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Steward Medical\"/>
    </mc:Choice>
  </mc:AlternateContent>
  <xr:revisionPtr revIDLastSave="0" documentId="10_ncr:100000_{5F198FFD-D51E-4731-8CF5-04C33F85FB13}" xr6:coauthVersionLast="31" xr6:coauthVersionMax="31" xr10:uidLastSave="{00000000-0000-0000-0000-000000000000}"/>
  <bookViews>
    <workbookView xWindow="0" yWindow="0" windowWidth="23040" windowHeight="8496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definedNames>
    <definedName name="_xlnm._FilterDatabase" localSheetId="3" hidden="1">'Item Detail'!$A$2:$N$548</definedName>
  </definedNames>
  <calcPr calcId="179017"/>
  <pivotCaches>
    <pivotCache cacheId="28" r:id="rId7"/>
  </pivotCaches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<sst xmlns="http://schemas.openxmlformats.org/spreadsheetml/2006/main" count="7266" uniqueCount="3417">
  <si>
    <t>STEWARD MEDICAL   Ship-To Fill Rate  -  Oct 2018 through Oct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</si>
  <si>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</si>
  <si>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</si>
  <si>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</si>
  <si>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</si>
  <si>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</si>
  <si>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</si>
  <si>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</si>
  <si>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</si>
  <si>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</si>
  <si>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</si>
  <si>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</si>
  <si>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</si>
  <si>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2849745</t>
  </si>
  <si>
    <t>SMG Hawthorn Medical</t>
  </si>
  <si>
    <t>3181727</t>
  </si>
  <si>
    <t>SMG Bridgewater Internal Medicine</t>
  </si>
  <si>
    <t>3731419</t>
  </si>
  <si>
    <t>SMG Lawrence County Family Medicine</t>
  </si>
  <si>
    <t>2838253</t>
  </si>
  <si>
    <t>SMG-Brockton Internal Medicine</t>
  </si>
  <si>
    <t>3519365</t>
  </si>
  <si>
    <t>SMG Medical Urology</t>
  </si>
  <si>
    <t>3682888</t>
  </si>
  <si>
    <t>SMG Mountain Point Neuro And Rehab Spec</t>
  </si>
  <si>
    <t>3655990</t>
  </si>
  <si>
    <t>SMG Arizona Institute Of Footcare</t>
  </si>
  <si>
    <t>3652068</t>
  </si>
  <si>
    <t>SMG ORMC-Complete Care</t>
  </si>
  <si>
    <t>3656396</t>
  </si>
  <si>
    <t>SMG Arizona Institute Of Footcare Physic</t>
  </si>
  <si>
    <t>3656548</t>
  </si>
  <si>
    <t>SMG Ctr Of Orthopedic Rehab</t>
  </si>
  <si>
    <t>3700907</t>
  </si>
  <si>
    <t>SMG Primary Care Of Lawrence</t>
  </si>
  <si>
    <t>3519582</t>
  </si>
  <si>
    <t>Partners In Women's Health</t>
  </si>
  <si>
    <t>2848073</t>
  </si>
  <si>
    <t>SMG Med Specialists Of Taunton</t>
  </si>
  <si>
    <t>3656488</t>
  </si>
  <si>
    <t>SMG Rocky Mountain Womens Health Ctr</t>
  </si>
  <si>
    <t>3519107</t>
  </si>
  <si>
    <t>SMG Medical Pediatrics</t>
  </si>
  <si>
    <t>3499939</t>
  </si>
  <si>
    <t>SMG Surgical Specialties At Pearl St</t>
  </si>
  <si>
    <t>3656465</t>
  </si>
  <si>
    <t>SMG Davis Orthopedics &amp; Sports Med</t>
  </si>
  <si>
    <t>3656468</t>
  </si>
  <si>
    <t>SMG Legacy Point Family Med</t>
  </si>
  <si>
    <t>2838177</t>
  </si>
  <si>
    <t>SMG Norwood Ob/Gyn</t>
  </si>
  <si>
    <t>3506731</t>
  </si>
  <si>
    <t>SMG Hematology Oncology Brockton</t>
  </si>
  <si>
    <t>2838175</t>
  </si>
  <si>
    <t>SMG Brighton Internal Medicine</t>
  </si>
  <si>
    <t>3656108</t>
  </si>
  <si>
    <t>SMG Hedley Orthopedic Inst Tempe</t>
  </si>
  <si>
    <t>3656474</t>
  </si>
  <si>
    <t>SMG Salt Lake Senior Clinic</t>
  </si>
  <si>
    <t>3656021</t>
  </si>
  <si>
    <t>SMG Hedley Orthopaedic Institute</t>
  </si>
  <si>
    <t>3656584</t>
  </si>
  <si>
    <t>SMG Jordan Valley Neurology Assoc</t>
  </si>
  <si>
    <t>3518833</t>
  </si>
  <si>
    <t>Austintown Family Medicine</t>
  </si>
  <si>
    <t>3379378</t>
  </si>
  <si>
    <t>Steward Division Of Urology</t>
  </si>
  <si>
    <t>3659059</t>
  </si>
  <si>
    <t>SMG Texarkana Obstetric&amp;Gynecology</t>
  </si>
  <si>
    <t>3656542</t>
  </si>
  <si>
    <t>SMG Assoc In Orthopedic Surgery</t>
  </si>
  <si>
    <t>3656115</t>
  </si>
  <si>
    <t>SMG Womens Health 6th St</t>
  </si>
  <si>
    <t>2911257</t>
  </si>
  <si>
    <t>SMG -Compass Med Steward Surg</t>
  </si>
  <si>
    <t>2838199</t>
  </si>
  <si>
    <t>SMG-Methuen Ob/Gyn</t>
  </si>
  <si>
    <t>3500242</t>
  </si>
  <si>
    <t>Methuen Pediatrics</t>
  </si>
  <si>
    <t>3652083</t>
  </si>
  <si>
    <t>SMG ORMC Midland Loop Clnc</t>
  </si>
  <si>
    <t>3654484</t>
  </si>
  <si>
    <t>SMG Glenwood Urology Clinic</t>
  </si>
  <si>
    <t>3682839</t>
  </si>
  <si>
    <t>Sachdev Orthopaedics</t>
  </si>
  <si>
    <t>2848059</t>
  </si>
  <si>
    <t>SMG Brookline Womens Health</t>
  </si>
  <si>
    <t>3658721</t>
  </si>
  <si>
    <t>SMG Ortho &amp; Sports Medicine</t>
  </si>
  <si>
    <t>2838196</t>
  </si>
  <si>
    <t>SMG-Newton Internal Medicine</t>
  </si>
  <si>
    <t>3519555</t>
  </si>
  <si>
    <t>Sharon Regional General Surgery</t>
  </si>
  <si>
    <t>3659698</t>
  </si>
  <si>
    <t>SMG Michael McMahon MD</t>
  </si>
  <si>
    <t>2286779</t>
  </si>
  <si>
    <t>SMG Nashoba Family Medicine</t>
  </si>
  <si>
    <t>3652034</t>
  </si>
  <si>
    <t>SMG Mid-County Family Clinic</t>
  </si>
  <si>
    <t>3682895</t>
  </si>
  <si>
    <t>SMG Taylorsville Urgent Care Ctr</t>
  </si>
  <si>
    <t>3656219</t>
  </si>
  <si>
    <t>SMG Multi Specialty Clinic Orthopedics</t>
  </si>
  <si>
    <t>2838197</t>
  </si>
  <si>
    <t>SMG-Brockton Internal Med</t>
  </si>
  <si>
    <t>1206447</t>
  </si>
  <si>
    <t>SMG New England Fam Pract</t>
  </si>
  <si>
    <t>3656036</t>
  </si>
  <si>
    <t>SMG Advanced Heart And Vascular</t>
  </si>
  <si>
    <t>3519503</t>
  </si>
  <si>
    <t>Coastal Cardiovascular Associates</t>
  </si>
  <si>
    <t>2337095</t>
  </si>
  <si>
    <t>SMG Townsend Family Practice</t>
  </si>
  <si>
    <t>3518572</t>
  </si>
  <si>
    <t>North County Medical</t>
  </si>
  <si>
    <t>3515240</t>
  </si>
  <si>
    <t>SMG Hawthorn OBGYN</t>
  </si>
  <si>
    <t>3652666</t>
  </si>
  <si>
    <t>SMG ORMC - Complete Care North</t>
  </si>
  <si>
    <t>3765762</t>
  </si>
  <si>
    <t>SMG Lawrence County Pediatrics</t>
  </si>
  <si>
    <t>3652613</t>
  </si>
  <si>
    <t>SMG Complete Care Pediatrics</t>
  </si>
  <si>
    <t>3519744</t>
  </si>
  <si>
    <t>Easton Area OB/GYN</t>
  </si>
  <si>
    <t>3519577</t>
  </si>
  <si>
    <t>Sharon Reg Fam Med Grp QuickMed</t>
  </si>
  <si>
    <t>3519736</t>
  </si>
  <si>
    <t>Easton Medical Associates</t>
  </si>
  <si>
    <t>3519809</t>
  </si>
  <si>
    <t>Easton Area Family Medicine</t>
  </si>
  <si>
    <t>3519556</t>
  </si>
  <si>
    <t>Baytree Medical Associates</t>
  </si>
  <si>
    <t>3711811</t>
  </si>
  <si>
    <t>SMG Beachside Family Practice</t>
  </si>
  <si>
    <t>3518579</t>
  </si>
  <si>
    <t>Janet Anderson MD PA</t>
  </si>
  <si>
    <t>3739249</t>
  </si>
  <si>
    <t>Fischman &amp; Borgmeier, M.D., P.A.</t>
  </si>
  <si>
    <t>3519693</t>
  </si>
  <si>
    <t>Surgical Associates Of Brevard</t>
  </si>
  <si>
    <t>3737686</t>
  </si>
  <si>
    <t>SMG Womens Health</t>
  </si>
  <si>
    <t>3659440</t>
  </si>
  <si>
    <t>SMG Easton Cardio Assoc PC</t>
  </si>
  <si>
    <t>3519570</t>
  </si>
  <si>
    <t>Brevard Cardiology Group</t>
  </si>
  <si>
    <t>3532589</t>
  </si>
  <si>
    <t>West Point Medical Group</t>
  </si>
  <si>
    <t>3762468</t>
  </si>
  <si>
    <t>SMG Redi Care Medical Ctr</t>
  </si>
  <si>
    <t>3519515</t>
  </si>
  <si>
    <t>Advanced Surgical Associates</t>
  </si>
  <si>
    <t>2838182</t>
  </si>
  <si>
    <t>SMG Urology At Norwood Hos</t>
  </si>
  <si>
    <t>3654483</t>
  </si>
  <si>
    <t>SMG Glenwood Foot &amp; Ankle</t>
  </si>
  <si>
    <t>2571778</t>
  </si>
  <si>
    <t>SMG-Middleboro Int Med</t>
  </si>
  <si>
    <t>3744220</t>
  </si>
  <si>
    <t>SMG Family Medicine Woods Cross</t>
  </si>
  <si>
    <t>3659695</t>
  </si>
  <si>
    <t>SMG Christopher Bell, DO</t>
  </si>
  <si>
    <t>2698113</t>
  </si>
  <si>
    <t>SMG-Internal Med Hlth Assoc.</t>
  </si>
  <si>
    <t>3519723</t>
  </si>
  <si>
    <t>Sebastian HMA Physician Management</t>
  </si>
  <si>
    <t>3519829</t>
  </si>
  <si>
    <t>Blue Valley Family Practice</t>
  </si>
  <si>
    <t>3519731</t>
  </si>
  <si>
    <t>Easton Internal Med Assoc North Hampton</t>
  </si>
  <si>
    <t>3440613</t>
  </si>
  <si>
    <t>SMG MMC OBGYN</t>
  </si>
  <si>
    <t>3658801</t>
  </si>
  <si>
    <t>SMG South Valley Primary Care</t>
  </si>
  <si>
    <t>2838187</t>
  </si>
  <si>
    <t>SMG Internal Medicine</t>
  </si>
  <si>
    <t>3519113</t>
  </si>
  <si>
    <t>SMG Medical Internal Medicine</t>
  </si>
  <si>
    <t>3713357</t>
  </si>
  <si>
    <t>SMG Belmont Family Practice</t>
  </si>
  <si>
    <t>3518588</t>
  </si>
  <si>
    <t>Coastal Gynecology</t>
  </si>
  <si>
    <t>2838250</t>
  </si>
  <si>
    <t>3733051</t>
  </si>
  <si>
    <t>SMG Taunton Medical</t>
  </si>
  <si>
    <t>3518601</t>
  </si>
  <si>
    <t>Coastal Gynecology Vero</t>
  </si>
  <si>
    <t>3519117</t>
  </si>
  <si>
    <t>SMG Medical Podiatry</t>
  </si>
  <si>
    <t>2594026</t>
  </si>
  <si>
    <t>Good Sam Spec Ste 203</t>
  </si>
  <si>
    <t>3652031</t>
  </si>
  <si>
    <t>SMG Wesley D Palmer</t>
  </si>
  <si>
    <t>3655997</t>
  </si>
  <si>
    <t>SMG Mt Vista Orthopaedic Spec</t>
  </si>
  <si>
    <t>3707618</t>
  </si>
  <si>
    <t>SMG Carol Strickland</t>
  </si>
  <si>
    <t>3519561</t>
  </si>
  <si>
    <t>Urology Specialists Of Brevard</t>
  </si>
  <si>
    <t>3506727</t>
  </si>
  <si>
    <t>Whitman Lab</t>
  </si>
  <si>
    <t>2587101</t>
  </si>
  <si>
    <t>SMG Womens Health Ste 223E</t>
  </si>
  <si>
    <t>3518835</t>
  </si>
  <si>
    <t>Belmont Ave General Surgery</t>
  </si>
  <si>
    <t>3656581</t>
  </si>
  <si>
    <t>SMG Jordan Valley Internal Med</t>
  </si>
  <si>
    <t>3519552</t>
  </si>
  <si>
    <t>Partners In Women's Health (2nd Location</t>
  </si>
  <si>
    <t>3698187</t>
  </si>
  <si>
    <t>SMG OBGYN</t>
  </si>
  <si>
    <t>2911817</t>
  </si>
  <si>
    <t>SMG - New England Cardiology</t>
  </si>
  <si>
    <t>2311241</t>
  </si>
  <si>
    <t>SMG Lunenburg Family Practice</t>
  </si>
  <si>
    <t>3519558</t>
  </si>
  <si>
    <t>Brevard Vascular Associates</t>
  </si>
  <si>
    <t>2938462</t>
  </si>
  <si>
    <t>SMGSteward Prim Car Sthrn NH</t>
  </si>
  <si>
    <t>2838247</t>
  </si>
  <si>
    <t>SMG-Weston Ob/Gyn</t>
  </si>
  <si>
    <t>2838203</t>
  </si>
  <si>
    <t>SMG Watertown Primary Care</t>
  </si>
  <si>
    <t>3655985</t>
  </si>
  <si>
    <t>SMG The Mollen Clinic</t>
  </si>
  <si>
    <t>2475423</t>
  </si>
  <si>
    <t>SMG Primary Care Of Haverhill</t>
  </si>
  <si>
    <t>3519340</t>
  </si>
  <si>
    <t>SMG Medical Cardiology</t>
  </si>
  <si>
    <t>2678846</t>
  </si>
  <si>
    <t>SMG-Womens Hlth Taunton</t>
  </si>
  <si>
    <t>3518561</t>
  </si>
  <si>
    <t>Coastal Joint And Sports Medicine Assoc</t>
  </si>
  <si>
    <t>2857298</t>
  </si>
  <si>
    <t>SMG Easton Cardiology</t>
  </si>
  <si>
    <t>2838170</t>
  </si>
  <si>
    <t>SMG Primary Care Of Methuen</t>
  </si>
  <si>
    <t>3656552</t>
  </si>
  <si>
    <t>SMG Copper Canyon Womens Ctr</t>
  </si>
  <si>
    <t>1488053</t>
  </si>
  <si>
    <t>SMG Randolf Internal Med</t>
  </si>
  <si>
    <t>3519548</t>
  </si>
  <si>
    <t>Sharon Regional Physician Services Vascu</t>
  </si>
  <si>
    <t>3648882</t>
  </si>
  <si>
    <t>Easton Medical Group - Primary Care</t>
  </si>
  <si>
    <t>3740789</t>
  </si>
  <si>
    <t>SMG Physician Office</t>
  </si>
  <si>
    <t>3499934</t>
  </si>
  <si>
    <t>SMG Infusion Center</t>
  </si>
  <si>
    <t>2058555</t>
  </si>
  <si>
    <t>SMG Groton Internal Medicine</t>
  </si>
  <si>
    <t>3519579</t>
  </si>
  <si>
    <t>John W Knappman Jr MD</t>
  </si>
  <si>
    <t>3656492</t>
  </si>
  <si>
    <t>SMG Davis Medical Group</t>
  </si>
  <si>
    <t>2425438</t>
  </si>
  <si>
    <t>SMG Chestnut Green Family Med</t>
  </si>
  <si>
    <t>3526303</t>
  </si>
  <si>
    <t>Partners In Womens Health</t>
  </si>
  <si>
    <t>3658803</t>
  </si>
  <si>
    <t>Steward Medical Group</t>
  </si>
  <si>
    <t>3652079</t>
  </si>
  <si>
    <t>SMG ORMC - West Loop Family Med</t>
  </si>
  <si>
    <t>3745271</t>
  </si>
  <si>
    <t>SMG Spratt Physician Office</t>
  </si>
  <si>
    <t>3656259</t>
  </si>
  <si>
    <t>SMG PGA Surgical Specialists</t>
  </si>
  <si>
    <t>3656013</t>
  </si>
  <si>
    <t>SMG Phoenix Heart Center</t>
  </si>
  <si>
    <t>3652038</t>
  </si>
  <si>
    <t>SMG John Lee DO</t>
  </si>
  <si>
    <t>3519762</t>
  </si>
  <si>
    <t>Ortho/Spine Vero</t>
  </si>
  <si>
    <t>3656451</t>
  </si>
  <si>
    <t>SMG Davis Internal Medicine</t>
  </si>
  <si>
    <t>3652075</t>
  </si>
  <si>
    <t>SMG ORMC Naidu</t>
  </si>
  <si>
    <t>3519498</t>
  </si>
  <si>
    <t>SMG Northside Fam Prac Northside Campus</t>
  </si>
  <si>
    <t>3659051</t>
  </si>
  <si>
    <t>SMG Cardiology Specialists</t>
  </si>
  <si>
    <t>3519369</t>
  </si>
  <si>
    <t>SMG Medical Family Practice</t>
  </si>
  <si>
    <t>2838235</t>
  </si>
  <si>
    <t>SMG Chestnut Green Ob/Gyn</t>
  </si>
  <si>
    <t>3760496</t>
  </si>
  <si>
    <t>SMG Thoracic Surgery</t>
  </si>
  <si>
    <t>3730287</t>
  </si>
  <si>
    <t>SMG Highland Medical Center</t>
  </si>
  <si>
    <t>3499895</t>
  </si>
  <si>
    <t>SMG Neurosurgery</t>
  </si>
  <si>
    <t>3652619</t>
  </si>
  <si>
    <t>SMG ORMC Perinatal</t>
  </si>
  <si>
    <t>2826489</t>
  </si>
  <si>
    <t>SMG Whittier Medical Associates</t>
  </si>
  <si>
    <t>3237510</t>
  </si>
  <si>
    <t>SMG-Dr Romie Mundy II</t>
  </si>
  <si>
    <t>3692701</t>
  </si>
  <si>
    <t>SMG Niki Carayannopoulos</t>
  </si>
  <si>
    <t>3656595</t>
  </si>
  <si>
    <t>SMG Urology Specialists Of Utah</t>
  </si>
  <si>
    <t>3655873</t>
  </si>
  <si>
    <t>SMG Glenwood Family &amp; Internal Med</t>
  </si>
  <si>
    <t>3656594</t>
  </si>
  <si>
    <t>SMG Western Hills Medical Clinic</t>
  </si>
  <si>
    <t>3656484</t>
  </si>
  <si>
    <t>SMG Comprehensive Ortho &amp; Sports Med</t>
  </si>
  <si>
    <t>1487967</t>
  </si>
  <si>
    <t>SMG-Internal Medicine Suite 1400</t>
  </si>
  <si>
    <t>3656194</t>
  </si>
  <si>
    <t>SMG Womens Health MVMC</t>
  </si>
  <si>
    <t>2850356</t>
  </si>
  <si>
    <t>SMG Dedham Ortho</t>
  </si>
  <si>
    <t>2889792</t>
  </si>
  <si>
    <t>SMG-Cardiology</t>
  </si>
  <si>
    <t>3726204</t>
  </si>
  <si>
    <t>3654621</t>
  </si>
  <si>
    <t>SMG Houston Inst Sport Med &amp; Ortho</t>
  </si>
  <si>
    <t>3659146</t>
  </si>
  <si>
    <t>SMG Family Medicine Specialist</t>
  </si>
  <si>
    <t>2838229</t>
  </si>
  <si>
    <t>SMG Podiatric Surgery</t>
  </si>
  <si>
    <t>3518589</t>
  </si>
  <si>
    <t>Newton Falls Family Medicine</t>
  </si>
  <si>
    <t>3745368</t>
  </si>
  <si>
    <t>SMG ENT @ Lunenburg</t>
  </si>
  <si>
    <t>3519109</t>
  </si>
  <si>
    <t>3654725</t>
  </si>
  <si>
    <t>SMG Medical Associates Of Houston</t>
  </si>
  <si>
    <t>3652660</t>
  </si>
  <si>
    <t>SMG ORMC</t>
  </si>
  <si>
    <t>3652607</t>
  </si>
  <si>
    <t>SMG Midland Perinatal</t>
  </si>
  <si>
    <t>3655910</t>
  </si>
  <si>
    <t>SMG Glenwood Internal Medicine &amp; Peds</t>
  </si>
  <si>
    <t>3655215</t>
  </si>
  <si>
    <t>SMG Port Arthur Medical Clinic</t>
  </si>
  <si>
    <t>3745126</t>
  </si>
  <si>
    <t>SMG Donald DeHaven</t>
  </si>
  <si>
    <t>3518600</t>
  </si>
  <si>
    <t>SMG Warren Family Practice</t>
  </si>
  <si>
    <t>2838244</t>
  </si>
  <si>
    <t>SMG Women's Health Salem</t>
  </si>
  <si>
    <t>3656482</t>
  </si>
  <si>
    <t>SMG Wasatch Brain Spine Surgery</t>
  </si>
  <si>
    <t>3519806</t>
  </si>
  <si>
    <t>Brighton OB GYN</t>
  </si>
  <si>
    <t>2868241</t>
  </si>
  <si>
    <t>SMG General Surgery</t>
  </si>
  <si>
    <t>3658893</t>
  </si>
  <si>
    <t>SMG Core Disc Replacement Center</t>
  </si>
  <si>
    <t>3519804</t>
  </si>
  <si>
    <t>Easton Pulmonary Medical Associates</t>
  </si>
  <si>
    <t>2857291</t>
  </si>
  <si>
    <t>3518538</t>
  </si>
  <si>
    <t>Boardman Canfield Internal Med</t>
  </si>
  <si>
    <t>3519563</t>
  </si>
  <si>
    <t>Sharon Reg Phys Serv  Womens Health</t>
  </si>
  <si>
    <t>3342840</t>
  </si>
  <si>
    <t>SMG - Fall River Family Health</t>
  </si>
  <si>
    <t>3306395</t>
  </si>
  <si>
    <t>SMG-Bolton Primary Care</t>
  </si>
  <si>
    <t>3743460</t>
  </si>
  <si>
    <t>SMG Robert Wetzel</t>
  </si>
  <si>
    <t>2838166</t>
  </si>
  <si>
    <t>SMG-Endocrinolgoy</t>
  </si>
  <si>
    <t>2838194</t>
  </si>
  <si>
    <t>SMG Carney Womens Health Ctr</t>
  </si>
  <si>
    <t>3519694</t>
  </si>
  <si>
    <t>Heart Rhythm Associates Of Brevard</t>
  </si>
  <si>
    <t>3519565</t>
  </si>
  <si>
    <t>Viera Internal Medicine</t>
  </si>
  <si>
    <t>3518573</t>
  </si>
  <si>
    <t>Sarkos Plastic &amp; Reconst Surg</t>
  </si>
  <si>
    <t>2805018</t>
  </si>
  <si>
    <t>SMG Steward Cardiology</t>
  </si>
  <si>
    <t>3036520</t>
  </si>
  <si>
    <t>SMG Nashoba Medical Assoc</t>
  </si>
  <si>
    <t>2838169</t>
  </si>
  <si>
    <t>SMG Brookline Primary Care</t>
  </si>
  <si>
    <t>3514596</t>
  </si>
  <si>
    <t>SMG Endocrinology</t>
  </si>
  <si>
    <t>3737689</t>
  </si>
  <si>
    <t>SMG Fetal Diagnostic Ctr</t>
  </si>
  <si>
    <t>3654706</t>
  </si>
  <si>
    <t>SMG Houston Heights Primary Care</t>
  </si>
  <si>
    <t>3515235</t>
  </si>
  <si>
    <t>3655955</t>
  </si>
  <si>
    <t>SMG Garrett Peel</t>
  </si>
  <si>
    <t>3698190</t>
  </si>
  <si>
    <t>SMG Cortland Family Medical Ctr</t>
  </si>
  <si>
    <t>3518585</t>
  </si>
  <si>
    <t>SMG Middlefield Family Practice</t>
  </si>
  <si>
    <t>3652580</t>
  </si>
  <si>
    <t>SMG ORMC Unruh</t>
  </si>
  <si>
    <t>2679403</t>
  </si>
  <si>
    <t>SMG-Middleboro Family Practice</t>
  </si>
  <si>
    <t>3666813</t>
  </si>
  <si>
    <t>SMG Jordan Valley Gastroenterology</t>
  </si>
  <si>
    <t>3656481</t>
  </si>
  <si>
    <t>SMG Rocky Mountain Womens Health Center</t>
  </si>
  <si>
    <t>3759028</t>
  </si>
  <si>
    <t>SMG Sarno Internal Medicine</t>
  </si>
  <si>
    <t>3518578</t>
  </si>
  <si>
    <t>Girard Family Medicine</t>
  </si>
  <si>
    <t>3519389</t>
  </si>
  <si>
    <t>Vero Family Medicine</t>
  </si>
  <si>
    <t>3499889</t>
  </si>
  <si>
    <t>SMG Vascular Surgery At SEMC</t>
  </si>
  <si>
    <t>3519571</t>
  </si>
  <si>
    <t>Sharon Reg Med Grp Int Med</t>
  </si>
  <si>
    <t>3241591</t>
  </si>
  <si>
    <t>SMG-NE Cardiology Taunton</t>
  </si>
  <si>
    <t>2850354</t>
  </si>
  <si>
    <t>SMG Brighton Primary Care</t>
  </si>
  <si>
    <t>3656110</t>
  </si>
  <si>
    <t>SMG Womens Health Tempe</t>
  </si>
  <si>
    <t>3659430</t>
  </si>
  <si>
    <t>SMG Davis Hospital &amp; Med Ctr</t>
  </si>
  <si>
    <t>3715661</t>
  </si>
  <si>
    <t>SMG ENT At GSMC</t>
  </si>
  <si>
    <t>3519551</t>
  </si>
  <si>
    <t>SRHS Hermitage Family Medicine</t>
  </si>
  <si>
    <t>2807460</t>
  </si>
  <si>
    <t>SMG-Specialty Suite-Urology</t>
  </si>
  <si>
    <t>3659072</t>
  </si>
  <si>
    <t>2886715</t>
  </si>
  <si>
    <t>SMG Fall River Physiatry</t>
  </si>
  <si>
    <t>3500328</t>
  </si>
  <si>
    <t>SMG Pulmonary Clinic</t>
  </si>
  <si>
    <t>3499937</t>
  </si>
  <si>
    <t>SMG Brockton Internal Medicine</t>
  </si>
  <si>
    <t>3655246</t>
  </si>
  <si>
    <t>SMG Glenwood CV Specialists</t>
  </si>
  <si>
    <t>3656042</t>
  </si>
  <si>
    <t>SMG Advanced Hrt &amp; Vas Palo Verde</t>
  </si>
  <si>
    <t>2423979</t>
  </si>
  <si>
    <t>SMG Merrimack Valley Gastro</t>
  </si>
  <si>
    <t>3656520</t>
  </si>
  <si>
    <t>SMG Davis Ortho Clinton</t>
  </si>
  <si>
    <t>3658722</t>
  </si>
  <si>
    <t>SMG Dr Toronto Sports Medicine</t>
  </si>
  <si>
    <t>3658799</t>
  </si>
  <si>
    <t>SMG Sandy Ridge Family Medicine</t>
  </si>
  <si>
    <t>3658812</t>
  </si>
  <si>
    <t>SMG The Center Of Womens Oncology</t>
  </si>
  <si>
    <t>3654617</t>
  </si>
  <si>
    <t>SMG Houston Metro Cardio Assoc</t>
  </si>
  <si>
    <t>2838248</t>
  </si>
  <si>
    <t>SMG-Infectious Disease</t>
  </si>
  <si>
    <t>3499896</t>
  </si>
  <si>
    <t>SMG General Surgery SEMC</t>
  </si>
  <si>
    <t>3656399</t>
  </si>
  <si>
    <t>SMG Tobler Physical Therapy</t>
  </si>
  <si>
    <t>3652626</t>
  </si>
  <si>
    <t>SMG Permian Premier-Lynch</t>
  </si>
  <si>
    <t>3652519</t>
  </si>
  <si>
    <t>SMG Permian Basin Kidney Center</t>
  </si>
  <si>
    <t>3659349</t>
  </si>
  <si>
    <t>SMG Salt Lake Regional Med Ctr</t>
  </si>
  <si>
    <t>3655249</t>
  </si>
  <si>
    <t>SMG Glenwood Pulmonary Specialists</t>
  </si>
  <si>
    <t>2838202</t>
  </si>
  <si>
    <t>SMG-Chestnut Hill Primary Care</t>
  </si>
  <si>
    <t>2838236</t>
  </si>
  <si>
    <t>SMG-Gastroenterology</t>
  </si>
  <si>
    <t>2838241</t>
  </si>
  <si>
    <t>SMG-Mill River Internal Med</t>
  </si>
  <si>
    <t>3654479</t>
  </si>
  <si>
    <t>SMG Glenwood Neurology</t>
  </si>
  <si>
    <t>3519543</t>
  </si>
  <si>
    <t>Orthopedic Center Of Western Pennsylvani</t>
  </si>
  <si>
    <t>3499891</t>
  </si>
  <si>
    <t>SMG Cardiothoracic Surgery At SEMC</t>
  </si>
  <si>
    <t>2807463</t>
  </si>
  <si>
    <t>SMG Specialty Care Endocrn</t>
  </si>
  <si>
    <t>3654620</t>
  </si>
  <si>
    <t>1488232</t>
  </si>
  <si>
    <t>3712959</t>
  </si>
  <si>
    <t>SMG Orthopedic Surgery Easton</t>
  </si>
  <si>
    <t>3499788</t>
  </si>
  <si>
    <t>SMG Weston Internal Medicine</t>
  </si>
  <si>
    <t>2859848</t>
  </si>
  <si>
    <t>3654738</t>
  </si>
  <si>
    <t>SMG San Antonio Primary Care</t>
  </si>
  <si>
    <t>3519566</t>
  </si>
  <si>
    <t>Sharon Cardiology Specialists</t>
  </si>
  <si>
    <t>3656648</t>
  </si>
  <si>
    <t>SMG Specialty Surgery Of Utah</t>
  </si>
  <si>
    <t>3656010</t>
  </si>
  <si>
    <t>SMG Mountain Vista Surgical Spec</t>
  </si>
  <si>
    <t>3655646</t>
  </si>
  <si>
    <t>SMG Glenwood General Surgery</t>
  </si>
  <si>
    <t>3519701</t>
  </si>
  <si>
    <t>Riverside Pulmonary And Internal Med</t>
  </si>
  <si>
    <t>3659155</t>
  </si>
  <si>
    <t>SMG Jordan Valley Hospital</t>
  </si>
  <si>
    <t>3707534</t>
  </si>
  <si>
    <t>Sharon Family Medicine SMG</t>
  </si>
  <si>
    <t>3230916</t>
  </si>
  <si>
    <t>SMG Rheumatology</t>
  </si>
  <si>
    <t>3519585</t>
  </si>
  <si>
    <t>Sharon Pulmonology Specialists</t>
  </si>
  <si>
    <t>3656034</t>
  </si>
  <si>
    <t>SMG Sonoran Pain Mangagement</t>
  </si>
  <si>
    <t>3674829</t>
  </si>
  <si>
    <t>SMG Mountain Point Foot &amp; Ankle</t>
  </si>
  <si>
    <t>2945986</t>
  </si>
  <si>
    <t>3526289</t>
  </si>
  <si>
    <t>Brevard Pulmonary Specialists</t>
  </si>
  <si>
    <t>3654713</t>
  </si>
  <si>
    <t>SMG SJMC</t>
  </si>
  <si>
    <t>3519506</t>
  </si>
  <si>
    <t>Riverside Surgical And Weight Loss Ctr</t>
  </si>
  <si>
    <t>3655195</t>
  </si>
  <si>
    <t>3519525</t>
  </si>
  <si>
    <t>SRMG Internal Medicine</t>
  </si>
  <si>
    <t>3499935</t>
  </si>
  <si>
    <t>SMG Brockton Cardiology</t>
  </si>
  <si>
    <t>3519753</t>
  </si>
  <si>
    <t>Sebastian River Medical Group ENT</t>
  </si>
  <si>
    <t>3249045</t>
  </si>
  <si>
    <t>SMG - Nashoba Cardiology</t>
  </si>
  <si>
    <t>3659036</t>
  </si>
  <si>
    <t>SMG Odessa Regional Medical Center</t>
  </si>
  <si>
    <t>3659427</t>
  </si>
  <si>
    <t>SMG Jordan Valley West Campus</t>
  </si>
  <si>
    <t>3712464</t>
  </si>
  <si>
    <t>SMG PrimaCare</t>
  </si>
  <si>
    <t>3519530</t>
  </si>
  <si>
    <t>Barefoot Bay Internal Medicine</t>
  </si>
  <si>
    <t>3646338</t>
  </si>
  <si>
    <t>SMG GI Assoc Of Brevard</t>
  </si>
  <si>
    <t>3553586</t>
  </si>
  <si>
    <t>Carney Multi Specialty Quincy</t>
  </si>
  <si>
    <t>3654743</t>
  </si>
  <si>
    <t>3519763</t>
  </si>
  <si>
    <t>Easton Internal Med Associates</t>
  </si>
  <si>
    <t>3658805</t>
  </si>
  <si>
    <t>SMG ENT Clinic Of UTAH</t>
  </si>
  <si>
    <t>3656402</t>
  </si>
  <si>
    <t>SMG Multi Spec Cl Physical Therapy</t>
  </si>
  <si>
    <t>3264763</t>
  </si>
  <si>
    <t>SMG Bridgewater OBGYN</t>
  </si>
  <si>
    <t>3764114</t>
  </si>
  <si>
    <t>SMG Easton Med Assoc Cardiology</t>
  </si>
  <si>
    <t>3652467</t>
  </si>
  <si>
    <t>SMG ORMC - Neerukonda</t>
  </si>
  <si>
    <t>3499782</t>
  </si>
  <si>
    <t>SMG Quincy Geriatrics</t>
  </si>
  <si>
    <t>3519745</t>
  </si>
  <si>
    <t>SMG Medical Gastroenterology</t>
  </si>
  <si>
    <t>3519817</t>
  </si>
  <si>
    <t>Easton Community Care Center</t>
  </si>
  <si>
    <t>3745689</t>
  </si>
  <si>
    <t>3518594</t>
  </si>
  <si>
    <t>SMG CTVS Trumbull Campus</t>
  </si>
  <si>
    <t>2941183</t>
  </si>
  <si>
    <t>SMG Urology</t>
  </si>
  <si>
    <t>3656417</t>
  </si>
  <si>
    <t>SMG Legacy Point Family Medicine</t>
  </si>
  <si>
    <t>3519569</t>
  </si>
  <si>
    <t>Cardiothoracic Surgical Specialists</t>
  </si>
  <si>
    <t>3519710</t>
  </si>
  <si>
    <t>SMG North Jackson Fam Prac</t>
  </si>
  <si>
    <t>3519826</t>
  </si>
  <si>
    <t>Hillcrest OBGYN Associates</t>
  </si>
  <si>
    <t>3519714</t>
  </si>
  <si>
    <t>Northampton Internal Medicine At Bangor</t>
  </si>
  <si>
    <t>3656587</t>
  </si>
  <si>
    <t>SMG Jordan Valley Surgical</t>
  </si>
  <si>
    <t>2568220</t>
  </si>
  <si>
    <t>SMG Ayer Surgical</t>
  </si>
  <si>
    <t>3659215</t>
  </si>
  <si>
    <t>SMG Holy Family Hosp</t>
  </si>
  <si>
    <t>3519564</t>
  </si>
  <si>
    <t>SRMG Gastroenterology</t>
  </si>
  <si>
    <t>3674528</t>
  </si>
  <si>
    <t>SMG Neurology</t>
  </si>
  <si>
    <t>3499796</t>
  </si>
  <si>
    <t>SMG Stanton Internal Medicine</t>
  </si>
  <si>
    <t>3656479</t>
  </si>
  <si>
    <t>SMG Endurance Ortho &amp; Sports Medic</t>
  </si>
  <si>
    <t>STEWARD MEDICAL   NSI Items  -  Oct 2018 through Oct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</si>
  <si>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</si>
  <si>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</si>
  <si>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</si>
  <si>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</si>
  <si>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</si>
  <si>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</si>
  <si>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</si>
  <si>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</si>
  <si>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</si>
  <si>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</si>
  <si>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</si>
  <si>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</si>
  <si>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</si>
  <si>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West Jordan</t>
  </si>
  <si>
    <t>UT</t>
  </si>
  <si>
    <t xml:space="preserve">840885712   </t>
  </si>
  <si>
    <t>68594617</t>
  </si>
  <si>
    <t>SE</t>
  </si>
  <si>
    <t>7720250</t>
  </si>
  <si>
    <t>Isogown Kntcf Suprel Lv3 Blue</t>
  </si>
  <si>
    <t>10/03/2018</t>
  </si>
  <si>
    <t>XD</t>
  </si>
  <si>
    <t>MEDLIN</t>
  </si>
  <si>
    <t>Brighton</t>
  </si>
  <si>
    <t>MA</t>
  </si>
  <si>
    <t xml:space="preserve">021353514   </t>
  </si>
  <si>
    <t>69343217</t>
  </si>
  <si>
    <t>1124394</t>
  </si>
  <si>
    <t>PowerLoc Max Inf Set Ysite</t>
  </si>
  <si>
    <t>10/25/2018</t>
  </si>
  <si>
    <t>BARDAC</t>
  </si>
  <si>
    <t>Newton</t>
  </si>
  <si>
    <t xml:space="preserve">024581393   </t>
  </si>
  <si>
    <t>68596071</t>
  </si>
  <si>
    <t>6190027</t>
  </si>
  <si>
    <t>Aneroid Hand Held Lrg Adult</t>
  </si>
  <si>
    <t>69028549</t>
  </si>
  <si>
    <t>10/16/2018</t>
  </si>
  <si>
    <t>Methuen</t>
  </si>
  <si>
    <t xml:space="preserve">018444547   </t>
  </si>
  <si>
    <t>69090345</t>
  </si>
  <si>
    <t>1240239</t>
  </si>
  <si>
    <t>Liner Active Tena Serenity</t>
  </si>
  <si>
    <t>10/18/2018</t>
  </si>
  <si>
    <t>SCAMOL</t>
  </si>
  <si>
    <t>Dartmouth</t>
  </si>
  <si>
    <t xml:space="preserve">027471242   </t>
  </si>
  <si>
    <t>68442266</t>
  </si>
  <si>
    <t>1285347</t>
  </si>
  <si>
    <t>Alkalol Nasal Wash 16oz</t>
  </si>
  <si>
    <t>10/01/2018</t>
  </si>
  <si>
    <t>CARDWH</t>
  </si>
  <si>
    <t>68500712</t>
  </si>
  <si>
    <t>2779805</t>
  </si>
  <si>
    <t>Cath Kit Foley 18fr 5cc</t>
  </si>
  <si>
    <t>10/02/2018</t>
  </si>
  <si>
    <t>BARDBI</t>
  </si>
  <si>
    <t>68510278</t>
  </si>
  <si>
    <t>6117540</t>
  </si>
  <si>
    <t>Pack Hot-Disposable</t>
  </si>
  <si>
    <t>COOPSR</t>
  </si>
  <si>
    <t>4364108</t>
  </si>
  <si>
    <t>Parafilm M</t>
  </si>
  <si>
    <t>TROY</t>
  </si>
  <si>
    <t>1198745</t>
  </si>
  <si>
    <t>Cap Snap PE 12-13mm Tubes</t>
  </si>
  <si>
    <t>GLOSCI</t>
  </si>
  <si>
    <t>68569264</t>
  </si>
  <si>
    <t>1219082</t>
  </si>
  <si>
    <t>Canister CO2 Empty</t>
  </si>
  <si>
    <t>FERR</t>
  </si>
  <si>
    <t>68679343</t>
  </si>
  <si>
    <t>10/05/2018</t>
  </si>
  <si>
    <t>6545939</t>
  </si>
  <si>
    <t>Suture Vicryl Violet Reel</t>
  </si>
  <si>
    <t>ETHICO</t>
  </si>
  <si>
    <t>1012028</t>
  </si>
  <si>
    <t>Catheter Red Rubber</t>
  </si>
  <si>
    <t>68959190</t>
  </si>
  <si>
    <t>1138243</t>
  </si>
  <si>
    <t>Foley Cath Kit 20FR 5cc</t>
  </si>
  <si>
    <t>10/15/2018</t>
  </si>
  <si>
    <t>68975870</t>
  </si>
  <si>
    <t>1211710</t>
  </si>
  <si>
    <t>Labcoat Fldrst SMS Cnvrtrs Blu</t>
  </si>
  <si>
    <t>ALLEG</t>
  </si>
  <si>
    <t>69167135</t>
  </si>
  <si>
    <t>10/19/2018</t>
  </si>
  <si>
    <t>69298614</t>
  </si>
  <si>
    <t>1298857</t>
  </si>
  <si>
    <t>Administration Set Filtered</t>
  </si>
  <si>
    <t>10/24/2018</t>
  </si>
  <si>
    <t>MCGAW</t>
  </si>
  <si>
    <t>69300938</t>
  </si>
  <si>
    <t>1134554</t>
  </si>
  <si>
    <t>Cath Foley Coude Silic 18Fr</t>
  </si>
  <si>
    <t>69327046</t>
  </si>
  <si>
    <t>68756727</t>
  </si>
  <si>
    <t>1113258</t>
  </si>
  <si>
    <t>Lift Heel Cork Small</t>
  </si>
  <si>
    <t>10/09/2018</t>
  </si>
  <si>
    <t>COMFT</t>
  </si>
  <si>
    <t>Brockton</t>
  </si>
  <si>
    <t xml:space="preserve">023011191   </t>
  </si>
  <si>
    <t>69509823</t>
  </si>
  <si>
    <t>8530522</t>
  </si>
  <si>
    <t>Wallach Electrode Ball Disp</t>
  </si>
  <si>
    <t>10/30/2018</t>
  </si>
  <si>
    <t>Port Arthur</t>
  </si>
  <si>
    <t>TX</t>
  </si>
  <si>
    <t xml:space="preserve">776402013   </t>
  </si>
  <si>
    <t>69049797</t>
  </si>
  <si>
    <t>1191187</t>
  </si>
  <si>
    <t>Container Hinged Lid 3-Compart</t>
  </si>
  <si>
    <t>10/17/2018</t>
  </si>
  <si>
    <t>NOAM</t>
  </si>
  <si>
    <t>Foxboro</t>
  </si>
  <si>
    <t xml:space="preserve">020351394   </t>
  </si>
  <si>
    <t>69328874</t>
  </si>
  <si>
    <t>1178483</t>
  </si>
  <si>
    <t>Spectra Scrub Stain Remove Pwd</t>
  </si>
  <si>
    <t>SHARN</t>
  </si>
  <si>
    <t>Salem</t>
  </si>
  <si>
    <t>NH</t>
  </si>
  <si>
    <t xml:space="preserve">030792839   </t>
  </si>
  <si>
    <t>69436498</t>
  </si>
  <si>
    <t>1191207</t>
  </si>
  <si>
    <t>Soap Castile Liquid</t>
  </si>
  <si>
    <t>10/29/2018</t>
  </si>
  <si>
    <t xml:space="preserve">018445883   </t>
  </si>
  <si>
    <t>69458707</t>
  </si>
  <si>
    <t>1093011</t>
  </si>
  <si>
    <t>Pediatric Catheter Kit</t>
  </si>
  <si>
    <t>Mesa</t>
  </si>
  <si>
    <t>AZ</t>
  </si>
  <si>
    <t xml:space="preserve">852135470   </t>
  </si>
  <si>
    <t>69401618</t>
  </si>
  <si>
    <t>1243719</t>
  </si>
  <si>
    <t>Pack Cover Cold Relief Pak</t>
  </si>
  <si>
    <t>10/26/2018</t>
  </si>
  <si>
    <t>FABENT</t>
  </si>
  <si>
    <t>1271563</t>
  </si>
  <si>
    <t>Kinesiology Tape 30M</t>
  </si>
  <si>
    <t>MUESPO</t>
  </si>
  <si>
    <t>1271562</t>
  </si>
  <si>
    <t>1271561</t>
  </si>
  <si>
    <t xml:space="preserve">023012874   </t>
  </si>
  <si>
    <t>69077182</t>
  </si>
  <si>
    <t>1248083</t>
  </si>
  <si>
    <t>Applicator PurSwab Foam Tip</t>
  </si>
  <si>
    <t>HARDWO</t>
  </si>
  <si>
    <t>Sandy</t>
  </si>
  <si>
    <t xml:space="preserve">840705502   </t>
  </si>
  <si>
    <t>68567002</t>
  </si>
  <si>
    <t>7568052</t>
  </si>
  <si>
    <t>Oval-8 Finger Splint Refill</t>
  </si>
  <si>
    <t>3POINT</t>
  </si>
  <si>
    <t>1184455</t>
  </si>
  <si>
    <t>Splint Finger Oval-8 Combo Pk</t>
  </si>
  <si>
    <t>Easton</t>
  </si>
  <si>
    <t>PA</t>
  </si>
  <si>
    <t xml:space="preserve">180423915   </t>
  </si>
  <si>
    <t>68733895</t>
  </si>
  <si>
    <t>2638141</t>
  </si>
  <si>
    <t>Chart Paper Z-Fold</t>
  </si>
  <si>
    <t>10/08/2018</t>
  </si>
  <si>
    <t>IMEXMD</t>
  </si>
  <si>
    <t>East Bridgewater</t>
  </si>
  <si>
    <t xml:space="preserve">023331464   </t>
  </si>
  <si>
    <t>68930951</t>
  </si>
  <si>
    <t>1084692</t>
  </si>
  <si>
    <t>Pessary Ring With Support</t>
  </si>
  <si>
    <t>10/12/2018</t>
  </si>
  <si>
    <t>PREMED</t>
  </si>
  <si>
    <t>Norwood</t>
  </si>
  <si>
    <t xml:space="preserve">020625055   </t>
  </si>
  <si>
    <t>69483232</t>
  </si>
  <si>
    <t>1252800</t>
  </si>
  <si>
    <t>Stethoscope Cardiology 22"</t>
  </si>
  <si>
    <t>3MMED</t>
  </si>
  <si>
    <t>Whitman</t>
  </si>
  <si>
    <t xml:space="preserve">023821859   </t>
  </si>
  <si>
    <t>68904953</t>
  </si>
  <si>
    <t>1283676</t>
  </si>
  <si>
    <t>Label Direct Thrml Perm Wht</t>
  </si>
  <si>
    <t>PREDYN</t>
  </si>
  <si>
    <t>Fall River</t>
  </si>
  <si>
    <t xml:space="preserve">027211779   </t>
  </si>
  <si>
    <t>69105950</t>
  </si>
  <si>
    <t>1174957</t>
  </si>
  <si>
    <t>Electrode ECG Neuroline Oval</t>
  </si>
  <si>
    <t>AMBU</t>
  </si>
  <si>
    <t>Layton</t>
  </si>
  <si>
    <t xml:space="preserve">840411179   </t>
  </si>
  <si>
    <t>68851324</t>
  </si>
  <si>
    <t>1202196</t>
  </si>
  <si>
    <t>Ferric Subsulfate Solution</t>
  </si>
  <si>
    <t>10/11/2018</t>
  </si>
  <si>
    <t>SLP</t>
  </si>
  <si>
    <t>69137506</t>
  </si>
  <si>
    <t>Taunton</t>
  </si>
  <si>
    <t xml:space="preserve">027802480   </t>
  </si>
  <si>
    <t>68835798</t>
  </si>
  <si>
    <t>1107316</t>
  </si>
  <si>
    <t>Sphyg Nylon Adult Purple</t>
  </si>
  <si>
    <t>10/10/2018</t>
  </si>
  <si>
    <t>PRESM</t>
  </si>
  <si>
    <t>69372640</t>
  </si>
  <si>
    <t>1162617</t>
  </si>
  <si>
    <t>Chiba Needle</t>
  </si>
  <si>
    <t>INTPAI</t>
  </si>
  <si>
    <t>69552952</t>
  </si>
  <si>
    <t>8402119</t>
  </si>
  <si>
    <t>Chemo Spill Kit</t>
  </si>
  <si>
    <t>10/31/2018</t>
  </si>
  <si>
    <t>MEDGEN</t>
  </si>
  <si>
    <t>Texarkana</t>
  </si>
  <si>
    <t xml:space="preserve">755015117   </t>
  </si>
  <si>
    <t>68511230</t>
  </si>
  <si>
    <t>1088901</t>
  </si>
  <si>
    <t>Belt Abdominal Transducer</t>
  </si>
  <si>
    <t>CARDKN</t>
  </si>
  <si>
    <t>69032305</t>
  </si>
  <si>
    <t xml:space="preserve">852046655   </t>
  </si>
  <si>
    <t>68853911</t>
  </si>
  <si>
    <t>2441893</t>
  </si>
  <si>
    <t>Dancer Pads Felt 1/4"-adh</t>
  </si>
  <si>
    <t>1550066</t>
  </si>
  <si>
    <t>Toe Separator Foam</t>
  </si>
  <si>
    <t xml:space="preserve">180423803   </t>
  </si>
  <si>
    <t>68837976</t>
  </si>
  <si>
    <t>1214841</t>
  </si>
  <si>
    <t>PEP Acapella DH w/Mouthpiece</t>
  </si>
  <si>
    <t>VYAIRE</t>
  </si>
  <si>
    <t xml:space="preserve">180455283   </t>
  </si>
  <si>
    <t>68471160</t>
  </si>
  <si>
    <t>1292414</t>
  </si>
  <si>
    <t>Illuminator Kleenspec Cordless</t>
  </si>
  <si>
    <t>WELCH</t>
  </si>
  <si>
    <t>Melbourne</t>
  </si>
  <si>
    <t>FL</t>
  </si>
  <si>
    <t xml:space="preserve">329408299   </t>
  </si>
  <si>
    <t>68962383</t>
  </si>
  <si>
    <t>2771193</t>
  </si>
  <si>
    <t>Curette Ear Disp Cup Tip</t>
  </si>
  <si>
    <t>MISDFK</t>
  </si>
  <si>
    <t>69391494</t>
  </si>
  <si>
    <t>Taylorsville</t>
  </si>
  <si>
    <t xml:space="preserve">841291524   </t>
  </si>
  <si>
    <t>68458373</t>
  </si>
  <si>
    <t>5460019</t>
  </si>
  <si>
    <t>Diphth Tet Tox DT Ped SDV</t>
  </si>
  <si>
    <t>CONAUT</t>
  </si>
  <si>
    <t>Salt Lake City</t>
  </si>
  <si>
    <t xml:space="preserve">841021507   </t>
  </si>
  <si>
    <t>68542611</t>
  </si>
  <si>
    <t>1185095</t>
  </si>
  <si>
    <t>Cuff BP Size 4 Disp 9-13cm</t>
  </si>
  <si>
    <t>MINDRY</t>
  </si>
  <si>
    <t>Gilbert</t>
  </si>
  <si>
    <t xml:space="preserve">852964771   </t>
  </si>
  <si>
    <t>69093010</t>
  </si>
  <si>
    <t>3781483</t>
  </si>
  <si>
    <t>IUD Hook</t>
  </si>
  <si>
    <t>Lunenburg</t>
  </si>
  <si>
    <t xml:space="preserve">014621274   </t>
  </si>
  <si>
    <t>69012685</t>
  </si>
  <si>
    <t>6847257</t>
  </si>
  <si>
    <t>Adult Bag Valve Mask</t>
  </si>
  <si>
    <t>CHEMET</t>
  </si>
  <si>
    <t>68918973</t>
  </si>
  <si>
    <t>1225105</t>
  </si>
  <si>
    <t>Stocking T.E.D. AntiEmb Thigh</t>
  </si>
  <si>
    <t xml:space="preserve">329408559   </t>
  </si>
  <si>
    <t>68531158</t>
  </si>
  <si>
    <t>1092912</t>
  </si>
  <si>
    <t>Disp Dermal Curette Assorted</t>
  </si>
  <si>
    <t>69456869</t>
  </si>
  <si>
    <t>SO</t>
  </si>
  <si>
    <t>1298777</t>
  </si>
  <si>
    <t>Sitzmarks O-Ring Marker Caps</t>
  </si>
  <si>
    <t>KONSYL</t>
  </si>
  <si>
    <t xml:space="preserve">018444500   </t>
  </si>
  <si>
    <t>68811492</t>
  </si>
  <si>
    <t>1518228</t>
  </si>
  <si>
    <t>Ice Pack</t>
  </si>
  <si>
    <t>MEDIQ</t>
  </si>
  <si>
    <t>69028047</t>
  </si>
  <si>
    <t>1334479</t>
  </si>
  <si>
    <t>Sensor Fingertip f/ Pulse Ox</t>
  </si>
  <si>
    <t>CHCMED</t>
  </si>
  <si>
    <t>69376853</t>
  </si>
  <si>
    <t>3047571</t>
  </si>
  <si>
    <t>Status AccuStrep A</t>
  </si>
  <si>
    <t>LIFESI</t>
  </si>
  <si>
    <t>68716891</t>
  </si>
  <si>
    <t>1334861</t>
  </si>
  <si>
    <t>Dermatoscope Head Mini 3000</t>
  </si>
  <si>
    <t>HEINE</t>
  </si>
  <si>
    <t xml:space="preserve">027807396   </t>
  </si>
  <si>
    <t>69156444</t>
  </si>
  <si>
    <t>4590445</t>
  </si>
  <si>
    <t>Cath Foley Ic 100%silicon</t>
  </si>
  <si>
    <t>STEWARD MEDICAL   Drop-Ship Items  -  Oct 2018 through Oct 2018</t>
  </si>
  <si>
    <t>68759954</t>
  </si>
  <si>
    <t>1148141</t>
  </si>
  <si>
    <t>Kleenex Naturals Face Tissue</t>
  </si>
  <si>
    <t>D</t>
  </si>
  <si>
    <t>ODEPOT</t>
  </si>
  <si>
    <t>68955279</t>
  </si>
  <si>
    <t>9029209</t>
  </si>
  <si>
    <t>LYSOL SPRAY,LINEN SCENT,1</t>
  </si>
  <si>
    <t>69008855</t>
  </si>
  <si>
    <t>9215881</t>
  </si>
  <si>
    <t>Battery Pack Assembly f/EKG</t>
  </si>
  <si>
    <t>MARQ</t>
  </si>
  <si>
    <t>68629413</t>
  </si>
  <si>
    <t>5580054</t>
  </si>
  <si>
    <t>Tice BCG Live Kit</t>
  </si>
  <si>
    <t>10/04/2018</t>
  </si>
  <si>
    <t>MERCSD</t>
  </si>
  <si>
    <t xml:space="preserve">180408397   </t>
  </si>
  <si>
    <t>69443122</t>
  </si>
  <si>
    <t>1189695</t>
  </si>
  <si>
    <t>Probe-Vascular</t>
  </si>
  <si>
    <t>Woods Cross</t>
  </si>
  <si>
    <t xml:space="preserve">840108292   </t>
  </si>
  <si>
    <t>68784946</t>
  </si>
  <si>
    <t>1082474</t>
  </si>
  <si>
    <t>Linearity Kit Micros 60</t>
  </si>
  <si>
    <t>ABXHEM</t>
  </si>
  <si>
    <t>68835532</t>
  </si>
  <si>
    <t>1182961</t>
  </si>
  <si>
    <t>Micros 60 Lite Minotrol w/CD</t>
  </si>
  <si>
    <t>Watertown</t>
  </si>
  <si>
    <t xml:space="preserve">024722386   </t>
  </si>
  <si>
    <t>69079767</t>
  </si>
  <si>
    <t>1134258</t>
  </si>
  <si>
    <t>Ear Syringe Chrome Shield Only</t>
  </si>
  <si>
    <t>GF</t>
  </si>
  <si>
    <t>69414766</t>
  </si>
  <si>
    <t>4982546</t>
  </si>
  <si>
    <t>Botox Inj Vial non-return</t>
  </si>
  <si>
    <t>ALLERG</t>
  </si>
  <si>
    <t>Tempe</t>
  </si>
  <si>
    <t xml:space="preserve">852815660   </t>
  </si>
  <si>
    <t>68430085</t>
  </si>
  <si>
    <t>4488420</t>
  </si>
  <si>
    <t>Shears Bruns Plaster 9-1/4"</t>
  </si>
  <si>
    <t>MILTEX</t>
  </si>
  <si>
    <t>68617405</t>
  </si>
  <si>
    <t>5581592</t>
  </si>
  <si>
    <t>Varivax Chickenpox All Sdv</t>
  </si>
  <si>
    <t>MERVAC</t>
  </si>
  <si>
    <t>68617415</t>
  </si>
  <si>
    <t>69223664</t>
  </si>
  <si>
    <t>1329805</t>
  </si>
  <si>
    <t>Data Logger Freezer Alt</t>
  </si>
  <si>
    <t>10/22/2018</t>
  </si>
  <si>
    <t>AMBISU</t>
  </si>
  <si>
    <t>69523422</t>
  </si>
  <si>
    <t>9022634</t>
  </si>
  <si>
    <t>Writing Pad Canary</t>
  </si>
  <si>
    <t>9027531</t>
  </si>
  <si>
    <t>Tape Mgc Scth 3/4x1000</t>
  </si>
  <si>
    <t xml:space="preserve">852037118   </t>
  </si>
  <si>
    <t>68604021</t>
  </si>
  <si>
    <t>9058270</t>
  </si>
  <si>
    <t>Paper Plates White 9" Heavy</t>
  </si>
  <si>
    <t>9043907</t>
  </si>
  <si>
    <t>Forks Plastic Medium Length</t>
  </si>
  <si>
    <t>9043908</t>
  </si>
  <si>
    <t>Spoons Plastic Medium Length</t>
  </si>
  <si>
    <t>9030865</t>
  </si>
  <si>
    <t>CLEANER,BOWL,TOILET,LYSOL</t>
  </si>
  <si>
    <t>69143551</t>
  </si>
  <si>
    <t>1049607</t>
  </si>
  <si>
    <t>Holder f/IV Tube</t>
  </si>
  <si>
    <t>DEROYA</t>
  </si>
  <si>
    <t>68510414</t>
  </si>
  <si>
    <t>1164904</t>
  </si>
  <si>
    <t>Urine Tubes w/Sediment Bulb</t>
  </si>
  <si>
    <t>68673007</t>
  </si>
  <si>
    <t>5590063</t>
  </si>
  <si>
    <t>Needle Prostate Biopsy ULTRA</t>
  </si>
  <si>
    <t>REMMED</t>
  </si>
  <si>
    <t>69017237</t>
  </si>
  <si>
    <t>1201802</t>
  </si>
  <si>
    <t>Pump B Braun Vista Single CH</t>
  </si>
  <si>
    <t>SOMTEC</t>
  </si>
  <si>
    <t>69021987</t>
  </si>
  <si>
    <t>69164312</t>
  </si>
  <si>
    <t>1114051</t>
  </si>
  <si>
    <t>Cath Coude Silicone</t>
  </si>
  <si>
    <t>8750086</t>
  </si>
  <si>
    <t>Clnr Surg Instr Endo Aw Plus</t>
  </si>
  <si>
    <t>RUHCOR</t>
  </si>
  <si>
    <t>9060348</t>
  </si>
  <si>
    <t>Spray Disinfect. Lysol Orig</t>
  </si>
  <si>
    <t>West Monroe</t>
  </si>
  <si>
    <t>LA</t>
  </si>
  <si>
    <t xml:space="preserve">712917365   </t>
  </si>
  <si>
    <t>68692347</t>
  </si>
  <si>
    <t>1215326</t>
  </si>
  <si>
    <t>Stamps USPS 4-Flags Forever 1"</t>
  </si>
  <si>
    <t>9033963</t>
  </si>
  <si>
    <t>MOISTENER,FINGERTIP,3/8 O</t>
  </si>
  <si>
    <t>69169520</t>
  </si>
  <si>
    <t>9025122</t>
  </si>
  <si>
    <t>Paper Copy 20Lb White</t>
  </si>
  <si>
    <t>9920008</t>
  </si>
  <si>
    <t>Veritor Reader 2 POL Flu Kits</t>
  </si>
  <si>
    <t>B-DDIA</t>
  </si>
  <si>
    <t>69222508</t>
  </si>
  <si>
    <t>West Valley City</t>
  </si>
  <si>
    <t xml:space="preserve">841202045   </t>
  </si>
  <si>
    <t>69361063</t>
  </si>
  <si>
    <t>9027974</t>
  </si>
  <si>
    <t>Refill Bus Card Sleeves 4</t>
  </si>
  <si>
    <t>69157270</t>
  </si>
  <si>
    <t>1155553</t>
  </si>
  <si>
    <t>Scalpel Safety Disposable</t>
  </si>
  <si>
    <t>Glendale</t>
  </si>
  <si>
    <t xml:space="preserve">853042839   </t>
  </si>
  <si>
    <t>68429507</t>
  </si>
  <si>
    <t>1230903</t>
  </si>
  <si>
    <t>Bandage Apex N/S</t>
  </si>
  <si>
    <t>69227416</t>
  </si>
  <si>
    <t>10/23/2018</t>
  </si>
  <si>
    <t>69403134</t>
  </si>
  <si>
    <t>9537653</t>
  </si>
  <si>
    <t>Bone Or Dermal Curette 6"</t>
  </si>
  <si>
    <t>9533882</t>
  </si>
  <si>
    <t xml:space="preserve">027807409   </t>
  </si>
  <si>
    <t>69272651</t>
  </si>
  <si>
    <t>1085324</t>
  </si>
  <si>
    <t>Clorox Disinfect Wipes</t>
  </si>
  <si>
    <t>1161871</t>
  </si>
  <si>
    <t>Lysol Neutra Air Morning Dew</t>
  </si>
  <si>
    <t>69349586</t>
  </si>
  <si>
    <t>1133504</t>
  </si>
  <si>
    <t>Microdrop Urine Dipstick I/II</t>
  </si>
  <si>
    <t>AUDMIC</t>
  </si>
  <si>
    <t>New Castle</t>
  </si>
  <si>
    <t xml:space="preserve">161051644   </t>
  </si>
  <si>
    <t>68522822</t>
  </si>
  <si>
    <t>5580053</t>
  </si>
  <si>
    <t>ProQuad MMR Varivax Combo Vacc</t>
  </si>
  <si>
    <t>68630440</t>
  </si>
  <si>
    <t>1285290</t>
  </si>
  <si>
    <t>Sofia2 Flu A+B FIA Starter Kit</t>
  </si>
  <si>
    <t>QUISOF</t>
  </si>
  <si>
    <t>68861303</t>
  </si>
  <si>
    <t>1284682</t>
  </si>
  <si>
    <t>Printer Portable Inkjet</t>
  </si>
  <si>
    <t>NDDMED</t>
  </si>
  <si>
    <t>1295338</t>
  </si>
  <si>
    <t>Cart ECG ELI Basic Universal</t>
  </si>
  <si>
    <t>Middleboro</t>
  </si>
  <si>
    <t xml:space="preserve">023461458   </t>
  </si>
  <si>
    <t>68560931</t>
  </si>
  <si>
    <t>1193064</t>
  </si>
  <si>
    <t>Thermometer Solar Dig Gray</t>
  </si>
  <si>
    <t>FISHER</t>
  </si>
  <si>
    <t>69116816</t>
  </si>
  <si>
    <t>9049504</t>
  </si>
  <si>
    <t>Purell Oceanmist 8oz Blue</t>
  </si>
  <si>
    <t>West Point</t>
  </si>
  <si>
    <t xml:space="preserve">840158777   </t>
  </si>
  <si>
    <t>68699447</t>
  </si>
  <si>
    <t xml:space="preserve">180423133   </t>
  </si>
  <si>
    <t>69393149</t>
  </si>
  <si>
    <t>1205967</t>
  </si>
  <si>
    <t>Monofilament Sensory Test</t>
  </si>
  <si>
    <t xml:space="preserve">027211780   </t>
  </si>
  <si>
    <t>69505623</t>
  </si>
  <si>
    <t>4997552</t>
  </si>
  <si>
    <t>Lysol Citrus Sanit Wipes/110</t>
  </si>
  <si>
    <t>Odessa</t>
  </si>
  <si>
    <t xml:space="preserve">797647129   </t>
  </si>
  <si>
    <t>68810750</t>
  </si>
  <si>
    <t>9040346</t>
  </si>
  <si>
    <t>Trash Bags 33 Gallons</t>
  </si>
  <si>
    <t xml:space="preserve">180408493   </t>
  </si>
  <si>
    <t>68642876</t>
  </si>
  <si>
    <t>1222902</t>
  </si>
  <si>
    <t>Accutest Drug Screen Dip Test</t>
  </si>
  <si>
    <t>JANT</t>
  </si>
  <si>
    <t>Midland</t>
  </si>
  <si>
    <t xml:space="preserve">79703       </t>
  </si>
  <si>
    <t>69414460</t>
  </si>
  <si>
    <t>1089612</t>
  </si>
  <si>
    <t>Forcep Roch-Pean 9" Cvd</t>
  </si>
  <si>
    <t>Wrentham</t>
  </si>
  <si>
    <t xml:space="preserve">020931399   </t>
  </si>
  <si>
    <t>69261347</t>
  </si>
  <si>
    <t>1317178</t>
  </si>
  <si>
    <t>Afinion2 Analyzer Placement</t>
  </si>
  <si>
    <t>ALEAFI</t>
  </si>
  <si>
    <t>1315660</t>
  </si>
  <si>
    <t>Alere Universl Printer Afinion</t>
  </si>
  <si>
    <t>68593488</t>
  </si>
  <si>
    <t xml:space="preserve">797614572   </t>
  </si>
  <si>
    <t>69252359</t>
  </si>
  <si>
    <t xml:space="preserve">161053207   </t>
  </si>
  <si>
    <t>68971535</t>
  </si>
  <si>
    <t xml:space="preserve">840417060   </t>
  </si>
  <si>
    <t>69160927</t>
  </si>
  <si>
    <t>9054957</t>
  </si>
  <si>
    <t>Tootsie Roll Midgees</t>
  </si>
  <si>
    <t>Phoenix</t>
  </si>
  <si>
    <t xml:space="preserve">850042697   </t>
  </si>
  <si>
    <t>68507074</t>
  </si>
  <si>
    <t>1171499</t>
  </si>
  <si>
    <t>Vest &amp; Skirt LF w/Collar Women</t>
  </si>
  <si>
    <t>WOLF</t>
  </si>
  <si>
    <t xml:space="preserve">023012870   </t>
  </si>
  <si>
    <t>68681495</t>
  </si>
  <si>
    <t>1277231</t>
  </si>
  <si>
    <t>Febreze Hawaiian Aloha</t>
  </si>
  <si>
    <t>Boston</t>
  </si>
  <si>
    <t xml:space="preserve">021344605   </t>
  </si>
  <si>
    <t>69458238</t>
  </si>
  <si>
    <t>9045117</t>
  </si>
  <si>
    <t>Stayfree Sanitary Napkins</t>
  </si>
  <si>
    <t>69387678</t>
  </si>
  <si>
    <t>1122148</t>
  </si>
  <si>
    <t>ESR-Vacuum Tubes (1.2mL)</t>
  </si>
  <si>
    <t>STRECK</t>
  </si>
  <si>
    <t>2270366</t>
  </si>
  <si>
    <t>Cap Flanged Plug 12/13Mm</t>
  </si>
  <si>
    <t>STOCK</t>
  </si>
  <si>
    <t>Dorchester</t>
  </si>
  <si>
    <t xml:space="preserve">021245615   </t>
  </si>
  <si>
    <t>68443845</t>
  </si>
  <si>
    <t xml:space="preserve">023011168   </t>
  </si>
  <si>
    <t>68699385</t>
  </si>
  <si>
    <t>8611263</t>
  </si>
  <si>
    <t>AC-T Control Plus 5 Diff</t>
  </si>
  <si>
    <t>SKFDIA</t>
  </si>
  <si>
    <t>Quincy</t>
  </si>
  <si>
    <t xml:space="preserve">021694725   </t>
  </si>
  <si>
    <t>68858960</t>
  </si>
  <si>
    <t>1240229</t>
  </si>
  <si>
    <t>Holder Paper Universal</t>
  </si>
  <si>
    <t>EARTH</t>
  </si>
  <si>
    <t>68849840</t>
  </si>
  <si>
    <t>9026269</t>
  </si>
  <si>
    <t>Battery Energizer Aa</t>
  </si>
  <si>
    <t>9042177</t>
  </si>
  <si>
    <t>Energizer aa Lithium Batt</t>
  </si>
  <si>
    <t>69223576</t>
  </si>
  <si>
    <t>69118420</t>
  </si>
  <si>
    <t>1241321</t>
  </si>
  <si>
    <t>Bone Marrow Tray</t>
  </si>
  <si>
    <t>ARGON</t>
  </si>
  <si>
    <t>69192151</t>
  </si>
  <si>
    <t>1242102</t>
  </si>
  <si>
    <t>Chair Computer HON 5900</t>
  </si>
  <si>
    <t>Lawrence</t>
  </si>
  <si>
    <t xml:space="preserve">018412359   </t>
  </si>
  <si>
    <t>68864346</t>
  </si>
  <si>
    <t>9029720</t>
  </si>
  <si>
    <t>POST-IT,POP-UP,DISPENSR,3</t>
  </si>
  <si>
    <t>9024154</t>
  </si>
  <si>
    <t>3M Super Sticky Post-it Notes</t>
  </si>
  <si>
    <t>1135354</t>
  </si>
  <si>
    <t>Joy Dish Washing Soap 38oz</t>
  </si>
  <si>
    <t>9026347</t>
  </si>
  <si>
    <t>LYSOL SPRAY,FRESH SCENT,1</t>
  </si>
  <si>
    <t xml:space="preserve">841213555   </t>
  </si>
  <si>
    <t>68764121</t>
  </si>
  <si>
    <t>1156371</t>
  </si>
  <si>
    <t>Index Med'l Chart 8-Side Tabs</t>
  </si>
  <si>
    <t>9038719</t>
  </si>
  <si>
    <t>Lysol Sanitizing Wipes</t>
  </si>
  <si>
    <t>69415516</t>
  </si>
  <si>
    <t>1253933</t>
  </si>
  <si>
    <t>Flow Meter Peak Strive</t>
  </si>
  <si>
    <t>Houston</t>
  </si>
  <si>
    <t xml:space="preserve">770028230   </t>
  </si>
  <si>
    <t>68898586</t>
  </si>
  <si>
    <t>1237771</t>
  </si>
  <si>
    <t>Thermometer Digital Alarm</t>
  </si>
  <si>
    <t>THERMC</t>
  </si>
  <si>
    <t>69457549</t>
  </si>
  <si>
    <t>1117046</t>
  </si>
  <si>
    <t>Hemocue HGB Control Low</t>
  </si>
  <si>
    <t>R&amp;DSYS</t>
  </si>
  <si>
    <t xml:space="preserve">027803201   </t>
  </si>
  <si>
    <t>68818260</t>
  </si>
  <si>
    <t>1276358</t>
  </si>
  <si>
    <t>Veritor+ Rdr Combo 2 FLU</t>
  </si>
  <si>
    <t>69445880</t>
  </si>
  <si>
    <t xml:space="preserve">776402011   </t>
  </si>
  <si>
    <t>69253762</t>
  </si>
  <si>
    <t>9021147</t>
  </si>
  <si>
    <t>HOLDER,PAPER CLIP,MESH,BL</t>
  </si>
  <si>
    <t xml:space="preserve">850063759   </t>
  </si>
  <si>
    <t>69520760</t>
  </si>
  <si>
    <t>5660470</t>
  </si>
  <si>
    <t>Connex CSM WFR BP SpO2 Temp</t>
  </si>
  <si>
    <t xml:space="preserve">329408564   </t>
  </si>
  <si>
    <t>68702467</t>
  </si>
  <si>
    <t>1331995</t>
  </si>
  <si>
    <t>Sheath Endoscope Flxbl Strl Ds</t>
  </si>
  <si>
    <t>BRSURG</t>
  </si>
  <si>
    <t xml:space="preserve">712915327   </t>
  </si>
  <si>
    <t>68692535</t>
  </si>
  <si>
    <t>9021162</t>
  </si>
  <si>
    <t>PAPER,ASTRONEON,LTR,24#,A</t>
  </si>
  <si>
    <t>Youngstown</t>
  </si>
  <si>
    <t>OH</t>
  </si>
  <si>
    <t xml:space="preserve">445051022   </t>
  </si>
  <si>
    <t>69348234</t>
  </si>
  <si>
    <t>3994314</t>
  </si>
  <si>
    <t>Forcep Tissue Wagenstein</t>
  </si>
  <si>
    <t xml:space="preserve">023012867   </t>
  </si>
  <si>
    <t>69164447</t>
  </si>
  <si>
    <t>9046244</t>
  </si>
  <si>
    <t>Full Length Utensils Clear</t>
  </si>
  <si>
    <t xml:space="preserve">712915465   </t>
  </si>
  <si>
    <t>68692066</t>
  </si>
  <si>
    <t>9031218</t>
  </si>
  <si>
    <t>ASSORTED PARTY MIX,5LB BA</t>
  </si>
  <si>
    <t>69371348</t>
  </si>
  <si>
    <t>1206461</t>
  </si>
  <si>
    <t>Electrode Needle 30Gx25mm</t>
  </si>
  <si>
    <t>OXFIN</t>
  </si>
  <si>
    <t>68743482</t>
  </si>
  <si>
    <t>1291402</t>
  </si>
  <si>
    <t>XN-L Check BCQM Individual Pk</t>
  </si>
  <si>
    <t>SYSMEX</t>
  </si>
  <si>
    <t>69199621</t>
  </si>
  <si>
    <t>9031088</t>
  </si>
  <si>
    <t>Folder File Letter 1/3 Cu</t>
  </si>
  <si>
    <t>Ayer</t>
  </si>
  <si>
    <t xml:space="preserve">014321189   </t>
  </si>
  <si>
    <t>68775474</t>
  </si>
  <si>
    <t>1249956</t>
  </si>
  <si>
    <t>Logger Data Vaccinew/Vl&amp;Dspnsr</t>
  </si>
  <si>
    <t>69168216</t>
  </si>
  <si>
    <t>69312123</t>
  </si>
  <si>
    <t>9533315</t>
  </si>
  <si>
    <t>Pessary Oval W/Suport</t>
  </si>
  <si>
    <t>Merritt Island</t>
  </si>
  <si>
    <t xml:space="preserve">329523601   </t>
  </si>
  <si>
    <t>68531144</t>
  </si>
  <si>
    <t>1195949</t>
  </si>
  <si>
    <t>Bulb MR16 Osram GX5.3/2 White</t>
  </si>
  <si>
    <t>69341003</t>
  </si>
  <si>
    <t>1237510</t>
  </si>
  <si>
    <t>Cannula High Flow Adult</t>
  </si>
  <si>
    <t>SALTE</t>
  </si>
  <si>
    <t>69143419</t>
  </si>
  <si>
    <t>1247215</t>
  </si>
  <si>
    <t>Gel Ultrasound f/SG Scanning</t>
  </si>
  <si>
    <t>CONE</t>
  </si>
  <si>
    <t>Andover</t>
  </si>
  <si>
    <t xml:space="preserve">018101504   </t>
  </si>
  <si>
    <t>68787091</t>
  </si>
  <si>
    <t>9031511</t>
  </si>
  <si>
    <t>SOAP,LIQD DIAL GLD,7.5OZ</t>
  </si>
  <si>
    <t>2771143</t>
  </si>
  <si>
    <t>Scissor Operat Shrp/shrp Econ</t>
  </si>
  <si>
    <t>2771148</t>
  </si>
  <si>
    <t>Scissors Littauer Stitch</t>
  </si>
  <si>
    <t>2771144</t>
  </si>
  <si>
    <t>Forcep Adson Dress Serr Tip</t>
  </si>
  <si>
    <t>6401083</t>
  </si>
  <si>
    <t>Forceps Kelly Strt</t>
  </si>
  <si>
    <t xml:space="preserve">027802488   </t>
  </si>
  <si>
    <t>69326338</t>
  </si>
  <si>
    <t>1264282</t>
  </si>
  <si>
    <t>Cart Laptop 38x23x16"</t>
  </si>
  <si>
    <t xml:space="preserve">850311719   </t>
  </si>
  <si>
    <t>68695793</t>
  </si>
  <si>
    <t>1155367</t>
  </si>
  <si>
    <t>Lysol Neutra Air Spray 10oz</t>
  </si>
  <si>
    <t xml:space="preserve">445152331   </t>
  </si>
  <si>
    <t>68558502</t>
  </si>
  <si>
    <t>69432240</t>
  </si>
  <si>
    <t>1315317</t>
  </si>
  <si>
    <t>ICD-10-CM Comp Official Codebk</t>
  </si>
  <si>
    <t>AMASSA</t>
  </si>
  <si>
    <t>Vero Beach</t>
  </si>
  <si>
    <t xml:space="preserve">329604838   </t>
  </si>
  <si>
    <t>68592015</t>
  </si>
  <si>
    <t>Bethlehem</t>
  </si>
  <si>
    <t xml:space="preserve">180208037   </t>
  </si>
  <si>
    <t>69138639</t>
  </si>
  <si>
    <t xml:space="preserve">021352907   </t>
  </si>
  <si>
    <t>69102287</t>
  </si>
  <si>
    <t>9053593</t>
  </si>
  <si>
    <t>Pen Roller Gel G2 Uf Dozen Blu</t>
  </si>
  <si>
    <t>9044565</t>
  </si>
  <si>
    <t>Retract Liquid Gel Pen Med Pt</t>
  </si>
  <si>
    <t>9065392</t>
  </si>
  <si>
    <t>Mouse Wireless Logitech M325</t>
  </si>
  <si>
    <t>69510383</t>
  </si>
  <si>
    <t>9044772</t>
  </si>
  <si>
    <t>Chair Mat Standard Lip 36x48</t>
  </si>
  <si>
    <t>9033548</t>
  </si>
  <si>
    <t>KIT,MARKER,DRY-ERASE,EXPO</t>
  </si>
  <si>
    <t>1226470</t>
  </si>
  <si>
    <t>Holder Card Breast Cncr Awrnss</t>
  </si>
  <si>
    <t>9065854</t>
  </si>
  <si>
    <t>Letter Opener 9" Pink</t>
  </si>
  <si>
    <t xml:space="preserve">027214300   </t>
  </si>
  <si>
    <t>68690334</t>
  </si>
  <si>
    <t>9035032</t>
  </si>
  <si>
    <t>Fluff Out 2-Ply Facial Tissues</t>
  </si>
  <si>
    <t>Haverhill</t>
  </si>
  <si>
    <t xml:space="preserve">018306790   </t>
  </si>
  <si>
    <t>69317163</t>
  </si>
  <si>
    <t xml:space="preserve">840888858   </t>
  </si>
  <si>
    <t>68685287</t>
  </si>
  <si>
    <t>9046374</t>
  </si>
  <si>
    <t>Freshmatic Air Refill Lavender</t>
  </si>
  <si>
    <t xml:space="preserve">329358660   </t>
  </si>
  <si>
    <t>68810275</t>
  </si>
  <si>
    <t>9058398</t>
  </si>
  <si>
    <t>Paper Roll Labels Continuous</t>
  </si>
  <si>
    <t>69175074</t>
  </si>
  <si>
    <t xml:space="preserve">329358663   </t>
  </si>
  <si>
    <t>69435752</t>
  </si>
  <si>
    <t>68511545</t>
  </si>
  <si>
    <t>9040399</t>
  </si>
  <si>
    <t>Kleenex 3-ply Facial Tis</t>
  </si>
  <si>
    <t>69090462</t>
  </si>
  <si>
    <t>9059696</t>
  </si>
  <si>
    <t>Sponge Antimicrob Ocelo</t>
  </si>
  <si>
    <t>9031137</t>
  </si>
  <si>
    <t>Q1 COOKIES,BUTTER ASSORTM</t>
  </si>
  <si>
    <t>9043274</t>
  </si>
  <si>
    <t>Lance Cookies and Snacks</t>
  </si>
  <si>
    <t>9042139</t>
  </si>
  <si>
    <t>Twizzler StrwBry Licorice</t>
  </si>
  <si>
    <t>68614296</t>
  </si>
  <si>
    <t>9060170</t>
  </si>
  <si>
    <t>Refill Foam Tfx Purell</t>
  </si>
  <si>
    <t xml:space="preserve">020626607   </t>
  </si>
  <si>
    <t>68613974</t>
  </si>
  <si>
    <t>9054111</t>
  </si>
  <si>
    <t>Towel Cfold We</t>
  </si>
  <si>
    <t>68841128</t>
  </si>
  <si>
    <t>69156211</t>
  </si>
  <si>
    <t>7453056</t>
  </si>
  <si>
    <t>Bag Paper Brown Bundle</t>
  </si>
  <si>
    <t>AMPAP</t>
  </si>
  <si>
    <t>69398126</t>
  </si>
  <si>
    <t xml:space="preserve">840888864   </t>
  </si>
  <si>
    <t>68979051</t>
  </si>
  <si>
    <t>9055167</t>
  </si>
  <si>
    <t>Renuzit Super Odor Killer 7.5</t>
  </si>
  <si>
    <t>Hope</t>
  </si>
  <si>
    <t>AR</t>
  </si>
  <si>
    <t xml:space="preserve">718018628   </t>
  </si>
  <si>
    <t>69056132</t>
  </si>
  <si>
    <t>1202308</t>
  </si>
  <si>
    <t>Dispenser For Bacti-Foam&amp;</t>
  </si>
  <si>
    <t>HUNMED</t>
  </si>
  <si>
    <t>69440153</t>
  </si>
  <si>
    <t>Bolton</t>
  </si>
  <si>
    <t xml:space="preserve">017401444   </t>
  </si>
  <si>
    <t>68440997</t>
  </si>
  <si>
    <t>STEWARD MEDICAL   Item Detail  -  Oct 2018 through Oct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</si>
  <si>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</si>
  <si>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</si>
  <si>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</si>
  <si>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</si>
  <si>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</si>
  <si>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</si>
  <si>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</si>
  <si>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</si>
  <si>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</si>
  <si>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7104018</t>
  </si>
  <si>
    <t xml:space="preserve">2018 Fluad Syr PB             </t>
  </si>
  <si>
    <t xml:space="preserve">65Yrs+ 10PK </t>
  </si>
  <si>
    <t>.5ml/syr</t>
  </si>
  <si>
    <t>SEQBIO</t>
  </si>
  <si>
    <t>70461001803</t>
  </si>
  <si>
    <t>9719118</t>
  </si>
  <si>
    <t xml:space="preserve">2018 Afluria QIV Syr LC       </t>
  </si>
  <si>
    <t xml:space="preserve">5Yrs+ 10PK  </t>
  </si>
  <si>
    <t>33332031801</t>
  </si>
  <si>
    <t>1296728</t>
  </si>
  <si>
    <t>Shingrix Shingles SDV w/Diluen</t>
  </si>
  <si>
    <t xml:space="preserve">0.5mL       </t>
  </si>
  <si>
    <t xml:space="preserve">1/Pk    </t>
  </si>
  <si>
    <t>SKBEEC</t>
  </si>
  <si>
    <t>58160081912</t>
  </si>
  <si>
    <t>1296508</t>
  </si>
  <si>
    <t xml:space="preserve">Lidocaine HCl MDV 50mL        </t>
  </si>
  <si>
    <t xml:space="preserve">1%          </t>
  </si>
  <si>
    <t xml:space="preserve">10/Pk   </t>
  </si>
  <si>
    <t>W-WARD</t>
  </si>
  <si>
    <t>00143957710</t>
  </si>
  <si>
    <t>7204018</t>
  </si>
  <si>
    <t xml:space="preserve">2018 Flucelvax MDV QIV PB     </t>
  </si>
  <si>
    <t xml:space="preserve">4Yrs+       </t>
  </si>
  <si>
    <t xml:space="preserve">5ml/vl  </t>
  </si>
  <si>
    <t>70461041810</t>
  </si>
  <si>
    <t>2314018</t>
  </si>
  <si>
    <t xml:space="preserve">2018 Fluzone HD Syr PB        </t>
  </si>
  <si>
    <t xml:space="preserve">65yrs+ 10PK </t>
  </si>
  <si>
    <t>49281040365</t>
  </si>
  <si>
    <t xml:space="preserve">Tice BCG Live Kit             </t>
  </si>
  <si>
    <t xml:space="preserve">2mL/SDV     </t>
  </si>
  <si>
    <t xml:space="preserve">Ea      </t>
  </si>
  <si>
    <t>00052060202</t>
  </si>
  <si>
    <t xml:space="preserve">Varivax Chickenpox All Sdv    </t>
  </si>
  <si>
    <t xml:space="preserve">.5ml        </t>
  </si>
  <si>
    <t>482700</t>
  </si>
  <si>
    <t>7094018</t>
  </si>
  <si>
    <t xml:space="preserve">2018 Flucelvax Syr QIV PB     </t>
  </si>
  <si>
    <t xml:space="preserve">4Yrs+ 10PK  </t>
  </si>
  <si>
    <t>70461031803</t>
  </si>
  <si>
    <t>1296729</t>
  </si>
  <si>
    <t>58160082311</t>
  </si>
  <si>
    <t>2319118</t>
  </si>
  <si>
    <t xml:space="preserve">2018 Fluzone HD Syr LC        </t>
  </si>
  <si>
    <t>1166621</t>
  </si>
  <si>
    <t xml:space="preserve">Cyanocobalamin Inj (B-12)     </t>
  </si>
  <si>
    <t xml:space="preserve">1000mcg/mL  </t>
  </si>
  <si>
    <t xml:space="preserve">25x1mL  </t>
  </si>
  <si>
    <t>AMEPHA</t>
  </si>
  <si>
    <t>63323004401</t>
  </si>
  <si>
    <t>1103839</t>
  </si>
  <si>
    <t>Lidocaine Inj SDV Pr Free 30mL</t>
  </si>
  <si>
    <t xml:space="preserve">25/Pk   </t>
  </si>
  <si>
    <t>PFIZNJ</t>
  </si>
  <si>
    <t>00409427902</t>
  </si>
  <si>
    <t>7992118</t>
  </si>
  <si>
    <t xml:space="preserve">2018 Flucelvax Syr QIV LC     </t>
  </si>
  <si>
    <t>1046963</t>
  </si>
  <si>
    <t xml:space="preserve">Bupivacaine HCL MDV 50ml      </t>
  </si>
  <si>
    <t xml:space="preserve">0.25%       </t>
  </si>
  <si>
    <t xml:space="preserve">25/Bx   </t>
  </si>
  <si>
    <t>00409116001</t>
  </si>
  <si>
    <t>2540025</t>
  </si>
  <si>
    <t xml:space="preserve">Kinrix DTaP/Polio Ped PFS TL  </t>
  </si>
  <si>
    <t>58160081252</t>
  </si>
  <si>
    <t>1048645</t>
  </si>
  <si>
    <t xml:space="preserve">Diphenhydramine Inj SDV 1ml   </t>
  </si>
  <si>
    <t xml:space="preserve">50mg/ml     </t>
  </si>
  <si>
    <t>63323066401</t>
  </si>
  <si>
    <t>2488109</t>
  </si>
  <si>
    <t>Sodium Bicarb Inj SDV Non Retr</t>
  </si>
  <si>
    <t xml:space="preserve">8.4%        </t>
  </si>
  <si>
    <t xml:space="preserve">50ml/Vl </t>
  </si>
  <si>
    <t>GIVREP</t>
  </si>
  <si>
    <t>00409662502</t>
  </si>
  <si>
    <t xml:space="preserve">Lysol Neutra Air Spray 10oz   </t>
  </si>
  <si>
    <t xml:space="preserve">FreshScent  </t>
  </si>
  <si>
    <t>207044</t>
  </si>
  <si>
    <t>5824224</t>
  </si>
  <si>
    <t>Underpad Stand Max Absrb Green</t>
  </si>
  <si>
    <t xml:space="preserve">30X30IN     </t>
  </si>
  <si>
    <t xml:space="preserve">100/Ca  </t>
  </si>
  <si>
    <t>UPSMX3030</t>
  </si>
  <si>
    <t>1127152</t>
  </si>
  <si>
    <t xml:space="preserve">Sharps Container Counter Bal  </t>
  </si>
  <si>
    <t xml:space="preserve">5qt Red     </t>
  </si>
  <si>
    <t>OAKRID</t>
  </si>
  <si>
    <t>0354-150M-HS</t>
  </si>
  <si>
    <t>2587008</t>
  </si>
  <si>
    <t xml:space="preserve">Lidocaine Inj MDV Non-Return  </t>
  </si>
  <si>
    <t xml:space="preserve">20mL/Ea </t>
  </si>
  <si>
    <t>00409427601</t>
  </si>
  <si>
    <t>9875914</t>
  </si>
  <si>
    <t xml:space="preserve">Syringe Luer Lock             </t>
  </si>
  <si>
    <t xml:space="preserve">10cc        </t>
  </si>
  <si>
    <t xml:space="preserve">100/Bx  </t>
  </si>
  <si>
    <t>BD</t>
  </si>
  <si>
    <t>309604</t>
  </si>
  <si>
    <t>1253494</t>
  </si>
  <si>
    <t xml:space="preserve">LiquiBand Skin Adhesive .8ml  </t>
  </si>
  <si>
    <t xml:space="preserve">Octyl       </t>
  </si>
  <si>
    <t xml:space="preserve">10/Bx   </t>
  </si>
  <si>
    <t>CHLOT01-08</t>
  </si>
  <si>
    <t>8952726</t>
  </si>
  <si>
    <t xml:space="preserve">Drape Sheet 2Ply 40X48        </t>
  </si>
  <si>
    <t xml:space="preserve">Lavender    </t>
  </si>
  <si>
    <t>TIDI-E</t>
  </si>
  <si>
    <t>918320</t>
  </si>
  <si>
    <t>1046817</t>
  </si>
  <si>
    <t xml:space="preserve">Lidocaine HCL MDV 50mL        </t>
  </si>
  <si>
    <t>00409427602</t>
  </si>
  <si>
    <t xml:space="preserve">Ferric Subsulfate Solution    </t>
  </si>
  <si>
    <t xml:space="preserve">500mL       </t>
  </si>
  <si>
    <t>F1305-500ML</t>
  </si>
  <si>
    <t>1027248</t>
  </si>
  <si>
    <t xml:space="preserve">Promethazine HCL Inj SDV      </t>
  </si>
  <si>
    <t xml:space="preserve">25mg/mL     </t>
  </si>
  <si>
    <t xml:space="preserve">25x1ml  </t>
  </si>
  <si>
    <t>00641092825</t>
  </si>
  <si>
    <t xml:space="preserve">Booklet     </t>
  </si>
  <si>
    <t xml:space="preserve">20/Pk   </t>
  </si>
  <si>
    <t>541545</t>
  </si>
  <si>
    <t xml:space="preserve">Needle Prostate Biopsy ULTRA  </t>
  </si>
  <si>
    <t xml:space="preserve">18Gx20cm    </t>
  </si>
  <si>
    <t>NAC-1820ULTR</t>
  </si>
  <si>
    <t>3150037</t>
  </si>
  <si>
    <t xml:space="preserve">Surguard3 Safety Needle       </t>
  </si>
  <si>
    <t xml:space="preserve">22gx1       </t>
  </si>
  <si>
    <t>TERUMO</t>
  </si>
  <si>
    <t>SG3-2225</t>
  </si>
  <si>
    <t>7613018</t>
  </si>
  <si>
    <t xml:space="preserve">2018 Fluz QIV Ped Sy PB       </t>
  </si>
  <si>
    <t xml:space="preserve">635mos 10PK </t>
  </si>
  <si>
    <t>.25ml/Pk</t>
  </si>
  <si>
    <t>49281051825</t>
  </si>
  <si>
    <t xml:space="preserve">Botox Inj Vial non-return     </t>
  </si>
  <si>
    <t xml:space="preserve">            </t>
  </si>
  <si>
    <t xml:space="preserve">100U/Vl </t>
  </si>
  <si>
    <t>91223US</t>
  </si>
  <si>
    <t>3750168</t>
  </si>
  <si>
    <t xml:space="preserve">Dexamethasone Sodphos SDV     </t>
  </si>
  <si>
    <t xml:space="preserve">4mg/ml      </t>
  </si>
  <si>
    <t>63323016501</t>
  </si>
  <si>
    <t xml:space="preserve">Cath Kit Foley 18fr 5cc       </t>
  </si>
  <si>
    <t xml:space="preserve">10/CA   </t>
  </si>
  <si>
    <t>800518</t>
  </si>
  <si>
    <t xml:space="preserve">Data Logger Freezer Alt       </t>
  </si>
  <si>
    <t xml:space="preserve">Wireless    </t>
  </si>
  <si>
    <t>ABT-WIFI1-DL</t>
  </si>
  <si>
    <t>1253604</t>
  </si>
  <si>
    <t xml:space="preserve">Needle Chiba Asp/Inject       </t>
  </si>
  <si>
    <t xml:space="preserve">22gx25cm    </t>
  </si>
  <si>
    <t>CNM-2210</t>
  </si>
  <si>
    <t>4314018</t>
  </si>
  <si>
    <t xml:space="preserve">2018 Fluzone QIV MDV PB       </t>
  </si>
  <si>
    <t xml:space="preserve">6mos+       </t>
  </si>
  <si>
    <t>49281062915</t>
  </si>
  <si>
    <t xml:space="preserve">Pack Hot-Disposable           </t>
  </si>
  <si>
    <t xml:space="preserve">6x6         </t>
  </si>
  <si>
    <t xml:space="preserve">40/Ca   </t>
  </si>
  <si>
    <t>20419</t>
  </si>
  <si>
    <t>4067616</t>
  </si>
  <si>
    <t xml:space="preserve">Dexamethasone Pres Fr SDV 1mL </t>
  </si>
  <si>
    <t xml:space="preserve">10mg/1mL    </t>
  </si>
  <si>
    <t>63323050601</t>
  </si>
  <si>
    <t>1125809</t>
  </si>
  <si>
    <t xml:space="preserve">Emesis Basin Mauve 16oz       </t>
  </si>
  <si>
    <t xml:space="preserve">8.5"        </t>
  </si>
  <si>
    <t>DUKAL</t>
  </si>
  <si>
    <t>2488072</t>
  </si>
  <si>
    <t>Bupivacaine HCL MDV Non Return</t>
  </si>
  <si>
    <t xml:space="preserve">0.5%        </t>
  </si>
  <si>
    <t xml:space="preserve">50mL/Vl </t>
  </si>
  <si>
    <t>00409116301</t>
  </si>
  <si>
    <t>1500113</t>
  </si>
  <si>
    <t xml:space="preserve">Xylocaine SDV 2mL MPF         </t>
  </si>
  <si>
    <t>ABRAX</t>
  </si>
  <si>
    <t>63323049227</t>
  </si>
  <si>
    <t xml:space="preserve">Urine Tubes w/Sediment Bulb   </t>
  </si>
  <si>
    <t xml:space="preserve">12ml Flared </t>
  </si>
  <si>
    <t xml:space="preserve">500/Bx  </t>
  </si>
  <si>
    <t>112030-500</t>
  </si>
  <si>
    <t>9875904</t>
  </si>
  <si>
    <t xml:space="preserve">Safetyglide Syringe 3cc       </t>
  </si>
  <si>
    <t xml:space="preserve">25x5/8"     </t>
  </si>
  <si>
    <t xml:space="preserve">50/Bx   </t>
  </si>
  <si>
    <t>305904</t>
  </si>
  <si>
    <t xml:space="preserve">Lysol Neutra Air Morning Dew  </t>
  </si>
  <si>
    <t xml:space="preserve">10oz/Cn     </t>
  </si>
  <si>
    <t>547730</t>
  </si>
  <si>
    <t>9081188</t>
  </si>
  <si>
    <t xml:space="preserve">Depo-Medrol Inj MDV           </t>
  </si>
  <si>
    <t xml:space="preserve">40mg/ml     </t>
  </si>
  <si>
    <t xml:space="preserve">10ml/Vl </t>
  </si>
  <si>
    <t>PFIINJ</t>
  </si>
  <si>
    <t>00009028003</t>
  </si>
  <si>
    <t xml:space="preserve">Kleenex Naturals Face Tissue  </t>
  </si>
  <si>
    <t xml:space="preserve">48Bx/Ca </t>
  </si>
  <si>
    <t>546318</t>
  </si>
  <si>
    <t>5138931</t>
  </si>
  <si>
    <t xml:space="preserve">Inflation System - 2 Tube     </t>
  </si>
  <si>
    <t xml:space="preserve">Lrg Adult   </t>
  </si>
  <si>
    <t>5082-23</t>
  </si>
  <si>
    <t xml:space="preserve">Bandage Apex N/S              </t>
  </si>
  <si>
    <t xml:space="preserve">3"x75"      </t>
  </si>
  <si>
    <t xml:space="preserve">96/Ca   </t>
  </si>
  <si>
    <t>11-6983</t>
  </si>
  <si>
    <t>2480687</t>
  </si>
  <si>
    <t xml:space="preserve">Diphenhydramine IJ SDV NR     </t>
  </si>
  <si>
    <t xml:space="preserve">1ml/Vl  </t>
  </si>
  <si>
    <t>1127154</t>
  </si>
  <si>
    <t xml:space="preserve">Scale Digital Eye Height      </t>
  </si>
  <si>
    <t xml:space="preserve">56"         </t>
  </si>
  <si>
    <t>NCITEC</t>
  </si>
  <si>
    <t>1272678</t>
  </si>
  <si>
    <t xml:space="preserve">Epinephrine Jr Auto-Inject    </t>
  </si>
  <si>
    <t xml:space="preserve">0.15mg      </t>
  </si>
  <si>
    <t xml:space="preserve">2/Pk    </t>
  </si>
  <si>
    <t>DEY</t>
  </si>
  <si>
    <t>49502010102</t>
  </si>
  <si>
    <t>5550210</t>
  </si>
  <si>
    <t>Tape Deltalite Conf Fbgl DkBlu</t>
  </si>
  <si>
    <t xml:space="preserve">3"x4yds     </t>
  </si>
  <si>
    <t>SMINEP</t>
  </si>
  <si>
    <t>5943</t>
  </si>
  <si>
    <t>6070051</t>
  </si>
  <si>
    <t xml:space="preserve">Alere i Influenza A&amp;B         </t>
  </si>
  <si>
    <t xml:space="preserve">WAIVED      </t>
  </si>
  <si>
    <t xml:space="preserve">24/Bx   </t>
  </si>
  <si>
    <t>ALEREI</t>
  </si>
  <si>
    <t>425024</t>
  </si>
  <si>
    <t xml:space="preserve">Paper Plates White 9" Heavy   </t>
  </si>
  <si>
    <t xml:space="preserve">Duty OD     </t>
  </si>
  <si>
    <t xml:space="preserve">120/Pk  </t>
  </si>
  <si>
    <t>508359</t>
  </si>
  <si>
    <t>6540034</t>
  </si>
  <si>
    <t xml:space="preserve">Dermabond Mini Skin Adhesive  </t>
  </si>
  <si>
    <t xml:space="preserve">Topical     </t>
  </si>
  <si>
    <t xml:space="preserve">12/Bx   </t>
  </si>
  <si>
    <t>DHVM12</t>
  </si>
  <si>
    <t xml:space="preserve">Clorox Disinfect Wipes        </t>
  </si>
  <si>
    <t xml:space="preserve">Fresh Scent </t>
  </si>
  <si>
    <t>821808</t>
  </si>
  <si>
    <t xml:space="preserve">Belt Abdominal Transducer     </t>
  </si>
  <si>
    <t xml:space="preserve">2-3/8"x48"  </t>
  </si>
  <si>
    <t>40000007-</t>
  </si>
  <si>
    <t xml:space="preserve">Towel Cfold We                </t>
  </si>
  <si>
    <t xml:space="preserve">2400/Ca </t>
  </si>
  <si>
    <t>637431</t>
  </si>
  <si>
    <t xml:space="preserve">Full Length Utensils Clear    </t>
  </si>
  <si>
    <t xml:space="preserve">150/Pk  </t>
  </si>
  <si>
    <t>695679</t>
  </si>
  <si>
    <t>3722656</t>
  </si>
  <si>
    <t xml:space="preserve">Wrist Splint Elastic Left     </t>
  </si>
  <si>
    <t xml:space="preserve">Medium      </t>
  </si>
  <si>
    <t>5015-08</t>
  </si>
  <si>
    <t>1176195</t>
  </si>
  <si>
    <t>Jamshidi Needle Biopsy BoneMrw</t>
  </si>
  <si>
    <t xml:space="preserve">11Gx6"      </t>
  </si>
  <si>
    <t xml:space="preserve">10/Ca   </t>
  </si>
  <si>
    <t>TJC6011</t>
  </si>
  <si>
    <t xml:space="preserve">Micros 60 Lite Minotrol w/CD  </t>
  </si>
  <si>
    <t xml:space="preserve">12x2.5      </t>
  </si>
  <si>
    <t>5300100161</t>
  </si>
  <si>
    <t>8346389</t>
  </si>
  <si>
    <t xml:space="preserve">Hemoccult ICT Test Device     </t>
  </si>
  <si>
    <t xml:space="preserve">Kit         </t>
  </si>
  <si>
    <t xml:space="preserve">20/Bx   </t>
  </si>
  <si>
    <t>HEMOCU</t>
  </si>
  <si>
    <t>395067A</t>
  </si>
  <si>
    <t xml:space="preserve">Lysol Citrus Sanit Wipes/110  </t>
  </si>
  <si>
    <t>406019</t>
  </si>
  <si>
    <t>1046822</t>
  </si>
  <si>
    <t xml:space="preserve">Lidocaine W/EPI Inj MDV 30ml  </t>
  </si>
  <si>
    <t>00409317802</t>
  </si>
  <si>
    <t>2584249</t>
  </si>
  <si>
    <t xml:space="preserve">Prometh HCL Amps Non-Ret      </t>
  </si>
  <si>
    <t xml:space="preserve">1mL/Ea  </t>
  </si>
  <si>
    <t>00641149531</t>
  </si>
  <si>
    <t>9714018</t>
  </si>
  <si>
    <t xml:space="preserve">2018 Afluria QIV Syr PB       </t>
  </si>
  <si>
    <t xml:space="preserve">Cap Snap PE 12-13mm Tubes     </t>
  </si>
  <si>
    <t xml:space="preserve">Gray        </t>
  </si>
  <si>
    <t xml:space="preserve">1000/Bg </t>
  </si>
  <si>
    <t>113146A</t>
  </si>
  <si>
    <t>1049843</t>
  </si>
  <si>
    <t xml:space="preserve">2%          </t>
  </si>
  <si>
    <t>00409427702</t>
  </si>
  <si>
    <t xml:space="preserve">Thermometer Solar Dig Gray    </t>
  </si>
  <si>
    <t>w/ShrtSensor</t>
  </si>
  <si>
    <t>1507720</t>
  </si>
  <si>
    <t>1046880</t>
  </si>
  <si>
    <t xml:space="preserve">Lidocaine HCL Inj MDV 20ml    </t>
  </si>
  <si>
    <t>00409427701</t>
  </si>
  <si>
    <t>1215648</t>
  </si>
  <si>
    <t xml:space="preserve">Sanitizer Hand Quik-Care Foam </t>
  </si>
  <si>
    <t xml:space="preserve">750mL       </t>
  </si>
  <si>
    <t xml:space="preserve">6/Ca    </t>
  </si>
  <si>
    <t>6000073</t>
  </si>
  <si>
    <t xml:space="preserve">Pump B Braun Vista Single CH  </t>
  </si>
  <si>
    <t xml:space="preserve">Refurbished </t>
  </si>
  <si>
    <t>BBVISTA</t>
  </si>
  <si>
    <t>4810385</t>
  </si>
  <si>
    <t xml:space="preserve">4 Panel Binder                </t>
  </si>
  <si>
    <t xml:space="preserve">X-Large     </t>
  </si>
  <si>
    <t xml:space="preserve">1/Ea    </t>
  </si>
  <si>
    <t>SMTNEP</t>
  </si>
  <si>
    <t>79-89220</t>
  </si>
  <si>
    <t>1127151</t>
  </si>
  <si>
    <t xml:space="preserve">5.4qt Red   </t>
  </si>
  <si>
    <t>0354-150B-HS</t>
  </si>
  <si>
    <t>3010043</t>
  </si>
  <si>
    <t xml:space="preserve">Needle ProEdge Safety         </t>
  </si>
  <si>
    <t xml:space="preserve">25x1        </t>
  </si>
  <si>
    <t>SIMPOR</t>
  </si>
  <si>
    <t>402510</t>
  </si>
  <si>
    <t>1236190</t>
  </si>
  <si>
    <t xml:space="preserve">Lugols Iodine Gram Solution   </t>
  </si>
  <si>
    <t>MILLI</t>
  </si>
  <si>
    <t>624-71</t>
  </si>
  <si>
    <t xml:space="preserve">Holder f/IV Tube              </t>
  </si>
  <si>
    <t xml:space="preserve">50/Ca   </t>
  </si>
  <si>
    <t>30-1002</t>
  </si>
  <si>
    <t>5556863</t>
  </si>
  <si>
    <t xml:space="preserve">Tape Deltalite Conf Fbgl Blk  </t>
  </si>
  <si>
    <t xml:space="preserve">3"X4Yds     </t>
  </si>
  <si>
    <t>6063</t>
  </si>
  <si>
    <t>1500072</t>
  </si>
  <si>
    <t xml:space="preserve">Xylocaine MPF 30ml SDV        </t>
  </si>
  <si>
    <t>63323049237</t>
  </si>
  <si>
    <t>1047771</t>
  </si>
  <si>
    <t xml:space="preserve">CLEANER,BOWL,TOILET,LYSOL     </t>
  </si>
  <si>
    <t xml:space="preserve">1/PK    </t>
  </si>
  <si>
    <t>794822</t>
  </si>
  <si>
    <t>6541429</t>
  </si>
  <si>
    <t xml:space="preserve">Suture Surg Gut Mono Bge PS2  </t>
  </si>
  <si>
    <t xml:space="preserve">3-0 27"     </t>
  </si>
  <si>
    <t xml:space="preserve">36/Bx   </t>
  </si>
  <si>
    <t>1630H</t>
  </si>
  <si>
    <t>3343052</t>
  </si>
  <si>
    <t xml:space="preserve">Paper Self-Feed f/Quinton EKG </t>
  </si>
  <si>
    <t xml:space="preserve">20/Ca   </t>
  </si>
  <si>
    <t>9019</t>
  </si>
  <si>
    <t xml:space="preserve">12/Pk   </t>
  </si>
  <si>
    <t>527885</t>
  </si>
  <si>
    <t>3150031</t>
  </si>
  <si>
    <t xml:space="preserve">18gx1.5     </t>
  </si>
  <si>
    <t>SG3-1838</t>
  </si>
  <si>
    <t>8914294</t>
  </si>
  <si>
    <t xml:space="preserve">Chemstrip 5 OB Urine Test     </t>
  </si>
  <si>
    <t xml:space="preserve">Strip       </t>
  </si>
  <si>
    <t xml:space="preserve">100/Bt  </t>
  </si>
  <si>
    <t>BIODYN</t>
  </si>
  <si>
    <t>11893467160</t>
  </si>
  <si>
    <t>7016335</t>
  </si>
  <si>
    <t xml:space="preserve">Ekg Resting Tabs Electrodes   </t>
  </si>
  <si>
    <t xml:space="preserve">1000/Bx </t>
  </si>
  <si>
    <t>45008-0000</t>
  </si>
  <si>
    <t>6434932</t>
  </si>
  <si>
    <t xml:space="preserve">Coats Lab Basic Plus Blue     </t>
  </si>
  <si>
    <t xml:space="preserve">Small       </t>
  </si>
  <si>
    <t xml:space="preserve">25/Ca   </t>
  </si>
  <si>
    <t>HALYAR</t>
  </si>
  <si>
    <t>10030</t>
  </si>
  <si>
    <t>1162557</t>
  </si>
  <si>
    <t xml:space="preserve">Underpad Protect Plus Deluxe  </t>
  </si>
  <si>
    <t xml:space="preserve">36"x36"     </t>
  </si>
  <si>
    <t>MSC282070LB</t>
  </si>
  <si>
    <t>1215035</t>
  </si>
  <si>
    <t xml:space="preserve">Potassium Chloride 0.9% NaCl  </t>
  </si>
  <si>
    <t>40MEQ 1000mL</t>
  </si>
  <si>
    <t xml:space="preserve">12/Ca   </t>
  </si>
  <si>
    <t>ABBHOS</t>
  </si>
  <si>
    <t>0711609</t>
  </si>
  <si>
    <t>1086637</t>
  </si>
  <si>
    <t xml:space="preserve">Dispenser Glove SideLoading   </t>
  </si>
  <si>
    <t xml:space="preserve">Triple      </t>
  </si>
  <si>
    <t>PHLEB</t>
  </si>
  <si>
    <t>3615</t>
  </si>
  <si>
    <t>5075000</t>
  </si>
  <si>
    <t xml:space="preserve">Sterile Water For Irrigation  </t>
  </si>
  <si>
    <t xml:space="preserve">Bottle      </t>
  </si>
  <si>
    <t xml:space="preserve">1000ml  </t>
  </si>
  <si>
    <t>R5000-01</t>
  </si>
  <si>
    <t>1271932</t>
  </si>
  <si>
    <t xml:space="preserve">Container Spec Click N Close  </t>
  </si>
  <si>
    <t>4 oz Sterile</t>
  </si>
  <si>
    <t>DYND30389</t>
  </si>
  <si>
    <t xml:space="preserve">Aneroid Hand Held Lrg Adult   </t>
  </si>
  <si>
    <t>MDS9388LF</t>
  </si>
  <si>
    <t>1813332</t>
  </si>
  <si>
    <t xml:space="preserve">Furosemide Inj SDV Non-Return </t>
  </si>
  <si>
    <t xml:space="preserve">10mg/mL     </t>
  </si>
  <si>
    <t xml:space="preserve">2mL/Vl  </t>
  </si>
  <si>
    <t>00409610202</t>
  </si>
  <si>
    <t>1084899</t>
  </si>
  <si>
    <t xml:space="preserve">Diphenhydramine Inj MDV       </t>
  </si>
  <si>
    <t xml:space="preserve">50mg/mL     </t>
  </si>
  <si>
    <t xml:space="preserve">10mL/vL </t>
  </si>
  <si>
    <t>BIONIC</t>
  </si>
  <si>
    <t>67457012410</t>
  </si>
  <si>
    <t xml:space="preserve">Bag Paper Brown Bundle        </t>
  </si>
  <si>
    <t xml:space="preserve">#4          </t>
  </si>
  <si>
    <t xml:space="preserve">500/Pk  </t>
  </si>
  <si>
    <t>#4</t>
  </si>
  <si>
    <t>6305447</t>
  </si>
  <si>
    <t xml:space="preserve">Adapter Alligator Clip        </t>
  </si>
  <si>
    <t>PHILMD</t>
  </si>
  <si>
    <t>989803129231</t>
  </si>
  <si>
    <t>3722905</t>
  </si>
  <si>
    <t xml:space="preserve">Large       </t>
  </si>
  <si>
    <t>5015-09</t>
  </si>
  <si>
    <t>1316932</t>
  </si>
  <si>
    <t xml:space="preserve">Metoprolol Tart Inj SDV 5mL   </t>
  </si>
  <si>
    <t xml:space="preserve">1mg/mL      </t>
  </si>
  <si>
    <t>ALVOGE</t>
  </si>
  <si>
    <t>47781058717</t>
  </si>
  <si>
    <t>2480409</t>
  </si>
  <si>
    <t xml:space="preserve">Xylocaine Plain MDV N-R       </t>
  </si>
  <si>
    <t>63323048557</t>
  </si>
  <si>
    <t>8908194</t>
  </si>
  <si>
    <t xml:space="preserve">Webril Cast Padding N/S       </t>
  </si>
  <si>
    <t>2059-</t>
  </si>
  <si>
    <t xml:space="preserve">Bone Marrow Tray              </t>
  </si>
  <si>
    <t xml:space="preserve">5/Bx    </t>
  </si>
  <si>
    <t>BMT1104TL</t>
  </si>
  <si>
    <t xml:space="preserve">Spray Disinfect. Lysol Orig   </t>
  </si>
  <si>
    <t>794751</t>
  </si>
  <si>
    <t>4281201</t>
  </si>
  <si>
    <t xml:space="preserve">Mayo Hegar Holder f/Needle ST </t>
  </si>
  <si>
    <t xml:space="preserve">6"          </t>
  </si>
  <si>
    <t>96-2595</t>
  </si>
  <si>
    <t>3451926</t>
  </si>
  <si>
    <t xml:space="preserve">Epipen Adult Twin Pack        </t>
  </si>
  <si>
    <t xml:space="preserve">0.3mg       </t>
  </si>
  <si>
    <t>49502050002</t>
  </si>
  <si>
    <t xml:space="preserve">0.5mL SDV   </t>
  </si>
  <si>
    <t>00006417100</t>
  </si>
  <si>
    <t xml:space="preserve">LYSOL SPRAY,LINEN SCENT,1     </t>
  </si>
  <si>
    <t>654521</t>
  </si>
  <si>
    <t xml:space="preserve">Foley Cath Kit 20FR 5cc       </t>
  </si>
  <si>
    <t>710020S</t>
  </si>
  <si>
    <t>5555187</t>
  </si>
  <si>
    <t xml:space="preserve">Elastikon Elastic Tape        </t>
  </si>
  <si>
    <t xml:space="preserve">2"x2.5Yds   </t>
  </si>
  <si>
    <t xml:space="preserve">6/Bx    </t>
  </si>
  <si>
    <t>J&amp;JATH</t>
  </si>
  <si>
    <t>700517400</t>
  </si>
  <si>
    <t>80000</t>
  </si>
  <si>
    <t>1140984</t>
  </si>
  <si>
    <t xml:space="preserve">Needle Spinal Short Bevel     </t>
  </si>
  <si>
    <t xml:space="preserve">25Gx3.5"    </t>
  </si>
  <si>
    <t>183105</t>
  </si>
  <si>
    <t>8408505</t>
  </si>
  <si>
    <t xml:space="preserve">Sharps Container 3Gal Wht     </t>
  </si>
  <si>
    <t xml:space="preserve">Bluelid     </t>
  </si>
  <si>
    <t>8836SA</t>
  </si>
  <si>
    <t>5074046</t>
  </si>
  <si>
    <t>Sodium Chloride 0.9% Part Fill</t>
  </si>
  <si>
    <t xml:space="preserve">50ml        </t>
  </si>
  <si>
    <t>S8004-5384</t>
  </si>
  <si>
    <t>6190005</t>
  </si>
  <si>
    <t xml:space="preserve">BP Cuff &amp; Bladder, Adult      </t>
  </si>
  <si>
    <t xml:space="preserve">2Tube       </t>
  </si>
  <si>
    <t>MDS91420</t>
  </si>
  <si>
    <t>7000700</t>
  </si>
  <si>
    <t xml:space="preserve">Sodium Chloride IV Flush 0.9% </t>
  </si>
  <si>
    <t xml:space="preserve">3mL         </t>
  </si>
  <si>
    <t>AMUSAI</t>
  </si>
  <si>
    <t>2T0807</t>
  </si>
  <si>
    <t>1555812</t>
  </si>
  <si>
    <t xml:space="preserve">Pedi-Pads 1/8 Flesh Felt      </t>
  </si>
  <si>
    <t xml:space="preserve">#101-a      </t>
  </si>
  <si>
    <t xml:space="preserve">100/pk  </t>
  </si>
  <si>
    <t>04159</t>
  </si>
  <si>
    <t xml:space="preserve">Electrode ECG Neuroline Oval  </t>
  </si>
  <si>
    <t xml:space="preserve">30x22mm Wht </t>
  </si>
  <si>
    <t>71505-K/C/12</t>
  </si>
  <si>
    <t>1156170</t>
  </si>
  <si>
    <t>Contec Isopropanol 70% w/Spray</t>
  </si>
  <si>
    <t xml:space="preserve">16-oz       </t>
  </si>
  <si>
    <t>SPOR</t>
  </si>
  <si>
    <t>SB167030IR</t>
  </si>
  <si>
    <t>5900073</t>
  </si>
  <si>
    <t>Dispenser Purell LTX-7 Auto700</t>
  </si>
  <si>
    <t xml:space="preserve">Wh/wh       </t>
  </si>
  <si>
    <t>GOJO</t>
  </si>
  <si>
    <t>1320-04</t>
  </si>
  <si>
    <t>1518336</t>
  </si>
  <si>
    <t xml:space="preserve">Aspirin Tablets               </t>
  </si>
  <si>
    <t xml:space="preserve">325mg       </t>
  </si>
  <si>
    <t>250x2/Bx</t>
  </si>
  <si>
    <t>80513</t>
  </si>
  <si>
    <t xml:space="preserve">Folder File Letter 1/3 Cu     </t>
  </si>
  <si>
    <t>810838</t>
  </si>
  <si>
    <t>3150042</t>
  </si>
  <si>
    <t xml:space="preserve">23gx1       </t>
  </si>
  <si>
    <t>SG3-2325</t>
  </si>
  <si>
    <t>7638240</t>
  </si>
  <si>
    <t xml:space="preserve">Coverage Spray TB Virocidal   </t>
  </si>
  <si>
    <t xml:space="preserve">22 oz       </t>
  </si>
  <si>
    <t>DEBMED</t>
  </si>
  <si>
    <t>142977</t>
  </si>
  <si>
    <t xml:space="preserve">White Foam  </t>
  </si>
  <si>
    <t xml:space="preserve">150/Ca  </t>
  </si>
  <si>
    <t>705912</t>
  </si>
  <si>
    <t xml:space="preserve">Forcep Roch-Pean 9" Cvd       </t>
  </si>
  <si>
    <t>MH7-144</t>
  </si>
  <si>
    <t>9874315</t>
  </si>
  <si>
    <t xml:space="preserve">Vacutainer Tube Hemoguard     </t>
  </si>
  <si>
    <t xml:space="preserve">13x75 2.7mL </t>
  </si>
  <si>
    <t>363083</t>
  </si>
  <si>
    <t>9675049</t>
  </si>
  <si>
    <t xml:space="preserve">Brace Orthopedic Airheel Ach  </t>
  </si>
  <si>
    <t>09AS</t>
  </si>
  <si>
    <t xml:space="preserve">Cannula High Flow Adult       </t>
  </si>
  <si>
    <t xml:space="preserve">6-15L 7ft   </t>
  </si>
  <si>
    <t>1600HF-7-25</t>
  </si>
  <si>
    <t>1148297</t>
  </si>
  <si>
    <t xml:space="preserve">Endocavity Needle Guide       </t>
  </si>
  <si>
    <t>CIVCO</t>
  </si>
  <si>
    <t>10041822</t>
  </si>
  <si>
    <t>9007019</t>
  </si>
  <si>
    <t xml:space="preserve">Skin Marker w/Ruler 6.25"Long </t>
  </si>
  <si>
    <t>Sterile Viol</t>
  </si>
  <si>
    <t>OXBORO</t>
  </si>
  <si>
    <t>900-7019</t>
  </si>
  <si>
    <t>8914205</t>
  </si>
  <si>
    <t xml:space="preserve">Chemstrip 10md Urine Test     </t>
  </si>
  <si>
    <t xml:space="preserve">Strips      </t>
  </si>
  <si>
    <t>3260763160</t>
  </si>
  <si>
    <t xml:space="preserve">Placement   </t>
  </si>
  <si>
    <t>14-716AFI</t>
  </si>
  <si>
    <t>3950127</t>
  </si>
  <si>
    <t xml:space="preserve">Towel Enmotion 8.25"X700"     </t>
  </si>
  <si>
    <t xml:space="preserve">White       </t>
  </si>
  <si>
    <t xml:space="preserve">6Rl/Ca  </t>
  </si>
  <si>
    <t>GEOPAC</t>
  </si>
  <si>
    <t>89420</t>
  </si>
  <si>
    <t xml:space="preserve">Disp Dermal Curette Assorted  </t>
  </si>
  <si>
    <t xml:space="preserve">Sizes       </t>
  </si>
  <si>
    <t>96-1199</t>
  </si>
  <si>
    <t>5551767</t>
  </si>
  <si>
    <t xml:space="preserve">2"X4Yds     </t>
  </si>
  <si>
    <t>6062</t>
  </si>
  <si>
    <t xml:space="preserve">MOISTENER,FINGERTIP,3/8 O     </t>
  </si>
  <si>
    <t>993246</t>
  </si>
  <si>
    <t>6813463</t>
  </si>
  <si>
    <t xml:space="preserve">Tape Cloth 1/2"x10yds NS      </t>
  </si>
  <si>
    <t>C50</t>
  </si>
  <si>
    <t>1258276</t>
  </si>
  <si>
    <t xml:space="preserve">Respirator Particulate Aura   </t>
  </si>
  <si>
    <t xml:space="preserve">N95         </t>
  </si>
  <si>
    <t xml:space="preserve">120/Ca  </t>
  </si>
  <si>
    <t>9211+</t>
  </si>
  <si>
    <t>5668627</t>
  </si>
  <si>
    <t>Solid State Portable Headlight</t>
  </si>
  <si>
    <t>46070</t>
  </si>
  <si>
    <t>1190457</t>
  </si>
  <si>
    <t xml:space="preserve">Bardex Lubricath Catheter     </t>
  </si>
  <si>
    <t xml:space="preserve">18Fr        </t>
  </si>
  <si>
    <t>0166L18</t>
  </si>
  <si>
    <t xml:space="preserve">Flow Meter Peak Strive        </t>
  </si>
  <si>
    <t xml:space="preserve">Dual Zone   </t>
  </si>
  <si>
    <t>TAH5896610</t>
  </si>
  <si>
    <t>1046989</t>
  </si>
  <si>
    <t xml:space="preserve">Sodium Chloride INJ SDV 50ml  </t>
  </si>
  <si>
    <t xml:space="preserve">0.9%        </t>
  </si>
  <si>
    <t>00409488850</t>
  </si>
  <si>
    <t>5430198</t>
  </si>
  <si>
    <t xml:space="preserve">Softsoap Antibacterial Soap   </t>
  </si>
  <si>
    <t xml:space="preserve">Crisp Clean </t>
  </si>
  <si>
    <t>11.25/Bt</t>
  </si>
  <si>
    <t>COLGPA</t>
  </si>
  <si>
    <t>US03562A</t>
  </si>
  <si>
    <t xml:space="preserve">Probe-Vascular                </t>
  </si>
  <si>
    <t xml:space="preserve">8mhz        </t>
  </si>
  <si>
    <t>SD8</t>
  </si>
  <si>
    <t xml:space="preserve">Microdrop Urine Dipstick I/II </t>
  </si>
  <si>
    <t xml:space="preserve">10x5ml      </t>
  </si>
  <si>
    <t xml:space="preserve">1/Kt    </t>
  </si>
  <si>
    <t>K064M-10</t>
  </si>
  <si>
    <t>1176300</t>
  </si>
  <si>
    <t xml:space="preserve">Labels f/Cardiocheck Printer  </t>
  </si>
  <si>
    <t xml:space="preserve">160/Rl      </t>
  </si>
  <si>
    <t>POLYTC</t>
  </si>
  <si>
    <t>2151</t>
  </si>
  <si>
    <t>8913120</t>
  </si>
  <si>
    <t xml:space="preserve">Lancet Safe-T-Pro Plus Strl   </t>
  </si>
  <si>
    <t xml:space="preserve">200/Bx  </t>
  </si>
  <si>
    <t>03448622001</t>
  </si>
  <si>
    <t xml:space="preserve">Scissor Operat Shrp/shrp Econ </t>
  </si>
  <si>
    <t xml:space="preserve">5.5"Strght  </t>
  </si>
  <si>
    <t>EG5-6</t>
  </si>
  <si>
    <t>1065906</t>
  </si>
  <si>
    <t xml:space="preserve">Sony Paper Thermal UPP110HG   </t>
  </si>
  <si>
    <t xml:space="preserve">HiGloss     </t>
  </si>
  <si>
    <t>CADMET</t>
  </si>
  <si>
    <t>12024</t>
  </si>
  <si>
    <t xml:space="preserve">Joy Dish Washing Soap 38oz    </t>
  </si>
  <si>
    <t xml:space="preserve">Lemon       </t>
  </si>
  <si>
    <t>801072</t>
  </si>
  <si>
    <t>9536287</t>
  </si>
  <si>
    <t xml:space="preserve">Needle Holder Mayo-Hegar      </t>
  </si>
  <si>
    <t>8-44</t>
  </si>
  <si>
    <t>1171252</t>
  </si>
  <si>
    <t xml:space="preserve">Forceps Hemostatic Kelly      </t>
  </si>
  <si>
    <t xml:space="preserve">5-1/2"      </t>
  </si>
  <si>
    <t>EG7-38</t>
  </si>
  <si>
    <t xml:space="preserve">Status AccuStrep A            </t>
  </si>
  <si>
    <t xml:space="preserve">X           </t>
  </si>
  <si>
    <t xml:space="preserve">25/BX   </t>
  </si>
  <si>
    <t>34025</t>
  </si>
  <si>
    <t>9004070</t>
  </si>
  <si>
    <t xml:space="preserve">One Step + Mono Test          </t>
  </si>
  <si>
    <t>ALENOR</t>
  </si>
  <si>
    <t>4581205009</t>
  </si>
  <si>
    <t xml:space="preserve">XN-L Check BCQM Individual Pk </t>
  </si>
  <si>
    <t>213569</t>
  </si>
  <si>
    <t xml:space="preserve">Label Direct Thrml Perm Wht   </t>
  </si>
  <si>
    <t xml:space="preserve">4x1 1/4"    </t>
  </si>
  <si>
    <t xml:space="preserve">3600/Rl </t>
  </si>
  <si>
    <t>LDWHP64</t>
  </si>
  <si>
    <t>1213006</t>
  </si>
  <si>
    <t xml:space="preserve">Nail Nipper Concave SS        </t>
  </si>
  <si>
    <t xml:space="preserve">5 1/2"      </t>
  </si>
  <si>
    <t>V940205</t>
  </si>
  <si>
    <t>2514120</t>
  </si>
  <si>
    <t xml:space="preserve">Surgitube Flesh #2p 7/8"      </t>
  </si>
  <si>
    <t xml:space="preserve">50yd        </t>
  </si>
  <si>
    <t>ABCO</t>
  </si>
  <si>
    <t>GL247</t>
  </si>
  <si>
    <t>1202185</t>
  </si>
  <si>
    <t xml:space="preserve">Bag Linen 20-30gal Blue 1mil  </t>
  </si>
  <si>
    <t xml:space="preserve">30x43"      </t>
  </si>
  <si>
    <t xml:space="preserve">200/Ca  </t>
  </si>
  <si>
    <t>HERBAG</t>
  </si>
  <si>
    <t>A6043TXR</t>
  </si>
  <si>
    <t>1162397</t>
  </si>
  <si>
    <t xml:space="preserve">Dressing Aquacel              </t>
  </si>
  <si>
    <t xml:space="preserve">3.5x13.75   </t>
  </si>
  <si>
    <t>BRISTL</t>
  </si>
  <si>
    <t>412012</t>
  </si>
  <si>
    <t>9878996</t>
  </si>
  <si>
    <t xml:space="preserve">Insulin Syringe W/Needle 1cc  </t>
  </si>
  <si>
    <t xml:space="preserve">25gx1"      </t>
  </si>
  <si>
    <t>329622</t>
  </si>
  <si>
    <t xml:space="preserve">Lift Heel Cork Small          </t>
  </si>
  <si>
    <t xml:space="preserve">12Pr/Bx </t>
  </si>
  <si>
    <t>32465</t>
  </si>
  <si>
    <t>1290975</t>
  </si>
  <si>
    <t xml:space="preserve">Gown Exam Disposable 36x48"   </t>
  </si>
  <si>
    <t xml:space="preserve">Blue        </t>
  </si>
  <si>
    <t>GREBAY</t>
  </si>
  <si>
    <t>65335</t>
  </si>
  <si>
    <t>1049124</t>
  </si>
  <si>
    <t xml:space="preserve">Bacitracin Ointment Foil      </t>
  </si>
  <si>
    <t xml:space="preserve">0.9gm       </t>
  </si>
  <si>
    <t>WATTEC</t>
  </si>
  <si>
    <t>WJBA1800</t>
  </si>
  <si>
    <t>6343374</t>
  </si>
  <si>
    <t xml:space="preserve">Rimso-50 Solution 50mL        </t>
  </si>
  <si>
    <t>6745717750</t>
  </si>
  <si>
    <t xml:space="preserve">Refill Foam Tfx Purell        </t>
  </si>
  <si>
    <t>728700</t>
  </si>
  <si>
    <t xml:space="preserve">IUD Hook                      </t>
  </si>
  <si>
    <t>1030655</t>
  </si>
  <si>
    <t xml:space="preserve">Forcep Adson Dress Serr Tip   </t>
  </si>
  <si>
    <t xml:space="preserve">4-3/4" Econ </t>
  </si>
  <si>
    <t>EG6-118</t>
  </si>
  <si>
    <t>1047061</t>
  </si>
  <si>
    <t xml:space="preserve">Lidocaine HCL Inj Ampule 10ml </t>
  </si>
  <si>
    <t xml:space="preserve">2% PF       </t>
  </si>
  <si>
    <t>00409428202</t>
  </si>
  <si>
    <t>2482785</t>
  </si>
  <si>
    <t>Sodium Chl Inj SDV Non-Retrnbl</t>
  </si>
  <si>
    <t>2770642</t>
  </si>
  <si>
    <t xml:space="preserve">Albuterol Inh Solution Steril </t>
  </si>
  <si>
    <t xml:space="preserve">0.50%       </t>
  </si>
  <si>
    <t xml:space="preserve">20mL/Bt </t>
  </si>
  <si>
    <t>CARDGN</t>
  </si>
  <si>
    <t>2779643</t>
  </si>
  <si>
    <t xml:space="preserve">Chair Computer HON 5900       </t>
  </si>
  <si>
    <t xml:space="preserve">Grey        </t>
  </si>
  <si>
    <t>656053</t>
  </si>
  <si>
    <t>5550138</t>
  </si>
  <si>
    <t>Biogel PI UltraTouch Syn Glove</t>
  </si>
  <si>
    <t xml:space="preserve">Size 8.0    </t>
  </si>
  <si>
    <t>41180</t>
  </si>
  <si>
    <t xml:space="preserve">Accutest Drug Screen Dip Test </t>
  </si>
  <si>
    <t xml:space="preserve">9-Panel     </t>
  </si>
  <si>
    <t>DS74</t>
  </si>
  <si>
    <t>3786702</t>
  </si>
  <si>
    <t xml:space="preserve">Pessary Ring With Support     </t>
  </si>
  <si>
    <t xml:space="preserve">#7          </t>
  </si>
  <si>
    <t>1040107</t>
  </si>
  <si>
    <t>1314475</t>
  </si>
  <si>
    <t xml:space="preserve">Potassium Chl Inj SDV 20ml    </t>
  </si>
  <si>
    <t xml:space="preserve">40meq       </t>
  </si>
  <si>
    <t>63323096520</t>
  </si>
  <si>
    <t xml:space="preserve">Applicator PurSwab Foam Tip   </t>
  </si>
  <si>
    <t xml:space="preserve">9.5mm       </t>
  </si>
  <si>
    <t xml:space="preserve">1000/Ca </t>
  </si>
  <si>
    <t>1806-PCF</t>
  </si>
  <si>
    <t>6409719</t>
  </si>
  <si>
    <t xml:space="preserve">Metrilube Spray               </t>
  </si>
  <si>
    <t xml:space="preserve">24oz/Bt </t>
  </si>
  <si>
    <t>METREX</t>
  </si>
  <si>
    <t>10-3425</t>
  </si>
  <si>
    <t>1007318</t>
  </si>
  <si>
    <t xml:space="preserve">Dextrose 5% In Water          </t>
  </si>
  <si>
    <t xml:space="preserve">500mL/Bg    </t>
  </si>
  <si>
    <t xml:space="preserve">BG      </t>
  </si>
  <si>
    <t>L5101</t>
  </si>
  <si>
    <t>1296516</t>
  </si>
  <si>
    <t>Lidocaine HCl SDV 5mL Pre-Free</t>
  </si>
  <si>
    <t>00143959525</t>
  </si>
  <si>
    <t>3680944</t>
  </si>
  <si>
    <t xml:space="preserve">Decorating Kit Office         </t>
  </si>
  <si>
    <t>Thanksgiving</t>
  </si>
  <si>
    <t>SHERMN</t>
  </si>
  <si>
    <t>JV01FAL</t>
  </si>
  <si>
    <t>2480691</t>
  </si>
  <si>
    <t xml:space="preserve">Adrenalin Inj SDV N-R         </t>
  </si>
  <si>
    <t xml:space="preserve">1ml/VL  </t>
  </si>
  <si>
    <t>42023015925</t>
  </si>
  <si>
    <t>1001870</t>
  </si>
  <si>
    <t xml:space="preserve">Uterine Scissor Mayo Curved   </t>
  </si>
  <si>
    <t xml:space="preserve">9"          </t>
  </si>
  <si>
    <t>5-130</t>
  </si>
  <si>
    <t>1210119</t>
  </si>
  <si>
    <t xml:space="preserve">Handwash Anbctrl Bacti-Foam + </t>
  </si>
  <si>
    <t>6039450</t>
  </si>
  <si>
    <t xml:space="preserve">Lance Cookies and Snacks      </t>
  </si>
  <si>
    <t xml:space="preserve">24/Pk   </t>
  </si>
  <si>
    <t>850978</t>
  </si>
  <si>
    <t>1126316</t>
  </si>
  <si>
    <t xml:space="preserve">Maxi-Gard Lab Coat Teal       </t>
  </si>
  <si>
    <t>ARMEDC</t>
  </si>
  <si>
    <t>1296511</t>
  </si>
  <si>
    <t>00143957510</t>
  </si>
  <si>
    <t>1127191</t>
  </si>
  <si>
    <t xml:space="preserve">Erythromycin Ophth. Oint      </t>
  </si>
  <si>
    <t>3.5gm/Tb</t>
  </si>
  <si>
    <t>AKORN</t>
  </si>
  <si>
    <t>00404719101</t>
  </si>
  <si>
    <t>6003428</t>
  </si>
  <si>
    <t xml:space="preserve">Fetal Monitor Paper Z-Fold    </t>
  </si>
  <si>
    <t xml:space="preserve">COROMET     </t>
  </si>
  <si>
    <t>BECKL</t>
  </si>
  <si>
    <t>B4305AAO</t>
  </si>
  <si>
    <t>1838440</t>
  </si>
  <si>
    <t xml:space="preserve">Cast Spreader 3-Prong         </t>
  </si>
  <si>
    <t>V927-3100</t>
  </si>
  <si>
    <t>1292002</t>
  </si>
  <si>
    <t xml:space="preserve">Elyptol Gel Hand Sanitizer    </t>
  </si>
  <si>
    <t xml:space="preserve">16oz        </t>
  </si>
  <si>
    <t>ELPTOL</t>
  </si>
  <si>
    <t>EGLW16</t>
  </si>
  <si>
    <t xml:space="preserve">Cart Laptop 38x23x16"         </t>
  </si>
  <si>
    <t xml:space="preserve">Espresso    </t>
  </si>
  <si>
    <t>352613</t>
  </si>
  <si>
    <t>7564965</t>
  </si>
  <si>
    <t xml:space="preserve">Oval-8 Finger Splint Refill   </t>
  </si>
  <si>
    <t xml:space="preserve">Size 10     </t>
  </si>
  <si>
    <t xml:space="preserve">5/Pk    </t>
  </si>
  <si>
    <t>P1008-5-10</t>
  </si>
  <si>
    <t>3882742</t>
  </si>
  <si>
    <t xml:space="preserve">EZE-Band Bandage Elastic      </t>
  </si>
  <si>
    <t xml:space="preserve">6"x11yd     </t>
  </si>
  <si>
    <t xml:space="preserve">24/Ca   </t>
  </si>
  <si>
    <t>CONCO</t>
  </si>
  <si>
    <t>59190000</t>
  </si>
  <si>
    <t>6307542</t>
  </si>
  <si>
    <t xml:space="preserve">Huber Needle Set              </t>
  </si>
  <si>
    <t xml:space="preserve">19x3/4"     </t>
  </si>
  <si>
    <t>ALL</t>
  </si>
  <si>
    <t>50-1921</t>
  </si>
  <si>
    <t>1269755</t>
  </si>
  <si>
    <t>SharpSafety Container Open Lid</t>
  </si>
  <si>
    <t xml:space="preserve">2GL/Red     </t>
  </si>
  <si>
    <t>85321R</t>
  </si>
  <si>
    <t>1500118</t>
  </si>
  <si>
    <t xml:space="preserve">Xylocaine Plain 10mL MDV      </t>
  </si>
  <si>
    <t>63323048617</t>
  </si>
  <si>
    <t>1220516</t>
  </si>
  <si>
    <t xml:space="preserve">Walker XcelTrax Tall Black    </t>
  </si>
  <si>
    <t xml:space="preserve">XL          </t>
  </si>
  <si>
    <t>79954985383</t>
  </si>
  <si>
    <t>5700337</t>
  </si>
  <si>
    <t xml:space="preserve">Needle Disposable Safety      </t>
  </si>
  <si>
    <t xml:space="preserve">18gX1       </t>
  </si>
  <si>
    <t>SOLMIL</t>
  </si>
  <si>
    <t>SN1810</t>
  </si>
  <si>
    <t xml:space="preserve">Ice Pack                      </t>
  </si>
  <si>
    <t xml:space="preserve">Each    </t>
  </si>
  <si>
    <t>7241M</t>
  </si>
  <si>
    <t>1249366</t>
  </si>
  <si>
    <t xml:space="preserve">Disp Knee Lngth Lab Coat      </t>
  </si>
  <si>
    <t xml:space="preserve">Sm Purple   </t>
  </si>
  <si>
    <t>C3660PPS</t>
  </si>
  <si>
    <t>1257559</t>
  </si>
  <si>
    <t xml:space="preserve">Container ClicknClose Spec    </t>
  </si>
  <si>
    <t xml:space="preserve">Sterile 4oz </t>
  </si>
  <si>
    <t xml:space="preserve">300/Ca  </t>
  </si>
  <si>
    <t>DYND30385</t>
  </si>
  <si>
    <t>5588763</t>
  </si>
  <si>
    <t xml:space="preserve">Rotateq Oral Rotavirus        </t>
  </si>
  <si>
    <t xml:space="preserve">2ml         </t>
  </si>
  <si>
    <t>00006404741</t>
  </si>
  <si>
    <t>1062603</t>
  </si>
  <si>
    <t xml:space="preserve">Trash Liner 23x10x39          </t>
  </si>
  <si>
    <t xml:space="preserve">250/Ca  </t>
  </si>
  <si>
    <t>H6639HC</t>
  </si>
  <si>
    <t xml:space="preserve">Scalpel Safety Disposable     </t>
  </si>
  <si>
    <t xml:space="preserve">#11         </t>
  </si>
  <si>
    <t>06-3095</t>
  </si>
  <si>
    <t>7778795</t>
  </si>
  <si>
    <t xml:space="preserve">Steth Ltmn Blk 1Hd Cardio     </t>
  </si>
  <si>
    <t xml:space="preserve">27" Length  </t>
  </si>
  <si>
    <t>2160</t>
  </si>
  <si>
    <t xml:space="preserve">Retract Liquid Gel Pen Med Pt </t>
  </si>
  <si>
    <t xml:space="preserve">0.7mm Blue  </t>
  </si>
  <si>
    <t>425885</t>
  </si>
  <si>
    <t>2540030</t>
  </si>
  <si>
    <t xml:space="preserve">Twinrix Hep A/B Adt Pfs TL    </t>
  </si>
  <si>
    <t xml:space="preserve">1mL         </t>
  </si>
  <si>
    <t>58160081552</t>
  </si>
  <si>
    <t>5135546</t>
  </si>
  <si>
    <t xml:space="preserve">Inflation System 2-Tube       </t>
  </si>
  <si>
    <t xml:space="preserve">Adult       </t>
  </si>
  <si>
    <t>5082-22</t>
  </si>
  <si>
    <t>1046981</t>
  </si>
  <si>
    <t xml:space="preserve">Lidocaine HCL Inj SDV 50ml PF </t>
  </si>
  <si>
    <t>00409427801</t>
  </si>
  <si>
    <t>1127141</t>
  </si>
  <si>
    <t xml:space="preserve">OneStep+ ER Triple Slide Mail </t>
  </si>
  <si>
    <t>IMMUNO</t>
  </si>
  <si>
    <t>HSPP-50ERCS</t>
  </si>
  <si>
    <t>1046849</t>
  </si>
  <si>
    <t xml:space="preserve">Water For Inj Sterile Vial    </t>
  </si>
  <si>
    <t xml:space="preserve">20ml        </t>
  </si>
  <si>
    <t>00409488720</t>
  </si>
  <si>
    <t>1083982</t>
  </si>
  <si>
    <t xml:space="preserve">Ext Set 7" w/Boinector Valve  </t>
  </si>
  <si>
    <t>ADVMED</t>
  </si>
  <si>
    <t>BN-762</t>
  </si>
  <si>
    <t xml:space="preserve">Q1 COOKIES,BUTTER ASSORTM     </t>
  </si>
  <si>
    <t>813972</t>
  </si>
  <si>
    <t>1300550</t>
  </si>
  <si>
    <t xml:space="preserve">Lidocaine HCL Inj MDV 10ml    </t>
  </si>
  <si>
    <t>63323020110</t>
  </si>
  <si>
    <t xml:space="preserve">Afinion2 Analyzer Placement   </t>
  </si>
  <si>
    <t xml:space="preserve">3Bx A1C     </t>
  </si>
  <si>
    <t>1115175MPA</t>
  </si>
  <si>
    <t>5824223</t>
  </si>
  <si>
    <t>Underpad Stand Mod Absorb Blue</t>
  </si>
  <si>
    <t xml:space="preserve">30x30       </t>
  </si>
  <si>
    <t>UPSMD3030</t>
  </si>
  <si>
    <t>9873628</t>
  </si>
  <si>
    <t xml:space="preserve">Syringes w/Needle LL Disp 5cc </t>
  </si>
  <si>
    <t xml:space="preserve">20gx1"      </t>
  </si>
  <si>
    <t>309634</t>
  </si>
  <si>
    <t xml:space="preserve">Electrode Needle 30Gx25mm     </t>
  </si>
  <si>
    <t>S53153</t>
  </si>
  <si>
    <t>1019226</t>
  </si>
  <si>
    <t xml:space="preserve">Transparent Surgical Tape     </t>
  </si>
  <si>
    <t xml:space="preserve">2"x10yd     </t>
  </si>
  <si>
    <t xml:space="preserve">PowerLoc Max Inf Set Ysite    </t>
  </si>
  <si>
    <t xml:space="preserve">20Gx.75     </t>
  </si>
  <si>
    <t>0132075</t>
  </si>
  <si>
    <t xml:space="preserve">Sensor Fingertip f/ Pulse Ox  </t>
  </si>
  <si>
    <t>M-50E</t>
  </si>
  <si>
    <t>1048583</t>
  </si>
  <si>
    <t xml:space="preserve">Sodium Chloride INJ MDV 30ml  </t>
  </si>
  <si>
    <t xml:space="preserve">0.9%BACT    </t>
  </si>
  <si>
    <t>00409196607</t>
  </si>
  <si>
    <t xml:space="preserve">Linearity Kit Micros 60       </t>
  </si>
  <si>
    <t xml:space="preserve">14Vl/Bx </t>
  </si>
  <si>
    <t>5300100135</t>
  </si>
  <si>
    <t>1196490</t>
  </si>
  <si>
    <t xml:space="preserve">Penile Clamp Zipser           </t>
  </si>
  <si>
    <t xml:space="preserve">Lat Free    </t>
  </si>
  <si>
    <t>600404</t>
  </si>
  <si>
    <t>6055391</t>
  </si>
  <si>
    <t xml:space="preserve">Avitene Ultrafoam Collagen    </t>
  </si>
  <si>
    <t xml:space="preserve">Sponge      </t>
  </si>
  <si>
    <t>DAVINC</t>
  </si>
  <si>
    <t>1050020</t>
  </si>
  <si>
    <t>9870355</t>
  </si>
  <si>
    <t xml:space="preserve">Curad PF Stretch Vinyl Glove  </t>
  </si>
  <si>
    <t xml:space="preserve">150/Bx  </t>
  </si>
  <si>
    <t>CUR9225</t>
  </si>
  <si>
    <t>6751725</t>
  </si>
  <si>
    <t xml:space="preserve">Protouch Padding Synth f/Cast </t>
  </si>
  <si>
    <t xml:space="preserve">2"x4y       </t>
  </si>
  <si>
    <t>30-3051</t>
  </si>
  <si>
    <t xml:space="preserve">Pessary Oval W/Suport         </t>
  </si>
  <si>
    <t xml:space="preserve">2.25" Sz2   </t>
  </si>
  <si>
    <t>30-OVS2</t>
  </si>
  <si>
    <t>9671727</t>
  </si>
  <si>
    <t xml:space="preserve">Fetal Doppler W/3mhz          </t>
  </si>
  <si>
    <t xml:space="preserve">EA      </t>
  </si>
  <si>
    <t>HUNTGR</t>
  </si>
  <si>
    <t>D930-P-USA</t>
  </si>
  <si>
    <t>1097476</t>
  </si>
  <si>
    <t xml:space="preserve">Utility Drape w/Tape Strl     </t>
  </si>
  <si>
    <t xml:space="preserve">15"x26"     </t>
  </si>
  <si>
    <t>DYNJP2406</t>
  </si>
  <si>
    <t xml:space="preserve">Dancer Pads Felt 1/4"-adh     </t>
  </si>
  <si>
    <t xml:space="preserve">RIGHT       </t>
  </si>
  <si>
    <t xml:space="preserve">100/PK  </t>
  </si>
  <si>
    <t>30319R</t>
  </si>
  <si>
    <t>5660222</t>
  </si>
  <si>
    <t xml:space="preserve">Flexiport Disp Blood Pressure </t>
  </si>
  <si>
    <t xml:space="preserve">Adult Lg    </t>
  </si>
  <si>
    <t>VINYL-12-1HP</t>
  </si>
  <si>
    <t>1294056</t>
  </si>
  <si>
    <t>Forceps Hemostat Kelly Strt SS</t>
  </si>
  <si>
    <t>96-2561</t>
  </si>
  <si>
    <t>1162590</t>
  </si>
  <si>
    <t xml:space="preserve">Sodium Chl Inj Bact LS N-R    </t>
  </si>
  <si>
    <t xml:space="preserve">10mL/Vl </t>
  </si>
  <si>
    <t>00409196612</t>
  </si>
  <si>
    <t>8170269</t>
  </si>
  <si>
    <t xml:space="preserve">Critikon Soft-Cuff Lg Adlt    </t>
  </si>
  <si>
    <t xml:space="preserve">Disp        </t>
  </si>
  <si>
    <t>2504</t>
  </si>
  <si>
    <t xml:space="preserve">Connex CSM WFR BP SpO2 Temp   </t>
  </si>
  <si>
    <t>74CT-B</t>
  </si>
  <si>
    <t>7408432</t>
  </si>
  <si>
    <t xml:space="preserve">Acetic Acid 3%                </t>
  </si>
  <si>
    <t>HELINK</t>
  </si>
  <si>
    <t>400420</t>
  </si>
  <si>
    <t>1220672</t>
  </si>
  <si>
    <t xml:space="preserve">Sleeve Microporous White Disp </t>
  </si>
  <si>
    <t xml:space="preserve">18"         </t>
  </si>
  <si>
    <t>ANSELL</t>
  </si>
  <si>
    <t>AS106</t>
  </si>
  <si>
    <t>1127180</t>
  </si>
  <si>
    <t xml:space="preserve">Tip Elongated High Temp       </t>
  </si>
  <si>
    <t xml:space="preserve">Cautery     </t>
  </si>
  <si>
    <t>SYMSUR</t>
  </si>
  <si>
    <t>5550493</t>
  </si>
  <si>
    <t>Stockinette Dltnt LF Synth Blk</t>
  </si>
  <si>
    <t xml:space="preserve">3"x25Yd     </t>
  </si>
  <si>
    <t xml:space="preserve">1/Rl    </t>
  </si>
  <si>
    <t>7272302</t>
  </si>
  <si>
    <t>2581385</t>
  </si>
  <si>
    <t xml:space="preserve">Carbocaine 2% Inj MDV         </t>
  </si>
  <si>
    <t xml:space="preserve">50mL        </t>
  </si>
  <si>
    <t>00409204750</t>
  </si>
  <si>
    <t>1559159</t>
  </si>
  <si>
    <t xml:space="preserve">Pedi-pads 1/16 Felt           </t>
  </si>
  <si>
    <t xml:space="preserve">#104        </t>
  </si>
  <si>
    <t xml:space="preserve">Pkg/100 </t>
  </si>
  <si>
    <t>02059</t>
  </si>
  <si>
    <t xml:space="preserve">Pack Cover Cold Relief Pak    </t>
  </si>
  <si>
    <t xml:space="preserve">Neck        </t>
  </si>
  <si>
    <t>11-1011</t>
  </si>
  <si>
    <t>1317427</t>
  </si>
  <si>
    <t xml:space="preserve">TRUEplus Glucose Tabs         </t>
  </si>
  <si>
    <t xml:space="preserve">Orange      </t>
  </si>
  <si>
    <t>10x6/Ctn</t>
  </si>
  <si>
    <t>HOMDIA</t>
  </si>
  <si>
    <t>P1HO1RN-10</t>
  </si>
  <si>
    <t>4990775</t>
  </si>
  <si>
    <t xml:space="preserve">Sharpstar In Room Container   </t>
  </si>
  <si>
    <t xml:space="preserve">3gal        </t>
  </si>
  <si>
    <t>8536SA</t>
  </si>
  <si>
    <t>2483041</t>
  </si>
  <si>
    <t xml:space="preserve">Lidocaine HCL Inj Non-Ret MDV </t>
  </si>
  <si>
    <t>2882092</t>
  </si>
  <si>
    <t xml:space="preserve">Protexis PI Micro Glove PF    </t>
  </si>
  <si>
    <t xml:space="preserve">Sz 7 Cream  </t>
  </si>
  <si>
    <t>2D73PM70</t>
  </si>
  <si>
    <t>1192371</t>
  </si>
  <si>
    <t xml:space="preserve">Nutab Resting Electrode       </t>
  </si>
  <si>
    <t xml:space="preserve">100/Pk  </t>
  </si>
  <si>
    <t>ER88007-</t>
  </si>
  <si>
    <t>1047369</t>
  </si>
  <si>
    <t xml:space="preserve">Forcep Bozeman Sponge Cvd     </t>
  </si>
  <si>
    <t xml:space="preserve">10-1/4"     </t>
  </si>
  <si>
    <t>104-7369</t>
  </si>
  <si>
    <t xml:space="preserve">Toe Separator Foam            </t>
  </si>
  <si>
    <t xml:space="preserve">1/8"        </t>
  </si>
  <si>
    <t xml:space="preserve">100/Bg  </t>
  </si>
  <si>
    <t>26100S</t>
  </si>
  <si>
    <t>9878285</t>
  </si>
  <si>
    <t xml:space="preserve">Syringes w/Needle LL Disp 3cc </t>
  </si>
  <si>
    <t xml:space="preserve">25gx1-1/2"  </t>
  </si>
  <si>
    <t>309582</t>
  </si>
  <si>
    <t>8003024</t>
  </si>
  <si>
    <t xml:space="preserve">Collar Cervical Soft          </t>
  </si>
  <si>
    <t>ORT13100M</t>
  </si>
  <si>
    <t xml:space="preserve">Battery Pack Assembly f/EKG   </t>
  </si>
  <si>
    <t xml:space="preserve">Mac Pac EKG </t>
  </si>
  <si>
    <t>900770-001</t>
  </si>
  <si>
    <t>1205573</t>
  </si>
  <si>
    <t xml:space="preserve">Step Stool W/Black Top        </t>
  </si>
  <si>
    <t xml:space="preserve">11 x 14     </t>
  </si>
  <si>
    <t>BLICK</t>
  </si>
  <si>
    <t>1021251640</t>
  </si>
  <si>
    <t>1271277</t>
  </si>
  <si>
    <t xml:space="preserve">Bandage Stat Strips Sheer     </t>
  </si>
  <si>
    <t xml:space="preserve">3/4"x3"     </t>
  </si>
  <si>
    <t>152001</t>
  </si>
  <si>
    <t>6430515</t>
  </si>
  <si>
    <t xml:space="preserve">Glove Exam Nitrile Xtra LF PF </t>
  </si>
  <si>
    <t xml:space="preserve">Prpl XL     </t>
  </si>
  <si>
    <t>14263</t>
  </si>
  <si>
    <t>6020246</t>
  </si>
  <si>
    <t xml:space="preserve">Prep Pad Electrode w/ Pumis   </t>
  </si>
  <si>
    <t>NICEPK</t>
  </si>
  <si>
    <t>B59800</t>
  </si>
  <si>
    <t xml:space="preserve">Chiba Needle                  </t>
  </si>
  <si>
    <t xml:space="preserve">22G X 5     </t>
  </si>
  <si>
    <t>PICH2250</t>
  </si>
  <si>
    <t>6070055</t>
  </si>
  <si>
    <t xml:space="preserve">Alere i Flu A&amp;B Control Swab  </t>
  </si>
  <si>
    <t>425080</t>
  </si>
  <si>
    <t>1229219</t>
  </si>
  <si>
    <t xml:space="preserve">Bin Storage PP Open Stack     </t>
  </si>
  <si>
    <t xml:space="preserve">Semi-Clear  </t>
  </si>
  <si>
    <t>AKRO</t>
  </si>
  <si>
    <t>30224SCLAR</t>
  </si>
  <si>
    <t>6983696</t>
  </si>
  <si>
    <t xml:space="preserve">Sterile Water for Irrigation  </t>
  </si>
  <si>
    <t xml:space="preserve">100mL       </t>
  </si>
  <si>
    <t>AL4100</t>
  </si>
  <si>
    <t>9870343</t>
  </si>
  <si>
    <t>Syringes Luer Lok Disp Sterile</t>
  </si>
  <si>
    <t xml:space="preserve">20cc        </t>
  </si>
  <si>
    <t xml:space="preserve">48/Bx   </t>
  </si>
  <si>
    <t>302830</t>
  </si>
  <si>
    <t>2881871</t>
  </si>
  <si>
    <t xml:space="preserve">Loop Innoc St Polystyrene     </t>
  </si>
  <si>
    <t xml:space="preserve">1UL         </t>
  </si>
  <si>
    <t>40X25/Bx</t>
  </si>
  <si>
    <t>N2085-5</t>
  </si>
  <si>
    <t xml:space="preserve">Cath Foley Coude Silic 18Fr   </t>
  </si>
  <si>
    <t xml:space="preserve">5cc         </t>
  </si>
  <si>
    <t>0170SI18</t>
  </si>
  <si>
    <t>8900048</t>
  </si>
  <si>
    <t xml:space="preserve">Magellan Safety Ndl/Syr 1cc   </t>
  </si>
  <si>
    <t xml:space="preserve">25gX5/8     </t>
  </si>
  <si>
    <t>8881811558</t>
  </si>
  <si>
    <t>1420721</t>
  </si>
  <si>
    <t xml:space="preserve">Detergent Enzymatic,Pre-Soak  </t>
  </si>
  <si>
    <t xml:space="preserve">1 Gallon    </t>
  </si>
  <si>
    <t xml:space="preserve">4/Ca    </t>
  </si>
  <si>
    <t>MDS88000B91</t>
  </si>
  <si>
    <t>1194556</t>
  </si>
  <si>
    <t xml:space="preserve">Coude Red Rubber Catheter     </t>
  </si>
  <si>
    <t xml:space="preserve">18fr        </t>
  </si>
  <si>
    <t>010118</t>
  </si>
  <si>
    <t>1194521</t>
  </si>
  <si>
    <t xml:space="preserve">Coude Lubricath Catheter      </t>
  </si>
  <si>
    <t xml:space="preserve">22fr        </t>
  </si>
  <si>
    <t>0168L22</t>
  </si>
  <si>
    <t>5700610</t>
  </si>
  <si>
    <t xml:space="preserve">OneStep Pro+ FIT Test Strips  </t>
  </si>
  <si>
    <t xml:space="preserve">50/Bt   </t>
  </si>
  <si>
    <t>POLYCA</t>
  </si>
  <si>
    <t>1168027</t>
  </si>
  <si>
    <t xml:space="preserve">Label Refrigerate Specimen    </t>
  </si>
  <si>
    <t xml:space="preserve">1000/Rl     </t>
  </si>
  <si>
    <t xml:space="preserve">1000/Rl </t>
  </si>
  <si>
    <t>9099</t>
  </si>
  <si>
    <t>9878527</t>
  </si>
  <si>
    <t xml:space="preserve">PosiFlush SF Saline Syringe   </t>
  </si>
  <si>
    <t xml:space="preserve">10mL        </t>
  </si>
  <si>
    <t xml:space="preserve">30/Bx   </t>
  </si>
  <si>
    <t>306553</t>
  </si>
  <si>
    <t xml:space="preserve">Forcep Tissue Wagenstein      </t>
  </si>
  <si>
    <t>16-80</t>
  </si>
  <si>
    <t>2880842</t>
  </si>
  <si>
    <t xml:space="preserve">Tray Laceration Er            </t>
  </si>
  <si>
    <t>CARDSP</t>
  </si>
  <si>
    <t>05-5000</t>
  </si>
  <si>
    <t xml:space="preserve">Cap Flanged Plug 12/13Mm      </t>
  </si>
  <si>
    <t xml:space="preserve">Lavendr     </t>
  </si>
  <si>
    <t>8559L</t>
  </si>
  <si>
    <t>6434072</t>
  </si>
  <si>
    <t xml:space="preserve">Needle Spinal 22Gx6"          </t>
  </si>
  <si>
    <t xml:space="preserve">22Gx6"      </t>
  </si>
  <si>
    <t xml:space="preserve">25/CA   </t>
  </si>
  <si>
    <t>183173</t>
  </si>
  <si>
    <t>1046964</t>
  </si>
  <si>
    <t xml:space="preserve">Lidocaine W/EPI Inj SDV 20ml  </t>
  </si>
  <si>
    <t xml:space="preserve">2% 1:200m   </t>
  </si>
  <si>
    <t>00409318301</t>
  </si>
  <si>
    <t xml:space="preserve">Paper Copy 20Lb White         </t>
  </si>
  <si>
    <t xml:space="preserve">8.5"x11"    </t>
  </si>
  <si>
    <t xml:space="preserve">5000/Ca </t>
  </si>
  <si>
    <t>348037</t>
  </si>
  <si>
    <t>2180553</t>
  </si>
  <si>
    <t xml:space="preserve">Stax Finger Splint            </t>
  </si>
  <si>
    <t xml:space="preserve">Size 1      </t>
  </si>
  <si>
    <t>BROWNM</t>
  </si>
  <si>
    <t>10701</t>
  </si>
  <si>
    <t>1158211</t>
  </si>
  <si>
    <t xml:space="preserve">Liner Low Density 38"x58"     </t>
  </si>
  <si>
    <t xml:space="preserve">Black       </t>
  </si>
  <si>
    <t>H7658SK</t>
  </si>
  <si>
    <t>7804962</t>
  </si>
  <si>
    <t xml:space="preserve">Scalpels Disposable Sterile   </t>
  </si>
  <si>
    <t xml:space="preserve">#15         </t>
  </si>
  <si>
    <t>371615</t>
  </si>
  <si>
    <t xml:space="preserve">Hemocue HGB Control Low       </t>
  </si>
  <si>
    <t xml:space="preserve">1.5ml       </t>
  </si>
  <si>
    <t xml:space="preserve">3Vl/Bx  </t>
  </si>
  <si>
    <t>GH00LX</t>
  </si>
  <si>
    <t>2725616</t>
  </si>
  <si>
    <t xml:space="preserve">3h Mini Blade Handle S/s      </t>
  </si>
  <si>
    <t>BEAVIS</t>
  </si>
  <si>
    <t>374330</t>
  </si>
  <si>
    <t>1183501</t>
  </si>
  <si>
    <t xml:space="preserve">Doppler w/Probe 2MHz f/Fetal  </t>
  </si>
  <si>
    <t xml:space="preserve">Late Term   </t>
  </si>
  <si>
    <t>L250-SD2</t>
  </si>
  <si>
    <t>7924845</t>
  </si>
  <si>
    <t>Artiflex Bandage Synth Padding</t>
  </si>
  <si>
    <t xml:space="preserve">10cmx3cm    </t>
  </si>
  <si>
    <t xml:space="preserve">30/Ca   </t>
  </si>
  <si>
    <t>0904600</t>
  </si>
  <si>
    <t>5660289</t>
  </si>
  <si>
    <t xml:space="preserve">Specula Vag w/Sheath          </t>
  </si>
  <si>
    <t>58004S</t>
  </si>
  <si>
    <t>7617532</t>
  </si>
  <si>
    <t xml:space="preserve">Schiller AT10 Paper           </t>
  </si>
  <si>
    <t>94010-0000</t>
  </si>
  <si>
    <t>4126839</t>
  </si>
  <si>
    <t xml:space="preserve">Vacutainer Hemogard Plastic   </t>
  </si>
  <si>
    <t xml:space="preserve">4ml         </t>
  </si>
  <si>
    <t>367812</t>
  </si>
  <si>
    <t>3240035</t>
  </si>
  <si>
    <t xml:space="preserve">Skin Marker Surgical Mini     </t>
  </si>
  <si>
    <t xml:space="preserve">Navy        </t>
  </si>
  <si>
    <t>31146020</t>
  </si>
  <si>
    <t xml:space="preserve">Sitzmarks O-Ring Marker Caps  </t>
  </si>
  <si>
    <t>8100F</t>
  </si>
  <si>
    <t>1066143</t>
  </si>
  <si>
    <t xml:space="preserve">Electrode Needle 37mmX26G     </t>
  </si>
  <si>
    <t xml:space="preserve">Green       </t>
  </si>
  <si>
    <t>S53156</t>
  </si>
  <si>
    <t xml:space="preserve">Kinesiology Tape 30M          </t>
  </si>
  <si>
    <t xml:space="preserve">Beige       </t>
  </si>
  <si>
    <t>27634</t>
  </si>
  <si>
    <t xml:space="preserve">Splint Finger Oval-8 Combo Pk </t>
  </si>
  <si>
    <t xml:space="preserve">Sz 6-10     </t>
  </si>
  <si>
    <t xml:space="preserve">1St/Pk  </t>
  </si>
  <si>
    <t>P1008-C2</t>
  </si>
  <si>
    <t>1354853</t>
  </si>
  <si>
    <t xml:space="preserve">Strip Secure Closure          </t>
  </si>
  <si>
    <t xml:space="preserve">.5"x4" Skin </t>
  </si>
  <si>
    <t xml:space="preserve">6X50/Bx </t>
  </si>
  <si>
    <t>DYNAM</t>
  </si>
  <si>
    <t>3525</t>
  </si>
  <si>
    <t xml:space="preserve">Cuff BP Size 4 Disp 9-13cm    </t>
  </si>
  <si>
    <t xml:space="preserve">Neonatal    </t>
  </si>
  <si>
    <t>0683-23-0004</t>
  </si>
  <si>
    <t xml:space="preserve">Cart ECG ELI Basic Universal  </t>
  </si>
  <si>
    <t>9911-024-52</t>
  </si>
  <si>
    <t xml:space="preserve">Cath Coude Silicone           </t>
  </si>
  <si>
    <t xml:space="preserve">16Fr 5cc    </t>
  </si>
  <si>
    <t>0170SI16</t>
  </si>
  <si>
    <t>9007657</t>
  </si>
  <si>
    <t>SN2558</t>
  </si>
  <si>
    <t>8908885</t>
  </si>
  <si>
    <t xml:space="preserve">Syringe Cath Tip Non Sterile  </t>
  </si>
  <si>
    <t xml:space="preserve">60cc        </t>
  </si>
  <si>
    <t xml:space="preserve">20/BX   </t>
  </si>
  <si>
    <t>8881160157</t>
  </si>
  <si>
    <t xml:space="preserve">POST-IT,POP-UP,DISPENSR,3     </t>
  </si>
  <si>
    <t>717261</t>
  </si>
  <si>
    <t>1660886</t>
  </si>
  <si>
    <t xml:space="preserve">Renal Panel                   </t>
  </si>
  <si>
    <t>ABBCON</t>
  </si>
  <si>
    <t>07P0207</t>
  </si>
  <si>
    <t>7840052</t>
  </si>
  <si>
    <t xml:space="preserve">Ceftriaxone Sod F/Inj SDV     </t>
  </si>
  <si>
    <t xml:space="preserve">250MG/      </t>
  </si>
  <si>
    <t xml:space="preserve">10/bx   </t>
  </si>
  <si>
    <t>LUPIN</t>
  </si>
  <si>
    <t>68180061110</t>
  </si>
  <si>
    <t>6544386</t>
  </si>
  <si>
    <t xml:space="preserve">Suture Prolene Mono Blu PS2   </t>
  </si>
  <si>
    <t xml:space="preserve">4-0 18"     </t>
  </si>
  <si>
    <t>8682G</t>
  </si>
  <si>
    <t xml:space="preserve">Administration Set Filtered   </t>
  </si>
  <si>
    <t xml:space="preserve">98" L       </t>
  </si>
  <si>
    <t>470115</t>
  </si>
  <si>
    <t>1126131</t>
  </si>
  <si>
    <t>Alcohol Prep Pads Sterile 2Ply</t>
  </si>
  <si>
    <t xml:space="preserve">Med         </t>
  </si>
  <si>
    <t>PHENIX</t>
  </si>
  <si>
    <t>HS1007</t>
  </si>
  <si>
    <t xml:space="preserve">4-Tier      </t>
  </si>
  <si>
    <t>243655</t>
  </si>
  <si>
    <t>9089783</t>
  </si>
  <si>
    <t xml:space="preserve">40mg/mL     </t>
  </si>
  <si>
    <t xml:space="preserve">5ml/Vl  </t>
  </si>
  <si>
    <t>00009028002</t>
  </si>
  <si>
    <t>1259100</t>
  </si>
  <si>
    <t xml:space="preserve">Ondansetron HCL Inj SDV 2mL   </t>
  </si>
  <si>
    <t xml:space="preserve">2mg/mL      </t>
  </si>
  <si>
    <t>APOTEX</t>
  </si>
  <si>
    <t>60505613005</t>
  </si>
  <si>
    <t>3150028</t>
  </si>
  <si>
    <t>Surguard3 SyringeNeedle LL 3cc</t>
  </si>
  <si>
    <t>SG3-03L2325</t>
  </si>
  <si>
    <t>8355169</t>
  </si>
  <si>
    <t xml:space="preserve">Solu-Cortef Plain Inj Vl 2mL  </t>
  </si>
  <si>
    <t xml:space="preserve">100mg       </t>
  </si>
  <si>
    <t>UPJOHN</t>
  </si>
  <si>
    <t>00009082501</t>
  </si>
  <si>
    <t xml:space="preserve">Kleenex 3-ply Facial Tis      </t>
  </si>
  <si>
    <t xml:space="preserve">Cold Care   </t>
  </si>
  <si>
    <t xml:space="preserve">80/Pk   </t>
  </si>
  <si>
    <t>143240</t>
  </si>
  <si>
    <t>9537414</t>
  </si>
  <si>
    <t xml:space="preserve">Hank Uterine Dilator          </t>
  </si>
  <si>
    <t xml:space="preserve">6/set   </t>
  </si>
  <si>
    <t>30-500</t>
  </si>
  <si>
    <t>6020166</t>
  </si>
  <si>
    <t xml:space="preserve">Suture Removal Tray w/Iris    </t>
  </si>
  <si>
    <t>MEDACT</t>
  </si>
  <si>
    <t>56652</t>
  </si>
  <si>
    <t>8003023</t>
  </si>
  <si>
    <t>ORT13100L</t>
  </si>
  <si>
    <t>7960049</t>
  </si>
  <si>
    <t xml:space="preserve">Burdick 280 ECG w/Interp      </t>
  </si>
  <si>
    <t>BUR280-81X</t>
  </si>
  <si>
    <t>1530107</t>
  </si>
  <si>
    <t xml:space="preserve">Splint Finger Staxx Sz 4 Skin </t>
  </si>
  <si>
    <t xml:space="preserve">2.475"      </t>
  </si>
  <si>
    <t>79-72244</t>
  </si>
  <si>
    <t xml:space="preserve">Chart Paper Z-Fold            </t>
  </si>
  <si>
    <t xml:space="preserve">Antepa      </t>
  </si>
  <si>
    <t>D200</t>
  </si>
  <si>
    <t>1204305</t>
  </si>
  <si>
    <t xml:space="preserve">Biofoam Kits                  </t>
  </si>
  <si>
    <t xml:space="preserve">6Pr/Ca  </t>
  </si>
  <si>
    <t>SMITHE</t>
  </si>
  <si>
    <t>4000</t>
  </si>
  <si>
    <t xml:space="preserve">Bone Or Dermal Curette 6"     </t>
  </si>
  <si>
    <t xml:space="preserve">#0          </t>
  </si>
  <si>
    <t>33-12</t>
  </si>
  <si>
    <t xml:space="preserve">Catheter Red Rubber           </t>
  </si>
  <si>
    <t>277718</t>
  </si>
  <si>
    <t>1325682</t>
  </si>
  <si>
    <t xml:space="preserve">Norepinephrine Bitartrate Inj </t>
  </si>
  <si>
    <t>BAXTER</t>
  </si>
  <si>
    <t>36000016210</t>
  </si>
  <si>
    <t xml:space="preserve">Dermatoscope Head Mini 3000   </t>
  </si>
  <si>
    <t xml:space="preserve">w/Scale     </t>
  </si>
  <si>
    <t>D-008.78.109</t>
  </si>
  <si>
    <t>1126983</t>
  </si>
  <si>
    <t xml:space="preserve">Distilled Water               </t>
  </si>
  <si>
    <t xml:space="preserve">3 Liters    </t>
  </si>
  <si>
    <t>BUNZL</t>
  </si>
  <si>
    <t>F5030002</t>
  </si>
  <si>
    <t xml:space="preserve">Small HGrn  </t>
  </si>
  <si>
    <t>66077TC-TB-36</t>
  </si>
  <si>
    <t>1168591</t>
  </si>
  <si>
    <t xml:space="preserve">Lysol Neutra AirFresh Refill  </t>
  </si>
  <si>
    <t xml:space="preserve">6.17oz/Can  </t>
  </si>
  <si>
    <t>STRPAR</t>
  </si>
  <si>
    <t>RCPR79831</t>
  </si>
  <si>
    <t>1080484</t>
  </si>
  <si>
    <t xml:space="preserve">Caster Base for 17100/18100   </t>
  </si>
  <si>
    <t>DELTUB</t>
  </si>
  <si>
    <t>200165</t>
  </si>
  <si>
    <t>1166403</t>
  </si>
  <si>
    <t xml:space="preserve">Electrode Stimulating Rectang </t>
  </si>
  <si>
    <t xml:space="preserve">2"x3.5"     </t>
  </si>
  <si>
    <t xml:space="preserve">4/Pk    </t>
  </si>
  <si>
    <t>EP85780</t>
  </si>
  <si>
    <t xml:space="preserve">Shears Bruns Plaster 9-1/4"   </t>
  </si>
  <si>
    <t>27-3070</t>
  </si>
  <si>
    <t>1163840</t>
  </si>
  <si>
    <t xml:space="preserve">Feeding Tube Bolus Gastro     </t>
  </si>
  <si>
    <t xml:space="preserve">20Fr        </t>
  </si>
  <si>
    <t>0110-20</t>
  </si>
  <si>
    <t>9004680</t>
  </si>
  <si>
    <t>Elastic Bandage LF 6" N/S Clip</t>
  </si>
  <si>
    <t xml:space="preserve">6"x4.5yds   </t>
  </si>
  <si>
    <t>ZHEANJ</t>
  </si>
  <si>
    <t>1207405</t>
  </si>
  <si>
    <t xml:space="preserve">Carraklenz                    </t>
  </si>
  <si>
    <t>CRR102160</t>
  </si>
  <si>
    <t>6519118</t>
  </si>
  <si>
    <t xml:space="preserve">2018 Fluzone QIV Syr LC       </t>
  </si>
  <si>
    <t xml:space="preserve">36mos+ 10PK </t>
  </si>
  <si>
    <t>49281041850</t>
  </si>
  <si>
    <t xml:space="preserve">Forceps Kelly Strt            </t>
  </si>
  <si>
    <t xml:space="preserve">5.5"        </t>
  </si>
  <si>
    <t>EG7-36</t>
  </si>
  <si>
    <t>5136441</t>
  </si>
  <si>
    <t xml:space="preserve">Inflation System Basket       </t>
  </si>
  <si>
    <t>5091-47</t>
  </si>
  <si>
    <t>1314870</t>
  </si>
  <si>
    <t xml:space="preserve">Bupivacaine HCl SDV Inj 10mL  </t>
  </si>
  <si>
    <t xml:space="preserve">0.5% PF     </t>
  </si>
  <si>
    <t>AURPHA</t>
  </si>
  <si>
    <t>55150016910</t>
  </si>
  <si>
    <t xml:space="preserve">Printer Portable Inkjet       </t>
  </si>
  <si>
    <t>f/Spirometer</t>
  </si>
  <si>
    <t>2020-5</t>
  </si>
  <si>
    <t>1046897</t>
  </si>
  <si>
    <t>Bupivacaine HCL Teartop SDV PF</t>
  </si>
  <si>
    <t xml:space="preserve">0.25% 10mL  </t>
  </si>
  <si>
    <t>00409115901</t>
  </si>
  <si>
    <t>1192082</t>
  </si>
  <si>
    <t>Purell Adv Sanitizer Hand Foam</t>
  </si>
  <si>
    <t xml:space="preserve">1200mL Refl </t>
  </si>
  <si>
    <t xml:space="preserve">2/Ca    </t>
  </si>
  <si>
    <t>1904-02</t>
  </si>
  <si>
    <t xml:space="preserve">Tootsie Roll Midgees          </t>
  </si>
  <si>
    <t xml:space="preserve">360/Bg  </t>
  </si>
  <si>
    <t>107850</t>
  </si>
  <si>
    <t>1078342</t>
  </si>
  <si>
    <t xml:space="preserve">Dobutamine Inj SDV 20mL       </t>
  </si>
  <si>
    <t xml:space="preserve">250mg       </t>
  </si>
  <si>
    <t>00409234401</t>
  </si>
  <si>
    <t>9007658</t>
  </si>
  <si>
    <t xml:space="preserve">30gX1/2     </t>
  </si>
  <si>
    <t>SN3012</t>
  </si>
  <si>
    <t>5132629</t>
  </si>
  <si>
    <t xml:space="preserve">Cuff &amp; Bladder                </t>
  </si>
  <si>
    <t xml:space="preserve">Lg Adult    </t>
  </si>
  <si>
    <t>5082-26</t>
  </si>
  <si>
    <t xml:space="preserve">Renuzit Super Odor Killer 7.5 </t>
  </si>
  <si>
    <t>122666</t>
  </si>
  <si>
    <t xml:space="preserve">Index Med'l Chart 8-Side Tabs </t>
  </si>
  <si>
    <t xml:space="preserve">40/Bx   </t>
  </si>
  <si>
    <t>912938</t>
  </si>
  <si>
    <t>2225137</t>
  </si>
  <si>
    <t xml:space="preserve">Vest Amplewear Blue/White     </t>
  </si>
  <si>
    <t xml:space="preserve">30"x36"     </t>
  </si>
  <si>
    <t>53158</t>
  </si>
  <si>
    <t>2883064</t>
  </si>
  <si>
    <t xml:space="preserve">Suctur Remov Kt W/Iris Scssr  </t>
  </si>
  <si>
    <t xml:space="preserve">AdsonForcep </t>
  </si>
  <si>
    <t>06-7000</t>
  </si>
  <si>
    <t xml:space="preserve">100/Bx      </t>
  </si>
  <si>
    <t xml:space="preserve">30Bx/Ca </t>
  </si>
  <si>
    <t>436339</t>
  </si>
  <si>
    <t xml:space="preserve">Stethoscope Cardiology 22"    </t>
  </si>
  <si>
    <t>6151</t>
  </si>
  <si>
    <t>9532890</t>
  </si>
  <si>
    <t xml:space="preserve">Universal Scissors Vantage    </t>
  </si>
  <si>
    <t xml:space="preserve">Red 7-1/2"  </t>
  </si>
  <si>
    <t>V95-1025</t>
  </si>
  <si>
    <t>1309743</t>
  </si>
  <si>
    <t xml:space="preserve">Electrodes Max Sensors        </t>
  </si>
  <si>
    <t>097002-50</t>
  </si>
  <si>
    <t>6816333</t>
  </si>
  <si>
    <t xml:space="preserve">Electrode Cleartrace          </t>
  </si>
  <si>
    <t>CONMD</t>
  </si>
  <si>
    <t>1700-005</t>
  </si>
  <si>
    <t>6028226</t>
  </si>
  <si>
    <t>Steth Adscope Pink 2Hd Sprague</t>
  </si>
  <si>
    <t xml:space="preserve">22" Length  </t>
  </si>
  <si>
    <t>AMDIAG</t>
  </si>
  <si>
    <t>641NP</t>
  </si>
  <si>
    <t>3751745</t>
  </si>
  <si>
    <t xml:space="preserve">Promethazine HCL Inj Amp 1mL  </t>
  </si>
  <si>
    <t>00641149635</t>
  </si>
  <si>
    <t>1126976</t>
  </si>
  <si>
    <t xml:space="preserve">Maxicide OPA 28               </t>
  </si>
  <si>
    <t xml:space="preserve">Gallon      </t>
  </si>
  <si>
    <t>CROSSC</t>
  </si>
  <si>
    <t>ML020141</t>
  </si>
  <si>
    <t>9533934</t>
  </si>
  <si>
    <t xml:space="preserve">Universal Scissors            </t>
  </si>
  <si>
    <t xml:space="preserve">Blue 7-1/2" </t>
  </si>
  <si>
    <t>5-1027</t>
  </si>
  <si>
    <t>6780263</t>
  </si>
  <si>
    <t>Towelette Obstetrical Alc-Free</t>
  </si>
  <si>
    <t>MDS094186</t>
  </si>
  <si>
    <t xml:space="preserve">Paper Roll Labels Continuous  </t>
  </si>
  <si>
    <t xml:space="preserve">Wht2.25"    </t>
  </si>
  <si>
    <t>621687</t>
  </si>
  <si>
    <t>7880072</t>
  </si>
  <si>
    <t xml:space="preserve">Lancet Acti-Lance Lite        </t>
  </si>
  <si>
    <t xml:space="preserve">28gx1.5mm   </t>
  </si>
  <si>
    <t>HTLSTE</t>
  </si>
  <si>
    <t>7155</t>
  </si>
  <si>
    <t xml:space="preserve">Twizzler StrwBry Licorice     </t>
  </si>
  <si>
    <t>691040</t>
  </si>
  <si>
    <t>1315314</t>
  </si>
  <si>
    <t xml:space="preserve">CPT Professional Edition      </t>
  </si>
  <si>
    <t xml:space="preserve">2019        </t>
  </si>
  <si>
    <t>EP054119</t>
  </si>
  <si>
    <t>9880145</t>
  </si>
  <si>
    <t xml:space="preserve">Instant Cold Pk Non Sweat Lrg </t>
  </si>
  <si>
    <t xml:space="preserve">6x9"        </t>
  </si>
  <si>
    <t>11440-012</t>
  </si>
  <si>
    <t>3753662</t>
  </si>
  <si>
    <t>00641149535</t>
  </si>
  <si>
    <t>2580040</t>
  </si>
  <si>
    <t>Sodium Chl Inj Vl Bact FTV .9%</t>
  </si>
  <si>
    <t xml:space="preserve">Non-Return  </t>
  </si>
  <si>
    <t xml:space="preserve">30mL/Ea </t>
  </si>
  <si>
    <t>1534735</t>
  </si>
  <si>
    <t xml:space="preserve">Mouthpiece Disp One Way Valve </t>
  </si>
  <si>
    <t>002073</t>
  </si>
  <si>
    <t>7110188</t>
  </si>
  <si>
    <t xml:space="preserve">DermLite DL 100               </t>
  </si>
  <si>
    <t>3GEN</t>
  </si>
  <si>
    <t>DL100</t>
  </si>
  <si>
    <t>1195479</t>
  </si>
  <si>
    <t xml:space="preserve">Laceration Tray W/lidded      </t>
  </si>
  <si>
    <t xml:space="preserve">TRAY STE    </t>
  </si>
  <si>
    <t xml:space="preserve">20/CS   </t>
  </si>
  <si>
    <t>DYNJ03900</t>
  </si>
  <si>
    <t xml:space="preserve">3M Super Sticky Post-it Notes </t>
  </si>
  <si>
    <t>4x4 Assorted</t>
  </si>
  <si>
    <t xml:space="preserve">6/Pk    </t>
  </si>
  <si>
    <t>286912</t>
  </si>
  <si>
    <t>7772927</t>
  </si>
  <si>
    <t xml:space="preserve">Coban Self Adh Wrap Ster Tan  </t>
  </si>
  <si>
    <t xml:space="preserve">4"x5yd      </t>
  </si>
  <si>
    <t xml:space="preserve">18/Ca   </t>
  </si>
  <si>
    <t>1584S</t>
  </si>
  <si>
    <t>8908610</t>
  </si>
  <si>
    <t xml:space="preserve">Kerlix Sterile Roll 4.5x9.3   </t>
  </si>
  <si>
    <t xml:space="preserve">8Ply        </t>
  </si>
  <si>
    <t>6716</t>
  </si>
  <si>
    <t xml:space="preserve">Veritor+ Rdr Combo 2 FLU      </t>
  </si>
  <si>
    <t xml:space="preserve">Physician   </t>
  </si>
  <si>
    <t>B-DMIC</t>
  </si>
  <si>
    <t>256074</t>
  </si>
  <si>
    <t>8100007</t>
  </si>
  <si>
    <t xml:space="preserve">Histofreezer 5mm              </t>
  </si>
  <si>
    <t xml:space="preserve">36 Buds     </t>
  </si>
  <si>
    <t>80ml Can</t>
  </si>
  <si>
    <t>STCTEC</t>
  </si>
  <si>
    <t>1001-0294</t>
  </si>
  <si>
    <t>3090106</t>
  </si>
  <si>
    <t xml:space="preserve">OSOM Ultra Flu A&amp;B Test       </t>
  </si>
  <si>
    <t xml:space="preserve">27/Bx   </t>
  </si>
  <si>
    <t>WYNTEK</t>
  </si>
  <si>
    <t>1006</t>
  </si>
  <si>
    <t>1226780</t>
  </si>
  <si>
    <t xml:space="preserve">Liner Tray Absorbent          </t>
  </si>
  <si>
    <t xml:space="preserve">400/Ca  </t>
  </si>
  <si>
    <t>AT31019B</t>
  </si>
  <si>
    <t>5583778</t>
  </si>
  <si>
    <t xml:space="preserve">Pedvaxhib Hib Ped Sdv         </t>
  </si>
  <si>
    <t>489700</t>
  </si>
  <si>
    <t>1141092</t>
  </si>
  <si>
    <t xml:space="preserve">Epidural Tray Single Shot     </t>
  </si>
  <si>
    <t>182A186</t>
  </si>
  <si>
    <t xml:space="preserve">Gel Ultrasound f/SG Scanning  </t>
  </si>
  <si>
    <t>911443</t>
  </si>
  <si>
    <t xml:space="preserve">Pediatric Catheter Kit        </t>
  </si>
  <si>
    <t>CKF5040L</t>
  </si>
  <si>
    <t xml:space="preserve">L           </t>
  </si>
  <si>
    <t>2202LC</t>
  </si>
  <si>
    <t>6080195</t>
  </si>
  <si>
    <t>Premiere Pneumatic Walker High</t>
  </si>
  <si>
    <t>ELIORT</t>
  </si>
  <si>
    <t>T12024</t>
  </si>
  <si>
    <t>9532443</t>
  </si>
  <si>
    <t xml:space="preserve">Tuning Fork C-64 Vibrations   </t>
  </si>
  <si>
    <t>19-100</t>
  </si>
  <si>
    <t>9870244</t>
  </si>
  <si>
    <t xml:space="preserve">Saline Syringe Fill           </t>
  </si>
  <si>
    <t xml:space="preserve">30/Pk   </t>
  </si>
  <si>
    <t>306500</t>
  </si>
  <si>
    <t>1161985</t>
  </si>
  <si>
    <t>Surgilast Dressing Tub Elastic</t>
  </si>
  <si>
    <t xml:space="preserve">Sz5 25yds   </t>
  </si>
  <si>
    <t>DERM</t>
  </si>
  <si>
    <t>GL705</t>
  </si>
  <si>
    <t>1539140</t>
  </si>
  <si>
    <t xml:space="preserve">Air Life Aerosol Mask         </t>
  </si>
  <si>
    <t xml:space="preserve">Pediatric   </t>
  </si>
  <si>
    <t>001263</t>
  </si>
  <si>
    <t>6023287</t>
  </si>
  <si>
    <t>Bupivacaine HCL MDV Non-Return</t>
  </si>
  <si>
    <t>6130098</t>
  </si>
  <si>
    <t xml:space="preserve">Grab Bar Chrome 18"           </t>
  </si>
  <si>
    <t xml:space="preserve">Knurled     </t>
  </si>
  <si>
    <t>2018A</t>
  </si>
  <si>
    <t>8907281</t>
  </si>
  <si>
    <t xml:space="preserve">Removal Suture Skin           </t>
  </si>
  <si>
    <t>66200-</t>
  </si>
  <si>
    <t xml:space="preserve">Soap Castile Liquid           </t>
  </si>
  <si>
    <t xml:space="preserve">9mL Packet  </t>
  </si>
  <si>
    <t xml:space="preserve">500/Ca  </t>
  </si>
  <si>
    <t>APL82263</t>
  </si>
  <si>
    <t>2587547</t>
  </si>
  <si>
    <t xml:space="preserve">Sodium Chlr .90 Inj Quadpak   </t>
  </si>
  <si>
    <t xml:space="preserve">80/Ca   </t>
  </si>
  <si>
    <t>0798436</t>
  </si>
  <si>
    <t>1172444</t>
  </si>
  <si>
    <t xml:space="preserve">Hemoccult Buffer ICT          </t>
  </si>
  <si>
    <t xml:space="preserve">8.0mL       </t>
  </si>
  <si>
    <t xml:space="preserve">1/Bt    </t>
  </si>
  <si>
    <t>462595</t>
  </si>
  <si>
    <t>1046857</t>
  </si>
  <si>
    <t xml:space="preserve">Dextrose 5% Lactated Ringers  </t>
  </si>
  <si>
    <t xml:space="preserve">1000ml      </t>
  </si>
  <si>
    <t>0792909</t>
  </si>
  <si>
    <t>1193759</t>
  </si>
  <si>
    <t xml:space="preserve">Cuff BP Soft-Cuf Arm Adult    </t>
  </si>
  <si>
    <t xml:space="preserve">2-Tube      </t>
  </si>
  <si>
    <t>2404</t>
  </si>
  <si>
    <t>8262898</t>
  </si>
  <si>
    <t xml:space="preserve">Foley Cath Coude Tip 20fr     </t>
  </si>
  <si>
    <t>RUSCH</t>
  </si>
  <si>
    <t>318120</t>
  </si>
  <si>
    <t xml:space="preserve">Sphyg Nylon Adult Purple      </t>
  </si>
  <si>
    <t>S82-PUR</t>
  </si>
  <si>
    <t xml:space="preserve">Febreze Hawaiian Aloha        </t>
  </si>
  <si>
    <t>843485</t>
  </si>
  <si>
    <t>6010248</t>
  </si>
  <si>
    <t xml:space="preserve">Speculum Vaginal Disp         </t>
  </si>
  <si>
    <t>AMSINO</t>
  </si>
  <si>
    <t>AS032M</t>
  </si>
  <si>
    <t xml:space="preserve">1 Pk        </t>
  </si>
  <si>
    <t>20310</t>
  </si>
  <si>
    <t>1184725</t>
  </si>
  <si>
    <t xml:space="preserve">Sponge Earwicks               </t>
  </si>
  <si>
    <t xml:space="preserve">7x12mm Ped  </t>
  </si>
  <si>
    <t>30301-C</t>
  </si>
  <si>
    <t xml:space="preserve">AC-T Control Plus 5 Diff      </t>
  </si>
  <si>
    <t xml:space="preserve">Tri-Lvl     </t>
  </si>
  <si>
    <t>7547198</t>
  </si>
  <si>
    <t>1046301</t>
  </si>
  <si>
    <t>Medi-Trace 855 Electrodes Foam</t>
  </si>
  <si>
    <t xml:space="preserve">600/Ca  </t>
  </si>
  <si>
    <t>22855-</t>
  </si>
  <si>
    <t>9534381</t>
  </si>
  <si>
    <t xml:space="preserve">Rongeur Friedman 5"           </t>
  </si>
  <si>
    <t>22-494</t>
  </si>
  <si>
    <t>1148005</t>
  </si>
  <si>
    <t xml:space="preserve">Electrode Silver Rest Foam w/ </t>
  </si>
  <si>
    <t xml:space="preserve">Metal Snap  </t>
  </si>
  <si>
    <t>OPTINT</t>
  </si>
  <si>
    <t>A10009-100F</t>
  </si>
  <si>
    <t xml:space="preserve">Curette Ear Disp Cup Tip      </t>
  </si>
  <si>
    <t xml:space="preserve">Non-Sterile </t>
  </si>
  <si>
    <t>96-1001</t>
  </si>
  <si>
    <t xml:space="preserve">Parafilm M                    </t>
  </si>
  <si>
    <t>13-374-16</t>
  </si>
  <si>
    <t xml:space="preserve">Trash Bags 33 Gallons         </t>
  </si>
  <si>
    <t xml:space="preserve">70/Pk   </t>
  </si>
  <si>
    <t>140544</t>
  </si>
  <si>
    <t>3720157</t>
  </si>
  <si>
    <t xml:space="preserve">Remover Skin Stapler          </t>
  </si>
  <si>
    <t>TSR-1</t>
  </si>
  <si>
    <t xml:space="preserve">Spoons Plastic Medium Length  </t>
  </si>
  <si>
    <t>508450</t>
  </si>
  <si>
    <t>8980693</t>
  </si>
  <si>
    <t xml:space="preserve">Citrus II Air Fragrance       </t>
  </si>
  <si>
    <t xml:space="preserve">6oz/Cn  </t>
  </si>
  <si>
    <t>PRHASS</t>
  </si>
  <si>
    <t>632112924-12</t>
  </si>
  <si>
    <t>1249661</t>
  </si>
  <si>
    <t xml:space="preserve">Bag Natural 40x48 Hi-Dens     </t>
  </si>
  <si>
    <t>On Rl 17Micr</t>
  </si>
  <si>
    <t>25x10/Ca</t>
  </si>
  <si>
    <t>RS404817N</t>
  </si>
  <si>
    <t xml:space="preserve">Stocking T.E.D. AntiEmb Thigh </t>
  </si>
  <si>
    <t xml:space="preserve">XL/Regular  </t>
  </si>
  <si>
    <t xml:space="preserve">6Pr/Cr  </t>
  </si>
  <si>
    <t>3181LF</t>
  </si>
  <si>
    <t>6329516</t>
  </si>
  <si>
    <t xml:space="preserve">Q-Trace Electrode Tabs        </t>
  </si>
  <si>
    <t xml:space="preserve">5400        </t>
  </si>
  <si>
    <t>31433538-</t>
  </si>
  <si>
    <t>6547067</t>
  </si>
  <si>
    <t xml:space="preserve">Suture Ethilon Mono Blk Ps3   </t>
  </si>
  <si>
    <t xml:space="preserve">6-0 18"     </t>
  </si>
  <si>
    <t>1665G</t>
  </si>
  <si>
    <t xml:space="preserve">HOLDER,PAPER CLIP,MESH,BL     </t>
  </si>
  <si>
    <t>169972</t>
  </si>
  <si>
    <t xml:space="preserve">Holder Paper Universal        </t>
  </si>
  <si>
    <t>52100</t>
  </si>
  <si>
    <t>9083787</t>
  </si>
  <si>
    <t xml:space="preserve">80mg/mL     </t>
  </si>
  <si>
    <t>00009030602</t>
  </si>
  <si>
    <t>GRA2810</t>
  </si>
  <si>
    <t xml:space="preserve">Liner Active Tena Serenity    </t>
  </si>
  <si>
    <t xml:space="preserve">Regular     </t>
  </si>
  <si>
    <t xml:space="preserve">156/Ca  </t>
  </si>
  <si>
    <t>56300</t>
  </si>
  <si>
    <t xml:space="preserve">ESR-Vacuum Tubes (1.2mL)      </t>
  </si>
  <si>
    <t xml:space="preserve">100x1.2mL   </t>
  </si>
  <si>
    <t>240360</t>
  </si>
  <si>
    <t>6445823</t>
  </si>
  <si>
    <t xml:space="preserve">Lancet Unistik 3 Extra        </t>
  </si>
  <si>
    <t xml:space="preserve">21G         </t>
  </si>
  <si>
    <t>OWENM</t>
  </si>
  <si>
    <t>AT 1014</t>
  </si>
  <si>
    <t>7193256</t>
  </si>
  <si>
    <t xml:space="preserve">Battery Alkaline              </t>
  </si>
  <si>
    <t xml:space="preserve">AAA         </t>
  </si>
  <si>
    <t>EVEREN</t>
  </si>
  <si>
    <t>EN92</t>
  </si>
  <si>
    <t>1500068</t>
  </si>
  <si>
    <t xml:space="preserve">Xylocaine w/Epi 10mL SDV      </t>
  </si>
  <si>
    <t xml:space="preserve">1% MPF      </t>
  </si>
  <si>
    <t>63323048717</t>
  </si>
  <si>
    <t>1048688</t>
  </si>
  <si>
    <t xml:space="preserve">Sodium Chlor Inj SDV 20ml PF  </t>
  </si>
  <si>
    <t>00409488820</t>
  </si>
  <si>
    <t xml:space="preserve">Clnr Surg Instr Endo Aw Plus  </t>
  </si>
  <si>
    <t>34514-27</t>
  </si>
  <si>
    <t xml:space="preserve">#9          </t>
  </si>
  <si>
    <t>1040109</t>
  </si>
  <si>
    <t>9533177</t>
  </si>
  <si>
    <t>Hammer Percussion Rflx Tromner</t>
  </si>
  <si>
    <t xml:space="preserve">9.75" Sm/Lg </t>
  </si>
  <si>
    <t>1-211</t>
  </si>
  <si>
    <t>1478283</t>
  </si>
  <si>
    <t xml:space="preserve">Contour High Control          </t>
  </si>
  <si>
    <t xml:space="preserve">2.5mL       </t>
  </si>
  <si>
    <t>ASCCIA</t>
  </si>
  <si>
    <t>7111</t>
  </si>
  <si>
    <t>2770176</t>
  </si>
  <si>
    <t xml:space="preserve">Diltiazem Hcl Tablets         </t>
  </si>
  <si>
    <t xml:space="preserve">120MG       </t>
  </si>
  <si>
    <t>2422715</t>
  </si>
  <si>
    <t>5550357</t>
  </si>
  <si>
    <t xml:space="preserve">Dermabond Advanced            </t>
  </si>
  <si>
    <t>DNX6</t>
  </si>
  <si>
    <t xml:space="preserve">Wallach Electrode Ball Disp   </t>
  </si>
  <si>
    <t xml:space="preserve">5/PK    </t>
  </si>
  <si>
    <t>909038</t>
  </si>
  <si>
    <t>5555203</t>
  </si>
  <si>
    <t xml:space="preserve">4"x4yds     </t>
  </si>
  <si>
    <t>5944</t>
  </si>
  <si>
    <t>1299067</t>
  </si>
  <si>
    <t xml:space="preserve">Soap Fm Antmcrbl Equi-Soft    </t>
  </si>
  <si>
    <t xml:space="preserve">750ml       </t>
  </si>
  <si>
    <t>6000144</t>
  </si>
  <si>
    <t>1210922</t>
  </si>
  <si>
    <t xml:space="preserve">Label 1.25x2"                 </t>
  </si>
  <si>
    <t xml:space="preserve">3000/Rl     </t>
  </si>
  <si>
    <t>TD-PN8</t>
  </si>
  <si>
    <t>1500114</t>
  </si>
  <si>
    <t xml:space="preserve">Xylocaine Plain MDV 20mL      </t>
  </si>
  <si>
    <t>63323048627</t>
  </si>
  <si>
    <t xml:space="preserve">SOAP,LIQD DIAL GLD,7.5OZ      </t>
  </si>
  <si>
    <t>890441</t>
  </si>
  <si>
    <t xml:space="preserve">Sponge Antimicrob Ocelo       </t>
  </si>
  <si>
    <t>542196</t>
  </si>
  <si>
    <t>1268064</t>
  </si>
  <si>
    <t xml:space="preserve">Mupirocin Calcium Cream       </t>
  </si>
  <si>
    <t xml:space="preserve">15gm/Tb </t>
  </si>
  <si>
    <t>4816021</t>
  </si>
  <si>
    <t xml:space="preserve">Cath Foley Ic 100%silicon     </t>
  </si>
  <si>
    <t xml:space="preserve">16F5CC      </t>
  </si>
  <si>
    <t>1758SI16</t>
  </si>
  <si>
    <t xml:space="preserve">Thermometer Digital Alarm     </t>
  </si>
  <si>
    <t>Refrigerator</t>
  </si>
  <si>
    <t>ACC821REFV</t>
  </si>
  <si>
    <t xml:space="preserve">Dispenser For Bacti-Foam&amp;     </t>
  </si>
  <si>
    <t xml:space="preserve">EndurII     </t>
  </si>
  <si>
    <t>92723188</t>
  </si>
  <si>
    <t>1017651</t>
  </si>
  <si>
    <t>Cover-All Drape Sheets 30"x48"</t>
  </si>
  <si>
    <t>918211</t>
  </si>
  <si>
    <t>1227758</t>
  </si>
  <si>
    <t xml:space="preserve">Dressing Aquacel Foam         </t>
  </si>
  <si>
    <t xml:space="preserve">3x3"        </t>
  </si>
  <si>
    <t>420804</t>
  </si>
  <si>
    <t>5660224</t>
  </si>
  <si>
    <t xml:space="preserve">Sm Adult    </t>
  </si>
  <si>
    <t>VINYL-10-1HP</t>
  </si>
  <si>
    <t>1318251</t>
  </si>
  <si>
    <t xml:space="preserve">Paper pH Phenaphthazine       </t>
  </si>
  <si>
    <t xml:space="preserve">15'         </t>
  </si>
  <si>
    <t>PF418</t>
  </si>
  <si>
    <t xml:space="preserve">Mouse Wireless Logitech M325  </t>
  </si>
  <si>
    <t>604723</t>
  </si>
  <si>
    <t>1202490</t>
  </si>
  <si>
    <t xml:space="preserve">Oxygen Mask Elongated Adult   </t>
  </si>
  <si>
    <t xml:space="preserve">Hi/Concentr </t>
  </si>
  <si>
    <t>1007</t>
  </si>
  <si>
    <t>7771778</t>
  </si>
  <si>
    <t xml:space="preserve">Steth Ltmn Nblu 1Hd Cardio    </t>
  </si>
  <si>
    <t>2164</t>
  </si>
  <si>
    <t xml:space="preserve">Adult Bag Valve Mask          </t>
  </si>
  <si>
    <t xml:space="preserve">w/Cuff      </t>
  </si>
  <si>
    <t>L670-060</t>
  </si>
  <si>
    <t>2275158</t>
  </si>
  <si>
    <t>Quickvue 1 Step H.Pylori NoRet</t>
  </si>
  <si>
    <t xml:space="preserve">Test Kit    </t>
  </si>
  <si>
    <t>MONANT</t>
  </si>
  <si>
    <t>0W009</t>
  </si>
  <si>
    <t xml:space="preserve">Energizer aa Lithium Batt     </t>
  </si>
  <si>
    <t xml:space="preserve">8/Pk    </t>
  </si>
  <si>
    <t>702973</t>
  </si>
  <si>
    <t>7619118</t>
  </si>
  <si>
    <t xml:space="preserve">2018 Fluz QIV Ped Sy LC       </t>
  </si>
  <si>
    <t xml:space="preserve">Stayfree Sanitary Napkins     </t>
  </si>
  <si>
    <t xml:space="preserve">250/Bx  </t>
  </si>
  <si>
    <t>533294</t>
  </si>
  <si>
    <t>1312212</t>
  </si>
  <si>
    <t xml:space="preserve">Forcep Biopsy Blu Srrtd 230c  </t>
  </si>
  <si>
    <t xml:space="preserve">2.8mm       </t>
  </si>
  <si>
    <t>MICRTK</t>
  </si>
  <si>
    <t>BF40446</t>
  </si>
  <si>
    <t xml:space="preserve">Writing Pad Canary            </t>
  </si>
  <si>
    <t xml:space="preserve">8.5""X11""  </t>
  </si>
  <si>
    <t>268671</t>
  </si>
  <si>
    <t>1127082</t>
  </si>
  <si>
    <t xml:space="preserve">Criterion CR Surgeons Glove   </t>
  </si>
  <si>
    <t xml:space="preserve">Size 7.0    </t>
  </si>
  <si>
    <t xml:space="preserve">50Pr/Bx </t>
  </si>
  <si>
    <t>PTMEDI</t>
  </si>
  <si>
    <t>CR-SG130-7.0</t>
  </si>
  <si>
    <t xml:space="preserve">Veritor Reader 2 POL Flu Kits </t>
  </si>
  <si>
    <t>256071</t>
  </si>
  <si>
    <t>4638254</t>
  </si>
  <si>
    <t xml:space="preserve">Catheter Greer Seroma Teflon  </t>
  </si>
  <si>
    <t xml:space="preserve">14gx3.5"    </t>
  </si>
  <si>
    <t>MICRMD</t>
  </si>
  <si>
    <t>GR-1035</t>
  </si>
  <si>
    <t>1224680</t>
  </si>
  <si>
    <t xml:space="preserve">Collector Sharps 1qt Phleboto </t>
  </si>
  <si>
    <t xml:space="preserve">1qt         </t>
  </si>
  <si>
    <t>BEMIS</t>
  </si>
  <si>
    <t>100 030</t>
  </si>
  <si>
    <t>9879570</t>
  </si>
  <si>
    <t xml:space="preserve">PosiFlush Syringe Saline      </t>
  </si>
  <si>
    <t xml:space="preserve">Prefill 3ml </t>
  </si>
  <si>
    <t>306507</t>
  </si>
  <si>
    <t>3680939</t>
  </si>
  <si>
    <t xml:space="preserve">Halloween   </t>
  </si>
  <si>
    <t>JV01HAL</t>
  </si>
  <si>
    <t>1138562</t>
  </si>
  <si>
    <t xml:space="preserve">Paste Medihoney Hydrocolloid  </t>
  </si>
  <si>
    <t xml:space="preserve">1.5oz Tube  </t>
  </si>
  <si>
    <t>31515</t>
  </si>
  <si>
    <t>OP201419</t>
  </si>
  <si>
    <t>5550492</t>
  </si>
  <si>
    <t xml:space="preserve">2"x25Yd     </t>
  </si>
  <si>
    <t>7272301</t>
  </si>
  <si>
    <t xml:space="preserve">Forks Plastic Medium Length   </t>
  </si>
  <si>
    <t>508506</t>
  </si>
  <si>
    <t>7881768</t>
  </si>
  <si>
    <t>Epidural Tray Sing Shot w/Lido</t>
  </si>
  <si>
    <t xml:space="preserve">&amp;NaCl       </t>
  </si>
  <si>
    <t>BUSSE</t>
  </si>
  <si>
    <t>670</t>
  </si>
  <si>
    <t>9878232</t>
  </si>
  <si>
    <t xml:space="preserve">Safety-Lok Blades             </t>
  </si>
  <si>
    <t>371153</t>
  </si>
  <si>
    <t>1291361</t>
  </si>
  <si>
    <t xml:space="preserve">Sodium Bicarb Inj SDV 50mL    </t>
  </si>
  <si>
    <t>63323008950</t>
  </si>
  <si>
    <t>3150041</t>
  </si>
  <si>
    <t xml:space="preserve">25gx1.5     </t>
  </si>
  <si>
    <t>SG3-2538</t>
  </si>
  <si>
    <t xml:space="preserve">KIT,MARKER,DRY-ERASE,EXPO     </t>
  </si>
  <si>
    <t>956327</t>
  </si>
  <si>
    <t>4240057</t>
  </si>
  <si>
    <t>Massage Cream Free Up Unscente</t>
  </si>
  <si>
    <t>PREPA</t>
  </si>
  <si>
    <t>473</t>
  </si>
  <si>
    <t>6369186</t>
  </si>
  <si>
    <t xml:space="preserve">Urine Collection Kit          </t>
  </si>
  <si>
    <t xml:space="preserve">8mL         </t>
  </si>
  <si>
    <t>364989</t>
  </si>
  <si>
    <t>7770577</t>
  </si>
  <si>
    <t xml:space="preserve">Wrap Coban LF Brights Pk HT   </t>
  </si>
  <si>
    <t>2084C</t>
  </si>
  <si>
    <t xml:space="preserve">Tape Mgc Scth 3/4x1000        </t>
  </si>
  <si>
    <t>489461</t>
  </si>
  <si>
    <t>1132888</t>
  </si>
  <si>
    <t xml:space="preserve">Tegaderm+Pad Trans Dressi     </t>
  </si>
  <si>
    <t xml:space="preserve">3.5x4 1/8   </t>
  </si>
  <si>
    <t>3587</t>
  </si>
  <si>
    <t xml:space="preserve">Chair Mat Standard Lip 36x48  </t>
  </si>
  <si>
    <t xml:space="preserve">Clear       </t>
  </si>
  <si>
    <t>475627</t>
  </si>
  <si>
    <t xml:space="preserve">Battery Energizer Aa          </t>
  </si>
  <si>
    <t>416545</t>
  </si>
  <si>
    <t>1010351</t>
  </si>
  <si>
    <t xml:space="preserve">Specimen Cups Polycoated      </t>
  </si>
  <si>
    <t xml:space="preserve">8oz         </t>
  </si>
  <si>
    <t xml:space="preserve">50/Pk   </t>
  </si>
  <si>
    <t>IMPERL</t>
  </si>
  <si>
    <t>SC378</t>
  </si>
  <si>
    <t>3222882</t>
  </si>
  <si>
    <t xml:space="preserve">Biopsy Syst Achiev Progrm     </t>
  </si>
  <si>
    <t xml:space="preserve">16GX11C     </t>
  </si>
  <si>
    <t xml:space="preserve">5/CA    </t>
  </si>
  <si>
    <t>CA1611</t>
  </si>
  <si>
    <t>1163561</t>
  </si>
  <si>
    <t xml:space="preserve">Aquacel Surgic Cover Dressing </t>
  </si>
  <si>
    <t xml:space="preserve">3.5x10 w/Ag </t>
  </si>
  <si>
    <t>412011</t>
  </si>
  <si>
    <t>1531042</t>
  </si>
  <si>
    <t xml:space="preserve">Sodium Chloride 0.9% Irrig    </t>
  </si>
  <si>
    <t xml:space="preserve">500mL/Bt    </t>
  </si>
  <si>
    <t xml:space="preserve">BT      </t>
  </si>
  <si>
    <t>TRAVOL</t>
  </si>
  <si>
    <t>2F7123</t>
  </si>
  <si>
    <t xml:space="preserve">LYSOL SPRAY,FRESH SCENT,1     </t>
  </si>
  <si>
    <t>422469</t>
  </si>
  <si>
    <t xml:space="preserve">Suture Vicryl Violet Reel     </t>
  </si>
  <si>
    <t xml:space="preserve">2-0 54"     </t>
  </si>
  <si>
    <t>J206G</t>
  </si>
  <si>
    <t>BR46-15501</t>
  </si>
  <si>
    <t xml:space="preserve">Canister CO2 Empty            </t>
  </si>
  <si>
    <t>K022556</t>
  </si>
  <si>
    <t xml:space="preserve">#3          </t>
  </si>
  <si>
    <t>33-15</t>
  </si>
  <si>
    <t>1127022</t>
  </si>
  <si>
    <t xml:space="preserve">Tape Measure Disposable Tape  </t>
  </si>
  <si>
    <t xml:space="preserve">36"         </t>
  </si>
  <si>
    <t xml:space="preserve">Isogown Kntcf Suprel Lv3 Blue </t>
  </si>
  <si>
    <t>NONLV325</t>
  </si>
  <si>
    <t>2883204</t>
  </si>
  <si>
    <t xml:space="preserve">Laceration Tray               </t>
  </si>
  <si>
    <t>ACS-S-LAC1</t>
  </si>
  <si>
    <t xml:space="preserve">Purell Oceanmist 8oz Blue     </t>
  </si>
  <si>
    <t>514510</t>
  </si>
  <si>
    <t>2441892</t>
  </si>
  <si>
    <t xml:space="preserve">Dancer Pads Felt 1/4"         </t>
  </si>
  <si>
    <t xml:space="preserve">ADH-PK      </t>
  </si>
  <si>
    <t>30319L</t>
  </si>
  <si>
    <t>1224387</t>
  </si>
  <si>
    <t xml:space="preserve">Pad Metatarsal Felt 1/8"      </t>
  </si>
  <si>
    <t xml:space="preserve">Skived      </t>
  </si>
  <si>
    <t>ECOPRO</t>
  </si>
  <si>
    <t>1007842</t>
  </si>
  <si>
    <t>4377453</t>
  </si>
  <si>
    <t xml:space="preserve">Trichloracetic Acid 100%      </t>
  </si>
  <si>
    <t xml:space="preserve">4oz         </t>
  </si>
  <si>
    <t>400577</t>
  </si>
  <si>
    <t>5557268</t>
  </si>
  <si>
    <t xml:space="preserve">Protectiv IV Catheter Green   </t>
  </si>
  <si>
    <t xml:space="preserve">18gx1.25"   </t>
  </si>
  <si>
    <t>305506</t>
  </si>
  <si>
    <t xml:space="preserve">PAPER,ASTRONEON,LTR,24#,A     </t>
  </si>
  <si>
    <t xml:space="preserve">500     </t>
  </si>
  <si>
    <t>170719</t>
  </si>
  <si>
    <t xml:space="preserve">Refill Bus Card Sleeves 4     </t>
  </si>
  <si>
    <t xml:space="preserve">40/Pk   </t>
  </si>
  <si>
    <t>514067</t>
  </si>
  <si>
    <t>27632</t>
  </si>
  <si>
    <t>4240049</t>
  </si>
  <si>
    <t>Sotradecol Inj Vial 2mL 30mgml</t>
  </si>
  <si>
    <t xml:space="preserve">3%;30mg/mL  </t>
  </si>
  <si>
    <t>67457016302</t>
  </si>
  <si>
    <t>1314063</t>
  </si>
  <si>
    <t>Ventyv PF Nitrile Glov Plus3.5</t>
  </si>
  <si>
    <t xml:space="preserve">Elephant-SM </t>
  </si>
  <si>
    <t>VENTYV</t>
  </si>
  <si>
    <t>10334101</t>
  </si>
  <si>
    <t>3150044</t>
  </si>
  <si>
    <t xml:space="preserve">25gx1       </t>
  </si>
  <si>
    <t>SG3-2525</t>
  </si>
  <si>
    <t>6720163</t>
  </si>
  <si>
    <t xml:space="preserve">Woods Lamp Batt Operat 4 (AA) </t>
  </si>
  <si>
    <t xml:space="preserve">4 Watt      </t>
  </si>
  <si>
    <t>BRANDT</t>
  </si>
  <si>
    <t>60200</t>
  </si>
  <si>
    <t>1115140</t>
  </si>
  <si>
    <t xml:space="preserve">General Purpose Tray Sterile  </t>
  </si>
  <si>
    <t xml:space="preserve">E*Kit       </t>
  </si>
  <si>
    <t>DYNJ07600</t>
  </si>
  <si>
    <t>1093034</t>
  </si>
  <si>
    <t xml:space="preserve">Handwash AntiBacterial        </t>
  </si>
  <si>
    <t xml:space="preserve">1.25 Liter  </t>
  </si>
  <si>
    <t xml:space="preserve">3/Ca    </t>
  </si>
  <si>
    <t>5162-03</t>
  </si>
  <si>
    <t xml:space="preserve">Letter Opener 9" Pink         </t>
  </si>
  <si>
    <t xml:space="preserve">Ribbon      </t>
  </si>
  <si>
    <t>127582</t>
  </si>
  <si>
    <t>7778177</t>
  </si>
  <si>
    <t>Lifestyles Condom w/Spermicide</t>
  </si>
  <si>
    <t xml:space="preserve">Lbrctd      </t>
  </si>
  <si>
    <t xml:space="preserve">1008/Ca </t>
  </si>
  <si>
    <t>SXWELL</t>
  </si>
  <si>
    <t>5500</t>
  </si>
  <si>
    <t>1082064</t>
  </si>
  <si>
    <t xml:space="preserve">Accutest Drug Test 12Panel    </t>
  </si>
  <si>
    <t xml:space="preserve">SplitCup    </t>
  </si>
  <si>
    <t>DS012</t>
  </si>
  <si>
    <t xml:space="preserve">Monofilament Sensory Test     </t>
  </si>
  <si>
    <t xml:space="preserve">Disposable  </t>
  </si>
  <si>
    <t>12-1671-40</t>
  </si>
  <si>
    <t>1272677</t>
  </si>
  <si>
    <t xml:space="preserve">Epinephrine Adult Auto-Inject </t>
  </si>
  <si>
    <t>49502010202</t>
  </si>
  <si>
    <t xml:space="preserve">Lysol Sanitizing Wipes        </t>
  </si>
  <si>
    <t xml:space="preserve">Citrus      </t>
  </si>
  <si>
    <t>512112</t>
  </si>
  <si>
    <t>9193575</t>
  </si>
  <si>
    <t>Chart Digestive System Lamintd</t>
  </si>
  <si>
    <t xml:space="preserve">20X26       </t>
  </si>
  <si>
    <t>ANATOM</t>
  </si>
  <si>
    <t>9781587790065</t>
  </si>
  <si>
    <t xml:space="preserve">Bulb MR16 Osram GX5.3/2 White </t>
  </si>
  <si>
    <t xml:space="preserve">150W 21V    </t>
  </si>
  <si>
    <t>OSEJA-0001369</t>
  </si>
  <si>
    <t>713767</t>
  </si>
  <si>
    <t xml:space="preserve">Alkalol Nasal Wash 16oz       </t>
  </si>
  <si>
    <t>4947800</t>
  </si>
  <si>
    <t>3789015</t>
  </si>
  <si>
    <t xml:space="preserve">Taylor Percussion Hammer      </t>
  </si>
  <si>
    <t>CHANBY</t>
  </si>
  <si>
    <t>CH 349</t>
  </si>
  <si>
    <t xml:space="preserve">Size 11     </t>
  </si>
  <si>
    <t>P1008-5-11</t>
  </si>
  <si>
    <t>1060914</t>
  </si>
  <si>
    <t xml:space="preserve">Tubing 6' Leep Set 6' ST      </t>
  </si>
  <si>
    <t xml:space="preserve">SmokeEvac   </t>
  </si>
  <si>
    <t>6084</t>
  </si>
  <si>
    <t xml:space="preserve">ASSORTED PARTY MIX,5LB BA     </t>
  </si>
  <si>
    <t>823609</t>
  </si>
  <si>
    <t xml:space="preserve">PEP Acapella DH w/Mouthpiece  </t>
  </si>
  <si>
    <t xml:space="preserve">NS Green    </t>
  </si>
  <si>
    <t>26-21-1530</t>
  </si>
  <si>
    <t>5557140</t>
  </si>
  <si>
    <t>Tape Deltalite Conf Fbgl LtBlu</t>
  </si>
  <si>
    <t>5904</t>
  </si>
  <si>
    <t>7848231</t>
  </si>
  <si>
    <t xml:space="preserve">500mg/vl    </t>
  </si>
  <si>
    <t>68180062210</t>
  </si>
  <si>
    <t>1196263</t>
  </si>
  <si>
    <t xml:space="preserve">Scissor Suture Spencer w/Hook </t>
  </si>
  <si>
    <t xml:space="preserve">3.5"        </t>
  </si>
  <si>
    <t>97-346</t>
  </si>
  <si>
    <t xml:space="preserve">Pink        </t>
  </si>
  <si>
    <t>27633</t>
  </si>
  <si>
    <t>9875912</t>
  </si>
  <si>
    <t xml:space="preserve">Needle Disposable             </t>
  </si>
  <si>
    <t xml:space="preserve">18gx1-1/2"  </t>
  </si>
  <si>
    <t>305196</t>
  </si>
  <si>
    <t>6774419</t>
  </si>
  <si>
    <t xml:space="preserve">Vit K Tablets                 </t>
  </si>
  <si>
    <t xml:space="preserve">100mcg      </t>
  </si>
  <si>
    <t>SOLGAR</t>
  </si>
  <si>
    <t>33984036000</t>
  </si>
  <si>
    <t>3789195</t>
  </si>
  <si>
    <t xml:space="preserve">#2          </t>
  </si>
  <si>
    <t>1040102</t>
  </si>
  <si>
    <t>9880195</t>
  </si>
  <si>
    <t xml:space="preserve">Protexis PI NeuThera Glove PF </t>
  </si>
  <si>
    <t xml:space="preserve">Sz 6 Blue   </t>
  </si>
  <si>
    <t>2D73EB60</t>
  </si>
  <si>
    <t>9870307</t>
  </si>
  <si>
    <t>Insyte Autoguard BC Winged PNK</t>
  </si>
  <si>
    <t xml:space="preserve">20Gax1.16in </t>
  </si>
  <si>
    <t>382634</t>
  </si>
  <si>
    <t>1311477</t>
  </si>
  <si>
    <t xml:space="preserve">Amlodipine Besylate Tablets   </t>
  </si>
  <si>
    <t xml:space="preserve">2.5mg       </t>
  </si>
  <si>
    <t xml:space="preserve">90/Bt   </t>
  </si>
  <si>
    <t>5106679</t>
  </si>
  <si>
    <t xml:space="preserve">Chemo Spill Kit               </t>
  </si>
  <si>
    <t>9258</t>
  </si>
  <si>
    <t>1194049</t>
  </si>
  <si>
    <t xml:space="preserve">Catheter Foley Tray           </t>
  </si>
  <si>
    <t xml:space="preserve">16fr        </t>
  </si>
  <si>
    <t>800516</t>
  </si>
  <si>
    <t>2370085</t>
  </si>
  <si>
    <t xml:space="preserve">Hemoccult ICT Patient Screen  </t>
  </si>
  <si>
    <t>395261A</t>
  </si>
  <si>
    <t>1210075</t>
  </si>
  <si>
    <t>Exerciser Shldr Cando w/Pulley</t>
  </si>
  <si>
    <t xml:space="preserve">Color Coded </t>
  </si>
  <si>
    <t>50-1037</t>
  </si>
  <si>
    <t xml:space="preserve">Scissors Littauer Stitch      </t>
  </si>
  <si>
    <t xml:space="preserve">5-1/2" Econ </t>
  </si>
  <si>
    <t>EG9-104</t>
  </si>
  <si>
    <t>BERFRIDGETAG2L</t>
  </si>
  <si>
    <t>5900057</t>
  </si>
  <si>
    <t xml:space="preserve">Purell Grn Cert Hnd Sanit TFX </t>
  </si>
  <si>
    <t xml:space="preserve">1200mL      </t>
  </si>
  <si>
    <t>5391-02</t>
  </si>
  <si>
    <t>1278599</t>
  </si>
  <si>
    <t xml:space="preserve">Mag Sulfate 1% Dextrose Inj   </t>
  </si>
  <si>
    <t xml:space="preserve">5%/100ml    </t>
  </si>
  <si>
    <t xml:space="preserve">Ca/24   </t>
  </si>
  <si>
    <t>00409672723</t>
  </si>
  <si>
    <t>1218187</t>
  </si>
  <si>
    <t xml:space="preserve">Aneroid Diagnostix Palm703 Lg </t>
  </si>
  <si>
    <t xml:space="preserve">Adult Burg  </t>
  </si>
  <si>
    <t>703-12XBD</t>
  </si>
  <si>
    <t>8900133</t>
  </si>
  <si>
    <t xml:space="preserve">Sheer Spot Bandage            </t>
  </si>
  <si>
    <t xml:space="preserve">7/8"        </t>
  </si>
  <si>
    <t>44120</t>
  </si>
  <si>
    <t xml:space="preserve">Diphth Tet Tox DT Ped SDV     </t>
  </si>
  <si>
    <t>49281022510</t>
  </si>
  <si>
    <t>1539597</t>
  </si>
  <si>
    <t xml:space="preserve">Garbage Bag Clear             </t>
  </si>
  <si>
    <t xml:space="preserve">40"x46"     </t>
  </si>
  <si>
    <t>4660</t>
  </si>
  <si>
    <t>1047461</t>
  </si>
  <si>
    <t xml:space="preserve">Uterine Sound Simpson         </t>
  </si>
  <si>
    <t xml:space="preserve">13" Inches  </t>
  </si>
  <si>
    <t>104-7461</t>
  </si>
  <si>
    <t>9606245</t>
  </si>
  <si>
    <t xml:space="preserve">Moist Heat Relief Pack        </t>
  </si>
  <si>
    <t xml:space="preserve">Oversize    </t>
  </si>
  <si>
    <t>11-1312</t>
  </si>
  <si>
    <t>9690850</t>
  </si>
  <si>
    <t xml:space="preserve">Model Foot &amp; Ankle            </t>
  </si>
  <si>
    <t xml:space="preserve">Plastic     </t>
  </si>
  <si>
    <t>G198</t>
  </si>
  <si>
    <t>SS7</t>
  </si>
  <si>
    <t>1007713</t>
  </si>
  <si>
    <t xml:space="preserve">Fetal Dopplex Doppler Plus    </t>
  </si>
  <si>
    <t>FD1</t>
  </si>
  <si>
    <t>STEWARD MEDICAL MONTHLY FILL RATE LOG</t>
  </si>
  <si>
    <t>Stocking Items Only</t>
  </si>
  <si>
    <t>Year</t>
  </si>
  <si>
    <t>Month</t>
  </si>
  <si>
    <t>Total
 Fill Rate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</si>
  <si>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</si>
  <si>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</si>
  <si>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</si>
  <si>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</si>
  <si>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</si>
  <si>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</si>
  <si>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</si>
  <si>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</si>
  <si>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</si>
  <si>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</si>
  <si>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</si>
  <si>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</si>
  <si>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Drop-ship only</t>
  </si>
  <si>
    <t>Manufacturers back order</t>
  </si>
  <si>
    <t>Low impact - only 1 or 2 line impact</t>
  </si>
  <si>
    <t>Corporate non-stock - demand too low to convert</t>
  </si>
  <si>
    <t>Discontinued</t>
  </si>
  <si>
    <t>Non-stock in the primary DC - demand too low to convert</t>
  </si>
  <si>
    <t>Status</t>
  </si>
  <si>
    <t>Monthly Demand - Denver</t>
  </si>
  <si>
    <t>Division limited stocking</t>
  </si>
  <si>
    <t xml:space="preserve">Corporate non-stock – demand increase – Sales to convert to stock </t>
  </si>
  <si>
    <t xml:space="preserve">Demand increase – converted to stock  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</si>
  <si>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</si>
  <si>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</si>
  <si>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</si>
  <si>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</si>
  <si>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</si>
  <si>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</si>
  <si>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</si>
  <si>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Steward Medical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</si>
</sst>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#0%"/>
    <numFmt numFmtId="166" formatCode="##0.0%"/>
  </numFmts>
  <fonts count="22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5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0" borderId="1" xfId="0" applyFont="1" applyBorder="1" applyAlignment="1">
      <alignment horizontal="left"/>
    </xf>
    <xf numFmtId="0" fontId="13" fillId="5" borderId="1" xfId="0" applyFont="1" applyFill="1" applyBorder="1" applyAlignment="1">
      <alignment horizontal="right"/>
    </xf>
    <xf numFmtId="166" fontId="13" fillId="6" borderId="1" xfId="0" applyNumberFormat="1" applyFont="1" applyFill="1" applyBorder="1"/>
    <xf numFmtId="166" fontId="13" fillId="7" borderId="1" xfId="0" applyNumberFormat="1" applyFont="1" applyFill="1" applyBorder="1"/>
    <xf numFmtId="166" fontId="13" fillId="3" borderId="1" xfId="0" applyNumberFormat="1" applyFont="1" applyFill="1" applyBorder="1"/>
    <xf numFmtId="166" fontId="13" fillId="2" borderId="1" xfId="0" applyNumberFormat="1" applyFont="1" applyFill="1" applyBorder="1"/>
    <xf numFmtId="0" fontId="14" fillId="3" borderId="1" xfId="0" applyFont="1" applyFill="1" applyBorder="1" applyAlignment="1">
      <alignment horizontal="center" wrapText="1"/>
    </xf>
    <xf numFmtId="165" fontId="16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horizontal="left"/>
    </xf>
    <xf numFmtId="3" fontId="17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3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left"/>
    </xf>
    <xf numFmtId="0" fontId="12" fillId="3" borderId="2" xfId="0" applyFont="1" applyFill="1" applyBorder="1" applyAlignment="1">
      <alignment horizontal="right" wrapText="1"/>
    </xf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6" xfId="0" applyBorder="1" applyAlignment="1">
      <alignment horizontal="left" vertical="center"/>
    </xf>
    <xf numFmtId="0" fontId="0" fillId="0" borderId="7" xfId="0" applyNumberFormat="1" applyBorder="1"/>
    <xf numFmtId="0" fontId="19" fillId="3" borderId="11" xfId="0" applyFont="1" applyFill="1" applyBorder="1" applyAlignment="1">
      <alignment horizontal="left" wrapText="1"/>
    </xf>
    <xf numFmtId="0" fontId="19" fillId="3" borderId="12" xfId="0" applyFont="1" applyFill="1" applyBorder="1" applyAlignment="1">
      <alignment horizontal="left" wrapText="1"/>
    </xf>
    <xf numFmtId="0" fontId="19" fillId="3" borderId="13" xfId="0" applyFont="1" applyFill="1" applyBorder="1" applyAlignment="1">
      <alignment horizontal="left" wrapText="1"/>
    </xf>
    <xf numFmtId="0" fontId="0" fillId="0" borderId="14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8" borderId="20" xfId="0" applyFill="1" applyBorder="1" applyAlignment="1">
      <alignment horizontal="left"/>
    </xf>
    <xf numFmtId="0" fontId="0" fillId="8" borderId="20" xfId="0" applyNumberFormat="1" applyFill="1" applyBorder="1"/>
    <xf numFmtId="0" fontId="0" fillId="8" borderId="21" xfId="0" applyNumberFormat="1" applyFill="1" applyBorder="1"/>
    <xf numFmtId="0" fontId="0" fillId="0" borderId="3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/>
    </xf>
    <xf numFmtId="0" fontId="0" fillId="0" borderId="9" xfId="0" applyNumberFormat="1" applyBorder="1"/>
    <xf numFmtId="0" fontId="0" fillId="0" borderId="10" xfId="0" applyNumberFormat="1" applyBorder="1"/>
    <xf numFmtId="0" fontId="20" fillId="0" borderId="4" xfId="0" applyFont="1" applyBorder="1" applyAlignment="1">
      <alignment horizontal="left"/>
    </xf>
    <xf numFmtId="0" fontId="20" fillId="0" borderId="4" xfId="0" applyNumberFormat="1" applyFont="1" applyBorder="1"/>
    <xf numFmtId="0" fontId="20" fillId="0" borderId="5" xfId="0" applyNumberFormat="1" applyFont="1" applyBorder="1"/>
    <xf numFmtId="0" fontId="20" fillId="0" borderId="18" xfId="0" applyFont="1" applyBorder="1" applyAlignment="1">
      <alignment horizontal="left"/>
    </xf>
    <xf numFmtId="0" fontId="20" fillId="0" borderId="18" xfId="0" applyNumberFormat="1" applyFont="1" applyBorder="1"/>
    <xf numFmtId="0" fontId="20" fillId="0" borderId="19" xfId="0" applyNumberFormat="1" applyFont="1" applyBorder="1"/>
    <xf numFmtId="0" fontId="18" fillId="0" borderId="9" xfId="0" applyFont="1" applyBorder="1" applyAlignment="1">
      <alignment horizontal="left"/>
    </xf>
    <xf numFmtId="0" fontId="18" fillId="0" borderId="9" xfId="0" applyNumberFormat="1" applyFont="1" applyBorder="1"/>
    <xf numFmtId="0" fontId="18" fillId="0" borderId="10" xfId="0" applyNumberFormat="1" applyFont="1" applyBorder="1"/>
    <xf numFmtId="0" fontId="18" fillId="0" borderId="15" xfId="0" applyFont="1" applyBorder="1" applyAlignment="1">
      <alignment horizontal="left"/>
    </xf>
    <xf numFmtId="0" fontId="18" fillId="0" borderId="15" xfId="0" applyNumberFormat="1" applyFont="1" applyBorder="1"/>
    <xf numFmtId="0" fontId="18" fillId="0" borderId="16" xfId="0" applyNumberFormat="1" applyFont="1" applyBorder="1"/>
    <xf numFmtId="0" fontId="21" fillId="0" borderId="22" xfId="0" applyFont="1" applyBorder="1" applyAlignment="1">
      <alignment horizontal="center"/>
    </xf>
  </cellXfs>
  <cellStyles count="1">
    <cellStyle name="Normal" xfId="0" builtinId="0"/>
  </cellStyles>
  <dxfs count="2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November</c:v>
                </c:pt>
                <c:pt idx="1">
                  <c:v>December</c:v>
                </c:pt>
                <c:pt idx="2">
                  <c:v>January</c:v>
                </c:pt>
                <c:pt idx="3">
                  <c:v>February</c:v>
                </c:pt>
                <c:pt idx="4">
                  <c:v>March</c:v>
                </c:pt>
                <c:pt idx="5">
                  <c:v>April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August</c:v>
                </c:pt>
                <c:pt idx="10">
                  <c:v>September</c:v>
                </c:pt>
                <c:pt idx="11">
                  <c:v>October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0.90473506200676435</c:v>
                </c:pt>
                <c:pt idx="1">
                  <c:v>0.91064871481028153</c:v>
                </c:pt>
                <c:pt idx="2">
                  <c:v>0.90996925779534477</c:v>
                </c:pt>
                <c:pt idx="3">
                  <c:v>0.90559284116331096</c:v>
                </c:pt>
                <c:pt idx="4">
                  <c:v>0.8999300209937019</c:v>
                </c:pt>
                <c:pt idx="5">
                  <c:v>0.9253996447602133</c:v>
                </c:pt>
                <c:pt idx="6">
                  <c:v>0.91233947515354563</c:v>
                </c:pt>
                <c:pt idx="7">
                  <c:v>0.92572944297082227</c:v>
                </c:pt>
                <c:pt idx="8">
                  <c:v>0.92091388400702978</c:v>
                </c:pt>
                <c:pt idx="9">
                  <c:v>0.90430149960536699</c:v>
                </c:pt>
                <c:pt idx="10">
                  <c:v>0.89956881063600436</c:v>
                </c:pt>
                <c:pt idx="11">
                  <c:v>0.90544641431081307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3BA-4450-A220-7A1D226F2652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November</c:v>
                </c:pt>
                <c:pt idx="1">
                  <c:v>December</c:v>
                </c:pt>
                <c:pt idx="2">
                  <c:v>January</c:v>
                </c:pt>
                <c:pt idx="3">
                  <c:v>February</c:v>
                </c:pt>
                <c:pt idx="4">
                  <c:v>March</c:v>
                </c:pt>
                <c:pt idx="5">
                  <c:v>April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August</c:v>
                </c:pt>
                <c:pt idx="10">
                  <c:v>September</c:v>
                </c:pt>
                <c:pt idx="11">
                  <c:v>October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0.95992822966507174</c:v>
                </c:pt>
                <c:pt idx="1">
                  <c:v>0.95938104448742745</c:v>
                </c:pt>
                <c:pt idx="2">
                  <c:v>0.95748613678373384</c:v>
                </c:pt>
                <c:pt idx="3">
                  <c:v>0.95742667928098379</c:v>
                </c:pt>
                <c:pt idx="4">
                  <c:v>0.94977843426883313</c:v>
                </c:pt>
                <c:pt idx="5">
                  <c:v>0.97141081417029218</c:v>
                </c:pt>
                <c:pt idx="6">
                  <c:v>0.96174220129487931</c:v>
                </c:pt>
                <c:pt idx="7">
                  <c:v>0.97079276773296241</c:v>
                </c:pt>
                <c:pt idx="8">
                  <c:v>0.96768236380424744</c:v>
                </c:pt>
                <c:pt idx="9">
                  <c:v>0.97781096650309363</c:v>
                </c:pt>
                <c:pt idx="10">
                  <c:v>0.96641574985524026</c:v>
                </c:pt>
                <c:pt idx="11">
                  <c:v>0.96641663825434709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3BA-4450-A220-7A1D226F2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November</c:v>
                </c:pt>
                <c:pt idx="1">
                  <c:v>December</c:v>
                </c:pt>
                <c:pt idx="2">
                  <c:v>January</c:v>
                </c:pt>
                <c:pt idx="3">
                  <c:v>February</c:v>
                </c:pt>
                <c:pt idx="4">
                  <c:v>March</c:v>
                </c:pt>
                <c:pt idx="5">
                  <c:v>April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August</c:v>
                </c:pt>
                <c:pt idx="10">
                  <c:v>September</c:v>
                </c:pt>
                <c:pt idx="11">
                  <c:v>October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0.85508790623335107</c:v>
                </c:pt>
                <c:pt idx="1">
                  <c:v>0.8666278392545137</c:v>
                </c:pt>
                <c:pt idx="2">
                  <c:v>0.85619834710743803</c:v>
                </c:pt>
                <c:pt idx="3">
                  <c:v>0.86978942844864637</c:v>
                </c:pt>
                <c:pt idx="4">
                  <c:v>0.86308724832214767</c:v>
                </c:pt>
                <c:pt idx="5">
                  <c:v>0.8835500282645562</c:v>
                </c:pt>
                <c:pt idx="6">
                  <c:v>0.86638388123011667</c:v>
                </c:pt>
                <c:pt idx="7">
                  <c:v>0.89030612244897955</c:v>
                </c:pt>
                <c:pt idx="8">
                  <c:v>0.8811659192825112</c:v>
                </c:pt>
                <c:pt idx="9">
                  <c:v>0.86930955993930192</c:v>
                </c:pt>
                <c:pt idx="10">
                  <c:v>0.87078260869565216</c:v>
                </c:pt>
                <c:pt idx="11">
                  <c:v>0.87336311816361123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F01-49AF-BAF3-CAF67F3D7914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November</c:v>
                </c:pt>
                <c:pt idx="1">
                  <c:v>December</c:v>
                </c:pt>
                <c:pt idx="2">
                  <c:v>January</c:v>
                </c:pt>
                <c:pt idx="3">
                  <c:v>February</c:v>
                </c:pt>
                <c:pt idx="4">
                  <c:v>March</c:v>
                </c:pt>
                <c:pt idx="5">
                  <c:v>April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August</c:v>
                </c:pt>
                <c:pt idx="10">
                  <c:v>September</c:v>
                </c:pt>
                <c:pt idx="11">
                  <c:v>October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0.90942994139584443</c:v>
                </c:pt>
                <c:pt idx="1">
                  <c:v>0.91496796738497377</c:v>
                </c:pt>
                <c:pt idx="2">
                  <c:v>0.90289256198347123</c:v>
                </c:pt>
                <c:pt idx="3">
                  <c:v>0.92178770949720668</c:v>
                </c:pt>
                <c:pt idx="4">
                  <c:v>0.91342281879194631</c:v>
                </c:pt>
                <c:pt idx="5">
                  <c:v>0.92877331825890341</c:v>
                </c:pt>
                <c:pt idx="6">
                  <c:v>0.91516436903499465</c:v>
                </c:pt>
                <c:pt idx="7">
                  <c:v>0.93494897959183676</c:v>
                </c:pt>
                <c:pt idx="8">
                  <c:v>0.92741031390134543</c:v>
                </c:pt>
                <c:pt idx="9">
                  <c:v>0.94157814871016687</c:v>
                </c:pt>
                <c:pt idx="10">
                  <c:v>0.93773913043478263</c:v>
                </c:pt>
                <c:pt idx="11">
                  <c:v>0.93421660761053771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01-49AF-BAF3-CAF67F3D7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405.489049074073" createdVersion="6" refreshedVersion="6" minRefreshableVersion="3" recordCount="546" xr:uid="{DC3729D7-0E6D-4F3F-9511-87D683ED9F36}">
  <cacheSource type="worksheet">
    <worksheetSource ref="A2:N548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29"/>
    </cacheField>
    <cacheField name="QTY" numFmtId="0">
      <sharedItems containsSemiMixedTypes="0" containsString="0" containsNumber="1" containsInteger="1" minValue="1" maxValue="475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containsInteger="1" minValue="0" maxValue="1"/>
    </cacheField>
    <cacheField name="Drop_x000a_Ship%" numFmtId="166">
      <sharedItems containsSemiMixedTypes="0" containsString="0" containsNumber="1" containsInteger="1" minValue="0" maxValue="1"/>
    </cacheField>
    <cacheField name="Status" numFmtId="0">
      <sharedItems count="9">
        <s v="Division limited stocking"/>
        <s v="Manufacturers back order"/>
        <s v="Drop-ship only"/>
        <s v="Demand increase – converted to stock  "/>
        <s v="Corporate non-stock - demand too low to convert"/>
        <s v="Non-stock in the primary DC - demand too low to convert"/>
        <s v="Discontinued"/>
        <s v="Corporate non-stock – demand increase – Sales to convert to stock "/>
        <s v="Low impact - only 1 or 2 line impact"/>
      </sharedItems>
    </cacheField>
    <cacheField name="Monthly Demand - Denver" numFmtId="0">
      <sharedItems containsString="0" containsBlank="1" containsNumber="1" containsInteger="1" minValue="2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s v="7104018"/>
    <s v="2018 Fluad Syr PB             "/>
    <s v="65Yrs+ 10PK "/>
    <s v=".5ml/syr"/>
    <s v="SEQBIO"/>
    <s v="70461001803"/>
    <n v="29"/>
    <n v="204"/>
    <n v="0.24137931034482757"/>
    <n v="0.75862068965517238"/>
    <n v="0"/>
    <n v="0"/>
    <x v="0"/>
    <m/>
  </r>
  <r>
    <s v="9719118"/>
    <s v="2018 Afluria QIV Syr LC       "/>
    <s v="5Yrs+ 10PK  "/>
    <s v=".5ml/syr"/>
    <s v="SEQBIO"/>
    <s v="33332031801"/>
    <n v="14"/>
    <n v="138"/>
    <n v="0"/>
    <n v="1"/>
    <n v="0"/>
    <n v="0"/>
    <x v="0"/>
    <m/>
  </r>
  <r>
    <s v="1296728"/>
    <s v="Shingrix Shingles SDV w/Diluen"/>
    <s v="0.5mL       "/>
    <s v="1/Pk    "/>
    <s v="SKBEEC"/>
    <s v="58160081912"/>
    <n v="12"/>
    <n v="118"/>
    <n v="1"/>
    <n v="0"/>
    <n v="0"/>
    <n v="0"/>
    <x v="1"/>
    <m/>
  </r>
  <r>
    <s v="1296508"/>
    <s v="Lidocaine HCl MDV 50mL        "/>
    <s v="1%          "/>
    <s v="10/Pk   "/>
    <s v="W-WARD"/>
    <s v="00143957710"/>
    <n v="12"/>
    <n v="17"/>
    <n v="1"/>
    <n v="0"/>
    <n v="0"/>
    <n v="0"/>
    <x v="1"/>
    <m/>
  </r>
  <r>
    <s v="7204018"/>
    <s v="2018 Flucelvax MDV QIV PB     "/>
    <s v="4Yrs+       "/>
    <s v="5ml/vl  "/>
    <s v="SEQBIO"/>
    <s v="70461041810"/>
    <n v="11"/>
    <n v="105"/>
    <n v="0"/>
    <n v="1"/>
    <n v="0"/>
    <n v="0"/>
    <x v="0"/>
    <m/>
  </r>
  <r>
    <s v="2314018"/>
    <s v="2018 Fluzone HD Syr PB        "/>
    <s v="65Yrs+ 10PK "/>
    <s v=".5ml/syr"/>
    <s v="CONAUT"/>
    <s v="49281040365"/>
    <n v="11"/>
    <n v="53"/>
    <n v="9.0909090909090912E-2"/>
    <n v="0.90909090909090906"/>
    <n v="0"/>
    <n v="0"/>
    <x v="0"/>
    <m/>
  </r>
  <r>
    <s v="5580054"/>
    <s v="Tice BCG Live Kit             "/>
    <s v="2mL/SDV     "/>
    <s v="Ea      "/>
    <s v="MERCSD"/>
    <s v="00052060202"/>
    <n v="10"/>
    <n v="95"/>
    <n v="0"/>
    <n v="0"/>
    <n v="0"/>
    <n v="1"/>
    <x v="2"/>
    <m/>
  </r>
  <r>
    <s v="5581592"/>
    <s v="Varivax Chickenpox All Sdv    "/>
    <s v=".5ml        "/>
    <s v="10/Pk   "/>
    <s v="MERVAC"/>
    <s v="482700"/>
    <n v="8"/>
    <n v="11"/>
    <n v="0"/>
    <n v="0"/>
    <n v="0"/>
    <n v="1"/>
    <x v="2"/>
    <m/>
  </r>
  <r>
    <s v="7094018"/>
    <s v="2018 Flucelvax Syr QIV PB     "/>
    <s v="4Yrs+ 10PK  "/>
    <s v=".5ml/syr"/>
    <s v="SEQBIO"/>
    <s v="70461031803"/>
    <n v="8"/>
    <n v="83"/>
    <n v="0"/>
    <n v="1"/>
    <n v="0"/>
    <n v="0"/>
    <x v="0"/>
    <m/>
  </r>
  <r>
    <s v="1296729"/>
    <s v="Shingrix Shingles SDV w/Diluen"/>
    <s v="0.5mL       "/>
    <s v="10/Pk   "/>
    <s v="SKBEEC"/>
    <s v="58160082311"/>
    <n v="8"/>
    <n v="24"/>
    <n v="1"/>
    <n v="0"/>
    <n v="0"/>
    <n v="0"/>
    <x v="1"/>
    <m/>
  </r>
  <r>
    <s v="2319118"/>
    <s v="2018 Fluzone HD Syr LC        "/>
    <s v="65Yrs+ 10PK "/>
    <s v=".5ml/syr"/>
    <s v="CONAUT"/>
    <s v="49281040365"/>
    <n v="8"/>
    <n v="338"/>
    <n v="0"/>
    <n v="1"/>
    <n v="0"/>
    <n v="0"/>
    <x v="0"/>
    <m/>
  </r>
  <r>
    <s v="1166621"/>
    <s v="Cyanocobalamin Inj (B-12)     "/>
    <s v="1000mcg/mL  "/>
    <s v="25x1mL  "/>
    <s v="AMEPHA"/>
    <s v="63323004401"/>
    <n v="7"/>
    <n v="10"/>
    <n v="0.7142857142857143"/>
    <n v="0.28571428571428575"/>
    <n v="0"/>
    <n v="0"/>
    <x v="1"/>
    <m/>
  </r>
  <r>
    <s v="1103839"/>
    <s v="Lidocaine Inj SDV Pr Free 30mL"/>
    <s v="1%          "/>
    <s v="25/Pk   "/>
    <s v="PFIZNJ"/>
    <s v="00409427902"/>
    <n v="6"/>
    <n v="8"/>
    <n v="0.83333333333333326"/>
    <n v="0.16666666666666669"/>
    <n v="0"/>
    <n v="0"/>
    <x v="1"/>
    <m/>
  </r>
  <r>
    <s v="7992118"/>
    <s v="2018 Flucelvax Syr QIV LC     "/>
    <s v="4Yrs+ 10PK  "/>
    <s v=".5ml/syr"/>
    <s v="SEQBIO"/>
    <s v="70461031803"/>
    <n v="5"/>
    <n v="475"/>
    <n v="0"/>
    <n v="1"/>
    <n v="0"/>
    <n v="0"/>
    <x v="0"/>
    <m/>
  </r>
  <r>
    <s v="1046963"/>
    <s v="Bupivacaine HCL MDV 50ml      "/>
    <s v="0.25%       "/>
    <s v="25/Bx   "/>
    <s v="PFIZNJ"/>
    <s v="00409116001"/>
    <n v="5"/>
    <n v="9"/>
    <n v="1"/>
    <n v="0"/>
    <n v="0"/>
    <n v="0"/>
    <x v="1"/>
    <m/>
  </r>
  <r>
    <s v="2540025"/>
    <s v="Kinrix DTaP/Polio Ped PFS TL  "/>
    <s v="0.5mL       "/>
    <s v="10/Pk   "/>
    <s v="SKBEEC"/>
    <s v="58160081252"/>
    <n v="4"/>
    <n v="6"/>
    <n v="1"/>
    <n v="0"/>
    <n v="0"/>
    <n v="0"/>
    <x v="1"/>
    <m/>
  </r>
  <r>
    <s v="1048645"/>
    <s v="Diphenhydramine Inj SDV 1ml   "/>
    <s v="50mg/ml     "/>
    <s v="25/Bx   "/>
    <s v="AMEPHA"/>
    <s v="63323066401"/>
    <n v="4"/>
    <n v="4"/>
    <n v="1"/>
    <n v="0"/>
    <n v="0"/>
    <n v="0"/>
    <x v="1"/>
    <m/>
  </r>
  <r>
    <s v="2488109"/>
    <s v="Sodium Bicarb Inj SDV Non Retr"/>
    <s v="8.4%        "/>
    <s v="50ml/Vl "/>
    <s v="GIVREP"/>
    <s v="00409662502"/>
    <n v="4"/>
    <n v="13"/>
    <n v="1"/>
    <n v="0"/>
    <n v="0"/>
    <n v="0"/>
    <x v="1"/>
    <m/>
  </r>
  <r>
    <s v="1155367"/>
    <s v="Lysol Neutra Air Spray 10oz   "/>
    <s v="FreshScent  "/>
    <s v="Ea      "/>
    <s v="ODEPOT"/>
    <s v="207044"/>
    <n v="4"/>
    <n v="16"/>
    <n v="0"/>
    <n v="0"/>
    <n v="0"/>
    <n v="1"/>
    <x v="2"/>
    <m/>
  </r>
  <r>
    <s v="5824224"/>
    <s v="Underpad Stand Max Absrb Green"/>
    <s v="30X30IN     "/>
    <s v="100/Ca  "/>
    <s v="ALLEG"/>
    <s v="UPSMX3030"/>
    <n v="4"/>
    <n v="6"/>
    <n v="0"/>
    <n v="1"/>
    <n v="0"/>
    <n v="0"/>
    <x v="1"/>
    <m/>
  </r>
  <r>
    <s v="1127152"/>
    <s v="Sharps Container Counter Bal  "/>
    <s v="5qt Red     "/>
    <s v="Ea      "/>
    <s v="OAKRID"/>
    <s v="0354-150M-HS"/>
    <n v="4"/>
    <n v="14"/>
    <n v="1"/>
    <n v="0"/>
    <n v="0"/>
    <n v="0"/>
    <x v="1"/>
    <m/>
  </r>
  <r>
    <s v="2587008"/>
    <s v="Lidocaine Inj MDV Non-Return  "/>
    <s v="1%          "/>
    <s v="20mL/Ea "/>
    <s v="GIVREP"/>
    <s v="00409427601"/>
    <n v="4"/>
    <n v="17"/>
    <n v="1"/>
    <n v="0"/>
    <n v="0"/>
    <n v="0"/>
    <x v="1"/>
    <m/>
  </r>
  <r>
    <s v="9875914"/>
    <s v="Syringe Luer Lock             "/>
    <s v="10cc        "/>
    <s v="100/Bx  "/>
    <s v="BD"/>
    <s v="309604"/>
    <n v="4"/>
    <n v="13"/>
    <n v="0"/>
    <n v="1"/>
    <n v="0"/>
    <n v="0"/>
    <x v="1"/>
    <m/>
  </r>
  <r>
    <s v="1253494"/>
    <s v="LiquiBand Skin Adhesive .8ml  "/>
    <s v="Octyl       "/>
    <s v="10/Bx   "/>
    <s v="ALLEG"/>
    <s v="CHLOT01-08"/>
    <n v="3"/>
    <n v="4"/>
    <n v="0"/>
    <n v="1"/>
    <n v="0"/>
    <n v="0"/>
    <x v="3"/>
    <n v="6"/>
  </r>
  <r>
    <s v="8952726"/>
    <s v="Drape Sheet 2Ply 40X48        "/>
    <s v="Lavender    "/>
    <s v="100/Ca  "/>
    <s v="TIDI-E"/>
    <s v="918320"/>
    <n v="3"/>
    <n v="12"/>
    <n v="0"/>
    <n v="1"/>
    <n v="0"/>
    <n v="0"/>
    <x v="1"/>
    <m/>
  </r>
  <r>
    <s v="1046817"/>
    <s v="Lidocaine HCl MDV 50mL        "/>
    <s v="1%          "/>
    <s v="25/Bx   "/>
    <s v="PFIZNJ"/>
    <s v="00409427602"/>
    <n v="3"/>
    <n v="3"/>
    <n v="1"/>
    <n v="0"/>
    <n v="0"/>
    <n v="0"/>
    <x v="1"/>
    <m/>
  </r>
  <r>
    <s v="1202196"/>
    <s v="Ferric Subsulfate Solution    "/>
    <s v="500mL       "/>
    <s v="Ea      "/>
    <s v="SLP"/>
    <s v="F1305-500ML"/>
    <n v="3"/>
    <n v="4"/>
    <n v="0"/>
    <n v="0"/>
    <n v="1"/>
    <n v="0"/>
    <x v="4"/>
    <m/>
  </r>
  <r>
    <s v="1027248"/>
    <s v="Promethazine HCL Inj SDV      "/>
    <s v="25mg/mL     "/>
    <s v="25x1mL  "/>
    <s v="W-WARD"/>
    <s v="00641092825"/>
    <n v="3"/>
    <n v="3"/>
    <n v="0.66666666666666674"/>
    <n v="0.33333333333333337"/>
    <n v="0"/>
    <n v="0"/>
    <x v="1"/>
    <m/>
  </r>
  <r>
    <s v="1215326"/>
    <s v="Stamps USPS 4-Flags Forever 1&quot;"/>
    <s v="Booklet     "/>
    <s v="20/Pk   "/>
    <s v="ODEPOT"/>
    <s v="541545"/>
    <n v="3"/>
    <n v="8"/>
    <n v="0"/>
    <n v="0"/>
    <n v="0"/>
    <n v="1"/>
    <x v="2"/>
    <m/>
  </r>
  <r>
    <s v="5590063"/>
    <s v="Needle Prostate Biopsy ULTRA  "/>
    <s v="18Gx20cm    "/>
    <s v="10/Bx   "/>
    <s v="REMMED"/>
    <s v="NAC-1820ULTR"/>
    <n v="3"/>
    <n v="9"/>
    <n v="0"/>
    <n v="0"/>
    <n v="0"/>
    <n v="1"/>
    <x v="4"/>
    <m/>
  </r>
  <r>
    <s v="3150037"/>
    <s v="Surguard3 Safety Needle       "/>
    <s v="22gx1       "/>
    <s v="100/Bx  "/>
    <s v="TERUMO"/>
    <s v="SG3-2225"/>
    <n v="3"/>
    <n v="8"/>
    <n v="0"/>
    <n v="1"/>
    <n v="0"/>
    <n v="0"/>
    <x v="1"/>
    <m/>
  </r>
  <r>
    <s v="7613018"/>
    <s v="2018 Fluz QIV Ped Sy PB       "/>
    <s v="635mos 10PK "/>
    <s v=".25ml/Pk"/>
    <s v="CONAUT"/>
    <s v="49281051825"/>
    <n v="3"/>
    <n v="7"/>
    <n v="0"/>
    <n v="1"/>
    <n v="0"/>
    <n v="0"/>
    <x v="0"/>
    <m/>
  </r>
  <r>
    <s v="4982546"/>
    <s v="Botox Inj Vial non-return     "/>
    <s v="            "/>
    <s v="100U/Vl "/>
    <s v="ALLERG"/>
    <s v="91223US"/>
    <n v="3"/>
    <n v="8"/>
    <n v="0"/>
    <n v="0"/>
    <n v="0"/>
    <n v="1"/>
    <x v="2"/>
    <m/>
  </r>
  <r>
    <s v="3750168"/>
    <s v="Dexamethasone Sodphos SDV     "/>
    <s v="4mg/ml      "/>
    <s v="25x1mL  "/>
    <s v="AMEPHA"/>
    <s v="63323016501"/>
    <n v="3"/>
    <n v="5"/>
    <n v="0.66666666666666674"/>
    <n v="0.33333333333333337"/>
    <n v="0"/>
    <n v="0"/>
    <x v="1"/>
    <m/>
  </r>
  <r>
    <s v="2779805"/>
    <s v="Cath Kit Foley 18fr 5cc       "/>
    <s v="            "/>
    <s v="10/CA   "/>
    <s v="BARDBI"/>
    <s v="800518"/>
    <n v="3"/>
    <n v="3"/>
    <n v="0"/>
    <n v="0"/>
    <n v="1"/>
    <n v="0"/>
    <x v="4"/>
    <m/>
  </r>
  <r>
    <s v="1329805"/>
    <s v="Data Logger Freezer Alt       "/>
    <s v="Wireless    "/>
    <s v="Ea      "/>
    <s v="AMBISU"/>
    <s v="ABT-WIFI1-DL"/>
    <n v="3"/>
    <n v="4"/>
    <n v="0"/>
    <n v="0"/>
    <n v="0"/>
    <n v="1"/>
    <x v="4"/>
    <m/>
  </r>
  <r>
    <s v="1253604"/>
    <s v="Needle Chiba Asp/Inject       "/>
    <s v="22gx25cm    "/>
    <s v="10/Bx   "/>
    <s v="REMMED"/>
    <s v="CNM-2210"/>
    <n v="3"/>
    <n v="9"/>
    <n v="0"/>
    <n v="1"/>
    <n v="0"/>
    <n v="0"/>
    <x v="5"/>
    <m/>
  </r>
  <r>
    <s v="4314018"/>
    <s v="2018 Fluzone QIV MDV PB       "/>
    <s v="6mos+       "/>
    <s v="5ml/vl  "/>
    <s v="CONAUT"/>
    <s v="49281062915"/>
    <n v="3"/>
    <n v="11"/>
    <n v="0.33333333333333337"/>
    <n v="0.66666666666666674"/>
    <n v="0"/>
    <n v="0"/>
    <x v="6"/>
    <m/>
  </r>
  <r>
    <s v="6117540"/>
    <s v="Pack Hot-Disposable           "/>
    <s v="6x6         "/>
    <s v="40/Ca   "/>
    <s v="COOPSR"/>
    <s v="20419"/>
    <n v="3"/>
    <n v="4"/>
    <n v="0"/>
    <n v="0"/>
    <n v="1"/>
    <n v="0"/>
    <x v="4"/>
    <m/>
  </r>
  <r>
    <s v="4067616"/>
    <s v="Dexamethasone Pres Fr SDV 1mL "/>
    <s v="10mg/1mL    "/>
    <s v="25/Bx   "/>
    <s v="AMEPHA"/>
    <s v="63323050601"/>
    <n v="3"/>
    <n v="10"/>
    <n v="1"/>
    <n v="0"/>
    <n v="0"/>
    <n v="0"/>
    <x v="1"/>
    <m/>
  </r>
  <r>
    <s v="1125809"/>
    <s v="Emesis Basin Mauve 16oz       "/>
    <s v="8.5&quot;        "/>
    <s v="25/Bx   "/>
    <s v="DUKAL"/>
    <s v="1125809"/>
    <n v="3"/>
    <n v="3"/>
    <n v="0"/>
    <n v="1"/>
    <n v="0"/>
    <n v="0"/>
    <x v="1"/>
    <m/>
  </r>
  <r>
    <s v="2488072"/>
    <s v="Bupivacaine HCL MDV Non Return"/>
    <s v="0.5%        "/>
    <s v="50ml/Vl "/>
    <s v="GIVREP"/>
    <s v="00409116301"/>
    <n v="3"/>
    <n v="23"/>
    <n v="1"/>
    <n v="0"/>
    <n v="0"/>
    <n v="0"/>
    <x v="1"/>
    <m/>
  </r>
  <r>
    <s v="1500113"/>
    <s v="Xylocaine SDV 2mL MPF         "/>
    <s v="1%          "/>
    <s v="25/Pk   "/>
    <s v="ABRAX"/>
    <s v="63323049227"/>
    <n v="3"/>
    <n v="13"/>
    <n v="1"/>
    <n v="0"/>
    <n v="0"/>
    <n v="0"/>
    <x v="1"/>
    <m/>
  </r>
  <r>
    <s v="1164904"/>
    <s v="Urine Tubes w/Sediment Bulb   "/>
    <s v="12ml Flared "/>
    <s v="500/Bx  "/>
    <s v="GLOSCI"/>
    <s v="112030-500"/>
    <n v="3"/>
    <n v="4"/>
    <n v="0"/>
    <n v="0"/>
    <n v="0"/>
    <n v="1"/>
    <x v="7"/>
    <n v="2"/>
  </r>
  <r>
    <s v="9875904"/>
    <s v="Safetyglide Syringe 3cc       "/>
    <s v="25x5/8&quot;     "/>
    <s v="50/Bx   "/>
    <s v="BD"/>
    <s v="305904"/>
    <n v="3"/>
    <n v="5"/>
    <n v="0"/>
    <n v="1"/>
    <n v="0"/>
    <n v="0"/>
    <x v="1"/>
    <m/>
  </r>
  <r>
    <s v="1161871"/>
    <s v="Lysol Neutra Air Morning Dew  "/>
    <s v="10oz/Cn     "/>
    <s v="Ea      "/>
    <s v="ODEPOT"/>
    <s v="547730"/>
    <n v="3"/>
    <n v="7"/>
    <n v="0"/>
    <n v="0"/>
    <n v="0"/>
    <n v="1"/>
    <x v="2"/>
    <m/>
  </r>
  <r>
    <s v="9081188"/>
    <s v="Depo-Medrol Inj MDV           "/>
    <s v="40mg/ml     "/>
    <s v="10ml/Vl "/>
    <s v="PFIINJ"/>
    <s v="00009028003"/>
    <n v="3"/>
    <n v="39"/>
    <n v="0.33333333333333337"/>
    <n v="0.66666666666666674"/>
    <n v="0"/>
    <n v="0"/>
    <x v="1"/>
    <m/>
  </r>
  <r>
    <s v="1148141"/>
    <s v="Kleenex Naturals Face Tissue  "/>
    <s v="            "/>
    <s v="48Bx/Ca "/>
    <s v="ODEPOT"/>
    <s v="546318"/>
    <n v="2"/>
    <n v="2"/>
    <n v="0"/>
    <n v="0"/>
    <n v="0"/>
    <n v="1"/>
    <x v="2"/>
    <m/>
  </r>
  <r>
    <s v="5138931"/>
    <s v="Inflation System - 2 Tube     "/>
    <s v="Lrg Adult   "/>
    <s v="Ea      "/>
    <s v="WELCH"/>
    <s v="5082-23"/>
    <n v="2"/>
    <n v="6"/>
    <n v="1"/>
    <n v="0"/>
    <n v="0"/>
    <n v="0"/>
    <x v="8"/>
    <m/>
  </r>
  <r>
    <s v="1230903"/>
    <s v="Bandage Apex N/S              "/>
    <s v="3&quot;x75&quot;      "/>
    <s v="96/Ca   "/>
    <s v="DEROYA"/>
    <s v="11-6983"/>
    <n v="2"/>
    <n v="4"/>
    <n v="0"/>
    <n v="0"/>
    <n v="0"/>
    <n v="1"/>
    <x v="4"/>
    <m/>
  </r>
  <r>
    <s v="2480687"/>
    <s v="Diphenhydramine IJ SDV NR     "/>
    <s v="50mg/ml     "/>
    <s v="1ml/Vl  "/>
    <s v="GIVREP"/>
    <s v="63323066401"/>
    <n v="2"/>
    <n v="3"/>
    <n v="1"/>
    <n v="0"/>
    <n v="0"/>
    <n v="0"/>
    <x v="1"/>
    <m/>
  </r>
  <r>
    <s v="1127154"/>
    <s v="Scale Digital Eye Height      "/>
    <s v="56&quot;         "/>
    <s v="Ea      "/>
    <s v="NCITEC"/>
    <s v="1127154"/>
    <n v="2"/>
    <n v="2"/>
    <n v="1"/>
    <n v="0"/>
    <n v="0"/>
    <n v="0"/>
    <x v="8"/>
    <m/>
  </r>
  <r>
    <s v="1272678"/>
    <s v="Epinephrine Jr Auto-Inject    "/>
    <s v="0.15mg      "/>
    <s v="2/Pk    "/>
    <s v="DEY"/>
    <s v="49502010102"/>
    <n v="2"/>
    <n v="2"/>
    <n v="1"/>
    <n v="0"/>
    <n v="0"/>
    <n v="0"/>
    <x v="8"/>
    <m/>
  </r>
  <r>
    <s v="5550210"/>
    <s v="Tape Deltalite Conf Fbgl DkBlu"/>
    <s v="3&quot;x4yds     "/>
    <s v="10/Bx   "/>
    <s v="SMINEP"/>
    <s v="5943"/>
    <n v="2"/>
    <n v="2"/>
    <n v="0"/>
    <n v="1"/>
    <n v="0"/>
    <n v="0"/>
    <x v="8"/>
    <m/>
  </r>
  <r>
    <s v="6070051"/>
    <s v="Alere i Influenza A&amp;B         "/>
    <s v="WAIVED      "/>
    <s v="24/Bx   "/>
    <s v="ALEREI"/>
    <s v="425024"/>
    <n v="2"/>
    <n v="2"/>
    <n v="0"/>
    <n v="1"/>
    <n v="0"/>
    <n v="0"/>
    <x v="6"/>
    <m/>
  </r>
  <r>
    <s v="9058270"/>
    <s v="Paper Plates White 9&quot; Heavy   "/>
    <s v="Duty OD     "/>
    <s v="120/Pk  "/>
    <s v="ODEPOT"/>
    <s v="508359"/>
    <n v="2"/>
    <n v="2"/>
    <n v="0"/>
    <n v="0"/>
    <n v="0"/>
    <n v="1"/>
    <x v="2"/>
    <m/>
  </r>
  <r>
    <s v="6540034"/>
    <s v="Dermabond Mini Skin Adhesive  "/>
    <s v="Topical     "/>
    <s v="12/Bx   "/>
    <s v="ETHICO"/>
    <s v="DHVM12"/>
    <n v="2"/>
    <n v="2"/>
    <n v="0.5"/>
    <n v="0.5"/>
    <n v="0"/>
    <n v="0"/>
    <x v="8"/>
    <m/>
  </r>
  <r>
    <s v="1085324"/>
    <s v="Clorox Disinfect Wipes        "/>
    <s v="Fresh Scent "/>
    <s v="Ea      "/>
    <s v="ODEPOT"/>
    <s v="821808"/>
    <n v="2"/>
    <n v="7"/>
    <n v="0"/>
    <n v="0"/>
    <n v="0"/>
    <n v="1"/>
    <x v="2"/>
    <m/>
  </r>
  <r>
    <s v="1088901"/>
    <s v="Belt Abdominal Transducer     "/>
    <s v="2-3/8&quot;x48&quot;  "/>
    <s v="100/Ca  "/>
    <s v="CARDKN"/>
    <s v="40000007-"/>
    <n v="2"/>
    <n v="2"/>
    <n v="0"/>
    <n v="0"/>
    <n v="1"/>
    <n v="0"/>
    <x v="4"/>
    <m/>
  </r>
  <r>
    <s v="9054111"/>
    <s v="Towel Cfold We                "/>
    <s v="            "/>
    <s v="2400/Ca "/>
    <s v="ODEPOT"/>
    <s v="637431"/>
    <n v="2"/>
    <n v="4"/>
    <n v="0"/>
    <n v="0"/>
    <n v="0"/>
    <n v="1"/>
    <x v="2"/>
    <m/>
  </r>
  <r>
    <s v="9046244"/>
    <s v="Full Length Utensils Clear    "/>
    <s v="            "/>
    <s v="150/Pk  "/>
    <s v="ODEPOT"/>
    <s v="695679"/>
    <n v="2"/>
    <n v="2"/>
    <n v="0"/>
    <n v="0"/>
    <n v="0"/>
    <n v="1"/>
    <x v="2"/>
    <m/>
  </r>
  <r>
    <s v="3722656"/>
    <s v="Wrist Splint Elastic Left     "/>
    <s v="Medium      "/>
    <s v="Ea      "/>
    <s v="DEROYA"/>
    <s v="5015-08"/>
    <n v="2"/>
    <n v="6"/>
    <n v="0"/>
    <n v="1"/>
    <n v="0"/>
    <n v="0"/>
    <x v="5"/>
    <m/>
  </r>
  <r>
    <s v="1176195"/>
    <s v="Jamshidi Needle Biopsy BoneMrw"/>
    <s v="11Gx6&quot;      "/>
    <s v="10/CA   "/>
    <s v="BD"/>
    <s v="TJC6011"/>
    <n v="2"/>
    <n v="2"/>
    <n v="0"/>
    <n v="1"/>
    <n v="0"/>
    <n v="0"/>
    <x v="5"/>
    <m/>
  </r>
  <r>
    <s v="1182961"/>
    <s v="Micros 60 Lite Minotrol w/CD  "/>
    <s v="12x2.5      "/>
    <s v="Ea      "/>
    <s v="ABXHEM"/>
    <s v="5300100161"/>
    <n v="2"/>
    <n v="2"/>
    <n v="0"/>
    <n v="0"/>
    <n v="0"/>
    <n v="1"/>
    <x v="4"/>
    <m/>
  </r>
  <r>
    <s v="8346389"/>
    <s v="Hemoccult ICT Test Device     "/>
    <s v="Kit         "/>
    <s v="20/Bx   "/>
    <s v="HEMOCU"/>
    <s v="395067A"/>
    <n v="2"/>
    <n v="24"/>
    <n v="0"/>
    <n v="1"/>
    <n v="0"/>
    <n v="0"/>
    <x v="8"/>
    <m/>
  </r>
  <r>
    <s v="4997552"/>
    <s v="Lysol Citrus Sanit Wipes/110  "/>
    <s v="            "/>
    <s v="Ea      "/>
    <s v="ODEPOT"/>
    <s v="406019"/>
    <n v="2"/>
    <n v="5"/>
    <n v="0"/>
    <n v="0"/>
    <n v="0"/>
    <n v="1"/>
    <x v="2"/>
    <m/>
  </r>
  <r>
    <s v="1046822"/>
    <s v="Lidocaine W/EPI Inj MDV 30ml  "/>
    <s v="1%          "/>
    <s v="25/Bx   "/>
    <s v="PFIZNJ"/>
    <s v="00409317802"/>
    <n v="2"/>
    <n v="3"/>
    <n v="0"/>
    <n v="1"/>
    <n v="0"/>
    <n v="0"/>
    <x v="1"/>
    <m/>
  </r>
  <r>
    <s v="2584249"/>
    <s v="Prometh HCL Amps Non-Ret      "/>
    <s v="25mg/mL     "/>
    <s v="1mL/Ea  "/>
    <s v="GIVREP"/>
    <s v="00641149531"/>
    <n v="2"/>
    <n v="4"/>
    <n v="1"/>
    <n v="0"/>
    <n v="0"/>
    <n v="0"/>
    <x v="1"/>
    <m/>
  </r>
  <r>
    <s v="9714018"/>
    <s v="2018 Afluria QIV Syr PB       "/>
    <s v="5Yrs+ 10PK  "/>
    <s v=".5ml/syr"/>
    <s v="SEQBIO"/>
    <s v="33332031801"/>
    <n v="2"/>
    <n v="48"/>
    <n v="0"/>
    <n v="1"/>
    <n v="0"/>
    <n v="0"/>
    <x v="0"/>
    <m/>
  </r>
  <r>
    <s v="1198745"/>
    <s v="Cap Snap PE 12-13mm Tubes     "/>
    <s v="Gray        "/>
    <s v="1000/Bg "/>
    <s v="GLOSCI"/>
    <s v="113146A"/>
    <n v="2"/>
    <n v="7"/>
    <n v="0"/>
    <n v="0"/>
    <n v="1"/>
    <n v="0"/>
    <x v="4"/>
    <m/>
  </r>
  <r>
    <s v="1049843"/>
    <s v="Lidocaine HCL MDV 50mL        "/>
    <s v="2%          "/>
    <s v="25/Bx   "/>
    <s v="PFIZNJ"/>
    <s v="00409427702"/>
    <n v="2"/>
    <n v="2"/>
    <n v="1"/>
    <n v="0"/>
    <n v="0"/>
    <n v="0"/>
    <x v="1"/>
    <m/>
  </r>
  <r>
    <s v="1193064"/>
    <s v="Thermometer Solar Dig Gray    "/>
    <s v="w/ShrtSensor"/>
    <s v="Ea      "/>
    <s v="FISHER"/>
    <s v="1507720"/>
    <n v="2"/>
    <n v="2"/>
    <n v="0"/>
    <n v="0"/>
    <n v="0"/>
    <n v="1"/>
    <x v="4"/>
    <m/>
  </r>
  <r>
    <s v="1046880"/>
    <s v="Lidocaine HCL Inj MDV 20ml    "/>
    <s v="2%          "/>
    <s v="25/Bx   "/>
    <s v="PFIZNJ"/>
    <s v="00409427701"/>
    <n v="2"/>
    <n v="3"/>
    <n v="1"/>
    <n v="0"/>
    <n v="0"/>
    <n v="0"/>
    <x v="1"/>
    <m/>
  </r>
  <r>
    <s v="1215648"/>
    <s v="Sanitizer Hand Quik-Care Foam "/>
    <s v="750mL       "/>
    <s v="6/Ca    "/>
    <s v="HUNMED"/>
    <s v="6000073"/>
    <n v="2"/>
    <n v="3"/>
    <n v="0"/>
    <n v="1"/>
    <n v="0"/>
    <n v="0"/>
    <x v="5"/>
    <m/>
  </r>
  <r>
    <s v="1201802"/>
    <s v="Pump B Braun Vista Single CH  "/>
    <s v="Refurbished "/>
    <s v="Ea      "/>
    <s v="SOMTEC"/>
    <s v="BBVISTA"/>
    <n v="2"/>
    <n v="3"/>
    <n v="0"/>
    <n v="0"/>
    <n v="0"/>
    <n v="1"/>
    <x v="4"/>
    <m/>
  </r>
  <r>
    <s v="4810385"/>
    <s v="4 Panel Binder                "/>
    <s v="X-Large     "/>
    <s v="1/Ea    "/>
    <s v="SMTNEP"/>
    <s v="79-89220"/>
    <n v="2"/>
    <n v="25"/>
    <n v="0"/>
    <n v="1"/>
    <n v="0"/>
    <n v="0"/>
    <x v="5"/>
    <m/>
  </r>
  <r>
    <s v="1127151"/>
    <s v="Sharps Container Counter Bal  "/>
    <s v="5.4qt Red   "/>
    <s v="Ea      "/>
    <s v="OAKRID"/>
    <s v="0354-150B-HS"/>
    <n v="2"/>
    <n v="13"/>
    <n v="1"/>
    <n v="0"/>
    <n v="0"/>
    <n v="0"/>
    <x v="8"/>
    <m/>
  </r>
  <r>
    <s v="3010043"/>
    <s v="Needle ProEdge Safety         "/>
    <s v="25x1        "/>
    <s v="100/Bx  "/>
    <s v="SIMPOR"/>
    <s v="402510"/>
    <n v="2"/>
    <n v="5"/>
    <n v="0"/>
    <n v="1"/>
    <n v="0"/>
    <n v="0"/>
    <x v="8"/>
    <m/>
  </r>
  <r>
    <s v="1236190"/>
    <s v="Lugols Iodine Gram Solution   "/>
    <s v="500mL       "/>
    <s v="Ea      "/>
    <s v="MILLI"/>
    <s v="624-71"/>
    <n v="2"/>
    <n v="2"/>
    <n v="0"/>
    <n v="1"/>
    <n v="0"/>
    <n v="0"/>
    <x v="5"/>
    <m/>
  </r>
  <r>
    <s v="1049607"/>
    <s v="Holder f/IV Tube              "/>
    <s v="            "/>
    <s v="50/Ca   "/>
    <s v="DEROYA"/>
    <s v="30-1002"/>
    <n v="2"/>
    <n v="2"/>
    <n v="0"/>
    <n v="0"/>
    <n v="0"/>
    <n v="1"/>
    <x v="4"/>
    <m/>
  </r>
  <r>
    <s v="5556863"/>
    <s v="Tape Deltalite Conf Fbgl Blk  "/>
    <s v="3&quot;X4Yds     "/>
    <s v="10/Bx   "/>
    <s v="SMINEP"/>
    <s v="6063"/>
    <n v="2"/>
    <n v="2"/>
    <n v="0"/>
    <n v="1"/>
    <n v="0"/>
    <n v="0"/>
    <x v="8"/>
    <m/>
  </r>
  <r>
    <s v="1500072"/>
    <s v="Xylocaine MPF 30ml SDV        "/>
    <s v="1%          "/>
    <s v="25/Pk   "/>
    <s v="ABRAX"/>
    <s v="63323049237"/>
    <n v="2"/>
    <n v="5"/>
    <n v="1"/>
    <n v="0"/>
    <n v="0"/>
    <n v="0"/>
    <x v="8"/>
    <m/>
  </r>
  <r>
    <s v="1047771"/>
    <s v="Lidocaine HCL Inj MDV 20ml    "/>
    <s v="1%          "/>
    <s v="25/Bx   "/>
    <s v="PFIZNJ"/>
    <s v="00409427601"/>
    <n v="2"/>
    <n v="2"/>
    <n v="0.5"/>
    <n v="0.5"/>
    <n v="0"/>
    <n v="0"/>
    <x v="1"/>
    <m/>
  </r>
  <r>
    <s v="9030865"/>
    <s v="CLEANER,BOWL,TOILET,LYSOL     "/>
    <s v="            "/>
    <s v="1/PK    "/>
    <s v="ODEPOT"/>
    <s v="794822"/>
    <n v="2"/>
    <n v="5"/>
    <n v="0"/>
    <n v="0"/>
    <n v="0"/>
    <n v="1"/>
    <x v="2"/>
    <m/>
  </r>
  <r>
    <s v="6541429"/>
    <s v="Suture Surg Gut Mono Bge PS2  "/>
    <s v="3-0 27&quot;     "/>
    <s v="36/Bx   "/>
    <s v="ETHICO"/>
    <s v="1630H"/>
    <n v="2"/>
    <n v="2"/>
    <n v="1"/>
    <n v="0"/>
    <n v="0"/>
    <n v="0"/>
    <x v="5"/>
    <m/>
  </r>
  <r>
    <s v="3343052"/>
    <s v="Paper Self-Feed f/Quinton EKG "/>
    <s v="            "/>
    <s v="20/Ca   "/>
    <s v="CARDKN"/>
    <s v="9019"/>
    <n v="2"/>
    <n v="3"/>
    <n v="0"/>
    <n v="1"/>
    <n v="0"/>
    <n v="0"/>
    <x v="5"/>
    <m/>
  </r>
  <r>
    <s v="9053593"/>
    <s v="Pen Roller Gel G2 Uf Dozen Blu"/>
    <s v="            "/>
    <s v="12/Pk   "/>
    <s v="ODEPOT"/>
    <s v="527885"/>
    <n v="2"/>
    <n v="2"/>
    <n v="0"/>
    <n v="0"/>
    <n v="0"/>
    <n v="1"/>
    <x v="2"/>
    <m/>
  </r>
  <r>
    <s v="3150031"/>
    <s v="Surguard3 Safety Needle       "/>
    <s v="18gx1.5     "/>
    <s v="100/Bx  "/>
    <s v="TERUMO"/>
    <s v="SG3-1838"/>
    <n v="2"/>
    <n v="3"/>
    <n v="0"/>
    <n v="1"/>
    <n v="0"/>
    <n v="0"/>
    <x v="8"/>
    <m/>
  </r>
  <r>
    <s v="8914294"/>
    <s v="Chemstrip 5 OB Urine Test     "/>
    <s v="Strip       "/>
    <s v="100/Bt  "/>
    <s v="BIODYN"/>
    <s v="11893467160"/>
    <n v="2"/>
    <n v="3"/>
    <n v="0"/>
    <n v="1"/>
    <n v="0"/>
    <n v="0"/>
    <x v="8"/>
    <m/>
  </r>
  <r>
    <s v="7016335"/>
    <s v="Ekg Resting Tabs Electrodes   "/>
    <s v="            "/>
    <s v="1000/Bx "/>
    <s v="WELCH"/>
    <s v="45008-0000"/>
    <n v="2"/>
    <n v="2"/>
    <n v="1"/>
    <n v="0"/>
    <n v="0"/>
    <n v="0"/>
    <x v="8"/>
    <m/>
  </r>
  <r>
    <s v="6434932"/>
    <s v="Coats Lab Basic Plus Blue     "/>
    <s v="Small       "/>
    <s v="25/Ca   "/>
    <s v="HALYAR"/>
    <s v="10030"/>
    <n v="2"/>
    <n v="3"/>
    <n v="0"/>
    <n v="1"/>
    <n v="0"/>
    <n v="0"/>
    <x v="5"/>
    <m/>
  </r>
  <r>
    <s v="1162557"/>
    <s v="Underpad Protect Plus Deluxe  "/>
    <s v="36&quot;x36&quot;     "/>
    <s v="50/Ca   "/>
    <s v="MEDLIN"/>
    <s v="MSC282070LB"/>
    <n v="2"/>
    <n v="11"/>
    <n v="0"/>
    <n v="1"/>
    <n v="0"/>
    <n v="0"/>
    <x v="5"/>
    <m/>
  </r>
  <r>
    <s v="1215035"/>
    <s v="Potassium Chloride 0.9% NaCl  "/>
    <s v="40MEQ 1000mL"/>
    <s v="12/Ca   "/>
    <s v="ABBHOS"/>
    <s v="0711609"/>
    <n v="2"/>
    <n v="5"/>
    <n v="0"/>
    <n v="1"/>
    <n v="0"/>
    <n v="0"/>
    <x v="5"/>
    <m/>
  </r>
  <r>
    <s v="1086637"/>
    <s v="Dispenser Glove SideLoading   "/>
    <s v="Triple      "/>
    <s v="Ea      "/>
    <s v="PHLEB"/>
    <s v="3615"/>
    <n v="2"/>
    <n v="12"/>
    <n v="0"/>
    <n v="1"/>
    <n v="0"/>
    <n v="0"/>
    <x v="5"/>
    <m/>
  </r>
  <r>
    <s v="5075000"/>
    <s v="Sterile Water For Irrigation  "/>
    <s v="Bottle      "/>
    <s v="1000ml  "/>
    <s v="MCGAW"/>
    <s v="R5000-01"/>
    <n v="2"/>
    <n v="160"/>
    <n v="0"/>
    <n v="1"/>
    <n v="0"/>
    <n v="0"/>
    <x v="1"/>
    <m/>
  </r>
  <r>
    <s v="1271932"/>
    <s v="Container Spec Click N Close  "/>
    <s v="4 oz Sterile"/>
    <s v="100/Ca  "/>
    <s v="MEDLIN"/>
    <s v="DYND30389"/>
    <n v="2"/>
    <n v="2"/>
    <n v="0"/>
    <n v="1"/>
    <n v="0"/>
    <n v="0"/>
    <x v="5"/>
    <m/>
  </r>
  <r>
    <s v="6190027"/>
    <s v="Aneroid Hand Held Lrg Adult   "/>
    <s v="            "/>
    <s v="Ea      "/>
    <s v="MEDLIN"/>
    <s v="MDS9388LF"/>
    <n v="2"/>
    <n v="3"/>
    <n v="0"/>
    <n v="0"/>
    <n v="1"/>
    <n v="0"/>
    <x v="4"/>
    <m/>
  </r>
  <r>
    <s v="1813332"/>
    <s v="Furosemide Inj SDV Non-Return "/>
    <s v="10mg/mL     "/>
    <s v="2mL/Vl  "/>
    <s v="GIVREP"/>
    <s v="00409610202"/>
    <n v="2"/>
    <n v="8"/>
    <n v="0"/>
    <n v="1"/>
    <n v="0"/>
    <n v="0"/>
    <x v="1"/>
    <m/>
  </r>
  <r>
    <s v="1084899"/>
    <s v="Diphenhydramine Inj MDV       "/>
    <s v="50mg/mL     "/>
    <s v="10mL/vL "/>
    <s v="BIONIC"/>
    <s v="67457012410"/>
    <n v="2"/>
    <n v="7"/>
    <n v="0.5"/>
    <n v="0.5"/>
    <n v="0"/>
    <n v="0"/>
    <x v="8"/>
    <m/>
  </r>
  <r>
    <s v="7453056"/>
    <s v="Bag Paper Brown Bundle        "/>
    <s v="#4          "/>
    <s v="500/Pk  "/>
    <s v="AMPAP"/>
    <s v="#4"/>
    <n v="2"/>
    <n v="2"/>
    <n v="0"/>
    <n v="0"/>
    <n v="0"/>
    <n v="1"/>
    <x v="4"/>
    <m/>
  </r>
  <r>
    <s v="6305447"/>
    <s v="Adapter Alligator Clip        "/>
    <s v="            "/>
    <s v="10/Pk   "/>
    <s v="PHILMD"/>
    <s v="989803129231"/>
    <n v="2"/>
    <n v="2"/>
    <n v="0"/>
    <n v="1"/>
    <n v="0"/>
    <n v="0"/>
    <x v="8"/>
    <m/>
  </r>
  <r>
    <s v="3722905"/>
    <s v="Wrist Splint Elastic Left     "/>
    <s v="Large       "/>
    <s v="Ea      "/>
    <s v="DEROYA"/>
    <s v="5015-09"/>
    <n v="2"/>
    <n v="6"/>
    <n v="0"/>
    <n v="1"/>
    <n v="0"/>
    <n v="0"/>
    <x v="8"/>
    <m/>
  </r>
  <r>
    <s v="1316932"/>
    <s v="Metoprolol Tart Inj SDV 5mL   "/>
    <s v="1mg/mL      "/>
    <s v="10/Bx   "/>
    <s v="ALVOGE"/>
    <s v="47781058717"/>
    <n v="2"/>
    <n v="2"/>
    <n v="1"/>
    <n v="0"/>
    <n v="0"/>
    <n v="0"/>
    <x v="8"/>
    <m/>
  </r>
  <r>
    <s v="2480409"/>
    <s v="Xylocaine Plain MDV N-R       "/>
    <s v="1%          "/>
    <s v="50mL/Vl "/>
    <s v="GIVREP"/>
    <s v="63323048557"/>
    <n v="2"/>
    <n v="4"/>
    <n v="1"/>
    <n v="0"/>
    <n v="0"/>
    <n v="0"/>
    <x v="1"/>
    <m/>
  </r>
  <r>
    <s v="8908194"/>
    <s v="Webril Cast Padding N/S       "/>
    <s v="3&quot;x4yds     "/>
    <s v="12/Pk   "/>
    <s v="CARDKN"/>
    <s v="2059-"/>
    <n v="2"/>
    <n v="5"/>
    <n v="1"/>
    <n v="0"/>
    <n v="0"/>
    <n v="0"/>
    <x v="8"/>
    <m/>
  </r>
  <r>
    <s v="1241321"/>
    <s v="Bone Marrow Tray              "/>
    <s v="            "/>
    <s v="5/Bx    "/>
    <s v="ARGON"/>
    <s v="BMT1104TL"/>
    <n v="2"/>
    <n v="3"/>
    <n v="0"/>
    <n v="0"/>
    <n v="0"/>
    <n v="1"/>
    <x v="4"/>
    <m/>
  </r>
  <r>
    <s v="9060348"/>
    <s v="Spray Disinfect. Lysol Orig   "/>
    <s v="            "/>
    <s v="Ea      "/>
    <s v="ODEPOT"/>
    <s v="794751"/>
    <n v="2"/>
    <n v="4"/>
    <n v="0"/>
    <n v="0"/>
    <n v="0"/>
    <n v="1"/>
    <x v="2"/>
    <m/>
  </r>
  <r>
    <s v="4281201"/>
    <s v="Mayo Hegar Holder f/Needle ST "/>
    <s v="6&quot;          "/>
    <s v="25/Ca   "/>
    <s v="MISDFK"/>
    <s v="96-2595"/>
    <n v="2"/>
    <n v="3"/>
    <n v="0"/>
    <n v="1"/>
    <n v="0"/>
    <n v="0"/>
    <x v="8"/>
    <m/>
  </r>
  <r>
    <s v="3451926"/>
    <s v="Epipen Adult Twin Pack        "/>
    <s v="0.3mg       "/>
    <s v="2/Pk    "/>
    <s v="DEY"/>
    <s v="49502050002"/>
    <n v="2"/>
    <n v="2"/>
    <n v="1"/>
    <n v="0"/>
    <n v="0"/>
    <n v="0"/>
    <x v="8"/>
    <m/>
  </r>
  <r>
    <s v="5580053"/>
    <s v="ProQuad MMR Varivax Combo Vacc"/>
    <s v="0.5mL SDV   "/>
    <s v="10/Pk   "/>
    <s v="MERVAC"/>
    <s v="00006417100"/>
    <n v="2"/>
    <n v="2"/>
    <n v="0"/>
    <n v="0"/>
    <n v="0"/>
    <n v="1"/>
    <x v="2"/>
    <m/>
  </r>
  <r>
    <s v="9029209"/>
    <s v="LYSOL SPRAY,LINEN SCENT,1     "/>
    <s v="            "/>
    <s v="1/PK    "/>
    <s v="ODEPOT"/>
    <s v="654521"/>
    <n v="2"/>
    <n v="6"/>
    <n v="0"/>
    <n v="0"/>
    <n v="0"/>
    <n v="1"/>
    <x v="2"/>
    <m/>
  </r>
  <r>
    <s v="1138243"/>
    <s v="Foley Cath Kit 20FR 5cc       "/>
    <s v="            "/>
    <s v="20/Ca   "/>
    <s v="BARDBI"/>
    <s v="710020S"/>
    <n v="2"/>
    <n v="2"/>
    <n v="0"/>
    <n v="0"/>
    <n v="1"/>
    <n v="0"/>
    <x v="4"/>
    <m/>
  </r>
  <r>
    <s v="5555187"/>
    <s v="Elastikon Elastic Tape        "/>
    <s v="2&quot;x2.5Yds   "/>
    <s v="6/Bx    "/>
    <s v="J&amp;JATH"/>
    <s v="700517400"/>
    <n v="1"/>
    <n v="1"/>
    <n v="0"/>
    <n v="1"/>
    <n v="0"/>
    <n v="0"/>
    <x v="8"/>
    <m/>
  </r>
  <r>
    <s v="1292414"/>
    <s v="Illuminator Kleenspec Cordless"/>
    <s v="            "/>
    <s v="Ea      "/>
    <s v="WELCH"/>
    <s v="80000"/>
    <n v="1"/>
    <n v="1"/>
    <n v="0"/>
    <n v="0"/>
    <n v="1"/>
    <n v="0"/>
    <x v="4"/>
    <m/>
  </r>
  <r>
    <s v="1140984"/>
    <s v="Needle Spinal Short Bevel     "/>
    <s v="25Gx3.5&quot;    "/>
    <s v="25/Ca   "/>
    <s v="HALYAR"/>
    <s v="183105"/>
    <n v="1"/>
    <n v="3"/>
    <n v="0"/>
    <n v="1"/>
    <n v="0"/>
    <n v="0"/>
    <x v="5"/>
    <m/>
  </r>
  <r>
    <s v="8408505"/>
    <s v="Sharps Container 3Gal Wht     "/>
    <s v="Bluelid     "/>
    <s v="Ea      "/>
    <s v="CARDKN"/>
    <s v="8836SA"/>
    <n v="1"/>
    <n v="2"/>
    <n v="0"/>
    <n v="1"/>
    <n v="0"/>
    <n v="0"/>
    <x v="8"/>
    <m/>
  </r>
  <r>
    <s v="5074046"/>
    <s v="Sodium Chloride 0.9% Part Fill"/>
    <s v="50ml        "/>
    <s v="Ea      "/>
    <s v="MCGAW"/>
    <s v="S8004-5384"/>
    <n v="1"/>
    <n v="2"/>
    <n v="0"/>
    <n v="1"/>
    <n v="0"/>
    <n v="0"/>
    <x v="1"/>
    <m/>
  </r>
  <r>
    <s v="6190005"/>
    <s v="BP Cuff &amp; Bladder, Adult      "/>
    <s v="2Tube       "/>
    <s v="Ea      "/>
    <s v="MEDLIN"/>
    <s v="MDS91420"/>
    <n v="1"/>
    <n v="3"/>
    <n v="0"/>
    <n v="1"/>
    <n v="0"/>
    <n v="0"/>
    <x v="5"/>
    <m/>
  </r>
  <r>
    <s v="7000700"/>
    <s v="Sodium Chloride IV Flush 0.9% "/>
    <s v="3mL         "/>
    <s v="100/Bx  "/>
    <s v="AMUSAI"/>
    <s v="2T0807"/>
    <n v="1"/>
    <n v="2"/>
    <n v="0"/>
    <n v="1"/>
    <n v="0"/>
    <n v="0"/>
    <x v="5"/>
    <m/>
  </r>
  <r>
    <s v="1555812"/>
    <s v="Pedi-Pads 1/8 Flesh Felt      "/>
    <s v="#101-a      "/>
    <s v="100/pk  "/>
    <s v="COMFT"/>
    <s v="04159"/>
    <n v="1"/>
    <n v="4"/>
    <n v="0"/>
    <n v="1"/>
    <n v="0"/>
    <n v="0"/>
    <x v="8"/>
    <m/>
  </r>
  <r>
    <s v="1174957"/>
    <s v="Electrode ECG Neuroline Oval  "/>
    <s v="30x22mm Wht "/>
    <s v="12/Pk   "/>
    <s v="AMBU"/>
    <s v="71505-K/C/12"/>
    <n v="1"/>
    <n v="10"/>
    <n v="0"/>
    <n v="0"/>
    <n v="1"/>
    <n v="0"/>
    <x v="4"/>
    <m/>
  </r>
  <r>
    <s v="1156170"/>
    <s v="Contec Isopropanol 70% w/Spray"/>
    <s v="16-oz       "/>
    <s v="12/Ca   "/>
    <s v="SPOR"/>
    <s v="SB167030IR"/>
    <n v="1"/>
    <n v="1"/>
    <n v="0"/>
    <n v="1"/>
    <n v="0"/>
    <n v="0"/>
    <x v="5"/>
    <m/>
  </r>
  <r>
    <s v="5900073"/>
    <s v="Dispenser Purell LTX-7 Auto700"/>
    <s v="Wh/wh       "/>
    <s v="Ea      "/>
    <s v="GOJO"/>
    <s v="1320-04"/>
    <n v="1"/>
    <n v="8"/>
    <n v="0"/>
    <n v="1"/>
    <n v="0"/>
    <n v="0"/>
    <x v="8"/>
    <m/>
  </r>
  <r>
    <s v="1518336"/>
    <s v="Aspirin Tablets               "/>
    <s v="325mg       "/>
    <s v="250x2/Bx"/>
    <s v="MEDIQ"/>
    <s v="80513"/>
    <n v="1"/>
    <n v="1"/>
    <n v="0"/>
    <n v="1"/>
    <n v="0"/>
    <n v="0"/>
    <x v="8"/>
    <m/>
  </r>
  <r>
    <s v="9031088"/>
    <s v="Folder File Letter 1/3 Cu     "/>
    <s v="            "/>
    <s v="100/Bx  "/>
    <s v="ODEPOT"/>
    <s v="810838"/>
    <n v="1"/>
    <n v="1"/>
    <n v="0"/>
    <n v="0"/>
    <n v="0"/>
    <n v="1"/>
    <x v="2"/>
    <m/>
  </r>
  <r>
    <s v="3150042"/>
    <s v="Surguard3 Safety Needle       "/>
    <s v="23gx1       "/>
    <s v="100/Bx  "/>
    <s v="TERUMO"/>
    <s v="SG3-2325"/>
    <n v="1"/>
    <n v="2"/>
    <n v="0"/>
    <n v="1"/>
    <n v="0"/>
    <n v="0"/>
    <x v="8"/>
    <m/>
  </r>
  <r>
    <s v="7638240"/>
    <s v="Coverage Spray TB Virocidal   "/>
    <s v="22 oz       "/>
    <s v="Ea      "/>
    <s v="DEBMED"/>
    <s v="142977"/>
    <n v="1"/>
    <n v="1"/>
    <n v="0"/>
    <n v="1"/>
    <n v="0"/>
    <n v="0"/>
    <x v="5"/>
    <m/>
  </r>
  <r>
    <s v="1191187"/>
    <s v="Container Hinged Lid 3-Compart"/>
    <s v="White Foam  "/>
    <s v="150/Ca  "/>
    <s v="NOAM"/>
    <s v="705912"/>
    <n v="1"/>
    <n v="1"/>
    <n v="0"/>
    <n v="0"/>
    <n v="1"/>
    <n v="0"/>
    <x v="4"/>
    <m/>
  </r>
  <r>
    <s v="1089612"/>
    <s v="Forcep Roch-Pean 9&quot; Cvd       "/>
    <s v="            "/>
    <s v="Ea      "/>
    <s v="MILTEX"/>
    <s v="MH7-144"/>
    <n v="1"/>
    <n v="2"/>
    <n v="0"/>
    <n v="0"/>
    <n v="0"/>
    <n v="1"/>
    <x v="4"/>
    <m/>
  </r>
  <r>
    <s v="9874315"/>
    <s v="Vacutainer Tube Hemoguard     "/>
    <s v="13x75 2.7mL "/>
    <s v="100/Bx  "/>
    <s v="BD"/>
    <s v="363083"/>
    <n v="1"/>
    <n v="10"/>
    <n v="0"/>
    <n v="1"/>
    <n v="0"/>
    <n v="0"/>
    <x v="8"/>
    <m/>
  </r>
  <r>
    <s v="9675049"/>
    <s v="Brace Orthopedic Airheel Ach  "/>
    <s v="Small       "/>
    <s v="Ea      "/>
    <s v="SMTNEP"/>
    <s v="09AS"/>
    <n v="1"/>
    <n v="1"/>
    <n v="0"/>
    <n v="1"/>
    <n v="0"/>
    <n v="0"/>
    <x v="8"/>
    <m/>
  </r>
  <r>
    <s v="1237510"/>
    <s v="Cannula High Flow Adult       "/>
    <s v="6-15L 7ft   "/>
    <s v="25/Ca   "/>
    <s v="SALTE"/>
    <s v="1600HF-7-25"/>
    <n v="1"/>
    <n v="1"/>
    <n v="0"/>
    <n v="0"/>
    <n v="0"/>
    <n v="1"/>
    <x v="4"/>
    <m/>
  </r>
  <r>
    <s v="1148297"/>
    <s v="Endocavity Needle Guide       "/>
    <s v="            "/>
    <s v="24/Bx   "/>
    <s v="CIVCO"/>
    <s v="10041822"/>
    <n v="1"/>
    <n v="1"/>
    <n v="0"/>
    <n v="1"/>
    <n v="0"/>
    <n v="0"/>
    <x v="5"/>
    <m/>
  </r>
  <r>
    <s v="9007019"/>
    <s v="Skin Marker w/Ruler 6.25&quot;Long "/>
    <s v="Sterile Viol"/>
    <s v="50/Bx   "/>
    <s v="OXBORO"/>
    <s v="900-7019"/>
    <n v="1"/>
    <n v="1"/>
    <n v="0"/>
    <n v="1"/>
    <n v="0"/>
    <n v="0"/>
    <x v="8"/>
    <m/>
  </r>
  <r>
    <s v="8914205"/>
    <s v="Chemstrip 10md Urine Test     "/>
    <s v="Strips      "/>
    <s v="100/Bt  "/>
    <s v="BIODYN"/>
    <s v="3260763160"/>
    <n v="1"/>
    <n v="6"/>
    <n v="1"/>
    <n v="0"/>
    <n v="0"/>
    <n v="0"/>
    <x v="8"/>
    <m/>
  </r>
  <r>
    <s v="1315660"/>
    <s v="Alere Universl Printer Afinion"/>
    <s v="Placement   "/>
    <s v="Ea      "/>
    <s v="ALEAFI"/>
    <s v="14-716AFI"/>
    <n v="1"/>
    <n v="1"/>
    <n v="0"/>
    <n v="0"/>
    <n v="0"/>
    <n v="1"/>
    <x v="4"/>
    <m/>
  </r>
  <r>
    <s v="3950127"/>
    <s v="Towel Enmotion 8.25&quot;X700&quot;     "/>
    <s v="White       "/>
    <s v="6Rl/Ca  "/>
    <s v="GEOPAC"/>
    <s v="89420"/>
    <n v="1"/>
    <n v="3"/>
    <n v="0"/>
    <n v="1"/>
    <n v="0"/>
    <n v="0"/>
    <x v="8"/>
    <m/>
  </r>
  <r>
    <s v="1092912"/>
    <s v="Disp Dermal Curette Assorted  "/>
    <s v="Sizes       "/>
    <s v="25/Bx   "/>
    <s v="MISDFK"/>
    <s v="96-1199"/>
    <n v="1"/>
    <n v="1"/>
    <n v="0"/>
    <n v="0"/>
    <n v="1"/>
    <n v="0"/>
    <x v="4"/>
    <m/>
  </r>
  <r>
    <s v="5551767"/>
    <s v="Tape Deltalite Conf Fbgl Blk  "/>
    <s v="2&quot;X4Yds     "/>
    <s v="10/Bx   "/>
    <s v="SMINEP"/>
    <s v="6062"/>
    <n v="1"/>
    <n v="1"/>
    <n v="0"/>
    <n v="1"/>
    <n v="0"/>
    <n v="0"/>
    <x v="8"/>
    <m/>
  </r>
  <r>
    <s v="9033963"/>
    <s v="MOISTENER,FINGERTIP,3/8 O     "/>
    <s v="            "/>
    <s v="1/PK    "/>
    <s v="ODEPOT"/>
    <s v="993246"/>
    <n v="1"/>
    <n v="3"/>
    <n v="0"/>
    <n v="0"/>
    <n v="0"/>
    <n v="1"/>
    <x v="2"/>
    <m/>
  </r>
  <r>
    <s v="6813463"/>
    <s v="Tape Cloth 1/2&quot;x10yds NS      "/>
    <s v="            "/>
    <s v="24/Bx   "/>
    <s v="DUKAL"/>
    <s v="C50"/>
    <n v="1"/>
    <n v="3"/>
    <n v="0"/>
    <n v="1"/>
    <n v="0"/>
    <n v="0"/>
    <x v="5"/>
    <m/>
  </r>
  <r>
    <s v="1258276"/>
    <s v="Respirator Particulate Aura   "/>
    <s v="N95         "/>
    <s v="120/Ca  "/>
    <s v="3MMED"/>
    <s v="9211+"/>
    <n v="1"/>
    <n v="1"/>
    <n v="0"/>
    <n v="1"/>
    <n v="0"/>
    <n v="0"/>
    <x v="5"/>
    <m/>
  </r>
  <r>
    <s v="5668627"/>
    <s v="Solid State Portable Headlight"/>
    <s v="            "/>
    <s v="Ea      "/>
    <s v="WELCH"/>
    <s v="46070"/>
    <n v="1"/>
    <n v="1"/>
    <n v="0"/>
    <n v="1"/>
    <n v="0"/>
    <n v="0"/>
    <x v="5"/>
    <m/>
  </r>
  <r>
    <s v="1190457"/>
    <s v="Bardex Lubricath Catheter     "/>
    <s v="18Fr        "/>
    <s v="Ea      "/>
    <s v="BARDBI"/>
    <s v="0166L18"/>
    <n v="1"/>
    <n v="2"/>
    <n v="0"/>
    <n v="1"/>
    <n v="0"/>
    <n v="0"/>
    <x v="5"/>
    <m/>
  </r>
  <r>
    <s v="1253933"/>
    <s v="Flow Meter Peak Strive        "/>
    <s v="Dual Zone   "/>
    <s v="10/Ca   "/>
    <s v="MEDLIN"/>
    <s v="TAH5896610"/>
    <n v="1"/>
    <n v="1"/>
    <n v="0"/>
    <n v="0"/>
    <n v="0"/>
    <n v="1"/>
    <x v="4"/>
    <m/>
  </r>
  <r>
    <s v="1046989"/>
    <s v="Sodium Chloride INJ SDV 50ml  "/>
    <s v="0.9%        "/>
    <s v="25/Bx   "/>
    <s v="PFIZNJ"/>
    <s v="00409488850"/>
    <n v="1"/>
    <n v="2"/>
    <n v="1"/>
    <n v="0"/>
    <n v="0"/>
    <n v="0"/>
    <x v="1"/>
    <m/>
  </r>
  <r>
    <s v="5430198"/>
    <s v="Softsoap Antibacterial Soap   "/>
    <s v="Crisp Clean "/>
    <s v="11.25/Bt"/>
    <s v="COLGPA"/>
    <s v="US03562A"/>
    <n v="1"/>
    <n v="24"/>
    <n v="0"/>
    <n v="1"/>
    <n v="0"/>
    <n v="0"/>
    <x v="8"/>
    <m/>
  </r>
  <r>
    <s v="1189695"/>
    <s v="Probe-Vascular                "/>
    <s v="8mhz        "/>
    <s v="Ea      "/>
    <s v="COOPSR"/>
    <s v="SD8"/>
    <n v="1"/>
    <n v="1"/>
    <n v="0"/>
    <n v="0"/>
    <n v="0"/>
    <n v="1"/>
    <x v="4"/>
    <m/>
  </r>
  <r>
    <s v="1133504"/>
    <s v="Microdrop Urine Dipstick I/II "/>
    <s v="10x5ml      "/>
    <s v="1/Kt    "/>
    <s v="AUDMIC"/>
    <s v="K064M-10"/>
    <n v="1"/>
    <n v="1"/>
    <n v="0"/>
    <n v="0"/>
    <n v="0"/>
    <n v="1"/>
    <x v="4"/>
    <m/>
  </r>
  <r>
    <s v="1176300"/>
    <s v="Labels f/Cardiocheck Printer  "/>
    <s v="160/Rl      "/>
    <s v="Ea      "/>
    <s v="POLYTC"/>
    <s v="2151"/>
    <n v="1"/>
    <n v="1"/>
    <n v="0"/>
    <n v="1"/>
    <n v="0"/>
    <n v="0"/>
    <x v="8"/>
    <m/>
  </r>
  <r>
    <s v="8913120"/>
    <s v="Lancet Safe-T-Pro Plus Strl   "/>
    <s v="            "/>
    <s v="200/Bx  "/>
    <s v="BIODYN"/>
    <s v="03448622001"/>
    <n v="1"/>
    <n v="1"/>
    <n v="1"/>
    <n v="0"/>
    <n v="0"/>
    <n v="0"/>
    <x v="8"/>
    <m/>
  </r>
  <r>
    <s v="2771143"/>
    <s v="Scissor Operat Shrp/shrp Econ "/>
    <s v="5.5&quot;Strght  "/>
    <s v="12/Pk   "/>
    <s v="MILTEX"/>
    <s v="EG5-6"/>
    <n v="1"/>
    <n v="1"/>
    <n v="0"/>
    <n v="0"/>
    <n v="0"/>
    <n v="1"/>
    <x v="4"/>
    <m/>
  </r>
  <r>
    <s v="1065906"/>
    <s v="Sony Paper Thermal UPP110HG   "/>
    <s v="HiGloss     "/>
    <s v="5/Bx    "/>
    <s v="CADMET"/>
    <s v="12024"/>
    <n v="1"/>
    <n v="2"/>
    <n v="0"/>
    <n v="1"/>
    <n v="0"/>
    <n v="0"/>
    <x v="8"/>
    <m/>
  </r>
  <r>
    <s v="1135354"/>
    <s v="Joy Dish Washing Soap 38oz    "/>
    <s v="Lemon       "/>
    <s v="Ea      "/>
    <s v="ODEPOT"/>
    <s v="801072"/>
    <n v="1"/>
    <n v="2"/>
    <n v="0"/>
    <n v="0"/>
    <n v="0"/>
    <n v="1"/>
    <x v="2"/>
    <m/>
  </r>
  <r>
    <s v="9536287"/>
    <s v="Needle Holder Mayo-Hegar      "/>
    <s v="6&quot;          "/>
    <s v="Ea      "/>
    <s v="MILTEX"/>
    <s v="8-44"/>
    <n v="1"/>
    <n v="1"/>
    <n v="0"/>
    <n v="1"/>
    <n v="0"/>
    <n v="0"/>
    <x v="8"/>
    <m/>
  </r>
  <r>
    <s v="1171252"/>
    <s v="Forceps Hemostatic Kelly      "/>
    <s v="5-1/2&quot;      "/>
    <s v="12/Bx   "/>
    <s v="MILTEX"/>
    <s v="EG7-38"/>
    <n v="1"/>
    <n v="1"/>
    <n v="0"/>
    <n v="1"/>
    <n v="0"/>
    <n v="0"/>
    <x v="5"/>
    <m/>
  </r>
  <r>
    <s v="3047571"/>
    <s v="Status AccuStrep A            "/>
    <s v="X           "/>
    <s v="25/BX   "/>
    <s v="LIFESI"/>
    <s v="34025"/>
    <n v="1"/>
    <n v="1"/>
    <n v="0"/>
    <n v="0"/>
    <n v="1"/>
    <n v="0"/>
    <x v="4"/>
    <m/>
  </r>
  <r>
    <s v="9004070"/>
    <s v="One Step + Mono Test          "/>
    <s v="Kit         "/>
    <s v="20/Bx   "/>
    <s v="ALENOR"/>
    <s v="4581205009"/>
    <n v="1"/>
    <n v="1"/>
    <n v="0"/>
    <n v="1"/>
    <n v="0"/>
    <n v="0"/>
    <x v="8"/>
    <m/>
  </r>
  <r>
    <s v="1291402"/>
    <s v="XN-L Check BCQM Individual Pk "/>
    <s v="            "/>
    <s v="Ea      "/>
    <s v="SYSMEX"/>
    <s v="213569"/>
    <n v="1"/>
    <n v="1"/>
    <n v="0"/>
    <n v="0"/>
    <n v="0"/>
    <n v="1"/>
    <x v="4"/>
    <m/>
  </r>
  <r>
    <s v="1283676"/>
    <s v="Label Direct Thrml Perm Wht   "/>
    <s v="4x1 1/4&quot;    "/>
    <s v="3600/Rl "/>
    <s v="PREDYN"/>
    <s v="LDWHP64"/>
    <n v="1"/>
    <n v="20"/>
    <n v="0"/>
    <n v="0"/>
    <n v="1"/>
    <n v="0"/>
    <x v="4"/>
    <m/>
  </r>
  <r>
    <s v="1213006"/>
    <s v="Nail Nipper Concave SS        "/>
    <s v="5 1/2&quot;      "/>
    <s v="Ea      "/>
    <s v="MILTEX"/>
    <s v="V940205"/>
    <n v="1"/>
    <n v="2"/>
    <n v="0"/>
    <n v="1"/>
    <n v="0"/>
    <n v="0"/>
    <x v="8"/>
    <m/>
  </r>
  <r>
    <s v="2514120"/>
    <s v="Surgitube Flesh #2p 7/8&quot;      "/>
    <s v="50yd        "/>
    <s v="Ea      "/>
    <s v="ABCO"/>
    <s v="GL247"/>
    <n v="1"/>
    <n v="3"/>
    <n v="0"/>
    <n v="1"/>
    <n v="0"/>
    <n v="0"/>
    <x v="8"/>
    <m/>
  </r>
  <r>
    <s v="1202185"/>
    <s v="Bag Linen 20-30gal Blue 1mil  "/>
    <s v="30x43&quot;      "/>
    <s v="200/Ca  "/>
    <s v="HERBAG"/>
    <s v="A6043TXR"/>
    <n v="1"/>
    <n v="1"/>
    <n v="0"/>
    <n v="1"/>
    <n v="0"/>
    <n v="0"/>
    <x v="8"/>
    <m/>
  </r>
  <r>
    <s v="1162397"/>
    <s v="Dressing Aquacel              "/>
    <s v="3.5x13.75   "/>
    <s v="10/Bx   "/>
    <s v="BRISTL"/>
    <s v="412012"/>
    <n v="1"/>
    <n v="1"/>
    <n v="0"/>
    <n v="1"/>
    <n v="0"/>
    <n v="0"/>
    <x v="8"/>
    <m/>
  </r>
  <r>
    <s v="9878996"/>
    <s v="Insulin Syringe W/Needle 1cc  "/>
    <s v="25gx1&quot;      "/>
    <s v="100/Bx  "/>
    <s v="BD"/>
    <s v="329622"/>
    <n v="1"/>
    <n v="2"/>
    <n v="1"/>
    <n v="0"/>
    <n v="0"/>
    <n v="0"/>
    <x v="8"/>
    <m/>
  </r>
  <r>
    <s v="1113258"/>
    <s v="Lift Heel Cork Small          "/>
    <s v="            "/>
    <s v="12Pr/Bx "/>
    <s v="COMFT"/>
    <s v="32465"/>
    <n v="1"/>
    <n v="1"/>
    <n v="0"/>
    <n v="0"/>
    <n v="1"/>
    <n v="0"/>
    <x v="4"/>
    <m/>
  </r>
  <r>
    <s v="1290975"/>
    <s v="Gown Exam Disposable 36x48&quot;   "/>
    <s v="Blue        "/>
    <s v="50/Ca   "/>
    <s v="GREBAY"/>
    <s v="65335"/>
    <n v="1"/>
    <n v="1"/>
    <n v="1"/>
    <n v="0"/>
    <n v="0"/>
    <n v="0"/>
    <x v="8"/>
    <m/>
  </r>
  <r>
    <s v="1049124"/>
    <s v="Bacitracin Ointment Foil      "/>
    <s v="0.9gm       "/>
    <s v="25/Bx   "/>
    <s v="WATTEC"/>
    <s v="WJBA1800"/>
    <n v="1"/>
    <n v="1"/>
    <n v="0"/>
    <n v="1"/>
    <n v="0"/>
    <n v="0"/>
    <x v="8"/>
    <m/>
  </r>
  <r>
    <s v="6343374"/>
    <s v="Rimso-50 Solution 50mL        "/>
    <s v="            "/>
    <s v="Ea      "/>
    <s v="BIONIC"/>
    <s v="6745717750"/>
    <n v="1"/>
    <n v="8"/>
    <n v="0"/>
    <n v="1"/>
    <n v="0"/>
    <n v="0"/>
    <x v="8"/>
    <m/>
  </r>
  <r>
    <s v="9060170"/>
    <s v="Refill Foam Tfx Purell        "/>
    <s v="            "/>
    <s v="2/Pk    "/>
    <s v="ODEPOT"/>
    <s v="728700"/>
    <n v="1"/>
    <n v="2"/>
    <n v="0"/>
    <n v="0"/>
    <n v="0"/>
    <n v="1"/>
    <x v="2"/>
    <m/>
  </r>
  <r>
    <s v="3781483"/>
    <s v="IUD Hook                      "/>
    <s v="            "/>
    <s v="Ea      "/>
    <s v="PREMED"/>
    <s v="1030655"/>
    <n v="1"/>
    <n v="3"/>
    <n v="0"/>
    <n v="0"/>
    <n v="1"/>
    <n v="0"/>
    <x v="4"/>
    <m/>
  </r>
  <r>
    <s v="2771144"/>
    <s v="Forcep Adson Dress Serr Tip   "/>
    <s v="4-3/4&quot; Econ "/>
    <s v="12/Pk   "/>
    <s v="MILTEX"/>
    <s v="EG6-118"/>
    <n v="1"/>
    <n v="1"/>
    <n v="0"/>
    <n v="0"/>
    <n v="0"/>
    <n v="1"/>
    <x v="4"/>
    <m/>
  </r>
  <r>
    <s v="1047061"/>
    <s v="Lidocaine HCL Inj Ampule 10ml "/>
    <s v="2% PF       "/>
    <s v="25/Bx   "/>
    <s v="PFIZNJ"/>
    <s v="00409428202"/>
    <n v="1"/>
    <n v="1"/>
    <n v="1"/>
    <n v="0"/>
    <n v="0"/>
    <n v="0"/>
    <x v="1"/>
    <m/>
  </r>
  <r>
    <s v="2482785"/>
    <s v="Sodium Chl Inj SDV Non-Retrnbl"/>
    <s v="0.9%        "/>
    <s v="50mL/Vl "/>
    <s v="GIVREP"/>
    <s v="00409488850"/>
    <n v="1"/>
    <n v="1"/>
    <n v="1"/>
    <n v="0"/>
    <n v="0"/>
    <n v="0"/>
    <x v="1"/>
    <m/>
  </r>
  <r>
    <s v="2770642"/>
    <s v="Albuterol Inh Solution Steril "/>
    <s v="0.50%       "/>
    <s v="20mL/Bt "/>
    <s v="CARDGN"/>
    <s v="2779643"/>
    <n v="1"/>
    <n v="2"/>
    <n v="0"/>
    <n v="1"/>
    <n v="0"/>
    <n v="0"/>
    <x v="8"/>
    <m/>
  </r>
  <r>
    <s v="1242102"/>
    <s v="Chair Computer HON 5900       "/>
    <s v="Grey        "/>
    <s v="Ea      "/>
    <s v="ODEPOT"/>
    <s v="656053"/>
    <n v="1"/>
    <n v="3"/>
    <n v="0"/>
    <n v="0"/>
    <n v="0"/>
    <n v="1"/>
    <x v="2"/>
    <m/>
  </r>
  <r>
    <s v="5550138"/>
    <s v="Biogel PI UltraTouch Syn Glove"/>
    <s v="Size 8.0    "/>
    <s v="50/Bx   "/>
    <s v="ABCO"/>
    <s v="41180"/>
    <n v="1"/>
    <n v="1"/>
    <n v="0"/>
    <n v="1"/>
    <n v="0"/>
    <n v="0"/>
    <x v="8"/>
    <m/>
  </r>
  <r>
    <s v="1222902"/>
    <s v="Accutest Drug Screen Dip Test "/>
    <s v="9-Panel     "/>
    <s v="25/Bx   "/>
    <s v="JANT"/>
    <s v="DS74"/>
    <n v="1"/>
    <n v="1"/>
    <n v="0"/>
    <n v="0"/>
    <n v="0"/>
    <n v="1"/>
    <x v="4"/>
    <m/>
  </r>
  <r>
    <s v="3786702"/>
    <s v="Pessary Ring With Support     "/>
    <s v="#7          "/>
    <s v="Ea      "/>
    <s v="PREMED"/>
    <s v="1040107"/>
    <n v="1"/>
    <n v="1"/>
    <n v="0"/>
    <n v="1"/>
    <n v="0"/>
    <n v="0"/>
    <x v="8"/>
    <m/>
  </r>
  <r>
    <s v="1314475"/>
    <s v="Potassium Chl Inj SDV 20ml    "/>
    <s v="40meq       "/>
    <s v="25/Bx   "/>
    <s v="AMEPHA"/>
    <s v="63323096520"/>
    <n v="1"/>
    <n v="1"/>
    <n v="0"/>
    <n v="1"/>
    <n v="0"/>
    <n v="0"/>
    <x v="8"/>
    <m/>
  </r>
  <r>
    <s v="1248083"/>
    <s v="Applicator PurSwab Foam Tip   "/>
    <s v="9.5mm       "/>
    <s v="1000/Ca "/>
    <s v="HARDWO"/>
    <s v="1806-PCF"/>
    <n v="1"/>
    <n v="1"/>
    <n v="0"/>
    <n v="0"/>
    <n v="1"/>
    <n v="0"/>
    <x v="4"/>
    <m/>
  </r>
  <r>
    <s v="6409719"/>
    <s v="Metrilube Spray               "/>
    <s v="            "/>
    <s v="24oz/Bt "/>
    <s v="METREX"/>
    <s v="10-3425"/>
    <n v="1"/>
    <n v="1"/>
    <n v="0"/>
    <n v="1"/>
    <n v="0"/>
    <n v="0"/>
    <x v="5"/>
    <m/>
  </r>
  <r>
    <s v="1007318"/>
    <s v="Dextrose 5% In Water          "/>
    <s v="500mL/Bg    "/>
    <s v="BG      "/>
    <s v="MCGAW"/>
    <s v="L5101"/>
    <n v="1"/>
    <n v="6"/>
    <n v="1"/>
    <n v="0"/>
    <n v="0"/>
    <n v="0"/>
    <x v="1"/>
    <m/>
  </r>
  <r>
    <s v="1296516"/>
    <s v="Lidocaine HCl SDV 5mL Pre-Free"/>
    <s v="1%          "/>
    <s v="25/Pk   "/>
    <s v="W-WARD"/>
    <s v="00143959525"/>
    <n v="1"/>
    <n v="1"/>
    <n v="1"/>
    <n v="0"/>
    <n v="0"/>
    <n v="0"/>
    <x v="8"/>
    <m/>
  </r>
  <r>
    <s v="3680944"/>
    <s v="Decorating Kit Office         "/>
    <s v="Thanksgiving"/>
    <s v="Ea      "/>
    <s v="SHERMN"/>
    <s v="JV01FAL"/>
    <n v="1"/>
    <n v="1"/>
    <n v="0"/>
    <n v="1"/>
    <n v="0"/>
    <n v="0"/>
    <x v="5"/>
    <m/>
  </r>
  <r>
    <s v="2480691"/>
    <s v="Adrenalin Inj SDV N-R         "/>
    <s v="1mg/mL      "/>
    <s v="1ml/VL  "/>
    <s v="GIVREP"/>
    <s v="42023015925"/>
    <n v="1"/>
    <n v="2"/>
    <n v="0"/>
    <n v="1"/>
    <n v="0"/>
    <n v="0"/>
    <x v="5"/>
    <m/>
  </r>
  <r>
    <s v="1001870"/>
    <s v="Uterine Scissor Mayo Curved   "/>
    <s v="9&quot;          "/>
    <s v="Ea      "/>
    <s v="MILTEX"/>
    <s v="5-130"/>
    <n v="1"/>
    <n v="1"/>
    <n v="0"/>
    <n v="1"/>
    <n v="0"/>
    <n v="0"/>
    <x v="8"/>
    <m/>
  </r>
  <r>
    <s v="1210119"/>
    <s v="Handwash Anbctrl Bacti-Foam + "/>
    <s v="750mL       "/>
    <s v="6/Ca    "/>
    <s v="HUNMED"/>
    <s v="6039450"/>
    <n v="1"/>
    <n v="2"/>
    <n v="0"/>
    <n v="1"/>
    <n v="0"/>
    <n v="0"/>
    <x v="6"/>
    <m/>
  </r>
  <r>
    <s v="9043274"/>
    <s v="Lance Cookies and Snacks      "/>
    <s v="            "/>
    <s v="24/Pk   "/>
    <s v="ODEPOT"/>
    <s v="850978"/>
    <n v="1"/>
    <n v="1"/>
    <n v="0"/>
    <n v="0"/>
    <n v="0"/>
    <n v="1"/>
    <x v="2"/>
    <m/>
  </r>
  <r>
    <s v="1126316"/>
    <s v="Maxi-Gard Lab Coat Teal       "/>
    <s v="Small       "/>
    <s v="10/Pk   "/>
    <s v="ARMEDC"/>
    <s v="1126316"/>
    <n v="1"/>
    <n v="1"/>
    <n v="1"/>
    <n v="0"/>
    <n v="0"/>
    <n v="0"/>
    <x v="8"/>
    <m/>
  </r>
  <r>
    <s v="1296511"/>
    <s v="Lidocaine HCl MDV 50mL        "/>
    <s v="2%          "/>
    <s v="10/Pk   "/>
    <s v="W-WARD"/>
    <s v="00143957510"/>
    <n v="1"/>
    <n v="2"/>
    <n v="1"/>
    <n v="0"/>
    <n v="0"/>
    <n v="0"/>
    <x v="8"/>
    <m/>
  </r>
  <r>
    <s v="1127191"/>
    <s v="Erythromycin Ophth. Oint      "/>
    <s v="0.5%        "/>
    <s v="3.5gm/Tb"/>
    <s v="AKORN"/>
    <s v="00404719101"/>
    <n v="1"/>
    <n v="3"/>
    <n v="1"/>
    <n v="0"/>
    <n v="0"/>
    <n v="0"/>
    <x v="8"/>
    <m/>
  </r>
  <r>
    <s v="6003428"/>
    <s v="Fetal Monitor Paper Z-Fold    "/>
    <s v="COROMET     "/>
    <s v="1/Pk    "/>
    <s v="BECKL"/>
    <s v="B4305AAO"/>
    <n v="1"/>
    <n v="10"/>
    <n v="0"/>
    <n v="1"/>
    <n v="0"/>
    <n v="0"/>
    <x v="8"/>
    <m/>
  </r>
  <r>
    <s v="1838440"/>
    <s v="Cast Spreader 3-Prong         "/>
    <s v="9&quot;          "/>
    <s v="Ea      "/>
    <s v="MILTEX"/>
    <s v="V927-3100"/>
    <n v="1"/>
    <n v="1"/>
    <n v="0"/>
    <n v="1"/>
    <n v="0"/>
    <n v="0"/>
    <x v="8"/>
    <m/>
  </r>
  <r>
    <s v="1292002"/>
    <s v="Elyptol Gel Hand Sanitizer    "/>
    <s v="16oz        "/>
    <s v="Ea      "/>
    <s v="ELPTOL"/>
    <s v="EGLW16"/>
    <n v="1"/>
    <n v="6"/>
    <n v="0"/>
    <n v="1"/>
    <n v="0"/>
    <n v="0"/>
    <x v="8"/>
    <m/>
  </r>
  <r>
    <s v="1264282"/>
    <s v="Cart Laptop 38x23x16&quot;         "/>
    <s v="Espresso    "/>
    <s v="Ea      "/>
    <s v="ODEPOT"/>
    <s v="352613"/>
    <n v="1"/>
    <n v="2"/>
    <n v="0"/>
    <n v="0"/>
    <n v="0"/>
    <n v="1"/>
    <x v="2"/>
    <m/>
  </r>
  <r>
    <s v="7564965"/>
    <s v="Oval-8 Finger Splint Refill   "/>
    <s v="Size 10     "/>
    <s v="5/Pk    "/>
    <s v="3POINT"/>
    <s v="P1008-5-10"/>
    <n v="1"/>
    <n v="2"/>
    <n v="0"/>
    <n v="1"/>
    <n v="0"/>
    <n v="0"/>
    <x v="8"/>
    <m/>
  </r>
  <r>
    <s v="3882742"/>
    <s v="EZE-Band Bandage Elastic      "/>
    <s v="6&quot;x11yd     "/>
    <s v="24/Ca   "/>
    <s v="CONCO"/>
    <s v="59190000"/>
    <n v="1"/>
    <n v="1"/>
    <n v="0"/>
    <n v="1"/>
    <n v="0"/>
    <n v="0"/>
    <x v="5"/>
    <m/>
  </r>
  <r>
    <s v="6307542"/>
    <s v="Huber Needle Set              "/>
    <s v="19x3/4&quot;     "/>
    <s v="12/Bx   "/>
    <s v="ALL"/>
    <s v="50-1921"/>
    <n v="1"/>
    <n v="1"/>
    <n v="0"/>
    <n v="1"/>
    <n v="0"/>
    <n v="0"/>
    <x v="4"/>
    <m/>
  </r>
  <r>
    <s v="1269755"/>
    <s v="SharpSafety Container Open Lid"/>
    <s v="2GL/Red     "/>
    <s v="Ea      "/>
    <s v="CARDKN"/>
    <s v="85321R"/>
    <n v="1"/>
    <n v="1"/>
    <n v="0"/>
    <n v="1"/>
    <n v="0"/>
    <n v="0"/>
    <x v="8"/>
    <m/>
  </r>
  <r>
    <s v="1500118"/>
    <s v="Xylocaine Plain 10mL MDV      "/>
    <s v="2%          "/>
    <s v="25/Pk   "/>
    <s v="ABRAX"/>
    <s v="63323048617"/>
    <n v="1"/>
    <n v="2"/>
    <n v="1"/>
    <n v="0"/>
    <n v="0"/>
    <n v="0"/>
    <x v="8"/>
    <m/>
  </r>
  <r>
    <s v="1220516"/>
    <s v="Walker XcelTrax Tall Black    "/>
    <s v="XL          "/>
    <s v="Ea      "/>
    <s v="SMTNEP"/>
    <s v="79954985383"/>
    <n v="1"/>
    <n v="6"/>
    <n v="1"/>
    <n v="0"/>
    <n v="0"/>
    <n v="0"/>
    <x v="5"/>
    <m/>
  </r>
  <r>
    <s v="5700337"/>
    <s v="Needle Disposable Safety      "/>
    <s v="18gX1       "/>
    <s v="100/Bx  "/>
    <s v="SOLMIL"/>
    <s v="SN1810"/>
    <n v="1"/>
    <n v="1"/>
    <n v="1"/>
    <n v="0"/>
    <n v="0"/>
    <n v="0"/>
    <x v="8"/>
    <m/>
  </r>
  <r>
    <s v="1518228"/>
    <s v="Ice Pack                      "/>
    <s v="            "/>
    <s v="Each    "/>
    <s v="MEDIQ"/>
    <s v="7241M"/>
    <n v="1"/>
    <n v="24"/>
    <n v="0"/>
    <n v="0"/>
    <n v="1"/>
    <n v="0"/>
    <x v="4"/>
    <m/>
  </r>
  <r>
    <s v="1249366"/>
    <s v="Disp Knee Lngth Lab Coat      "/>
    <s v="Sm Purple   "/>
    <s v="10/Pk   "/>
    <s v="ALLEG"/>
    <s v="C3660PPS"/>
    <n v="1"/>
    <n v="3"/>
    <n v="0"/>
    <n v="1"/>
    <n v="0"/>
    <n v="0"/>
    <x v="5"/>
    <m/>
  </r>
  <r>
    <s v="1257559"/>
    <s v="Container ClicknClose Spec    "/>
    <s v="Sterile 4oz "/>
    <s v="300/Ca  "/>
    <s v="MEDLIN"/>
    <s v="DYND30385"/>
    <n v="1"/>
    <n v="1"/>
    <n v="0"/>
    <n v="1"/>
    <n v="0"/>
    <n v="0"/>
    <x v="5"/>
    <m/>
  </r>
  <r>
    <s v="5588763"/>
    <s v="Rotateq Oral Rotavirus        "/>
    <s v="2ml         "/>
    <s v="10/Pk   "/>
    <s v="MERVAC"/>
    <s v="00006404741"/>
    <n v="1"/>
    <n v="3"/>
    <n v="0"/>
    <n v="1"/>
    <n v="0"/>
    <n v="0"/>
    <x v="8"/>
    <m/>
  </r>
  <r>
    <s v="1062603"/>
    <s v="Trash Liner 23x10x39          "/>
    <s v="            "/>
    <s v="250/Ca  "/>
    <s v="HERBAG"/>
    <s v="H6639HC"/>
    <n v="1"/>
    <n v="1"/>
    <n v="0"/>
    <n v="1"/>
    <n v="0"/>
    <n v="0"/>
    <x v="8"/>
    <m/>
  </r>
  <r>
    <s v="1155553"/>
    <s v="Scalpel Safety Disposable     "/>
    <s v="#11         "/>
    <s v="10/Bx   "/>
    <s v="MISDFK"/>
    <s v="06-3095"/>
    <n v="1"/>
    <n v="1"/>
    <n v="0"/>
    <n v="0"/>
    <n v="0"/>
    <n v="1"/>
    <x v="4"/>
    <m/>
  </r>
  <r>
    <s v="7778795"/>
    <s v="Steth Ltmn Blk 1Hd Cardio     "/>
    <s v="27&quot; Length  "/>
    <s v="Ea      "/>
    <s v="3MMED"/>
    <s v="2160"/>
    <n v="1"/>
    <n v="1"/>
    <n v="0"/>
    <n v="1"/>
    <n v="0"/>
    <n v="0"/>
    <x v="8"/>
    <m/>
  </r>
  <r>
    <s v="9044565"/>
    <s v="Retract Liquid Gel Pen Med Pt "/>
    <s v="0.7mm Blue  "/>
    <s v="12/Pk   "/>
    <s v="ODEPOT"/>
    <s v="425885"/>
    <n v="1"/>
    <n v="1"/>
    <n v="0"/>
    <n v="0"/>
    <n v="0"/>
    <n v="1"/>
    <x v="2"/>
    <m/>
  </r>
  <r>
    <s v="2540030"/>
    <s v="Twinrix Hep A/B Adt Pfs TL    "/>
    <s v="1mL         "/>
    <s v="10/Pk   "/>
    <s v="SKBEEC"/>
    <s v="58160081552"/>
    <n v="1"/>
    <n v="1"/>
    <n v="1"/>
    <n v="0"/>
    <n v="0"/>
    <n v="0"/>
    <x v="8"/>
    <m/>
  </r>
  <r>
    <s v="5135546"/>
    <s v="Inflation System 2-Tube       "/>
    <s v="Adult       "/>
    <s v="Ea      "/>
    <s v="WELCH"/>
    <s v="5082-22"/>
    <n v="1"/>
    <n v="2"/>
    <n v="1"/>
    <n v="0"/>
    <n v="0"/>
    <n v="0"/>
    <x v="8"/>
    <m/>
  </r>
  <r>
    <s v="1046981"/>
    <s v="Lidocaine HCL Inj SDV 50ml PF "/>
    <s v="0.5%        "/>
    <s v="25/Bx   "/>
    <s v="PFIZNJ"/>
    <s v="00409427801"/>
    <n v="1"/>
    <n v="1"/>
    <n v="1"/>
    <n v="0"/>
    <n v="0"/>
    <n v="0"/>
    <x v="1"/>
    <m/>
  </r>
  <r>
    <s v="1127141"/>
    <s v="OneStep+ ER Triple Slide Mail "/>
    <s v="            "/>
    <s v="50/Bx   "/>
    <s v="IMMUNO"/>
    <s v="HSPP-50ERCS"/>
    <n v="1"/>
    <n v="1"/>
    <n v="0"/>
    <n v="1"/>
    <n v="0"/>
    <n v="0"/>
    <x v="8"/>
    <m/>
  </r>
  <r>
    <s v="1046849"/>
    <s v="Water For Inj Sterile Vial    "/>
    <s v="20ml        "/>
    <s v="25/Bx   "/>
    <s v="PFIZNJ"/>
    <s v="00409488720"/>
    <n v="1"/>
    <n v="5"/>
    <n v="0"/>
    <n v="1"/>
    <n v="0"/>
    <n v="0"/>
    <x v="1"/>
    <m/>
  </r>
  <r>
    <s v="1083982"/>
    <s v="Ext Set 7&quot; w/Boinector Valve  "/>
    <s v="            "/>
    <s v="100/Ca  "/>
    <s v="ADVMED"/>
    <s v="BN-762"/>
    <n v="1"/>
    <n v="1"/>
    <n v="0"/>
    <n v="1"/>
    <n v="0"/>
    <n v="0"/>
    <x v="5"/>
    <m/>
  </r>
  <r>
    <s v="9031137"/>
    <s v="Q1 COOKIES,BUTTER ASSORTM     "/>
    <s v="            "/>
    <s v="1/PK    "/>
    <s v="ODEPOT"/>
    <s v="813972"/>
    <n v="1"/>
    <n v="1"/>
    <n v="0"/>
    <n v="0"/>
    <n v="0"/>
    <n v="1"/>
    <x v="2"/>
    <m/>
  </r>
  <r>
    <s v="1300550"/>
    <s v="Lidocaine HCL Inj MDV 10ml    "/>
    <s v="1%          "/>
    <s v="25/Bx   "/>
    <s v="AMEPHA"/>
    <s v="63323020110"/>
    <n v="1"/>
    <n v="1"/>
    <n v="1"/>
    <n v="0"/>
    <n v="0"/>
    <n v="0"/>
    <x v="8"/>
    <m/>
  </r>
  <r>
    <s v="1317178"/>
    <s v="Afinion2 Analyzer Placement   "/>
    <s v="3Bx A1C     "/>
    <s v="Ea      "/>
    <s v="ALEAFI"/>
    <s v="1115175MPA"/>
    <n v="1"/>
    <n v="1"/>
    <n v="0"/>
    <n v="0"/>
    <n v="0"/>
    <n v="1"/>
    <x v="4"/>
    <m/>
  </r>
  <r>
    <s v="5824223"/>
    <s v="Underpad Stand Mod Absorb Blue"/>
    <s v="30x30       "/>
    <s v="150/Ca  "/>
    <s v="ALLEG"/>
    <s v="UPSMD3030"/>
    <n v="1"/>
    <n v="2"/>
    <n v="1"/>
    <n v="0"/>
    <n v="0"/>
    <n v="0"/>
    <x v="8"/>
    <m/>
  </r>
  <r>
    <s v="9873628"/>
    <s v="Syringes w/Needle LL Disp 5cc "/>
    <s v="20gx1&quot;      "/>
    <s v="100/Bx  "/>
    <s v="BD"/>
    <s v="309634"/>
    <n v="1"/>
    <n v="1"/>
    <n v="1"/>
    <n v="0"/>
    <n v="0"/>
    <n v="0"/>
    <x v="8"/>
    <m/>
  </r>
  <r>
    <s v="1206461"/>
    <s v="Electrode Needle 30Gx25mm     "/>
    <s v="            "/>
    <s v="25/Bx   "/>
    <s v="OXFIN"/>
    <s v="S53153"/>
    <n v="1"/>
    <n v="4"/>
    <n v="0"/>
    <n v="0"/>
    <n v="0"/>
    <n v="1"/>
    <x v="4"/>
    <m/>
  </r>
  <r>
    <s v="1019226"/>
    <s v="Transparent Surgical Tape     "/>
    <s v="2&quot;x10yd     "/>
    <s v="6/Bx    "/>
    <s v="DUKAL"/>
    <s v="1019226"/>
    <n v="1"/>
    <n v="1"/>
    <n v="0"/>
    <n v="1"/>
    <n v="0"/>
    <n v="0"/>
    <x v="8"/>
    <m/>
  </r>
  <r>
    <s v="1124394"/>
    <s v="PowerLoc Max Inf Set Ysite    "/>
    <s v="20Gx.75     "/>
    <s v="25/Ca   "/>
    <s v="BARDAC"/>
    <s v="0132075"/>
    <n v="1"/>
    <n v="2"/>
    <n v="0"/>
    <n v="0"/>
    <n v="1"/>
    <n v="0"/>
    <x v="4"/>
    <m/>
  </r>
  <r>
    <s v="1334479"/>
    <s v="Sensor Fingertip f/ Pulse Ox  "/>
    <s v="Adult       "/>
    <s v="Ea      "/>
    <s v="CHCMED"/>
    <s v="M-50E"/>
    <n v="1"/>
    <n v="1"/>
    <n v="0"/>
    <n v="0"/>
    <n v="1"/>
    <n v="0"/>
    <x v="4"/>
    <m/>
  </r>
  <r>
    <s v="1048583"/>
    <s v="Sodium Chloride INJ MDV 30ml  "/>
    <s v="0.9%BACT    "/>
    <s v="25/Bx   "/>
    <s v="PFIZNJ"/>
    <s v="00409196607"/>
    <n v="1"/>
    <n v="2"/>
    <n v="1"/>
    <n v="0"/>
    <n v="0"/>
    <n v="0"/>
    <x v="1"/>
    <m/>
  </r>
  <r>
    <s v="1082474"/>
    <s v="Linearity Kit Micros 60       "/>
    <s v="            "/>
    <s v="14Vl/Bx "/>
    <s v="ABXHEM"/>
    <s v="5300100135"/>
    <n v="1"/>
    <n v="1"/>
    <n v="0"/>
    <n v="0"/>
    <n v="0"/>
    <n v="1"/>
    <x v="4"/>
    <m/>
  </r>
  <r>
    <s v="1196490"/>
    <s v="Penile Clamp Zipser           "/>
    <s v="Lat Free    "/>
    <s v="Ea      "/>
    <s v="BARDBI"/>
    <s v="600404"/>
    <n v="1"/>
    <n v="1"/>
    <n v="1"/>
    <n v="0"/>
    <n v="0"/>
    <n v="0"/>
    <x v="8"/>
    <m/>
  </r>
  <r>
    <s v="6055391"/>
    <s v="Avitene Ultrafoam Collagen    "/>
    <s v="Sponge      "/>
    <s v="12/Ca   "/>
    <s v="DAVINC"/>
    <s v="1050020"/>
    <n v="1"/>
    <n v="1"/>
    <n v="0"/>
    <n v="1"/>
    <n v="0"/>
    <n v="0"/>
    <x v="5"/>
    <m/>
  </r>
  <r>
    <s v="9870355"/>
    <s v="Curad PF Stretch Vinyl Glove  "/>
    <s v="Medium      "/>
    <s v="150/Bx  "/>
    <s v="MEDLIN"/>
    <s v="CUR9225"/>
    <n v="1"/>
    <n v="10"/>
    <n v="0"/>
    <n v="1"/>
    <n v="0"/>
    <n v="0"/>
    <x v="8"/>
    <m/>
  </r>
  <r>
    <s v="6751725"/>
    <s v="Protouch Padding Synth f/Cast "/>
    <s v="2&quot;x4y       "/>
    <s v="12/Pk   "/>
    <s v="SMINEP"/>
    <s v="30-3051"/>
    <n v="1"/>
    <n v="5"/>
    <n v="0"/>
    <n v="1"/>
    <n v="0"/>
    <n v="0"/>
    <x v="8"/>
    <m/>
  </r>
  <r>
    <s v="9533315"/>
    <s v="Pessary Oval W/Suport         "/>
    <s v="2.25&quot; Sz2   "/>
    <s v="Ea      "/>
    <s v="MILTEX"/>
    <s v="30-OVS2"/>
    <n v="1"/>
    <n v="3"/>
    <n v="0"/>
    <n v="0"/>
    <n v="0"/>
    <n v="1"/>
    <x v="4"/>
    <m/>
  </r>
  <r>
    <s v="9671727"/>
    <s v="Fetal Doppler W/3mhz          "/>
    <s v="            "/>
    <s v="EA      "/>
    <s v="HUNTGR"/>
    <s v="D930-P-USA"/>
    <n v="1"/>
    <n v="2"/>
    <n v="0"/>
    <n v="1"/>
    <n v="0"/>
    <n v="0"/>
    <x v="5"/>
    <m/>
  </r>
  <r>
    <s v="1097476"/>
    <s v="Utility Drape w/Tape Strl     "/>
    <s v="15&quot;x26&quot;     "/>
    <s v="50/Ca   "/>
    <s v="MEDLIN"/>
    <s v="DYNJP2406"/>
    <n v="1"/>
    <n v="1"/>
    <n v="0"/>
    <n v="1"/>
    <n v="0"/>
    <n v="0"/>
    <x v="8"/>
    <m/>
  </r>
  <r>
    <s v="2441893"/>
    <s v="Dancer Pads Felt 1/4&quot;-adh     "/>
    <s v="RIGHT       "/>
    <s v="100/PK  "/>
    <s v="COMFT"/>
    <s v="30319R"/>
    <n v="1"/>
    <n v="1"/>
    <n v="0"/>
    <n v="0"/>
    <n v="1"/>
    <n v="0"/>
    <x v="4"/>
    <m/>
  </r>
  <r>
    <s v="5660222"/>
    <s v="Flexiport Disp Blood Pressure "/>
    <s v="Adult Lg    "/>
    <s v="Ea      "/>
    <s v="WELCH"/>
    <s v="VINYL-12-1HP"/>
    <n v="1"/>
    <n v="10"/>
    <n v="0"/>
    <n v="1"/>
    <n v="0"/>
    <n v="0"/>
    <x v="5"/>
    <m/>
  </r>
  <r>
    <s v="1294056"/>
    <s v="Forceps Hemostat Kelly Strt SS"/>
    <s v="5-1/2&quot;      "/>
    <s v="Ea      "/>
    <s v="MISDFK"/>
    <s v="96-2561"/>
    <n v="1"/>
    <n v="1"/>
    <n v="0"/>
    <n v="1"/>
    <n v="0"/>
    <n v="0"/>
    <x v="8"/>
    <m/>
  </r>
  <r>
    <s v="1162590"/>
    <s v="Sodium Chl Inj Bact LS N-R    "/>
    <s v="0.9%        "/>
    <s v="10mL/Vl "/>
    <s v="GIVREP"/>
    <s v="00409196612"/>
    <n v="1"/>
    <n v="4"/>
    <n v="1"/>
    <n v="0"/>
    <n v="0"/>
    <n v="0"/>
    <x v="1"/>
    <m/>
  </r>
  <r>
    <s v="8170269"/>
    <s v="Critikon Soft-Cuff Lg Adlt    "/>
    <s v="Disp        "/>
    <s v="20/Bx   "/>
    <s v="MARQ"/>
    <s v="2504"/>
    <n v="1"/>
    <n v="1"/>
    <n v="0"/>
    <n v="1"/>
    <n v="0"/>
    <n v="0"/>
    <x v="5"/>
    <m/>
  </r>
  <r>
    <s v="5660470"/>
    <s v="Connex CSM WFR BP SpO2 Temp   "/>
    <s v="            "/>
    <s v="Ea      "/>
    <s v="WELCH"/>
    <s v="74CT-B"/>
    <n v="1"/>
    <n v="1"/>
    <n v="0"/>
    <n v="0"/>
    <n v="0"/>
    <n v="1"/>
    <x v="4"/>
    <m/>
  </r>
  <r>
    <s v="7408432"/>
    <s v="Acetic Acid 3%                "/>
    <s v="16oz        "/>
    <s v="Ea      "/>
    <s v="HELINK"/>
    <s v="400420"/>
    <n v="1"/>
    <n v="2"/>
    <n v="0"/>
    <n v="1"/>
    <n v="0"/>
    <n v="0"/>
    <x v="8"/>
    <m/>
  </r>
  <r>
    <s v="1220672"/>
    <s v="Sleeve Microporous White Disp "/>
    <s v="18&quot;         "/>
    <s v="200/Ca  "/>
    <s v="ANSELL"/>
    <s v="AS106"/>
    <n v="1"/>
    <n v="1"/>
    <n v="0"/>
    <n v="1"/>
    <n v="0"/>
    <n v="0"/>
    <x v="5"/>
    <m/>
  </r>
  <r>
    <s v="1127180"/>
    <s v="Tip Elongated High Temp       "/>
    <s v="Cautery     "/>
    <s v="Ea      "/>
    <s v="SYMSUR"/>
    <s v="1127180"/>
    <n v="1"/>
    <n v="10"/>
    <n v="0"/>
    <n v="1"/>
    <n v="0"/>
    <n v="0"/>
    <x v="8"/>
    <m/>
  </r>
  <r>
    <s v="5550493"/>
    <s v="Stockinette Dltnt LF Synth Blk"/>
    <s v="3&quot;x25Yd     "/>
    <s v="1/Rl    "/>
    <s v="SMINEP"/>
    <s v="7272302"/>
    <n v="1"/>
    <n v="2"/>
    <n v="0"/>
    <n v="1"/>
    <n v="0"/>
    <n v="0"/>
    <x v="8"/>
    <m/>
  </r>
  <r>
    <s v="2581385"/>
    <s v="Carbocaine 2% Inj MDV         "/>
    <s v="50mL        "/>
    <s v="Ea      "/>
    <s v="PFIZNJ"/>
    <s v="00409204750"/>
    <n v="1"/>
    <n v="1"/>
    <n v="1"/>
    <n v="0"/>
    <n v="0"/>
    <n v="0"/>
    <x v="1"/>
    <m/>
  </r>
  <r>
    <s v="1559159"/>
    <s v="Pedi-pads 1/16 Felt           "/>
    <s v="#104        "/>
    <s v="Pkg/100 "/>
    <s v="COMFT"/>
    <s v="02059"/>
    <n v="1"/>
    <n v="1"/>
    <n v="0"/>
    <n v="1"/>
    <n v="0"/>
    <n v="0"/>
    <x v="5"/>
    <m/>
  </r>
  <r>
    <s v="1243719"/>
    <s v="Pack Cover Cold Relief Pak    "/>
    <s v="Neck        "/>
    <s v="Ea      "/>
    <s v="FABENT"/>
    <s v="11-1011"/>
    <n v="1"/>
    <n v="8"/>
    <n v="0"/>
    <n v="0"/>
    <n v="1"/>
    <n v="0"/>
    <x v="4"/>
    <m/>
  </r>
  <r>
    <s v="1317427"/>
    <s v="TRUEplus Glucose Tabs         "/>
    <s v="Orange      "/>
    <s v="10x6/Ctn"/>
    <s v="HOMDIA"/>
    <s v="P1HO1RN-10"/>
    <n v="1"/>
    <n v="3"/>
    <n v="1"/>
    <n v="0"/>
    <n v="0"/>
    <n v="0"/>
    <x v="5"/>
    <m/>
  </r>
  <r>
    <s v="4990775"/>
    <s v="Sharpstar In Room Container   "/>
    <s v="3gal        "/>
    <s v="Ea      "/>
    <s v="CARDKN"/>
    <s v="8536SA"/>
    <n v="1"/>
    <n v="10"/>
    <n v="0"/>
    <n v="1"/>
    <n v="0"/>
    <n v="0"/>
    <x v="8"/>
    <m/>
  </r>
  <r>
    <s v="2483041"/>
    <s v="Lidocaine HCL Inj Non-Ret MDV "/>
    <s v="2%          "/>
    <s v="50mL/Vl "/>
    <s v="GIVREP"/>
    <s v="00409427702"/>
    <n v="1"/>
    <n v="10"/>
    <n v="0"/>
    <n v="1"/>
    <n v="0"/>
    <n v="0"/>
    <x v="1"/>
    <m/>
  </r>
  <r>
    <s v="2882092"/>
    <s v="Protexis PI Micro Glove PF    "/>
    <s v="Sz 7 Cream  "/>
    <s v="50/Bx   "/>
    <s v="ALLEG"/>
    <s v="2D73PM70"/>
    <n v="1"/>
    <n v="1"/>
    <n v="0"/>
    <n v="1"/>
    <n v="0"/>
    <n v="0"/>
    <x v="8"/>
    <m/>
  </r>
  <r>
    <s v="1192371"/>
    <s v="Nutab Resting Electrode       "/>
    <s v="            "/>
    <s v="100/Pk  "/>
    <s v="CARDKN"/>
    <s v="ER88007-"/>
    <n v="1"/>
    <n v="40"/>
    <n v="0"/>
    <n v="1"/>
    <n v="0"/>
    <n v="0"/>
    <x v="8"/>
    <m/>
  </r>
  <r>
    <s v="1047369"/>
    <s v="Forcep Bozeman Sponge Cvd     "/>
    <s v="10-1/4&quot;     "/>
    <s v="Ea      "/>
    <s v="MILTEX"/>
    <s v="104-7369"/>
    <n v="1"/>
    <n v="1"/>
    <n v="0"/>
    <n v="1"/>
    <n v="0"/>
    <n v="0"/>
    <x v="5"/>
    <m/>
  </r>
  <r>
    <s v="1550066"/>
    <s v="Toe Separator Foam            "/>
    <s v="1/8&quot;        "/>
    <s v="100/Bg  "/>
    <s v="COMFT"/>
    <s v="26100S"/>
    <n v="1"/>
    <n v="2"/>
    <n v="0"/>
    <n v="0"/>
    <n v="1"/>
    <n v="0"/>
    <x v="4"/>
    <m/>
  </r>
  <r>
    <s v="9878285"/>
    <s v="Syringes w/Needle LL Disp 3cc "/>
    <s v="25gx1-1/2&quot;  "/>
    <s v="100/Bx  "/>
    <s v="BD"/>
    <s v="309582"/>
    <n v="1"/>
    <n v="2"/>
    <n v="0"/>
    <n v="1"/>
    <n v="0"/>
    <n v="0"/>
    <x v="8"/>
    <m/>
  </r>
  <r>
    <s v="8003024"/>
    <s v="Collar Cervical Soft          "/>
    <s v="Medium      "/>
    <s v="Ea      "/>
    <s v="MEDLIN"/>
    <s v="ORT13100M"/>
    <n v="1"/>
    <n v="2"/>
    <n v="0"/>
    <n v="1"/>
    <n v="0"/>
    <n v="0"/>
    <x v="8"/>
    <m/>
  </r>
  <r>
    <s v="9215881"/>
    <s v="Battery Pack Assembly f/EKG   "/>
    <s v="Mac Pac EKG "/>
    <s v="Ea      "/>
    <s v="MARQ"/>
    <s v="900770-001"/>
    <n v="1"/>
    <n v="1"/>
    <n v="0"/>
    <n v="0"/>
    <n v="0"/>
    <n v="1"/>
    <x v="4"/>
    <m/>
  </r>
  <r>
    <s v="1205573"/>
    <s v="Step Stool W/Black Top        "/>
    <s v="11 x 14     "/>
    <s v="Ea      "/>
    <s v="BLICK"/>
    <s v="1021251640"/>
    <n v="1"/>
    <n v="3"/>
    <n v="1"/>
    <n v="0"/>
    <n v="0"/>
    <n v="0"/>
    <x v="5"/>
    <m/>
  </r>
  <r>
    <s v="1271277"/>
    <s v="Bandage Stat Strips Sheer     "/>
    <s v="3/4&quot;x3&quot;     "/>
    <s v="100/Bx  "/>
    <s v="DUKAL"/>
    <s v="152001"/>
    <n v="1"/>
    <n v="1"/>
    <n v="1"/>
    <n v="0"/>
    <n v="0"/>
    <n v="0"/>
    <x v="8"/>
    <m/>
  </r>
  <r>
    <s v="6430515"/>
    <s v="Glove Exam Nitrile Xtra LF PF "/>
    <s v="Prpl XL     "/>
    <s v="50/Bx   "/>
    <s v="HALYAR"/>
    <s v="14263"/>
    <n v="1"/>
    <n v="2"/>
    <n v="0"/>
    <n v="1"/>
    <n v="0"/>
    <n v="0"/>
    <x v="8"/>
    <m/>
  </r>
  <r>
    <s v="6020246"/>
    <s v="Prep Pad Electrode w/ Pumis   "/>
    <s v="            "/>
    <s v="100/Bx  "/>
    <s v="NICEPK"/>
    <s v="B59800"/>
    <n v="1"/>
    <n v="10"/>
    <n v="0"/>
    <n v="1"/>
    <n v="0"/>
    <n v="0"/>
    <x v="8"/>
    <m/>
  </r>
  <r>
    <s v="1162617"/>
    <s v="Chiba Needle                  "/>
    <s v="22G X 5     "/>
    <s v="10/Ca   "/>
    <s v="INTPAI"/>
    <s v="PICH2250"/>
    <n v="1"/>
    <n v="1"/>
    <n v="0"/>
    <n v="0"/>
    <n v="1"/>
    <n v="0"/>
    <x v="4"/>
    <m/>
  </r>
  <r>
    <s v="6070055"/>
    <s v="Alere i Flu A&amp;B Control Swab  "/>
    <s v="            "/>
    <s v="Ea      "/>
    <s v="ALEREI"/>
    <s v="425080"/>
    <n v="1"/>
    <n v="1"/>
    <n v="0"/>
    <n v="1"/>
    <n v="0"/>
    <n v="0"/>
    <x v="5"/>
    <m/>
  </r>
  <r>
    <s v="1229219"/>
    <s v="Bin Storage PP Open Stack     "/>
    <s v="Semi-Clear  "/>
    <s v="12/Ca   "/>
    <s v="AKRO"/>
    <s v="30224SCLAR"/>
    <n v="1"/>
    <n v="1"/>
    <n v="0"/>
    <n v="1"/>
    <n v="0"/>
    <n v="0"/>
    <x v="8"/>
    <m/>
  </r>
  <r>
    <s v="6983696"/>
    <s v="Sterile Water for Irrigation  "/>
    <s v="100mL       "/>
    <s v="25/Ca   "/>
    <s v="VYAIRE"/>
    <s v="AL4100"/>
    <n v="1"/>
    <n v="1"/>
    <n v="1"/>
    <n v="0"/>
    <n v="0"/>
    <n v="0"/>
    <x v="8"/>
    <m/>
  </r>
  <r>
    <s v="9870343"/>
    <s v="Syringes Luer Lok Disp Sterile"/>
    <s v="20cc        "/>
    <s v="48/Bx   "/>
    <s v="BD"/>
    <s v="302830"/>
    <n v="1"/>
    <n v="1"/>
    <n v="1"/>
    <n v="0"/>
    <n v="0"/>
    <n v="0"/>
    <x v="8"/>
    <m/>
  </r>
  <r>
    <s v="2881871"/>
    <s v="Loop Innoc St Polystyrene     "/>
    <s v="1UL         "/>
    <s v="40X25/Bx"/>
    <s v="ALLEG"/>
    <s v="N2085-5"/>
    <n v="1"/>
    <n v="1"/>
    <n v="0"/>
    <n v="1"/>
    <n v="0"/>
    <n v="0"/>
    <x v="5"/>
    <m/>
  </r>
  <r>
    <s v="1134554"/>
    <s v="Cath Foley Coude Silic 18Fr   "/>
    <s v="5cc         "/>
    <s v="12/Ca   "/>
    <s v="BARDBI"/>
    <s v="0170SI18"/>
    <n v="1"/>
    <n v="1"/>
    <n v="0"/>
    <n v="0"/>
    <n v="1"/>
    <n v="0"/>
    <x v="4"/>
    <m/>
  </r>
  <r>
    <s v="8900048"/>
    <s v="Magellan Safety Ndl/Syr 1cc   "/>
    <s v="25gX5/8     "/>
    <s v="50/Bx   "/>
    <s v="CARDKN"/>
    <s v="8881811558"/>
    <n v="1"/>
    <n v="4"/>
    <n v="0"/>
    <n v="1"/>
    <n v="0"/>
    <n v="0"/>
    <x v="8"/>
    <m/>
  </r>
  <r>
    <s v="1420721"/>
    <s v="Detergent Enzymatic,Pre-Soak  "/>
    <s v="1 Gallon    "/>
    <s v="4/Ca    "/>
    <s v="MEDLIN"/>
    <s v="MDS88000B91"/>
    <n v="1"/>
    <n v="2"/>
    <n v="0"/>
    <n v="1"/>
    <n v="0"/>
    <n v="0"/>
    <x v="5"/>
    <m/>
  </r>
  <r>
    <s v="1194556"/>
    <s v="Coude Red Rubber Catheter     "/>
    <s v="18fr        "/>
    <s v="Ea      "/>
    <s v="BARDBI"/>
    <s v="010118"/>
    <n v="1"/>
    <n v="5"/>
    <n v="0"/>
    <n v="1"/>
    <n v="0"/>
    <n v="0"/>
    <x v="8"/>
    <m/>
  </r>
  <r>
    <s v="1194521"/>
    <s v="Coude Lubricath Catheter      "/>
    <s v="22fr        "/>
    <s v="Ea      "/>
    <s v="BARDBI"/>
    <s v="0168L22"/>
    <n v="1"/>
    <n v="12"/>
    <n v="0"/>
    <n v="1"/>
    <n v="0"/>
    <n v="0"/>
    <x v="8"/>
    <m/>
  </r>
  <r>
    <s v="5700610"/>
    <s v="OneStep Pro+ FIT Test Strips  "/>
    <s v="            "/>
    <s v="50/Bt   "/>
    <s v="POLYCA"/>
    <s v="5700610"/>
    <n v="1"/>
    <n v="2"/>
    <n v="0"/>
    <n v="1"/>
    <n v="0"/>
    <n v="0"/>
    <x v="5"/>
    <m/>
  </r>
  <r>
    <s v="1168027"/>
    <s v="Label Refrigerate Specimen    "/>
    <s v="1000/Rl     "/>
    <s v="1000/Rl "/>
    <s v="PHLEB"/>
    <s v="9099"/>
    <n v="1"/>
    <n v="1"/>
    <n v="0"/>
    <n v="1"/>
    <n v="0"/>
    <n v="0"/>
    <x v="5"/>
    <m/>
  </r>
  <r>
    <s v="9878527"/>
    <s v="PosiFlush SF Saline Syringe   "/>
    <s v="10mL        "/>
    <s v="30/Bx   "/>
    <s v="BD"/>
    <s v="306553"/>
    <n v="1"/>
    <n v="4"/>
    <n v="1"/>
    <n v="0"/>
    <n v="0"/>
    <n v="0"/>
    <x v="8"/>
    <m/>
  </r>
  <r>
    <s v="3994314"/>
    <s v="Forcep Tissue Wagenstein      "/>
    <s v="9&quot;          "/>
    <s v="EA      "/>
    <s v="MILTEX"/>
    <s v="16-80"/>
    <n v="1"/>
    <n v="1"/>
    <n v="0"/>
    <n v="0"/>
    <n v="0"/>
    <n v="1"/>
    <x v="4"/>
    <m/>
  </r>
  <r>
    <s v="2880842"/>
    <s v="Tray Laceration Er            "/>
    <s v="            "/>
    <s v="20/Ca   "/>
    <s v="CARDSP"/>
    <s v="05-5000"/>
    <n v="1"/>
    <n v="1"/>
    <n v="0"/>
    <n v="1"/>
    <n v="0"/>
    <n v="0"/>
    <x v="5"/>
    <m/>
  </r>
  <r>
    <s v="2270366"/>
    <s v="Cap Flanged Plug 12/13Mm      "/>
    <s v="Lavendr     "/>
    <s v="1000/Bg "/>
    <s v="STOCK"/>
    <s v="8559L"/>
    <n v="1"/>
    <n v="6"/>
    <n v="0"/>
    <n v="0"/>
    <n v="0"/>
    <n v="1"/>
    <x v="4"/>
    <m/>
  </r>
  <r>
    <s v="6434072"/>
    <s v="Needle Spinal 22Gx6&quot;          "/>
    <s v="22Gx6&quot;      "/>
    <s v="25/CA   "/>
    <s v="HALYAR"/>
    <s v="183173"/>
    <n v="1"/>
    <n v="1"/>
    <n v="0"/>
    <n v="1"/>
    <n v="0"/>
    <n v="0"/>
    <x v="5"/>
    <m/>
  </r>
  <r>
    <s v="1046964"/>
    <s v="Lidocaine W/EPI Inj SDV 20ml  "/>
    <s v="2% 1:200m   "/>
    <s v="5/Bx    "/>
    <s v="PFIZNJ"/>
    <s v="00409318301"/>
    <n v="1"/>
    <n v="10"/>
    <n v="0"/>
    <n v="1"/>
    <n v="0"/>
    <n v="0"/>
    <x v="1"/>
    <m/>
  </r>
  <r>
    <s v="9025122"/>
    <s v="Paper Copy 20Lb White         "/>
    <s v="8.5&quot;x11&quot;    "/>
    <s v="5000/Ca "/>
    <s v="ODEPOT"/>
    <s v="348037"/>
    <n v="1"/>
    <n v="2"/>
    <n v="0"/>
    <n v="0"/>
    <n v="0"/>
    <n v="1"/>
    <x v="2"/>
    <m/>
  </r>
  <r>
    <s v="2180553"/>
    <s v="Stax Finger Splint            "/>
    <s v="Size 1      "/>
    <s v="Ea      "/>
    <s v="BROWNM"/>
    <s v="10701"/>
    <n v="1"/>
    <n v="12"/>
    <n v="0"/>
    <n v="1"/>
    <n v="0"/>
    <n v="0"/>
    <x v="8"/>
    <m/>
  </r>
  <r>
    <s v="1158211"/>
    <s v="Liner Low Density 38&quot;x58&quot;     "/>
    <s v="Black       "/>
    <s v="100/Ca  "/>
    <s v="HERBAG"/>
    <s v="H7658SK"/>
    <n v="1"/>
    <n v="1"/>
    <n v="0"/>
    <n v="1"/>
    <n v="0"/>
    <n v="0"/>
    <x v="8"/>
    <m/>
  </r>
  <r>
    <s v="7804962"/>
    <s v="Scalpels Disposable Sterile   "/>
    <s v="#15         "/>
    <s v="10/Bx   "/>
    <s v="OXBORO"/>
    <s v="371615"/>
    <n v="1"/>
    <n v="1"/>
    <n v="0"/>
    <n v="1"/>
    <n v="0"/>
    <n v="0"/>
    <x v="8"/>
    <m/>
  </r>
  <r>
    <s v="1117046"/>
    <s v="Hemocue HGB Control Low       "/>
    <s v="1.5ml       "/>
    <s v="3Vl/Bx  "/>
    <s v="R&amp;DSYS"/>
    <s v="GH00LX"/>
    <n v="1"/>
    <n v="1"/>
    <n v="0"/>
    <n v="0"/>
    <n v="0"/>
    <n v="1"/>
    <x v="2"/>
    <m/>
  </r>
  <r>
    <s v="2725616"/>
    <s v="3h Mini Blade Handle S/s      "/>
    <s v="            "/>
    <s v="EA      "/>
    <s v="BEAVIS"/>
    <s v="374330"/>
    <n v="1"/>
    <n v="4"/>
    <n v="0"/>
    <n v="1"/>
    <n v="0"/>
    <n v="0"/>
    <x v="5"/>
    <m/>
  </r>
  <r>
    <s v="1183501"/>
    <s v="Doppler w/Probe 2MHz f/Fetal  "/>
    <s v="Late Term   "/>
    <s v="Ea      "/>
    <s v="COOPSR"/>
    <s v="L250-SD2"/>
    <n v="1"/>
    <n v="1"/>
    <n v="0"/>
    <n v="1"/>
    <n v="0"/>
    <n v="0"/>
    <x v="5"/>
    <m/>
  </r>
  <r>
    <s v="7924845"/>
    <s v="Artiflex Bandage Synth Padding"/>
    <s v="10cmx3cm    "/>
    <s v="30/Ca   "/>
    <s v="SMINEP"/>
    <s v="0904600"/>
    <n v="1"/>
    <n v="1"/>
    <n v="0"/>
    <n v="1"/>
    <n v="0"/>
    <n v="0"/>
    <x v="5"/>
    <m/>
  </r>
  <r>
    <s v="5660289"/>
    <s v="Specula Vag w/Sheath          "/>
    <s v="Large       "/>
    <s v="12/Bx   "/>
    <s v="WELCH"/>
    <s v="58004S"/>
    <n v="1"/>
    <n v="1"/>
    <n v="0"/>
    <n v="1"/>
    <n v="0"/>
    <n v="0"/>
    <x v="8"/>
    <m/>
  </r>
  <r>
    <s v="7617532"/>
    <s v="Schiller AT10 Paper           "/>
    <s v="            "/>
    <s v="150/Pk  "/>
    <s v="WELCH"/>
    <s v="94010-0000"/>
    <n v="1"/>
    <n v="20"/>
    <n v="0"/>
    <n v="1"/>
    <n v="0"/>
    <n v="0"/>
    <x v="8"/>
    <m/>
  </r>
  <r>
    <s v="4126839"/>
    <s v="Vacutainer Hemogard Plastic   "/>
    <s v="4ml         "/>
    <s v="100/Bx  "/>
    <s v="BD"/>
    <s v="367812"/>
    <n v="1"/>
    <n v="1"/>
    <n v="0"/>
    <n v="1"/>
    <n v="0"/>
    <n v="0"/>
    <x v="8"/>
    <m/>
  </r>
  <r>
    <s v="3240035"/>
    <s v="Skin Marker Surgical Mini     "/>
    <s v="Navy        "/>
    <s v="100/Pk  "/>
    <s v="CARDKN"/>
    <s v="31146020"/>
    <n v="1"/>
    <n v="1"/>
    <n v="0"/>
    <n v="1"/>
    <n v="0"/>
    <n v="0"/>
    <x v="5"/>
    <m/>
  </r>
  <r>
    <s v="1298777"/>
    <s v="Sitzmarks O-Ring Marker Caps  "/>
    <s v="            "/>
    <s v="10/Bx   "/>
    <s v="KONSYL"/>
    <s v="8100F"/>
    <n v="1"/>
    <n v="2"/>
    <n v="0"/>
    <n v="0"/>
    <n v="1"/>
    <n v="0"/>
    <x v="4"/>
    <m/>
  </r>
  <r>
    <s v="1066143"/>
    <s v="Electrode Needle 37mmX26G     "/>
    <s v="Green       "/>
    <s v="25/Bx   "/>
    <s v="OXFIN"/>
    <s v="S53156"/>
    <n v="1"/>
    <n v="1"/>
    <n v="0"/>
    <n v="1"/>
    <n v="0"/>
    <n v="0"/>
    <x v="8"/>
    <m/>
  </r>
  <r>
    <s v="1271563"/>
    <s v="Kinesiology Tape 30M          "/>
    <s v="Beige       "/>
    <s v="Ea      "/>
    <s v="MUESPO"/>
    <s v="27634"/>
    <n v="1"/>
    <n v="1"/>
    <n v="0"/>
    <n v="0"/>
    <n v="1"/>
    <n v="0"/>
    <x v="4"/>
    <m/>
  </r>
  <r>
    <s v="1184455"/>
    <s v="Splint Finger Oval-8 Combo Pk "/>
    <s v="Sz 6-10     "/>
    <s v="1St/Pk  "/>
    <s v="3POINT"/>
    <s v="P1008-C2"/>
    <n v="1"/>
    <n v="1"/>
    <n v="0"/>
    <n v="0"/>
    <n v="1"/>
    <n v="0"/>
    <x v="4"/>
    <m/>
  </r>
  <r>
    <s v="1354853"/>
    <s v="Strip Secure Closure          "/>
    <s v=".5&quot;x4&quot; Skin "/>
    <s v="6X50/Bx "/>
    <s v="DYNAM"/>
    <s v="3525"/>
    <n v="1"/>
    <n v="1"/>
    <n v="0"/>
    <n v="1"/>
    <n v="0"/>
    <n v="0"/>
    <x v="5"/>
    <m/>
  </r>
  <r>
    <s v="1185095"/>
    <s v="Cuff BP Size 4 Disp 9-13cm    "/>
    <s v="Neonatal    "/>
    <s v="10/Bx   "/>
    <s v="MINDRY"/>
    <s v="0683-23-0004"/>
    <n v="1"/>
    <n v="2"/>
    <n v="0"/>
    <n v="0"/>
    <n v="1"/>
    <n v="0"/>
    <x v="4"/>
    <m/>
  </r>
  <r>
    <s v="1295338"/>
    <s v="Cart ECG ELI Basic Universal  "/>
    <s v="            "/>
    <s v="Ea      "/>
    <s v="WELCH"/>
    <s v="9911-024-52"/>
    <n v="1"/>
    <n v="2"/>
    <n v="0"/>
    <n v="0"/>
    <n v="0"/>
    <n v="1"/>
    <x v="4"/>
    <m/>
  </r>
  <r>
    <s v="1114051"/>
    <s v="Cath Coude Silicone           "/>
    <s v="16Fr 5cc    "/>
    <s v="12/Ca   "/>
    <s v="BARDBI"/>
    <s v="0170SI16"/>
    <n v="1"/>
    <n v="1"/>
    <n v="0"/>
    <n v="0"/>
    <n v="0"/>
    <n v="1"/>
    <x v="4"/>
    <m/>
  </r>
  <r>
    <s v="9007657"/>
    <s v="Needle Disposable Safety      "/>
    <s v="25gX5/8     "/>
    <s v="100/Bx  "/>
    <s v="SOLMIL"/>
    <s v="SN2558"/>
    <n v="1"/>
    <n v="2"/>
    <n v="1"/>
    <n v="0"/>
    <n v="0"/>
    <n v="0"/>
    <x v="8"/>
    <m/>
  </r>
  <r>
    <s v="8908885"/>
    <s v="Syringe Cath Tip Non Sterile  "/>
    <s v="60cc        "/>
    <s v="20/BX   "/>
    <s v="CARDKN"/>
    <s v="8881160157"/>
    <n v="1"/>
    <n v="1"/>
    <n v="0"/>
    <n v="1"/>
    <n v="0"/>
    <n v="0"/>
    <x v="8"/>
    <m/>
  </r>
  <r>
    <s v="9029720"/>
    <s v="POST-IT,POP-UP,DISPENSR,3     "/>
    <s v="            "/>
    <s v="1/PK    "/>
    <s v="ODEPOT"/>
    <s v="717261"/>
    <n v="1"/>
    <n v="3"/>
    <n v="0"/>
    <n v="0"/>
    <n v="0"/>
    <n v="1"/>
    <x v="2"/>
    <m/>
  </r>
  <r>
    <s v="1660886"/>
    <s v="Renal Panel                   "/>
    <s v="            "/>
    <s v="10/Bx   "/>
    <s v="ABBCON"/>
    <s v="07P0207"/>
    <n v="1"/>
    <n v="2"/>
    <n v="0"/>
    <n v="1"/>
    <n v="0"/>
    <n v="0"/>
    <x v="8"/>
    <m/>
  </r>
  <r>
    <s v="7840052"/>
    <s v="Ceftriaxone Sod F/Inj SDV     "/>
    <s v="250MG/      "/>
    <s v="10/bx   "/>
    <s v="LUPIN"/>
    <s v="68180061110"/>
    <n v="1"/>
    <n v="1"/>
    <n v="1"/>
    <n v="0"/>
    <n v="0"/>
    <n v="0"/>
    <x v="6"/>
    <m/>
  </r>
  <r>
    <s v="6544386"/>
    <s v="Suture Prolene Mono Blu PS2   "/>
    <s v="4-0 18&quot;     "/>
    <s v="12/Bx   "/>
    <s v="ETHICO"/>
    <s v="8682G"/>
    <n v="1"/>
    <n v="1"/>
    <n v="0"/>
    <n v="1"/>
    <n v="0"/>
    <n v="0"/>
    <x v="8"/>
    <m/>
  </r>
  <r>
    <s v="1298857"/>
    <s v="Administration Set Filtered   "/>
    <s v="98&quot; L       "/>
    <s v="50/Ca   "/>
    <s v="MCGAW"/>
    <s v="470115"/>
    <n v="1"/>
    <n v="2"/>
    <n v="0"/>
    <n v="0"/>
    <n v="1"/>
    <n v="0"/>
    <x v="4"/>
    <m/>
  </r>
  <r>
    <s v="1126131"/>
    <s v="Alcohol Prep Pads Sterile 2Ply"/>
    <s v="Med         "/>
    <s v="200/Bx  "/>
    <s v="PHENIX"/>
    <s v="HS1007"/>
    <n v="1"/>
    <n v="10"/>
    <n v="1"/>
    <n v="0"/>
    <n v="0"/>
    <n v="0"/>
    <x v="8"/>
    <m/>
  </r>
  <r>
    <s v="1226470"/>
    <s v="Holder Card Breast Cncr Awrnss"/>
    <s v="4-Tier      "/>
    <s v="Ea      "/>
    <s v="ODEPOT"/>
    <s v="243655"/>
    <n v="1"/>
    <n v="1"/>
    <n v="0"/>
    <n v="0"/>
    <n v="0"/>
    <n v="1"/>
    <x v="2"/>
    <m/>
  </r>
  <r>
    <s v="9089783"/>
    <s v="Depo-Medrol Inj MDV           "/>
    <s v="40mg/mL     "/>
    <s v="5ml/Vl  "/>
    <s v="PFIINJ"/>
    <s v="00009028002"/>
    <n v="1"/>
    <n v="16"/>
    <n v="0"/>
    <n v="1"/>
    <n v="0"/>
    <n v="0"/>
    <x v="8"/>
    <m/>
  </r>
  <r>
    <s v="1259100"/>
    <s v="Ondansetron HCL Inj SDV 2mL   "/>
    <s v="2mg/mL      "/>
    <s v="25/Bx   "/>
    <s v="APOTEX"/>
    <s v="60505613005"/>
    <n v="1"/>
    <n v="2"/>
    <n v="0"/>
    <n v="1"/>
    <n v="0"/>
    <n v="0"/>
    <x v="8"/>
    <m/>
  </r>
  <r>
    <s v="3150028"/>
    <s v="Surguard3 SyringeNeedle LL 3cc"/>
    <s v="23gx1       "/>
    <s v="100/Bx  "/>
    <s v="TERUMO"/>
    <s v="SG3-03L2325"/>
    <n v="1"/>
    <n v="1"/>
    <n v="0"/>
    <n v="1"/>
    <n v="0"/>
    <n v="0"/>
    <x v="8"/>
    <m/>
  </r>
  <r>
    <s v="8355169"/>
    <s v="Solu-Cortef Plain Inj Vl 2mL  "/>
    <s v="100mg       "/>
    <s v="Ea      "/>
    <s v="UPJOHN"/>
    <s v="00009082501"/>
    <n v="1"/>
    <n v="10"/>
    <n v="0"/>
    <n v="1"/>
    <n v="0"/>
    <n v="0"/>
    <x v="8"/>
    <m/>
  </r>
  <r>
    <s v="9040399"/>
    <s v="Kleenex 3-ply Facial Tis      "/>
    <s v="Cold Care   "/>
    <s v="80/Pk   "/>
    <s v="ODEPOT"/>
    <s v="143240"/>
    <n v="1"/>
    <n v="6"/>
    <n v="0"/>
    <n v="0"/>
    <n v="0"/>
    <n v="1"/>
    <x v="2"/>
    <m/>
  </r>
  <r>
    <s v="9537414"/>
    <s v="Hank Uterine Dilator          "/>
    <s v="            "/>
    <s v="6/set   "/>
    <s v="MILTEX"/>
    <s v="30-500"/>
    <n v="1"/>
    <n v="2"/>
    <n v="0"/>
    <n v="1"/>
    <n v="0"/>
    <n v="0"/>
    <x v="5"/>
    <m/>
  </r>
  <r>
    <s v="6020166"/>
    <s v="Suture Removal Tray w/Iris    "/>
    <s v="            "/>
    <s v="Ea      "/>
    <s v="MEDACT"/>
    <s v="56652"/>
    <n v="1"/>
    <n v="4"/>
    <n v="0"/>
    <n v="1"/>
    <n v="0"/>
    <n v="0"/>
    <x v="5"/>
    <m/>
  </r>
  <r>
    <s v="8003023"/>
    <s v="Collar Cervical Soft          "/>
    <s v="Large       "/>
    <s v="Ea      "/>
    <s v="MEDLIN"/>
    <s v="ORT13100L"/>
    <n v="1"/>
    <n v="2"/>
    <n v="0"/>
    <n v="1"/>
    <n v="0"/>
    <n v="0"/>
    <x v="8"/>
    <m/>
  </r>
  <r>
    <s v="7960049"/>
    <s v="Burdick 280 ECG w/Interp      "/>
    <s v="            "/>
    <s v="Ea      "/>
    <s v="WELCH"/>
    <s v="BUR280-81X"/>
    <n v="1"/>
    <n v="2"/>
    <n v="0"/>
    <n v="1"/>
    <n v="0"/>
    <n v="0"/>
    <x v="5"/>
    <m/>
  </r>
  <r>
    <s v="1530107"/>
    <s v="Splint Finger Staxx Sz 4 Skin "/>
    <s v="2.475&quot;      "/>
    <s v="Ea      "/>
    <s v="SMTNEP"/>
    <s v="79-72244"/>
    <n v="1"/>
    <n v="12"/>
    <n v="0"/>
    <n v="1"/>
    <n v="0"/>
    <n v="0"/>
    <x v="8"/>
    <m/>
  </r>
  <r>
    <s v="2638141"/>
    <s v="Chart Paper Z-Fold            "/>
    <s v="Antepa      "/>
    <s v="Ea      "/>
    <s v="IMEXMD"/>
    <s v="D200"/>
    <n v="1"/>
    <n v="1"/>
    <n v="0"/>
    <n v="0"/>
    <n v="1"/>
    <n v="0"/>
    <x v="4"/>
    <m/>
  </r>
  <r>
    <s v="1204305"/>
    <s v="Biofoam Kits                  "/>
    <s v="            "/>
    <s v="6Pr/Ca  "/>
    <s v="SMITHE"/>
    <s v="4000"/>
    <n v="1"/>
    <n v="2"/>
    <n v="1"/>
    <n v="0"/>
    <n v="0"/>
    <n v="0"/>
    <x v="8"/>
    <m/>
  </r>
  <r>
    <s v="9537653"/>
    <s v="Bone Or Dermal Curette 6&quot;     "/>
    <s v="#0          "/>
    <s v="Ea      "/>
    <s v="MILTEX"/>
    <s v="33-12"/>
    <n v="1"/>
    <n v="1"/>
    <n v="0"/>
    <n v="0"/>
    <n v="0"/>
    <n v="1"/>
    <x v="4"/>
    <m/>
  </r>
  <r>
    <s v="1012028"/>
    <s v="Catheter Red Rubber           "/>
    <s v="18fr        "/>
    <s v="12/Ca   "/>
    <s v="BARDBI"/>
    <s v="277718"/>
    <n v="1"/>
    <n v="1"/>
    <n v="0"/>
    <n v="0"/>
    <n v="1"/>
    <n v="0"/>
    <x v="4"/>
    <m/>
  </r>
  <r>
    <s v="1325682"/>
    <s v="Norepinephrine Bitartrate Inj "/>
    <s v="1mg/mL      "/>
    <s v="10/Bx   "/>
    <s v="BAXTER"/>
    <s v="36000016210"/>
    <n v="1"/>
    <n v="1"/>
    <n v="0"/>
    <n v="1"/>
    <n v="0"/>
    <n v="0"/>
    <x v="5"/>
    <m/>
  </r>
  <r>
    <s v="1334861"/>
    <s v="Dermatoscope Head Mini 3000   "/>
    <s v="w/Scale     "/>
    <s v="Ea      "/>
    <s v="HEINE"/>
    <s v="D-008.78.109"/>
    <n v="1"/>
    <n v="1"/>
    <n v="0"/>
    <n v="0"/>
    <n v="1"/>
    <n v="0"/>
    <x v="4"/>
    <m/>
  </r>
  <r>
    <s v="1126983"/>
    <s v="Distilled Water               "/>
    <s v="3 Liters    "/>
    <s v="4/Ca    "/>
    <s v="BUNZL"/>
    <s v="F5030002"/>
    <n v="1"/>
    <n v="2"/>
    <n v="0"/>
    <n v="1"/>
    <n v="0"/>
    <n v="0"/>
    <x v="8"/>
    <m/>
  </r>
  <r>
    <s v="1171499"/>
    <s v="Vest &amp; Skirt LF w/Collar Women"/>
    <s v="Small HGrn  "/>
    <s v="1/Ea    "/>
    <s v="WOLF"/>
    <s v="66077TC-TB-36"/>
    <n v="1"/>
    <n v="1"/>
    <n v="0"/>
    <n v="0"/>
    <n v="0"/>
    <n v="1"/>
    <x v="4"/>
    <m/>
  </r>
  <r>
    <s v="1168591"/>
    <s v="Lysol Neutra AirFresh Refill  "/>
    <s v="6.17oz/Can  "/>
    <s v="6/Ca    "/>
    <s v="STRPAR"/>
    <s v="RCPR79831"/>
    <n v="1"/>
    <n v="1"/>
    <n v="1"/>
    <n v="0"/>
    <n v="0"/>
    <n v="0"/>
    <x v="8"/>
    <m/>
  </r>
  <r>
    <s v="1080484"/>
    <s v="Caster Base for 17100/18100   "/>
    <s v="Beige       "/>
    <s v="Ea      "/>
    <s v="DELTUB"/>
    <s v="200165"/>
    <n v="1"/>
    <n v="2"/>
    <n v="0"/>
    <n v="1"/>
    <n v="0"/>
    <n v="0"/>
    <x v="5"/>
    <m/>
  </r>
  <r>
    <s v="1166403"/>
    <s v="Electrode Stimulating Rectang "/>
    <s v="2&quot;x3.5&quot;     "/>
    <s v="4/Pk    "/>
    <s v="CARDKN"/>
    <s v="EP85780"/>
    <n v="1"/>
    <n v="20"/>
    <n v="0"/>
    <n v="1"/>
    <n v="0"/>
    <n v="0"/>
    <x v="8"/>
    <m/>
  </r>
  <r>
    <s v="4488420"/>
    <s v="Shears Bruns Plaster 9-1/4&quot;   "/>
    <s v="            "/>
    <s v="Ea      "/>
    <s v="MILTEX"/>
    <s v="27-3070"/>
    <n v="1"/>
    <n v="1"/>
    <n v="0"/>
    <n v="0"/>
    <n v="0"/>
    <n v="1"/>
    <x v="4"/>
    <m/>
  </r>
  <r>
    <s v="1163840"/>
    <s v="Feeding Tube Bolus Gastro     "/>
    <s v="20Fr        "/>
    <s v="Ea      "/>
    <s v="HALYAR"/>
    <s v="0110-20"/>
    <n v="1"/>
    <n v="1"/>
    <n v="0"/>
    <n v="1"/>
    <n v="0"/>
    <n v="0"/>
    <x v="8"/>
    <m/>
  </r>
  <r>
    <s v="9004680"/>
    <s v="Elastic Bandage LF 6&quot; N/S Clip"/>
    <s v="6&quot;x4.5yds   "/>
    <s v="10/Bx   "/>
    <s v="ZHEANJ"/>
    <s v="9004680"/>
    <n v="1"/>
    <n v="1"/>
    <n v="1"/>
    <n v="0"/>
    <n v="0"/>
    <n v="0"/>
    <x v="8"/>
    <m/>
  </r>
  <r>
    <s v="1207405"/>
    <s v="Carraklenz                    "/>
    <s v="16oz        "/>
    <s v="Ea      "/>
    <s v="MEDLIN"/>
    <s v="CRR102160"/>
    <n v="1"/>
    <n v="3"/>
    <n v="0"/>
    <n v="1"/>
    <n v="0"/>
    <n v="0"/>
    <x v="8"/>
    <m/>
  </r>
  <r>
    <s v="6519118"/>
    <s v="2018 Fluzone QIV Syr LC       "/>
    <s v="36mos+ 10PK "/>
    <s v=".5ml/syr"/>
    <s v="CONAUT"/>
    <s v="49281041850"/>
    <n v="1"/>
    <n v="10"/>
    <n v="0"/>
    <n v="1"/>
    <n v="0"/>
    <n v="0"/>
    <x v="0"/>
    <m/>
  </r>
  <r>
    <s v="6401083"/>
    <s v="Forceps Kelly Strt            "/>
    <s v="5.5&quot;        "/>
    <s v="12/Bx   "/>
    <s v="MILTEX"/>
    <s v="EG7-36"/>
    <n v="1"/>
    <n v="1"/>
    <n v="0"/>
    <n v="0"/>
    <n v="0"/>
    <n v="1"/>
    <x v="4"/>
    <m/>
  </r>
  <r>
    <s v="5136441"/>
    <s v="Inflation System Basket       "/>
    <s v="Large       "/>
    <s v="Ea      "/>
    <s v="WELCH"/>
    <s v="5091-47"/>
    <n v="1"/>
    <n v="10"/>
    <n v="0"/>
    <n v="1"/>
    <n v="0"/>
    <n v="0"/>
    <x v="5"/>
    <m/>
  </r>
  <r>
    <s v="1314870"/>
    <s v="Bupivacaine HCl SDV Inj 10mL  "/>
    <s v="0.5% PF     "/>
    <s v="25/Bx   "/>
    <s v="AURPHA"/>
    <s v="55150016910"/>
    <n v="1"/>
    <n v="1"/>
    <n v="1"/>
    <n v="0"/>
    <n v="0"/>
    <n v="0"/>
    <x v="8"/>
    <m/>
  </r>
  <r>
    <s v="1284682"/>
    <s v="Printer Portable Inkjet       "/>
    <s v="f/Spirometer"/>
    <s v="Ea      "/>
    <s v="NDDMED"/>
    <s v="2020-5"/>
    <n v="1"/>
    <n v="1"/>
    <n v="0"/>
    <n v="0"/>
    <n v="0"/>
    <n v="1"/>
    <x v="4"/>
    <m/>
  </r>
  <r>
    <s v="1046897"/>
    <s v="Bupivacaine HCL Teartop SDV PF"/>
    <s v="0.25% 10mL  "/>
    <s v="25/Bx   "/>
    <s v="PFIZNJ"/>
    <s v="00409115901"/>
    <n v="1"/>
    <n v="2"/>
    <n v="1"/>
    <n v="0"/>
    <n v="0"/>
    <n v="0"/>
    <x v="1"/>
    <m/>
  </r>
  <r>
    <s v="1192082"/>
    <s v="Purell Adv Sanitizer Hand Foam"/>
    <s v="1200mL Refl "/>
    <s v="2/Ca    "/>
    <s v="GOJO"/>
    <s v="1904-02"/>
    <n v="1"/>
    <n v="1"/>
    <n v="0"/>
    <n v="1"/>
    <n v="0"/>
    <n v="0"/>
    <x v="8"/>
    <m/>
  </r>
  <r>
    <s v="9054957"/>
    <s v="Tootsie Roll Midgees          "/>
    <s v="            "/>
    <s v="360/Bg  "/>
    <s v="ODEPOT"/>
    <s v="107850"/>
    <n v="1"/>
    <n v="3"/>
    <n v="0"/>
    <n v="0"/>
    <n v="0"/>
    <n v="1"/>
    <x v="2"/>
    <m/>
  </r>
  <r>
    <s v="1078342"/>
    <s v="Dobutamine Inj SDV 20mL       "/>
    <s v="250mg       "/>
    <s v="Ea      "/>
    <s v="PFIZNJ"/>
    <s v="00409234401"/>
    <n v="1"/>
    <n v="10"/>
    <n v="0"/>
    <n v="1"/>
    <n v="0"/>
    <n v="0"/>
    <x v="1"/>
    <m/>
  </r>
  <r>
    <s v="9007658"/>
    <s v="Needle Disposable Safety      "/>
    <s v="30gX1/2     "/>
    <s v="100/Bx  "/>
    <s v="SOLMIL"/>
    <s v="SN3012"/>
    <n v="1"/>
    <n v="2"/>
    <n v="0"/>
    <n v="1"/>
    <n v="0"/>
    <n v="0"/>
    <x v="8"/>
    <m/>
  </r>
  <r>
    <s v="5132629"/>
    <s v="Cuff &amp; Bladder                "/>
    <s v="Lg Adult    "/>
    <s v="Ea      "/>
    <s v="WELCH"/>
    <s v="5082-26"/>
    <n v="1"/>
    <n v="1"/>
    <n v="0"/>
    <n v="1"/>
    <n v="0"/>
    <n v="0"/>
    <x v="8"/>
    <m/>
  </r>
  <r>
    <s v="9055167"/>
    <s v="Renuzit Super Odor Killer 7.5 "/>
    <s v="            "/>
    <s v="Ea      "/>
    <s v="ODEPOT"/>
    <s v="122666"/>
    <n v="1"/>
    <n v="2"/>
    <n v="0"/>
    <n v="0"/>
    <n v="0"/>
    <n v="1"/>
    <x v="2"/>
    <m/>
  </r>
  <r>
    <s v="1156371"/>
    <s v="Index Med'l Chart 8-Side Tabs "/>
    <s v="            "/>
    <s v="40/Bx   "/>
    <s v="ODEPOT"/>
    <s v="912938"/>
    <n v="1"/>
    <n v="10"/>
    <n v="0"/>
    <n v="0"/>
    <n v="0"/>
    <n v="1"/>
    <x v="2"/>
    <m/>
  </r>
  <r>
    <s v="2225137"/>
    <s v="Vest Amplewear Blue/White     "/>
    <s v="30&quot;x36&quot;     "/>
    <s v="50/Ca   "/>
    <s v="GREBAY"/>
    <s v="53158"/>
    <n v="1"/>
    <n v="1"/>
    <n v="0"/>
    <n v="1"/>
    <n v="0"/>
    <n v="0"/>
    <x v="8"/>
    <m/>
  </r>
  <r>
    <s v="2883064"/>
    <s v="Suctur Remov Kt W/Iris Scssr  "/>
    <s v="AdsonForcep "/>
    <s v="Ea      "/>
    <s v="CARDSP"/>
    <s v="06-7000"/>
    <n v="1"/>
    <n v="51"/>
    <n v="1"/>
    <n v="0"/>
    <n v="0"/>
    <n v="0"/>
    <x v="8"/>
    <m/>
  </r>
  <r>
    <s v="9035032"/>
    <s v="Fluff Out 2-Ply Facial Tissues"/>
    <s v="100/Bx      "/>
    <s v="30Bx/Ca "/>
    <s v="ODEPOT"/>
    <s v="436339"/>
    <n v="1"/>
    <n v="1"/>
    <n v="0"/>
    <n v="0"/>
    <n v="0"/>
    <n v="1"/>
    <x v="2"/>
    <m/>
  </r>
  <r>
    <s v="1252800"/>
    <s v="Stethoscope Cardiology 22&quot;    "/>
    <s v="Black       "/>
    <s v="Ea      "/>
    <s v="3MMED"/>
    <s v="6151"/>
    <n v="1"/>
    <n v="1"/>
    <n v="0"/>
    <n v="0"/>
    <n v="1"/>
    <n v="0"/>
    <x v="4"/>
    <m/>
  </r>
  <r>
    <s v="9532890"/>
    <s v="Universal Scissors Vantage    "/>
    <s v="Red 7-1/2&quot;  "/>
    <s v="Ea      "/>
    <s v="MILTEX"/>
    <s v="V95-1025"/>
    <n v="1"/>
    <n v="3"/>
    <n v="0"/>
    <n v="1"/>
    <n v="0"/>
    <n v="0"/>
    <x v="5"/>
    <m/>
  </r>
  <r>
    <s v="1309743"/>
    <s v="Electrodes Max Sensors        "/>
    <s v="Blue        "/>
    <s v="25/Pk   "/>
    <s v="WELCH"/>
    <s v="097002-50"/>
    <n v="1"/>
    <n v="40"/>
    <n v="0"/>
    <n v="1"/>
    <n v="0"/>
    <n v="0"/>
    <x v="8"/>
    <m/>
  </r>
  <r>
    <s v="6816333"/>
    <s v="Electrode Cleartrace          "/>
    <s v="            "/>
    <s v="50/Bx   "/>
    <s v="CONMD"/>
    <s v="1700-005"/>
    <n v="1"/>
    <n v="24"/>
    <n v="0"/>
    <n v="1"/>
    <n v="0"/>
    <n v="0"/>
    <x v="8"/>
    <m/>
  </r>
  <r>
    <s v="6028226"/>
    <s v="Steth Adscope Pink 2Hd Sprague"/>
    <s v="22&quot; Length  "/>
    <s v="Ea      "/>
    <s v="AMDIAG"/>
    <s v="641NP"/>
    <n v="1"/>
    <n v="1"/>
    <n v="0"/>
    <n v="1"/>
    <n v="0"/>
    <n v="0"/>
    <x v="5"/>
    <m/>
  </r>
  <r>
    <s v="3751745"/>
    <s v="Promethazine HCL Inj Amp 1mL  "/>
    <s v="50mg/mL     "/>
    <s v="25/Bx   "/>
    <s v="W-WARD"/>
    <s v="00641149635"/>
    <n v="1"/>
    <n v="1"/>
    <n v="1"/>
    <n v="0"/>
    <n v="0"/>
    <n v="0"/>
    <x v="8"/>
    <m/>
  </r>
  <r>
    <s v="1126976"/>
    <s v="Maxicide OPA 28               "/>
    <s v="Gallon      "/>
    <s v="Ea      "/>
    <s v="CROSSC"/>
    <s v="ML020141"/>
    <n v="1"/>
    <n v="1"/>
    <n v="1"/>
    <n v="0"/>
    <n v="0"/>
    <n v="0"/>
    <x v="8"/>
    <m/>
  </r>
  <r>
    <s v="9533934"/>
    <s v="Universal Scissors            "/>
    <s v="Blue 7-1/2&quot; "/>
    <s v="Ea      "/>
    <s v="MILTEX"/>
    <s v="5-1027"/>
    <n v="1"/>
    <n v="5"/>
    <n v="0"/>
    <n v="1"/>
    <n v="0"/>
    <n v="0"/>
    <x v="5"/>
    <m/>
  </r>
  <r>
    <s v="6780263"/>
    <s v="Towelette Obstetrical Alc-Free"/>
    <s v="            "/>
    <s v="100/Bx  "/>
    <s v="MEDLIN"/>
    <s v="MDS094186"/>
    <n v="1"/>
    <n v="10"/>
    <n v="0"/>
    <n v="1"/>
    <n v="0"/>
    <n v="0"/>
    <x v="8"/>
    <m/>
  </r>
  <r>
    <s v="9058398"/>
    <s v="Paper Roll Labels Continuous  "/>
    <s v="Wht2.25&quot;    "/>
    <s v="Ea      "/>
    <s v="ODEPOT"/>
    <s v="621687"/>
    <n v="1"/>
    <n v="3"/>
    <n v="0"/>
    <n v="0"/>
    <n v="0"/>
    <n v="1"/>
    <x v="2"/>
    <m/>
  </r>
  <r>
    <s v="7880072"/>
    <s v="Lancet Acti-Lance Lite        "/>
    <s v="28gx1.5mm   "/>
    <s v="100/Bx  "/>
    <s v="HTLSTE"/>
    <s v="7155"/>
    <n v="1"/>
    <n v="2"/>
    <n v="0"/>
    <n v="1"/>
    <n v="0"/>
    <n v="0"/>
    <x v="8"/>
    <m/>
  </r>
  <r>
    <s v="9042139"/>
    <s v="Twizzler StrwBry Licorice     "/>
    <s v="            "/>
    <s v="Ea      "/>
    <s v="ODEPOT"/>
    <s v="691040"/>
    <n v="1"/>
    <n v="1"/>
    <n v="0"/>
    <n v="0"/>
    <n v="0"/>
    <n v="1"/>
    <x v="2"/>
    <m/>
  </r>
  <r>
    <s v="1315314"/>
    <s v="CPT Professional Edition      "/>
    <s v="2019        "/>
    <s v="Ea      "/>
    <s v="AMASSA"/>
    <s v="EP054119"/>
    <n v="1"/>
    <n v="1"/>
    <n v="0"/>
    <n v="1"/>
    <n v="0"/>
    <n v="0"/>
    <x v="8"/>
    <m/>
  </r>
  <r>
    <s v="9880145"/>
    <s v="Instant Cold Pk Non Sweat Lrg "/>
    <s v="6x9&quot;        "/>
    <s v="12/Bx   "/>
    <s v="ALLEG"/>
    <s v="11440-012"/>
    <n v="1"/>
    <n v="4"/>
    <n v="0"/>
    <n v="1"/>
    <n v="0"/>
    <n v="0"/>
    <x v="5"/>
    <m/>
  </r>
  <r>
    <s v="3753662"/>
    <s v="Promethazine HCL Inj Amp 1mL  "/>
    <s v="25mg/mL     "/>
    <s v="25/Bx   "/>
    <s v="W-WARD"/>
    <s v="00641149535"/>
    <n v="1"/>
    <n v="1"/>
    <n v="1"/>
    <n v="0"/>
    <n v="0"/>
    <n v="0"/>
    <x v="8"/>
    <m/>
  </r>
  <r>
    <s v="2580040"/>
    <s v="Sodium Chl Inj Vl Bact FTV .9%"/>
    <s v="Non-Return  "/>
    <s v="30mL/Ea "/>
    <s v="GIVREP"/>
    <s v="00409196607"/>
    <n v="1"/>
    <n v="2"/>
    <n v="1"/>
    <n v="0"/>
    <n v="0"/>
    <n v="0"/>
    <x v="1"/>
    <m/>
  </r>
  <r>
    <s v="1534735"/>
    <s v="Mouthpiece Disp One Way Valve "/>
    <s v="            "/>
    <s v="200/Ca  "/>
    <s v="VYAIRE"/>
    <s v="002073"/>
    <n v="1"/>
    <n v="1"/>
    <n v="1"/>
    <n v="0"/>
    <n v="0"/>
    <n v="0"/>
    <x v="8"/>
    <m/>
  </r>
  <r>
    <s v="7110188"/>
    <s v="DermLite DL 100               "/>
    <s v="            "/>
    <s v="Ea      "/>
    <s v="3GEN"/>
    <s v="DL100"/>
    <n v="1"/>
    <n v="2"/>
    <n v="0"/>
    <n v="1"/>
    <n v="0"/>
    <n v="0"/>
    <x v="8"/>
    <m/>
  </r>
  <r>
    <s v="1195479"/>
    <s v="Laceration Tray W/lidded      "/>
    <s v="TRAY STE    "/>
    <s v="20/CS   "/>
    <s v="MEDLIN"/>
    <s v="DYNJ03900"/>
    <n v="1"/>
    <n v="1"/>
    <n v="0"/>
    <n v="1"/>
    <n v="0"/>
    <n v="0"/>
    <x v="8"/>
    <m/>
  </r>
  <r>
    <s v="9024154"/>
    <s v="3M Super Sticky Post-it Notes "/>
    <s v="4x4 Assorted"/>
    <s v="6/Pk    "/>
    <s v="ODEPOT"/>
    <s v="286912"/>
    <n v="1"/>
    <n v="1"/>
    <n v="0"/>
    <n v="0"/>
    <n v="0"/>
    <n v="1"/>
    <x v="2"/>
    <m/>
  </r>
  <r>
    <s v="7772927"/>
    <s v="Coban Self Adh Wrap Ster Tan  "/>
    <s v="4&quot;x5yd      "/>
    <s v="18/Ca   "/>
    <s v="3MMED"/>
    <s v="1584S"/>
    <n v="1"/>
    <n v="2"/>
    <n v="0"/>
    <n v="1"/>
    <n v="0"/>
    <n v="0"/>
    <x v="8"/>
    <m/>
  </r>
  <r>
    <s v="8908610"/>
    <s v="Kerlix Sterile Roll 4.5x9.3   "/>
    <s v="8Ply        "/>
    <s v="Ea      "/>
    <s v="CARDKN"/>
    <s v="6716"/>
    <n v="1"/>
    <n v="10"/>
    <n v="1"/>
    <n v="0"/>
    <n v="0"/>
    <n v="0"/>
    <x v="8"/>
    <m/>
  </r>
  <r>
    <s v="1276358"/>
    <s v="Veritor+ Rdr Combo 2 FLU      "/>
    <s v="Physician   "/>
    <s v="Ea      "/>
    <s v="B-DMIC"/>
    <s v="256074"/>
    <n v="1"/>
    <n v="1"/>
    <n v="0"/>
    <n v="0"/>
    <n v="0"/>
    <n v="1"/>
    <x v="4"/>
    <m/>
  </r>
  <r>
    <s v="8100007"/>
    <s v="Histofreezer 5mm              "/>
    <s v="36 Buds     "/>
    <s v="80ml Can"/>
    <s v="STCTEC"/>
    <s v="1001-0294"/>
    <n v="1"/>
    <n v="2"/>
    <n v="0"/>
    <n v="1"/>
    <n v="0"/>
    <n v="0"/>
    <x v="8"/>
    <m/>
  </r>
  <r>
    <s v="3090106"/>
    <s v="OSOM Ultra Flu A&amp;B Test       "/>
    <s v="            "/>
    <s v="27/Bx   "/>
    <s v="WYNTEK"/>
    <s v="1006"/>
    <n v="1"/>
    <n v="1"/>
    <n v="1"/>
    <n v="0"/>
    <n v="0"/>
    <n v="0"/>
    <x v="8"/>
    <m/>
  </r>
  <r>
    <s v="1226780"/>
    <s v="Liner Tray Absorbent          "/>
    <s v="            "/>
    <s v="400/Ca  "/>
    <s v="ALLEG"/>
    <s v="AT31019B"/>
    <n v="1"/>
    <n v="1"/>
    <n v="1"/>
    <n v="0"/>
    <n v="0"/>
    <n v="0"/>
    <x v="5"/>
    <m/>
  </r>
  <r>
    <s v="5583778"/>
    <s v="Pedvaxhib Hib Ped Sdv         "/>
    <s v="0.5mL       "/>
    <s v="10/Pk   "/>
    <s v="MERVAC"/>
    <s v="489700"/>
    <n v="1"/>
    <n v="3"/>
    <n v="0"/>
    <n v="1"/>
    <n v="0"/>
    <n v="0"/>
    <x v="8"/>
    <m/>
  </r>
  <r>
    <s v="1141092"/>
    <s v="Epidural Tray Single Shot     "/>
    <s v="            "/>
    <s v="10/Ca   "/>
    <s v="HALYAR"/>
    <s v="182A186"/>
    <n v="1"/>
    <n v="2"/>
    <n v="1"/>
    <n v="0"/>
    <n v="0"/>
    <n v="0"/>
    <x v="5"/>
    <m/>
  </r>
  <r>
    <s v="1247215"/>
    <s v="Gel Ultrasound f/SG Scanning  "/>
    <s v="            "/>
    <s v="12/Bx   "/>
    <s v="CONE"/>
    <s v="911443"/>
    <n v="1"/>
    <n v="3"/>
    <n v="0"/>
    <n v="0"/>
    <n v="0"/>
    <n v="1"/>
    <x v="4"/>
    <m/>
  </r>
  <r>
    <s v="1093011"/>
    <s v="Pediatric Catheter Kit        "/>
    <s v="            "/>
    <s v="50/Ca   "/>
    <s v="MEDLIN"/>
    <s v="CKF5040L"/>
    <n v="1"/>
    <n v="1"/>
    <n v="0"/>
    <n v="0"/>
    <n v="1"/>
    <n v="0"/>
    <x v="4"/>
    <m/>
  </r>
  <r>
    <s v="1211710"/>
    <s v="Labcoat Fldrst SMS Cnvrtrs Blu"/>
    <s v="L           "/>
    <s v="25/Ca   "/>
    <s v="ALLEG"/>
    <s v="2202LC"/>
    <n v="1"/>
    <n v="1"/>
    <n v="0"/>
    <n v="0"/>
    <n v="1"/>
    <n v="0"/>
    <x v="4"/>
    <m/>
  </r>
  <r>
    <s v="6080195"/>
    <s v="Premiere Pneumatic Walker High"/>
    <s v="Medium      "/>
    <s v="Ea      "/>
    <s v="ELIORT"/>
    <s v="T12024"/>
    <n v="1"/>
    <n v="2"/>
    <n v="0"/>
    <n v="1"/>
    <n v="0"/>
    <n v="0"/>
    <x v="8"/>
    <m/>
  </r>
  <r>
    <s v="9532443"/>
    <s v="Tuning Fork C-64 Vibrations   "/>
    <s v="            "/>
    <s v="Ea      "/>
    <s v="MILTEX"/>
    <s v="19-100"/>
    <n v="1"/>
    <n v="1"/>
    <n v="0"/>
    <n v="1"/>
    <n v="0"/>
    <n v="0"/>
    <x v="5"/>
    <m/>
  </r>
  <r>
    <s v="9870244"/>
    <s v="Saline Syringe Fill           "/>
    <s v="10mL        "/>
    <s v="30/Pk   "/>
    <s v="BD"/>
    <s v="306500"/>
    <n v="1"/>
    <n v="2"/>
    <n v="1"/>
    <n v="0"/>
    <n v="0"/>
    <n v="0"/>
    <x v="8"/>
    <m/>
  </r>
  <r>
    <s v="1161985"/>
    <s v="Surgilast Dressing Tub Elastic"/>
    <s v="Sz5 25yds   "/>
    <s v="1/Rl    "/>
    <s v="DERM"/>
    <s v="GL705"/>
    <n v="1"/>
    <n v="1"/>
    <n v="0"/>
    <n v="1"/>
    <n v="0"/>
    <n v="0"/>
    <x v="5"/>
    <m/>
  </r>
  <r>
    <s v="1539140"/>
    <s v="Air Life Aerosol Mask         "/>
    <s v="Pediatric   "/>
    <s v="50/Ca   "/>
    <s v="VYAIRE"/>
    <s v="001263"/>
    <n v="1"/>
    <n v="1"/>
    <n v="0"/>
    <n v="1"/>
    <n v="0"/>
    <n v="0"/>
    <x v="8"/>
    <m/>
  </r>
  <r>
    <s v="6023287"/>
    <s v="Bupivacaine HCL MDV Non-Return"/>
    <s v="0.25%       "/>
    <s v="50mL/Vl "/>
    <s v="GIVREP"/>
    <s v="00409116001"/>
    <n v="1"/>
    <n v="2"/>
    <n v="1"/>
    <n v="0"/>
    <n v="0"/>
    <n v="0"/>
    <x v="1"/>
    <m/>
  </r>
  <r>
    <s v="6130098"/>
    <s v="Grab Bar Chrome 18&quot;           "/>
    <s v="Knurled     "/>
    <s v="Ea      "/>
    <s v="GF"/>
    <s v="2018A"/>
    <n v="1"/>
    <n v="1"/>
    <n v="0"/>
    <n v="1"/>
    <n v="0"/>
    <n v="0"/>
    <x v="4"/>
    <m/>
  </r>
  <r>
    <s v="8907281"/>
    <s v="Removal Suture Skin           "/>
    <s v="Kit         "/>
    <s v="Ea      "/>
    <s v="CARDKN"/>
    <s v="66200-"/>
    <n v="1"/>
    <n v="2"/>
    <n v="1"/>
    <n v="0"/>
    <n v="0"/>
    <n v="0"/>
    <x v="8"/>
    <m/>
  </r>
  <r>
    <s v="1191207"/>
    <s v="Soap Castile Liquid           "/>
    <s v="9mL Packet  "/>
    <s v="500/Ca  "/>
    <s v="MEDLIN"/>
    <s v="APL82263"/>
    <n v="1"/>
    <n v="1"/>
    <n v="0"/>
    <n v="0"/>
    <n v="1"/>
    <n v="0"/>
    <x v="4"/>
    <m/>
  </r>
  <r>
    <s v="2587547"/>
    <s v="Sodium Chlr .90 Inj Quadpak   "/>
    <s v="50mL        "/>
    <s v="80/Ca   "/>
    <s v="ABBHOS"/>
    <s v="0798436"/>
    <n v="1"/>
    <n v="2"/>
    <n v="1"/>
    <n v="0"/>
    <n v="0"/>
    <n v="0"/>
    <x v="8"/>
    <m/>
  </r>
  <r>
    <s v="1172444"/>
    <s v="Hemoccult Buffer ICT          "/>
    <s v="8.0mL       "/>
    <s v="1/Bt    "/>
    <s v="HEMOCU"/>
    <s v="462595"/>
    <n v="1"/>
    <n v="2"/>
    <n v="0"/>
    <n v="1"/>
    <n v="0"/>
    <n v="0"/>
    <x v="5"/>
    <m/>
  </r>
  <r>
    <s v="1046857"/>
    <s v="Dextrose 5% Lactated Ringers  "/>
    <s v="1000ml      "/>
    <s v="Ea      "/>
    <s v="ABBHOS"/>
    <s v="0792909"/>
    <n v="1"/>
    <n v="12"/>
    <n v="0"/>
    <n v="1"/>
    <n v="0"/>
    <n v="0"/>
    <x v="8"/>
    <m/>
  </r>
  <r>
    <s v="1193759"/>
    <s v="Cuff BP Soft-Cuf Arm Adult    "/>
    <s v="2-Tube      "/>
    <s v="20/Bx   "/>
    <s v="MARQ"/>
    <s v="2404"/>
    <n v="1"/>
    <n v="1"/>
    <n v="0"/>
    <n v="1"/>
    <n v="0"/>
    <n v="0"/>
    <x v="5"/>
    <m/>
  </r>
  <r>
    <s v="8262898"/>
    <s v="Foley Cath Coude Tip 20fr     "/>
    <s v="5cc         "/>
    <s v="10/bx   "/>
    <s v="RUSCH"/>
    <s v="318120"/>
    <n v="1"/>
    <n v="1"/>
    <n v="0"/>
    <n v="1"/>
    <n v="0"/>
    <n v="0"/>
    <x v="8"/>
    <m/>
  </r>
  <r>
    <s v="1107316"/>
    <s v="Sphyg Nylon Adult Purple      "/>
    <s v="            "/>
    <s v="Ea      "/>
    <s v="PRESM"/>
    <s v="S82-PUR"/>
    <n v="1"/>
    <n v="3"/>
    <n v="0"/>
    <n v="0"/>
    <n v="1"/>
    <n v="0"/>
    <x v="4"/>
    <m/>
  </r>
  <r>
    <s v="1277231"/>
    <s v="Febreze Hawaiian Aloha        "/>
    <s v="            "/>
    <s v="Ea      "/>
    <s v="ODEPOT"/>
    <s v="843485"/>
    <n v="1"/>
    <n v="2"/>
    <n v="0"/>
    <n v="0"/>
    <n v="0"/>
    <n v="1"/>
    <x v="2"/>
    <m/>
  </r>
  <r>
    <s v="6010248"/>
    <s v="Speculum Vaginal Disp         "/>
    <s v="Med         "/>
    <s v="100/Ca  "/>
    <s v="AMSINO"/>
    <s v="AS032M"/>
    <n v="1"/>
    <n v="1"/>
    <n v="0"/>
    <n v="1"/>
    <n v="0"/>
    <n v="0"/>
    <x v="5"/>
    <m/>
  </r>
  <r>
    <s v="1285290"/>
    <s v="Sofia2 Flu A+B FIA Starter Kit"/>
    <s v="1 Pk        "/>
    <s v="1/Kt    "/>
    <s v="QUISOF"/>
    <s v="20310"/>
    <n v="1"/>
    <n v="4"/>
    <n v="0"/>
    <n v="0"/>
    <n v="0"/>
    <n v="1"/>
    <x v="4"/>
    <m/>
  </r>
  <r>
    <s v="1184725"/>
    <s v="Sponge Earwicks               "/>
    <s v="7x12mm Ped  "/>
    <s v="50/Bx   "/>
    <s v="BEAVIS"/>
    <s v="30301-C"/>
    <n v="1"/>
    <n v="1"/>
    <n v="0"/>
    <n v="1"/>
    <n v="0"/>
    <n v="0"/>
    <x v="8"/>
    <m/>
  </r>
  <r>
    <s v="8611263"/>
    <s v="AC-T Control Plus 5 Diff      "/>
    <s v="Tri-Lvl     "/>
    <s v="Ea      "/>
    <s v="SKFDIA"/>
    <s v="7547198"/>
    <n v="1"/>
    <n v="2"/>
    <n v="0"/>
    <n v="0"/>
    <n v="0"/>
    <n v="1"/>
    <x v="4"/>
    <m/>
  </r>
  <r>
    <s v="1046301"/>
    <s v="Medi-Trace 855 Electrodes Foam"/>
    <s v="            "/>
    <s v="600/Ca  "/>
    <s v="CARDKN"/>
    <s v="22855-"/>
    <n v="1"/>
    <n v="1"/>
    <n v="0"/>
    <n v="1"/>
    <n v="0"/>
    <n v="0"/>
    <x v="8"/>
    <m/>
  </r>
  <r>
    <s v="9534381"/>
    <s v="Rongeur Friedman 5&quot;           "/>
    <s v="            "/>
    <s v="Ea      "/>
    <s v="MILTEX"/>
    <s v="22-494"/>
    <n v="1"/>
    <n v="1"/>
    <n v="0"/>
    <n v="1"/>
    <n v="0"/>
    <n v="0"/>
    <x v="4"/>
    <m/>
  </r>
  <r>
    <s v="1148005"/>
    <s v="Electrode Silver Rest Foam w/ "/>
    <s v="Metal Snap  "/>
    <s v="1000/Ca "/>
    <s v="OPTINT"/>
    <s v="A10009-100F"/>
    <n v="1"/>
    <n v="4"/>
    <n v="0"/>
    <n v="1"/>
    <n v="0"/>
    <n v="0"/>
    <x v="5"/>
    <m/>
  </r>
  <r>
    <s v="2771193"/>
    <s v="Curette Ear Disp Cup Tip      "/>
    <s v="Non-Sterile "/>
    <s v="50/Bx   "/>
    <s v="MISDFK"/>
    <s v="96-1001"/>
    <n v="1"/>
    <n v="1"/>
    <n v="0"/>
    <n v="0"/>
    <n v="1"/>
    <n v="0"/>
    <x v="4"/>
    <m/>
  </r>
  <r>
    <s v="4364108"/>
    <s v="Parafilm M                    "/>
    <s v="            "/>
    <s v="Ea      "/>
    <s v="TROY"/>
    <s v="13-374-16"/>
    <n v="1"/>
    <n v="3"/>
    <n v="0"/>
    <n v="0"/>
    <n v="1"/>
    <n v="0"/>
    <x v="4"/>
    <m/>
  </r>
  <r>
    <s v="9040346"/>
    <s v="Trash Bags 33 Gallons         "/>
    <s v="            "/>
    <s v="70/Pk   "/>
    <s v="ODEPOT"/>
    <s v="140544"/>
    <n v="1"/>
    <n v="1"/>
    <n v="0"/>
    <n v="0"/>
    <n v="0"/>
    <n v="1"/>
    <x v="2"/>
    <m/>
  </r>
  <r>
    <s v="3720157"/>
    <s v="Remover Skin Stapler          "/>
    <s v="            "/>
    <s v="Ea      "/>
    <s v="DEROYA"/>
    <s v="TSR-1"/>
    <n v="1"/>
    <n v="4"/>
    <n v="0"/>
    <n v="1"/>
    <n v="0"/>
    <n v="0"/>
    <x v="5"/>
    <m/>
  </r>
  <r>
    <s v="9043908"/>
    <s v="Spoons Plastic Medium Length  "/>
    <s v="            "/>
    <s v="100/Pk  "/>
    <s v="ODEPOT"/>
    <s v="508450"/>
    <n v="1"/>
    <n v="1"/>
    <n v="0"/>
    <n v="0"/>
    <n v="0"/>
    <n v="1"/>
    <x v="2"/>
    <m/>
  </r>
  <r>
    <s v="8980693"/>
    <s v="Citrus II Air Fragrance       "/>
    <s v="Lemon       "/>
    <s v="6oz/Cn  "/>
    <s v="PRHASS"/>
    <s v="632112924-12"/>
    <n v="1"/>
    <n v="1"/>
    <n v="0"/>
    <n v="1"/>
    <n v="0"/>
    <n v="0"/>
    <x v="8"/>
    <m/>
  </r>
  <r>
    <s v="1249661"/>
    <s v="Bag Natural 40x48 Hi-Dens     "/>
    <s v="On Rl 17Micr"/>
    <s v="25x10/Ca"/>
    <s v="MEDGEN"/>
    <s v="RS404817N"/>
    <n v="1"/>
    <n v="1"/>
    <n v="0"/>
    <n v="1"/>
    <n v="0"/>
    <n v="0"/>
    <x v="5"/>
    <m/>
  </r>
  <r>
    <s v="1225105"/>
    <s v="Stocking T.E.D. AntiEmb Thigh "/>
    <s v="XL/Regular  "/>
    <s v="6Pr/Cr  "/>
    <s v="CARDKN"/>
    <s v="3181LF"/>
    <n v="1"/>
    <n v="2"/>
    <n v="0"/>
    <n v="0"/>
    <n v="1"/>
    <n v="0"/>
    <x v="4"/>
    <m/>
  </r>
  <r>
    <s v="6329516"/>
    <s v="Q-Trace Electrode Tabs        "/>
    <s v="5400        "/>
    <s v="100/Pk  "/>
    <s v="CARDKN"/>
    <s v="31433538-"/>
    <n v="1"/>
    <n v="1"/>
    <n v="0"/>
    <n v="1"/>
    <n v="0"/>
    <n v="0"/>
    <x v="8"/>
    <m/>
  </r>
  <r>
    <s v="6547067"/>
    <s v="Suture Ethilon Mono Blk Ps3   "/>
    <s v="6-0 18&quot;     "/>
    <s v="12/Bx   "/>
    <s v="ETHICO"/>
    <s v="1665G"/>
    <n v="1"/>
    <n v="1"/>
    <n v="0"/>
    <n v="1"/>
    <n v="0"/>
    <n v="0"/>
    <x v="8"/>
    <m/>
  </r>
  <r>
    <s v="9021147"/>
    <s v="HOLDER,PAPER CLIP,MESH,BL     "/>
    <s v="            "/>
    <s v="1/PK    "/>
    <s v="ODEPOT"/>
    <s v="169972"/>
    <n v="1"/>
    <n v="1"/>
    <n v="0"/>
    <n v="0"/>
    <n v="0"/>
    <n v="1"/>
    <x v="2"/>
    <m/>
  </r>
  <r>
    <s v="1240229"/>
    <s v="Holder Paper Universal        "/>
    <s v="            "/>
    <s v="Ea      "/>
    <s v="EARTH"/>
    <s v="52100"/>
    <n v="1"/>
    <n v="1"/>
    <n v="0"/>
    <n v="0"/>
    <n v="0"/>
    <n v="1"/>
    <x v="4"/>
    <m/>
  </r>
  <r>
    <s v="9083787"/>
    <s v="Depo-Medrol Inj MDV           "/>
    <s v="80mg/mL     "/>
    <s v="5ml/Vl  "/>
    <s v="PFIINJ"/>
    <s v="00009030602"/>
    <n v="1"/>
    <n v="10"/>
    <n v="0"/>
    <n v="1"/>
    <n v="0"/>
    <n v="0"/>
    <x v="8"/>
    <m/>
  </r>
  <r>
    <s v="1134258"/>
    <s v="Ear Syringe Chrome Shield Only"/>
    <s v="            "/>
    <s v="Ea      "/>
    <s v="GF"/>
    <s v="GRA2810"/>
    <n v="1"/>
    <n v="4"/>
    <n v="0"/>
    <n v="0"/>
    <n v="0"/>
    <n v="1"/>
    <x v="4"/>
    <m/>
  </r>
  <r>
    <s v="1240239"/>
    <s v="Liner Active Tena Serenity    "/>
    <s v="Regular     "/>
    <s v="156/Ca  "/>
    <s v="SCAMOL"/>
    <s v="56300"/>
    <n v="1"/>
    <n v="1"/>
    <n v="0"/>
    <n v="0"/>
    <n v="1"/>
    <n v="0"/>
    <x v="4"/>
    <m/>
  </r>
  <r>
    <s v="1122148"/>
    <s v="ESR-Vacuum Tubes (1.2mL)      "/>
    <s v="100x1.2mL   "/>
    <s v="Ea      "/>
    <s v="STRECK"/>
    <s v="240360"/>
    <n v="1"/>
    <n v="2"/>
    <n v="0"/>
    <n v="0"/>
    <n v="0"/>
    <n v="1"/>
    <x v="4"/>
    <m/>
  </r>
  <r>
    <s v="6445823"/>
    <s v="Lancet Unistik 3 Extra        "/>
    <s v="21G         "/>
    <s v="200/Bx  "/>
    <s v="OWENM"/>
    <s v="AT 1014"/>
    <n v="1"/>
    <n v="1"/>
    <n v="1"/>
    <n v="0"/>
    <n v="0"/>
    <n v="0"/>
    <x v="8"/>
    <m/>
  </r>
  <r>
    <s v="7193256"/>
    <s v="Battery Alkaline              "/>
    <s v="AAA         "/>
    <s v="4/Pk    "/>
    <s v="EVEREN"/>
    <s v="EN92"/>
    <n v="1"/>
    <n v="2"/>
    <n v="0"/>
    <n v="1"/>
    <n v="0"/>
    <n v="0"/>
    <x v="8"/>
    <m/>
  </r>
  <r>
    <s v="1500068"/>
    <s v="Xylocaine w/Epi 10mL SDV      "/>
    <s v="1% MPF      "/>
    <s v="25/Pk   "/>
    <s v="ABRAX"/>
    <s v="63323048717"/>
    <n v="1"/>
    <n v="1"/>
    <n v="1"/>
    <n v="0"/>
    <n v="0"/>
    <n v="0"/>
    <x v="8"/>
    <m/>
  </r>
  <r>
    <s v="1048688"/>
    <s v="Sodium Chlor Inj SDV 20ml PF  "/>
    <s v="0.9%        "/>
    <s v="25/Bx   "/>
    <s v="PFIZNJ"/>
    <s v="00409488820"/>
    <n v="1"/>
    <n v="1"/>
    <n v="0"/>
    <n v="1"/>
    <n v="0"/>
    <n v="0"/>
    <x v="1"/>
    <m/>
  </r>
  <r>
    <s v="8750086"/>
    <s v="Clnr Surg Instr Endo Aw Plus  "/>
    <s v="            "/>
    <s v="4/Ca    "/>
    <s v="RUHCOR"/>
    <s v="34514-27"/>
    <n v="1"/>
    <n v="1"/>
    <n v="0"/>
    <n v="0"/>
    <n v="0"/>
    <n v="1"/>
    <x v="4"/>
    <m/>
  </r>
  <r>
    <s v="1084692"/>
    <s v="Pessary Ring With Support     "/>
    <s v="#9          "/>
    <s v="Ea      "/>
    <s v="PREMED"/>
    <s v="1040109"/>
    <n v="1"/>
    <n v="1"/>
    <n v="0"/>
    <n v="0"/>
    <n v="1"/>
    <n v="0"/>
    <x v="4"/>
    <m/>
  </r>
  <r>
    <s v="9533177"/>
    <s v="Hammer Percussion Rflx Tromner"/>
    <s v="9.75&quot; Sm/Lg "/>
    <s v="Ea      "/>
    <s v="MILTEX"/>
    <s v="1-211"/>
    <n v="1"/>
    <n v="1"/>
    <n v="0"/>
    <n v="1"/>
    <n v="0"/>
    <n v="0"/>
    <x v="5"/>
    <m/>
  </r>
  <r>
    <s v="1478283"/>
    <s v="Contour High Control          "/>
    <s v="2.5mL       "/>
    <s v="Ea      "/>
    <s v="ASCCIA"/>
    <s v="7111"/>
    <n v="1"/>
    <n v="12"/>
    <n v="0"/>
    <n v="1"/>
    <n v="0"/>
    <n v="0"/>
    <x v="8"/>
    <m/>
  </r>
  <r>
    <s v="2770176"/>
    <s v="Diltiazem Hcl Tablets         "/>
    <s v="120MG       "/>
    <s v="100/Bt  "/>
    <s v="CARDGN"/>
    <s v="2422715"/>
    <n v="1"/>
    <n v="1"/>
    <n v="0"/>
    <n v="1"/>
    <n v="0"/>
    <n v="0"/>
    <x v="8"/>
    <m/>
  </r>
  <r>
    <s v="5550357"/>
    <s v="Dermabond Advanced            "/>
    <s v="Topical     "/>
    <s v="6/Bx    "/>
    <s v="ETHICO"/>
    <s v="DNX6"/>
    <n v="1"/>
    <n v="1"/>
    <n v="0"/>
    <n v="1"/>
    <n v="0"/>
    <n v="0"/>
    <x v="8"/>
    <m/>
  </r>
  <r>
    <s v="8530522"/>
    <s v="Wallach Electrode Ball Disp   "/>
    <s v="            "/>
    <s v="5/PK    "/>
    <s v="COOPSR"/>
    <s v="909038"/>
    <n v="1"/>
    <n v="2"/>
    <n v="0"/>
    <n v="0"/>
    <n v="1"/>
    <n v="0"/>
    <x v="4"/>
    <m/>
  </r>
  <r>
    <s v="5555203"/>
    <s v="Tape Deltalite Conf Fbgl DkBlu"/>
    <s v="4&quot;x4yds     "/>
    <s v="10/Bx   "/>
    <s v="SMINEP"/>
    <s v="5944"/>
    <n v="1"/>
    <n v="1"/>
    <n v="0"/>
    <n v="1"/>
    <n v="0"/>
    <n v="0"/>
    <x v="8"/>
    <m/>
  </r>
  <r>
    <s v="1299067"/>
    <s v="Soap Fm Antmcrbl Equi-Soft    "/>
    <s v="750ml       "/>
    <s v="6/Ca    "/>
    <s v="HUNMED"/>
    <s v="6000144"/>
    <n v="1"/>
    <n v="2"/>
    <n v="1"/>
    <n v="0"/>
    <n v="0"/>
    <n v="0"/>
    <x v="5"/>
    <m/>
  </r>
  <r>
    <s v="1210922"/>
    <s v="Label 1.25x2&quot;                 "/>
    <s v="3000/Rl     "/>
    <s v="6/Bx    "/>
    <s v="PREDYN"/>
    <s v="TD-PN8"/>
    <n v="1"/>
    <n v="1"/>
    <n v="0"/>
    <n v="1"/>
    <n v="0"/>
    <n v="0"/>
    <x v="4"/>
    <m/>
  </r>
  <r>
    <s v="1500114"/>
    <s v="Xylocaine Plain MDV 20mL      "/>
    <s v="2%          "/>
    <s v="25/Pk   "/>
    <s v="ABRAX"/>
    <s v="63323048627"/>
    <n v="1"/>
    <n v="2"/>
    <n v="1"/>
    <n v="0"/>
    <n v="0"/>
    <n v="0"/>
    <x v="8"/>
    <m/>
  </r>
  <r>
    <s v="9031511"/>
    <s v="SOAP,LIQD DIAL GLD,7.5OZ      "/>
    <s v="            "/>
    <s v="1/PK    "/>
    <s v="ODEPOT"/>
    <s v="890441"/>
    <n v="1"/>
    <n v="12"/>
    <n v="0"/>
    <n v="0"/>
    <n v="0"/>
    <n v="1"/>
    <x v="2"/>
    <m/>
  </r>
  <r>
    <s v="9059696"/>
    <s v="Sponge Antimicrob Ocelo       "/>
    <s v="            "/>
    <s v="6/Pk    "/>
    <s v="ODEPOT"/>
    <s v="542196"/>
    <n v="1"/>
    <n v="2"/>
    <n v="0"/>
    <n v="0"/>
    <n v="0"/>
    <n v="1"/>
    <x v="2"/>
    <m/>
  </r>
  <r>
    <s v="1268064"/>
    <s v="Mupirocin Calcium Cream       "/>
    <s v="2%          "/>
    <s v="15gm/Tb "/>
    <s v="CARDGN"/>
    <s v="4816021"/>
    <n v="1"/>
    <n v="1"/>
    <n v="0"/>
    <n v="1"/>
    <n v="0"/>
    <n v="0"/>
    <x v="8"/>
    <m/>
  </r>
  <r>
    <s v="4590445"/>
    <s v="Cath Foley Ic 100%silicon     "/>
    <s v="16F5CC      "/>
    <s v="12/Ca   "/>
    <s v="BARDBI"/>
    <s v="1758SI16"/>
    <n v="1"/>
    <n v="1"/>
    <n v="0"/>
    <n v="0"/>
    <n v="1"/>
    <n v="0"/>
    <x v="4"/>
    <m/>
  </r>
  <r>
    <s v="1237771"/>
    <s v="Thermometer Digital Alarm     "/>
    <s v="Refrigerator"/>
    <s v="Ea      "/>
    <s v="THERMC"/>
    <s v="ACC821REFV"/>
    <n v="1"/>
    <n v="1"/>
    <n v="0"/>
    <n v="0"/>
    <n v="0"/>
    <n v="1"/>
    <x v="4"/>
    <m/>
  </r>
  <r>
    <s v="1202308"/>
    <s v="Dispenser For Bacti-Foam&amp;     "/>
    <s v="EndurII     "/>
    <s v="6/Ca    "/>
    <s v="HUNMED"/>
    <s v="92723188"/>
    <n v="1"/>
    <n v="1"/>
    <n v="0"/>
    <n v="0"/>
    <n v="0"/>
    <n v="1"/>
    <x v="4"/>
    <m/>
  </r>
  <r>
    <s v="1017651"/>
    <s v="Cover-All Drape Sheets 30&quot;x48&quot;"/>
    <s v="White       "/>
    <s v="100/Ca  "/>
    <s v="TIDI-E"/>
    <s v="918211"/>
    <n v="1"/>
    <n v="2"/>
    <n v="0"/>
    <n v="1"/>
    <n v="0"/>
    <n v="0"/>
    <x v="8"/>
    <m/>
  </r>
  <r>
    <s v="1227758"/>
    <s v="Dressing Aquacel Foam         "/>
    <s v="3x3&quot;        "/>
    <s v="10/Bx   "/>
    <s v="BRISTL"/>
    <s v="420804"/>
    <n v="1"/>
    <n v="1"/>
    <n v="0"/>
    <n v="1"/>
    <n v="0"/>
    <n v="0"/>
    <x v="5"/>
    <m/>
  </r>
  <r>
    <s v="5660224"/>
    <s v="Flexiport Disp Blood Pressure "/>
    <s v="Sm Adult    "/>
    <s v="Ea      "/>
    <s v="WELCH"/>
    <s v="VINYL-10-1HP"/>
    <n v="1"/>
    <n v="10"/>
    <n v="0"/>
    <n v="1"/>
    <n v="0"/>
    <n v="0"/>
    <x v="5"/>
    <m/>
  </r>
  <r>
    <s v="1318251"/>
    <s v="Paper pH Phenaphthazine       "/>
    <s v="15'         "/>
    <s v="Ea      "/>
    <s v="JANT"/>
    <s v="PF418"/>
    <n v="1"/>
    <n v="2"/>
    <n v="0"/>
    <n v="1"/>
    <n v="0"/>
    <n v="0"/>
    <x v="5"/>
    <m/>
  </r>
  <r>
    <s v="9065392"/>
    <s v="Mouse Wireless Logitech M325  "/>
    <s v="Blue        "/>
    <s v="Ea      "/>
    <s v="ODEPOT"/>
    <s v="604723"/>
    <n v="1"/>
    <n v="1"/>
    <n v="0"/>
    <n v="0"/>
    <n v="0"/>
    <n v="1"/>
    <x v="2"/>
    <m/>
  </r>
  <r>
    <s v="1202490"/>
    <s v="Oxygen Mask Elongated Adult   "/>
    <s v="Hi/Concentr "/>
    <s v="Ea      "/>
    <s v="RUSCH"/>
    <s v="1007"/>
    <n v="1"/>
    <n v="100"/>
    <n v="0"/>
    <n v="1"/>
    <n v="0"/>
    <n v="0"/>
    <x v="8"/>
    <m/>
  </r>
  <r>
    <s v="7771778"/>
    <s v="Steth Ltmn Nblu 1Hd Cardio    "/>
    <s v="27&quot; Length  "/>
    <s v="Ea      "/>
    <s v="3MMED"/>
    <s v="2164"/>
    <n v="1"/>
    <n v="1"/>
    <n v="0"/>
    <n v="1"/>
    <n v="0"/>
    <n v="0"/>
    <x v="8"/>
    <m/>
  </r>
  <r>
    <s v="6847257"/>
    <s v="Adult Bag Valve Mask          "/>
    <s v="w/Cuff      "/>
    <s v="6/Ca    "/>
    <s v="CHEMET"/>
    <s v="L670-060"/>
    <n v="1"/>
    <n v="1"/>
    <n v="0"/>
    <n v="0"/>
    <n v="1"/>
    <n v="0"/>
    <x v="4"/>
    <m/>
  </r>
  <r>
    <s v="2275158"/>
    <s v="Quickvue 1 Step H.Pylori NoRet"/>
    <s v="Test Kit    "/>
    <s v="10/Bx   "/>
    <s v="MONANT"/>
    <s v="0W009"/>
    <n v="1"/>
    <n v="1"/>
    <n v="0"/>
    <n v="1"/>
    <n v="0"/>
    <n v="0"/>
    <x v="8"/>
    <m/>
  </r>
  <r>
    <s v="9042177"/>
    <s v="Energizer aa Lithium Batt     "/>
    <s v="            "/>
    <s v="8/Pk    "/>
    <s v="ODEPOT"/>
    <s v="702973"/>
    <n v="1"/>
    <n v="2"/>
    <n v="0"/>
    <n v="0"/>
    <n v="0"/>
    <n v="1"/>
    <x v="2"/>
    <m/>
  </r>
  <r>
    <s v="7619118"/>
    <s v="2018 Fluz QIV Ped Sy LC       "/>
    <s v="635mos 10PK "/>
    <s v=".25ml/Pk"/>
    <s v="CONAUT"/>
    <s v="49281051825"/>
    <n v="1"/>
    <n v="2"/>
    <n v="0"/>
    <n v="1"/>
    <n v="0"/>
    <n v="0"/>
    <x v="0"/>
    <m/>
  </r>
  <r>
    <s v="9045117"/>
    <s v="Stayfree Sanitary Napkins     "/>
    <s v="            "/>
    <s v="250/Bx  "/>
    <s v="ODEPOT"/>
    <s v="533294"/>
    <n v="1"/>
    <n v="1"/>
    <n v="0"/>
    <n v="0"/>
    <n v="0"/>
    <n v="1"/>
    <x v="2"/>
    <m/>
  </r>
  <r>
    <s v="1312212"/>
    <s v="Forcep Biopsy Blu Srrtd 230c  "/>
    <s v="2.8mm       "/>
    <s v="50/Bx   "/>
    <s v="MICRTK"/>
    <s v="BF40446"/>
    <n v="1"/>
    <n v="1"/>
    <n v="0"/>
    <n v="1"/>
    <n v="0"/>
    <n v="0"/>
    <x v="5"/>
    <m/>
  </r>
  <r>
    <s v="9022634"/>
    <s v="Writing Pad Canary            "/>
    <s v="8.5&quot;&quot;X11&quot;&quot;  "/>
    <s v="12/Pk   "/>
    <s v="ODEPOT"/>
    <s v="268671"/>
    <n v="1"/>
    <n v="1"/>
    <n v="0"/>
    <n v="0"/>
    <n v="0"/>
    <n v="1"/>
    <x v="2"/>
    <m/>
  </r>
  <r>
    <s v="1127082"/>
    <s v="Criterion CR Surgeons Glove   "/>
    <s v="Size 7.0    "/>
    <s v="50Pr/Bx "/>
    <s v="PTMEDI"/>
    <s v="CR-SG130-7.0"/>
    <n v="1"/>
    <n v="1"/>
    <n v="1"/>
    <n v="0"/>
    <n v="0"/>
    <n v="0"/>
    <x v="8"/>
    <m/>
  </r>
  <r>
    <s v="9920008"/>
    <s v="Veritor Reader 2 POL Flu Kits "/>
    <s v="            "/>
    <s v="Ea      "/>
    <s v="B-DMIC"/>
    <s v="256071"/>
    <n v="1"/>
    <n v="1"/>
    <n v="0"/>
    <n v="0"/>
    <n v="0"/>
    <n v="1"/>
    <x v="4"/>
    <m/>
  </r>
  <r>
    <s v="4638254"/>
    <s v="Catheter Greer Seroma Teflon  "/>
    <s v="14gx3.5&quot;    "/>
    <s v="5/Pk    "/>
    <s v="MICRMD"/>
    <s v="GR-1035"/>
    <n v="1"/>
    <n v="1"/>
    <n v="0"/>
    <n v="1"/>
    <n v="0"/>
    <n v="0"/>
    <x v="8"/>
    <m/>
  </r>
  <r>
    <s v="1224680"/>
    <s v="Collector Sharps 1qt Phleboto "/>
    <s v="1qt         "/>
    <s v="Ea      "/>
    <s v="BEMIS"/>
    <s v="100 030"/>
    <n v="1"/>
    <n v="3"/>
    <n v="0"/>
    <n v="1"/>
    <n v="0"/>
    <n v="0"/>
    <x v="8"/>
    <m/>
  </r>
  <r>
    <s v="9879570"/>
    <s v="PosiFlush Syringe Saline      "/>
    <s v="Prefill 3ml "/>
    <s v="30/Bx   "/>
    <s v="BD"/>
    <s v="306507"/>
    <n v="1"/>
    <n v="2"/>
    <n v="1"/>
    <n v="0"/>
    <n v="0"/>
    <n v="0"/>
    <x v="8"/>
    <m/>
  </r>
  <r>
    <s v="3680939"/>
    <s v="Decorating Kit Office         "/>
    <s v="Halloween   "/>
    <s v="Ea      "/>
    <s v="SHERMN"/>
    <s v="JV01HAL"/>
    <n v="1"/>
    <n v="1"/>
    <n v="0"/>
    <n v="1"/>
    <n v="0"/>
    <n v="0"/>
    <x v="5"/>
    <m/>
  </r>
  <r>
    <s v="1138562"/>
    <s v="Paste Medihoney Hydrocolloid  "/>
    <s v="1.5oz Tube  "/>
    <s v="12/Ca   "/>
    <s v="DERM"/>
    <s v="31515"/>
    <n v="1"/>
    <n v="1"/>
    <n v="0"/>
    <n v="1"/>
    <n v="0"/>
    <n v="0"/>
    <x v="8"/>
    <m/>
  </r>
  <r>
    <s v="1315317"/>
    <s v="ICD-10-CM Comp Official Codebk"/>
    <s v="2019        "/>
    <s v="Ea      "/>
    <s v="AMASSA"/>
    <s v="OP201419"/>
    <n v="1"/>
    <n v="1"/>
    <n v="0"/>
    <n v="0"/>
    <n v="0"/>
    <n v="1"/>
    <x v="4"/>
    <m/>
  </r>
  <r>
    <s v="5550492"/>
    <s v="Stockinette Dltnt LF Synth Blk"/>
    <s v="2&quot;x25Yd     "/>
    <s v="1/Rl    "/>
    <s v="SMINEP"/>
    <s v="7272301"/>
    <n v="1"/>
    <n v="1"/>
    <n v="0"/>
    <n v="1"/>
    <n v="0"/>
    <n v="0"/>
    <x v="8"/>
    <m/>
  </r>
  <r>
    <s v="9043907"/>
    <s v="Forks Plastic Medium Length   "/>
    <s v="            "/>
    <s v="100/Pk  "/>
    <s v="ODEPOT"/>
    <s v="508506"/>
    <n v="1"/>
    <n v="2"/>
    <n v="0"/>
    <n v="0"/>
    <n v="0"/>
    <n v="1"/>
    <x v="2"/>
    <m/>
  </r>
  <r>
    <s v="7881768"/>
    <s v="Epidural Tray Sing Shot w/Lido"/>
    <s v="&amp;NaCl       "/>
    <s v="10/Ca   "/>
    <s v="BUSSE"/>
    <s v="670"/>
    <n v="1"/>
    <n v="3"/>
    <n v="0"/>
    <n v="1"/>
    <n v="0"/>
    <n v="0"/>
    <x v="5"/>
    <m/>
  </r>
  <r>
    <s v="9878232"/>
    <s v="Safety-Lok Blades             "/>
    <s v="#15         "/>
    <s v="50/Bx   "/>
    <s v="OXBORO"/>
    <s v="371153"/>
    <n v="1"/>
    <n v="4"/>
    <n v="0"/>
    <n v="1"/>
    <n v="0"/>
    <n v="0"/>
    <x v="8"/>
    <m/>
  </r>
  <r>
    <s v="1291361"/>
    <s v="Sodium Bicarb Inj SDV 50mL    "/>
    <s v="8.4%        "/>
    <s v="25/Bx   "/>
    <s v="AMEPHA"/>
    <s v="63323008950"/>
    <n v="1"/>
    <n v="1"/>
    <n v="0"/>
    <n v="1"/>
    <n v="0"/>
    <n v="0"/>
    <x v="8"/>
    <m/>
  </r>
  <r>
    <s v="3150041"/>
    <s v="Surguard3 Safety Needle       "/>
    <s v="25gx1.5     "/>
    <s v="100/Bx  "/>
    <s v="TERUMO"/>
    <s v="SG3-2538"/>
    <n v="1"/>
    <n v="1"/>
    <n v="0"/>
    <n v="1"/>
    <n v="0"/>
    <n v="0"/>
    <x v="8"/>
    <m/>
  </r>
  <r>
    <s v="9033548"/>
    <s v="KIT,MARKER,DRY-ERASE,EXPO     "/>
    <s v="            "/>
    <s v="1/PK    "/>
    <s v="ODEPOT"/>
    <s v="956327"/>
    <n v="1"/>
    <n v="1"/>
    <n v="0"/>
    <n v="0"/>
    <n v="0"/>
    <n v="1"/>
    <x v="2"/>
    <m/>
  </r>
  <r>
    <s v="4240057"/>
    <s v="Massage Cream Free Up Unscente"/>
    <s v="16oz        "/>
    <s v="Ea      "/>
    <s v="PREPA"/>
    <s v="473"/>
    <n v="1"/>
    <n v="3"/>
    <n v="1"/>
    <n v="0"/>
    <n v="0"/>
    <n v="0"/>
    <x v="8"/>
    <m/>
  </r>
  <r>
    <s v="6369186"/>
    <s v="Urine Collection Kit          "/>
    <s v="8mL         "/>
    <s v="50/Ca   "/>
    <s v="BD"/>
    <s v="364989"/>
    <n v="1"/>
    <n v="25"/>
    <n v="1"/>
    <n v="0"/>
    <n v="0"/>
    <n v="0"/>
    <x v="8"/>
    <m/>
  </r>
  <r>
    <s v="7770577"/>
    <s v="Wrap Coban LF Brights Pk HT   "/>
    <s v="4&quot;x5yd      "/>
    <s v="18/Ca   "/>
    <s v="3MMED"/>
    <s v="2084C"/>
    <n v="1"/>
    <n v="1"/>
    <n v="0"/>
    <n v="1"/>
    <n v="0"/>
    <n v="0"/>
    <x v="8"/>
    <m/>
  </r>
  <r>
    <s v="9027531"/>
    <s v="Tape Mgc Scth 3/4x1000        "/>
    <s v="            "/>
    <s v="10/Pk   "/>
    <s v="ODEPOT"/>
    <s v="489461"/>
    <n v="1"/>
    <n v="1"/>
    <n v="0"/>
    <n v="0"/>
    <n v="0"/>
    <n v="1"/>
    <x v="2"/>
    <m/>
  </r>
  <r>
    <s v="1132888"/>
    <s v="Tegaderm+Pad Trans Dressi     "/>
    <s v="3.5x4 1/8   "/>
    <s v="25/Bx   "/>
    <s v="3MMED"/>
    <s v="3587"/>
    <n v="1"/>
    <n v="2"/>
    <n v="1"/>
    <n v="0"/>
    <n v="0"/>
    <n v="0"/>
    <x v="8"/>
    <m/>
  </r>
  <r>
    <s v="9044772"/>
    <s v="Chair Mat Standard Lip 36x48  "/>
    <s v="Clear       "/>
    <s v="Ea      "/>
    <s v="ODEPOT"/>
    <s v="475627"/>
    <n v="1"/>
    <n v="1"/>
    <n v="0"/>
    <n v="0"/>
    <n v="0"/>
    <n v="1"/>
    <x v="2"/>
    <m/>
  </r>
  <r>
    <s v="9026269"/>
    <s v="Battery Energizer Aa          "/>
    <s v="            "/>
    <s v="8/Pk    "/>
    <s v="ODEPOT"/>
    <s v="416545"/>
    <n v="1"/>
    <n v="3"/>
    <n v="0"/>
    <n v="0"/>
    <n v="0"/>
    <n v="1"/>
    <x v="2"/>
    <m/>
  </r>
  <r>
    <s v="1010351"/>
    <s v="Specimen Cups Polycoated      "/>
    <s v="8oz         "/>
    <s v="50/Pk   "/>
    <s v="IMPERL"/>
    <s v="SC378"/>
    <n v="1"/>
    <n v="20"/>
    <n v="0"/>
    <n v="1"/>
    <n v="0"/>
    <n v="0"/>
    <x v="8"/>
    <m/>
  </r>
  <r>
    <s v="3222882"/>
    <s v="Biopsy Syst Achiev Progrm     "/>
    <s v="16GX11C     "/>
    <s v="5/CA    "/>
    <s v="BD"/>
    <s v="CA1611"/>
    <n v="1"/>
    <n v="3"/>
    <n v="1"/>
    <n v="0"/>
    <n v="0"/>
    <n v="0"/>
    <x v="8"/>
    <m/>
  </r>
  <r>
    <s v="1163561"/>
    <s v="Aquacel Surgic Cover Dressing "/>
    <s v="3.5x10 w/Ag "/>
    <s v="10/Bx   "/>
    <s v="BRISTL"/>
    <s v="412011"/>
    <n v="1"/>
    <n v="2"/>
    <n v="0"/>
    <n v="1"/>
    <n v="0"/>
    <n v="0"/>
    <x v="8"/>
    <m/>
  </r>
  <r>
    <s v="1531042"/>
    <s v="Sodium Chloride 0.9% Irrig    "/>
    <s v="500mL/Bt    "/>
    <s v="BT      "/>
    <s v="TRAVOL"/>
    <s v="2F7123"/>
    <n v="1"/>
    <n v="12"/>
    <n v="0"/>
    <n v="1"/>
    <n v="0"/>
    <n v="0"/>
    <x v="8"/>
    <m/>
  </r>
  <r>
    <s v="9026347"/>
    <s v="LYSOL SPRAY,FRESH SCENT,1     "/>
    <s v="            "/>
    <s v="1/PK    "/>
    <s v="ODEPOT"/>
    <s v="422469"/>
    <n v="1"/>
    <n v="4"/>
    <n v="0"/>
    <n v="0"/>
    <n v="0"/>
    <n v="1"/>
    <x v="2"/>
    <m/>
  </r>
  <r>
    <s v="6545939"/>
    <s v="Suture Vicryl Violet Reel     "/>
    <s v="2-0 54&quot;     "/>
    <s v="12/Bx   "/>
    <s v="ETHICO"/>
    <s v="J206G"/>
    <n v="1"/>
    <n v="1"/>
    <n v="0"/>
    <n v="0"/>
    <n v="1"/>
    <n v="0"/>
    <x v="4"/>
    <m/>
  </r>
  <r>
    <s v="1331995"/>
    <s v="Sheath Endoscope Flxbl Strl Ds"/>
    <s v="            "/>
    <s v="20/Bx   "/>
    <s v="BRSURG"/>
    <s v="BR46-15501"/>
    <n v="1"/>
    <n v="1"/>
    <n v="0"/>
    <n v="0"/>
    <n v="0"/>
    <n v="1"/>
    <x v="4"/>
    <m/>
  </r>
  <r>
    <s v="1219082"/>
    <s v="Canister CO2 Empty            "/>
    <s v="            "/>
    <s v="6/Pk    "/>
    <s v="FERR"/>
    <s v="K022556"/>
    <n v="1"/>
    <n v="3"/>
    <n v="0"/>
    <n v="0"/>
    <n v="1"/>
    <n v="0"/>
    <x v="4"/>
    <m/>
  </r>
  <r>
    <s v="9533882"/>
    <s v="Bone Or Dermal Curette 6&quot;     "/>
    <s v="#3          "/>
    <s v="Ea      "/>
    <s v="MILTEX"/>
    <s v="33-15"/>
    <n v="1"/>
    <n v="1"/>
    <n v="0"/>
    <n v="0"/>
    <n v="0"/>
    <n v="1"/>
    <x v="4"/>
    <m/>
  </r>
  <r>
    <s v="1127022"/>
    <s v="Tape Measure Disposable Tape  "/>
    <s v="36&quot;         "/>
    <s v="1000/Bx "/>
    <s v="DUKAL"/>
    <s v="1127022"/>
    <n v="1"/>
    <n v="1"/>
    <n v="1"/>
    <n v="0"/>
    <n v="0"/>
    <n v="0"/>
    <x v="8"/>
    <m/>
  </r>
  <r>
    <s v="7720250"/>
    <s v="Isogown Kntcf Suprel Lv3 Blue "/>
    <s v="            "/>
    <s v="50/Ca   "/>
    <s v="MEDLIN"/>
    <s v="NONLV325"/>
    <n v="1"/>
    <n v="2"/>
    <n v="0"/>
    <n v="0"/>
    <n v="1"/>
    <n v="0"/>
    <x v="4"/>
    <m/>
  </r>
  <r>
    <s v="2883204"/>
    <s v="Laceration Tray               "/>
    <s v="            "/>
    <s v="Ea      "/>
    <s v="CARDSP"/>
    <s v="ACS-S-LAC1"/>
    <n v="1"/>
    <n v="1"/>
    <n v="0"/>
    <n v="1"/>
    <n v="0"/>
    <n v="0"/>
    <x v="5"/>
    <m/>
  </r>
  <r>
    <s v="9049504"/>
    <s v="Purell Oceanmist 8oz Blue     "/>
    <s v="            "/>
    <s v="Ea      "/>
    <s v="ODEPOT"/>
    <s v="514510"/>
    <n v="1"/>
    <n v="4"/>
    <n v="0"/>
    <n v="0"/>
    <n v="0"/>
    <n v="1"/>
    <x v="2"/>
    <m/>
  </r>
  <r>
    <s v="2441892"/>
    <s v="Dancer Pads Felt 1/4&quot;         "/>
    <s v="ADH-PK      "/>
    <s v="100/PK  "/>
    <s v="COMFT"/>
    <s v="30319L"/>
    <n v="1"/>
    <n v="1"/>
    <n v="0"/>
    <n v="1"/>
    <n v="0"/>
    <n v="0"/>
    <x v="8"/>
    <m/>
  </r>
  <r>
    <s v="1224387"/>
    <s v="Pad Metatarsal Felt 1/8&quot;      "/>
    <s v="Skived      "/>
    <s v="100/Pk  "/>
    <s v="ECOPRO"/>
    <s v="1007842"/>
    <n v="1"/>
    <n v="2"/>
    <n v="0"/>
    <n v="1"/>
    <n v="0"/>
    <n v="0"/>
    <x v="5"/>
    <m/>
  </r>
  <r>
    <s v="4377453"/>
    <s v="Trichloracetic Acid 100%      "/>
    <s v="4oz         "/>
    <s v="Ea      "/>
    <s v="HELINK"/>
    <s v="400577"/>
    <n v="1"/>
    <n v="1"/>
    <n v="0"/>
    <n v="1"/>
    <n v="0"/>
    <n v="0"/>
    <x v="8"/>
    <m/>
  </r>
  <r>
    <s v="5557268"/>
    <s v="Protectiv IV Catheter Green   "/>
    <s v="18gx1.25&quot;   "/>
    <s v="50/Bx   "/>
    <s v="SIMPOR"/>
    <s v="305506"/>
    <n v="1"/>
    <n v="1"/>
    <n v="0"/>
    <n v="1"/>
    <n v="0"/>
    <n v="0"/>
    <x v="8"/>
    <m/>
  </r>
  <r>
    <s v="9021162"/>
    <s v="PAPER,ASTRONEON,LTR,24#,A     "/>
    <s v="            "/>
    <s v="500     "/>
    <s v="ODEPOT"/>
    <s v="170719"/>
    <n v="1"/>
    <n v="1"/>
    <n v="0"/>
    <n v="0"/>
    <n v="0"/>
    <n v="1"/>
    <x v="2"/>
    <m/>
  </r>
  <r>
    <s v="9027974"/>
    <s v="Refill Bus Card Sleeves 4     "/>
    <s v="            "/>
    <s v="40/Pk   "/>
    <s v="ODEPOT"/>
    <s v="514067"/>
    <n v="1"/>
    <n v="2"/>
    <n v="0"/>
    <n v="0"/>
    <n v="0"/>
    <n v="1"/>
    <x v="2"/>
    <m/>
  </r>
  <r>
    <s v="1271561"/>
    <s v="Kinesiology Tape 30M          "/>
    <s v="Blue        "/>
    <s v="Ea      "/>
    <s v="MUESPO"/>
    <s v="27632"/>
    <n v="1"/>
    <n v="1"/>
    <n v="0"/>
    <n v="0"/>
    <n v="1"/>
    <n v="0"/>
    <x v="4"/>
    <m/>
  </r>
  <r>
    <s v="4240049"/>
    <s v="Sotradecol Inj Vial 2mL 30mgml"/>
    <s v="3%;30mg/mL  "/>
    <s v="5/Pk    "/>
    <s v="BIONIC"/>
    <s v="67457016302"/>
    <n v="1"/>
    <n v="1"/>
    <n v="0"/>
    <n v="1"/>
    <n v="0"/>
    <n v="0"/>
    <x v="8"/>
    <m/>
  </r>
  <r>
    <s v="1314063"/>
    <s v="Ventyv PF Nitrile Glov Plus3.5"/>
    <s v="Elephant-SM "/>
    <s v="200/Bx  "/>
    <s v="VENTYV"/>
    <s v="10334101"/>
    <n v="1"/>
    <n v="10"/>
    <n v="0"/>
    <n v="1"/>
    <n v="0"/>
    <n v="0"/>
    <x v="8"/>
    <m/>
  </r>
  <r>
    <s v="3150044"/>
    <s v="Surguard3 Safety Needle       "/>
    <s v="25gx1       "/>
    <s v="100/Bx  "/>
    <s v="TERUMO"/>
    <s v="SG3-2525"/>
    <n v="1"/>
    <n v="2"/>
    <n v="1"/>
    <n v="0"/>
    <n v="0"/>
    <n v="0"/>
    <x v="8"/>
    <m/>
  </r>
  <r>
    <s v="6720163"/>
    <s v="Woods Lamp Batt Operat 4 (AA) "/>
    <s v="4 Watt      "/>
    <s v="Ea      "/>
    <s v="BRANDT"/>
    <s v="60200"/>
    <n v="1"/>
    <n v="1"/>
    <n v="0"/>
    <n v="1"/>
    <n v="0"/>
    <n v="0"/>
    <x v="8"/>
    <m/>
  </r>
  <r>
    <s v="1115140"/>
    <s v="General Purpose Tray Sterile  "/>
    <s v="E*Kit       "/>
    <s v="20/Ca   "/>
    <s v="MEDLIN"/>
    <s v="DYNJ07600"/>
    <n v="1"/>
    <n v="1"/>
    <n v="0"/>
    <n v="1"/>
    <n v="0"/>
    <n v="0"/>
    <x v="8"/>
    <m/>
  </r>
  <r>
    <s v="1093034"/>
    <s v="Handwash AntiBacterial        "/>
    <s v="1.25 Liter  "/>
    <s v="3/Ca    "/>
    <s v="GOJO"/>
    <s v="5162-03"/>
    <n v="1"/>
    <n v="1"/>
    <n v="1"/>
    <n v="0"/>
    <n v="0"/>
    <n v="0"/>
    <x v="8"/>
    <m/>
  </r>
  <r>
    <s v="9065854"/>
    <s v="Letter Opener 9&quot; Pink         "/>
    <s v="Ribbon      "/>
    <s v="Ea      "/>
    <s v="ODEPOT"/>
    <s v="127582"/>
    <n v="1"/>
    <n v="1"/>
    <n v="0"/>
    <n v="0"/>
    <n v="0"/>
    <n v="1"/>
    <x v="2"/>
    <m/>
  </r>
  <r>
    <s v="7778177"/>
    <s v="Lifestyles Condom w/Spermicide"/>
    <s v="Lbrctd      "/>
    <s v="1008/Ca "/>
    <s v="SXWELL"/>
    <s v="5500"/>
    <n v="1"/>
    <n v="1"/>
    <n v="0"/>
    <n v="1"/>
    <n v="0"/>
    <n v="0"/>
    <x v="5"/>
    <m/>
  </r>
  <r>
    <s v="1082064"/>
    <s v="Accutest Drug Test 12Panel    "/>
    <s v="SplitCup    "/>
    <s v="25/Bx   "/>
    <s v="JANT"/>
    <s v="DS012"/>
    <n v="1"/>
    <n v="3"/>
    <n v="0"/>
    <n v="1"/>
    <n v="0"/>
    <n v="0"/>
    <x v="8"/>
    <m/>
  </r>
  <r>
    <s v="1205967"/>
    <s v="Monofilament Sensory Test     "/>
    <s v="Disposable  "/>
    <s v="40/Pk   "/>
    <s v="FABENT"/>
    <s v="12-1671-40"/>
    <n v="1"/>
    <n v="2"/>
    <n v="0"/>
    <n v="0"/>
    <n v="0"/>
    <n v="1"/>
    <x v="4"/>
    <m/>
  </r>
  <r>
    <s v="1272677"/>
    <s v="Epinephrine Adult Auto-Inject "/>
    <s v="0.3mg       "/>
    <s v="2/Pk    "/>
    <s v="DEY"/>
    <s v="49502010202"/>
    <n v="1"/>
    <n v="1"/>
    <n v="0"/>
    <n v="1"/>
    <n v="0"/>
    <n v="0"/>
    <x v="8"/>
    <m/>
  </r>
  <r>
    <s v="9038719"/>
    <s v="Lysol Sanitizing Wipes        "/>
    <s v="Citrus      "/>
    <s v="80/Pk   "/>
    <s v="ODEPOT"/>
    <s v="512112"/>
    <n v="1"/>
    <n v="2"/>
    <n v="0"/>
    <n v="0"/>
    <n v="0"/>
    <n v="1"/>
    <x v="2"/>
    <m/>
  </r>
  <r>
    <s v="9193575"/>
    <s v="Chart Digestive System Lamintd"/>
    <s v="20X26       "/>
    <s v="Ea      "/>
    <s v="ANATOM"/>
    <s v="9781587790065"/>
    <n v="1"/>
    <n v="6"/>
    <n v="0"/>
    <n v="1"/>
    <n v="0"/>
    <n v="0"/>
    <x v="5"/>
    <m/>
  </r>
  <r>
    <s v="1195949"/>
    <s v="Bulb MR16 Osram GX5.3/2 White "/>
    <s v="150W 21V    "/>
    <s v="Ea      "/>
    <s v="TROY"/>
    <s v="OSEJA-0001369"/>
    <n v="1"/>
    <n v="2"/>
    <n v="0"/>
    <n v="0"/>
    <n v="0"/>
    <n v="1"/>
    <x v="4"/>
    <m/>
  </r>
  <r>
    <s v="9046374"/>
    <s v="Freshmatic Air Refill Lavender"/>
    <s v="            "/>
    <s v="Ea      "/>
    <s v="ODEPOT"/>
    <s v="713767"/>
    <n v="1"/>
    <n v="2"/>
    <n v="0"/>
    <n v="0"/>
    <n v="0"/>
    <n v="1"/>
    <x v="2"/>
    <m/>
  </r>
  <r>
    <s v="1285347"/>
    <s v="Alkalol Nasal Wash 16oz       "/>
    <s v="            "/>
    <s v="Ea      "/>
    <s v="CARDWH"/>
    <s v="4947800"/>
    <n v="1"/>
    <n v="2"/>
    <n v="0"/>
    <n v="0"/>
    <n v="1"/>
    <n v="0"/>
    <x v="4"/>
    <m/>
  </r>
  <r>
    <s v="3789015"/>
    <s v="Taylor Percussion Hammer      "/>
    <s v="            "/>
    <s v="Ea      "/>
    <s v="CHANBY"/>
    <s v="CH 349"/>
    <n v="1"/>
    <n v="5"/>
    <n v="0"/>
    <n v="1"/>
    <n v="0"/>
    <n v="0"/>
    <x v="5"/>
    <m/>
  </r>
  <r>
    <s v="7568052"/>
    <s v="Oval-8 Finger Splint Refill   "/>
    <s v="Size 11     "/>
    <s v="5/Pk    "/>
    <s v="3POINT"/>
    <s v="P1008-5-11"/>
    <n v="1"/>
    <n v="2"/>
    <n v="0"/>
    <n v="0"/>
    <n v="1"/>
    <n v="0"/>
    <x v="4"/>
    <m/>
  </r>
  <r>
    <s v="1060914"/>
    <s v="Tubing 6' Leep Set 6' ST      "/>
    <s v="SmokeEvac   "/>
    <s v="10/bx   "/>
    <s v="COOPSR"/>
    <s v="6084"/>
    <n v="1"/>
    <n v="1"/>
    <n v="0"/>
    <n v="1"/>
    <n v="0"/>
    <n v="0"/>
    <x v="5"/>
    <m/>
  </r>
  <r>
    <s v="9031218"/>
    <s v="ASSORTED PARTY MIX,5LB BA     "/>
    <s v="            "/>
    <s v="1/PK    "/>
    <s v="ODEPOT"/>
    <s v="823609"/>
    <n v="1"/>
    <n v="2"/>
    <n v="0"/>
    <n v="0"/>
    <n v="0"/>
    <n v="1"/>
    <x v="2"/>
    <m/>
  </r>
  <r>
    <s v="1214841"/>
    <s v="PEP Acapella DH w/Mouthpiece  "/>
    <s v="NS Green    "/>
    <s v="10/Ca   "/>
    <s v="VYAIRE"/>
    <s v="26-21-1530"/>
    <n v="1"/>
    <n v="1"/>
    <n v="0"/>
    <n v="0"/>
    <n v="1"/>
    <n v="0"/>
    <x v="4"/>
    <m/>
  </r>
  <r>
    <s v="5557140"/>
    <s v="Tape Deltalite Conf Fbgl LtBlu"/>
    <s v="4&quot;x4yds     "/>
    <s v="10/Bx   "/>
    <s v="SMINEP"/>
    <s v="5904"/>
    <n v="1"/>
    <n v="1"/>
    <n v="0"/>
    <n v="1"/>
    <n v="0"/>
    <n v="0"/>
    <x v="5"/>
    <m/>
  </r>
  <r>
    <s v="7848231"/>
    <s v="Ceftriaxone Sod F/Inj SDV     "/>
    <s v="500mg/vl    "/>
    <s v="10/bx   "/>
    <s v="LUPIN"/>
    <s v="68180062210"/>
    <n v="1"/>
    <n v="1"/>
    <n v="0"/>
    <n v="1"/>
    <n v="0"/>
    <n v="0"/>
    <x v="8"/>
    <m/>
  </r>
  <r>
    <s v="1196263"/>
    <s v="Scissor Suture Spencer w/Hook "/>
    <s v="3.5&quot;        "/>
    <s v="Ea      "/>
    <s v="MISDFK"/>
    <s v="97-346"/>
    <n v="1"/>
    <n v="3"/>
    <n v="0"/>
    <n v="1"/>
    <n v="0"/>
    <n v="0"/>
    <x v="8"/>
    <m/>
  </r>
  <r>
    <s v="1271562"/>
    <s v="Kinesiology Tape 30M          "/>
    <s v="Pink        "/>
    <s v="Ea      "/>
    <s v="MUESPO"/>
    <s v="27633"/>
    <n v="1"/>
    <n v="1"/>
    <n v="0"/>
    <n v="0"/>
    <n v="1"/>
    <n v="0"/>
    <x v="4"/>
    <m/>
  </r>
  <r>
    <s v="9875912"/>
    <s v="Needle Disposable             "/>
    <s v="18gx1-1/2&quot;  "/>
    <s v="100/Bx  "/>
    <s v="BD"/>
    <s v="305196"/>
    <n v="1"/>
    <n v="2"/>
    <n v="0"/>
    <n v="1"/>
    <n v="0"/>
    <n v="0"/>
    <x v="8"/>
    <m/>
  </r>
  <r>
    <s v="6774419"/>
    <s v="Vit K Tablets                 "/>
    <s v="100mcg      "/>
    <s v="100/Bt  "/>
    <s v="SOLGAR"/>
    <s v="33984036000"/>
    <n v="1"/>
    <n v="1"/>
    <n v="0"/>
    <n v="1"/>
    <n v="0"/>
    <n v="0"/>
    <x v="5"/>
    <m/>
  </r>
  <r>
    <s v="3789195"/>
    <s v="Pessary Ring With Support     "/>
    <s v="#2          "/>
    <s v="Ea      "/>
    <s v="PREMED"/>
    <s v="1040102"/>
    <n v="1"/>
    <n v="4"/>
    <n v="0"/>
    <n v="1"/>
    <n v="0"/>
    <n v="0"/>
    <x v="8"/>
    <m/>
  </r>
  <r>
    <s v="9880195"/>
    <s v="Protexis PI NeuThera Glove PF "/>
    <s v="Sz 6 Blue   "/>
    <s v="50/Bx   "/>
    <s v="ALLEG"/>
    <s v="2D73EB60"/>
    <n v="1"/>
    <n v="1"/>
    <n v="1"/>
    <n v="0"/>
    <n v="0"/>
    <n v="0"/>
    <x v="5"/>
    <m/>
  </r>
  <r>
    <s v="9870307"/>
    <s v="Insyte Autoguard BC Winged PNK"/>
    <s v="20Gax1.16in "/>
    <s v="50/Bx   "/>
    <s v="BD"/>
    <s v="382634"/>
    <n v="1"/>
    <n v="6"/>
    <n v="0"/>
    <n v="1"/>
    <n v="0"/>
    <n v="0"/>
    <x v="5"/>
    <m/>
  </r>
  <r>
    <s v="1311477"/>
    <s v="Amlodipine Besylate Tablets   "/>
    <s v="2.5mg       "/>
    <s v="90/Bt   "/>
    <s v="CARDGN"/>
    <s v="5106679"/>
    <n v="1"/>
    <n v="1"/>
    <n v="0"/>
    <n v="1"/>
    <n v="0"/>
    <n v="0"/>
    <x v="8"/>
    <m/>
  </r>
  <r>
    <s v="8402119"/>
    <s v="Chemo Spill Kit               "/>
    <s v="            "/>
    <s v="6/Ca    "/>
    <s v="MEDGEN"/>
    <s v="9258"/>
    <n v="1"/>
    <n v="1"/>
    <n v="0"/>
    <n v="0"/>
    <n v="1"/>
    <n v="0"/>
    <x v="4"/>
    <m/>
  </r>
  <r>
    <s v="1194049"/>
    <s v="Catheter Foley Tray           "/>
    <s v="16fr        "/>
    <s v="Ea      "/>
    <s v="BARDBI"/>
    <s v="800516"/>
    <n v="1"/>
    <n v="10"/>
    <n v="0"/>
    <n v="1"/>
    <n v="0"/>
    <n v="0"/>
    <x v="8"/>
    <m/>
  </r>
  <r>
    <s v="2370085"/>
    <s v="Hemoccult ICT Patient Screen  "/>
    <s v="            "/>
    <s v="50/Bx   "/>
    <s v="HEMOCU"/>
    <s v="395261A"/>
    <n v="1"/>
    <n v="1"/>
    <n v="1"/>
    <n v="0"/>
    <n v="0"/>
    <n v="0"/>
    <x v="8"/>
    <m/>
  </r>
  <r>
    <s v="1210075"/>
    <s v="Exerciser Shldr Cando w/Pulley"/>
    <s v="Color Coded "/>
    <s v="Ea      "/>
    <s v="FABENT"/>
    <s v="50-1037"/>
    <n v="1"/>
    <n v="10"/>
    <n v="0"/>
    <n v="1"/>
    <n v="0"/>
    <n v="0"/>
    <x v="5"/>
    <m/>
  </r>
  <r>
    <s v="2771148"/>
    <s v="Scissors Littauer Stitch      "/>
    <s v="5-1/2&quot; Econ "/>
    <s v="12/Pk   "/>
    <s v="MILTEX"/>
    <s v="EG9-104"/>
    <n v="1"/>
    <n v="1"/>
    <n v="0"/>
    <n v="0"/>
    <n v="0"/>
    <n v="1"/>
    <x v="4"/>
    <m/>
  </r>
  <r>
    <s v="1249956"/>
    <s v="Logger Data Vaccinew/Vl&amp;Dspnsr"/>
    <s v="            "/>
    <s v="Ea      "/>
    <s v="THERMC"/>
    <s v="BERFRIDGETAG2L"/>
    <n v="1"/>
    <n v="1"/>
    <n v="0"/>
    <n v="0"/>
    <n v="0"/>
    <n v="1"/>
    <x v="4"/>
    <m/>
  </r>
  <r>
    <s v="5900057"/>
    <s v="Purell Grn Cert Hnd Sanit TFX "/>
    <s v="1200mL      "/>
    <s v="2/Ca    "/>
    <s v="GOJO"/>
    <s v="5391-02"/>
    <n v="1"/>
    <n v="5"/>
    <n v="1"/>
    <n v="0"/>
    <n v="0"/>
    <n v="0"/>
    <x v="5"/>
    <m/>
  </r>
  <r>
    <s v="1278599"/>
    <s v="Mag Sulfate 1% Dextrose Inj   "/>
    <s v="5%/100ml    "/>
    <s v="Ca/24   "/>
    <s v="PFIZNJ"/>
    <s v="00409672723"/>
    <n v="1"/>
    <n v="2"/>
    <n v="1"/>
    <n v="0"/>
    <n v="0"/>
    <n v="0"/>
    <x v="5"/>
    <m/>
  </r>
  <r>
    <s v="1218187"/>
    <s v="Aneroid Diagnostix Palm703 Lg "/>
    <s v="Adult Burg  "/>
    <s v="Ea      "/>
    <s v="AMDIAG"/>
    <s v="703-12XBD"/>
    <n v="1"/>
    <n v="2"/>
    <n v="0"/>
    <n v="1"/>
    <n v="0"/>
    <n v="0"/>
    <x v="5"/>
    <m/>
  </r>
  <r>
    <s v="8900133"/>
    <s v="Sheer Spot Bandage            "/>
    <s v="7/8&quot;        "/>
    <s v="100/Bx  "/>
    <s v="CARDKN"/>
    <s v="44120"/>
    <n v="1"/>
    <n v="2"/>
    <n v="1"/>
    <n v="0"/>
    <n v="0"/>
    <n v="0"/>
    <x v="8"/>
    <m/>
  </r>
  <r>
    <s v="5460019"/>
    <s v="Diphth Tet Tox DT Ped SDV     "/>
    <s v="0.5mL       "/>
    <s v="10/Pk   "/>
    <s v="CONAUT"/>
    <s v="49281022510"/>
    <n v="1"/>
    <n v="1"/>
    <n v="0"/>
    <n v="0"/>
    <n v="1"/>
    <n v="0"/>
    <x v="4"/>
    <m/>
  </r>
  <r>
    <s v="1539597"/>
    <s v="Garbage Bag Clear             "/>
    <s v="40&quot;x46&quot;     "/>
    <s v="200/Ca  "/>
    <s v="MEDGEN"/>
    <s v="4660"/>
    <n v="1"/>
    <n v="1"/>
    <n v="0"/>
    <n v="1"/>
    <n v="0"/>
    <n v="0"/>
    <x v="8"/>
    <m/>
  </r>
  <r>
    <s v="1047461"/>
    <s v="Uterine Sound Simpson         "/>
    <s v="13&quot; Inches  "/>
    <s v="Ea      "/>
    <s v="MILTEX"/>
    <s v="104-7461"/>
    <n v="1"/>
    <n v="1"/>
    <n v="0"/>
    <n v="1"/>
    <n v="0"/>
    <n v="0"/>
    <x v="5"/>
    <m/>
  </r>
  <r>
    <s v="9606245"/>
    <s v="Moist Heat Relief Pack        "/>
    <s v="Oversize    "/>
    <s v="Ea      "/>
    <s v="FABENT"/>
    <s v="11-1312"/>
    <n v="1"/>
    <n v="1"/>
    <n v="0"/>
    <n v="1"/>
    <n v="0"/>
    <n v="0"/>
    <x v="5"/>
    <m/>
  </r>
  <r>
    <s v="9690850"/>
    <s v="Model Foot &amp; Ankle            "/>
    <s v="Plastic     "/>
    <s v="Ea      "/>
    <s v="ANATOM"/>
    <s v="G198"/>
    <n v="1"/>
    <n v="1"/>
    <n v="0"/>
    <n v="1"/>
    <n v="0"/>
    <n v="0"/>
    <x v="5"/>
    <m/>
  </r>
  <r>
    <s v="1178483"/>
    <s v="Spectra Scrub Stain Remove Pwd"/>
    <s v="8oz         "/>
    <s v="1/Pk    "/>
    <s v="SHARN"/>
    <s v="SS7"/>
    <n v="1"/>
    <n v="1"/>
    <n v="0"/>
    <n v="0"/>
    <n v="1"/>
    <n v="0"/>
    <x v="4"/>
    <m/>
  </r>
  <r>
    <s v="1007713"/>
    <s v="Fetal Dopplex Doppler Plus    "/>
    <s v="            "/>
    <s v="Ea      "/>
    <s v="HUNTGR"/>
    <s v="FD1"/>
    <n v="1"/>
    <n v="2"/>
    <n v="0"/>
    <n v="1"/>
    <n v="0"/>
    <n v="0"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52C864-B593-40BA-BB66-8B83976B8568}" name="PivotTable4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2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10">
        <item x="4"/>
        <item x="2"/>
        <item x="6"/>
        <item x="7"/>
        <item x="5"/>
        <item x="0"/>
        <item x="3"/>
        <item x="8"/>
        <item x="1"/>
        <item t="default"/>
      </items>
    </pivotField>
    <pivotField showAll="0"/>
  </pivotFields>
  <rowFields count="1">
    <field x="1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4">
    <format dxfId="23">
      <pivotArea grandRow="1" outline="0" collapsedLevelsAreSubtotals="1" fieldPosition="0"/>
    </format>
    <format dxfId="22">
      <pivotArea dataOnly="0" labelOnly="1" grandRow="1" outline="0" fieldPosition="0"/>
    </format>
    <format dxfId="21">
      <pivotArea field="12" type="button" dataOnly="0" labelOnly="1" outline="0" axis="axisRow" fieldPosition="0"/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12" type="button" dataOnly="0" labelOnly="1" outline="0" axis="axisRow" fieldPosition="0"/>
    </format>
    <format dxfId="16">
      <pivotArea dataOnly="0" labelOnly="1" fieldPosition="0">
        <references count="1">
          <reference field="12" count="0"/>
        </references>
      </pivotArea>
    </format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2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1">
      <pivotArea collapsedLevelsAreSubtotals="1" fieldPosition="0">
        <references count="1">
          <reference field="12" count="2">
            <x v="7"/>
            <x v="8"/>
          </reference>
        </references>
      </pivotArea>
    </format>
    <format dxfId="10">
      <pivotArea dataOnly="0" labelOnly="1" fieldPosition="0">
        <references count="1">
          <reference field="12" count="2">
            <x v="7"/>
            <x v="8"/>
          </reference>
        </references>
      </pivotArea>
    </format>
    <format dxfId="9">
      <pivotArea collapsedLevelsAreSubtotals="1" fieldPosition="0">
        <references count="1">
          <reference field="12" count="1">
            <x v="0"/>
          </reference>
        </references>
      </pivotArea>
    </format>
    <format dxfId="8">
      <pivotArea dataOnly="0" labelOnly="1" fieldPosition="0">
        <references count="1">
          <reference field="12" count="1">
            <x v="0"/>
          </reference>
        </references>
      </pivotArea>
    </format>
    <format dxfId="7">
      <pivotArea collapsedLevelsAreSubtotals="1" fieldPosition="0">
        <references count="1">
          <reference field="12" count="1">
            <x v="4"/>
          </reference>
        </references>
      </pivotArea>
    </format>
    <format dxfId="6">
      <pivotArea dataOnly="0" labelOnly="1" fieldPosition="0">
        <references count="1">
          <reference field="12" count="1">
            <x v="4"/>
          </reference>
        </references>
      </pivotArea>
    </format>
    <format dxfId="5">
      <pivotArea collapsedLevelsAreSubtotals="1" fieldPosition="0">
        <references count="1">
          <reference field="12" count="1">
            <x v="7"/>
          </reference>
        </references>
      </pivotArea>
    </format>
    <format dxfId="4">
      <pivotArea dataOnly="0" labelOnly="1" fieldPosition="0">
        <references count="1">
          <reference field="12" count="1">
            <x v="7"/>
          </reference>
        </references>
      </pivotArea>
    </format>
    <format dxfId="3">
      <pivotArea collapsedLevelsAreSubtotals="1" fieldPosition="0">
        <references count="1">
          <reference field="12" count="1">
            <x v="3"/>
          </reference>
        </references>
      </pivotArea>
    </format>
    <format dxfId="2">
      <pivotArea dataOnly="0" labelOnly="1" fieldPosition="0">
        <references count="1">
          <reference field="12" count="1">
            <x v="3"/>
          </reference>
        </references>
      </pivotArea>
    </format>
    <format dxfId="1">
      <pivotArea collapsedLevelsAreSubtotals="1" fieldPosition="0">
        <references count="1">
          <reference field="12" count="1">
            <x v="6"/>
          </reference>
        </references>
      </pivotArea>
    </format>
    <format dxfId="0">
      <pivotArea dataOnly="0" labelOnly="1" fieldPosition="0">
        <references count="1">
          <reference field="12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96"/>
  <sheetViews>
    <sheetView topLeftCell="A4" workbookViewId="0">
      <selection sqref="A1:J4"/>
    </sheetView>
  </sheetViews>
  <sheetFormatPr defaultRowHeight="14.4" x14ac:dyDescent="0.3"/>
  <sheetData>
    <row r="1" spans="1:10" x14ac:dyDescent="0.3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9" t="s">
        <v>11</v>
      </c>
      <c r="B3" s="28"/>
      <c r="C3" s="6">
        <v>6491</v>
      </c>
      <c r="D3" s="6">
        <v>5669</v>
      </c>
      <c r="E3" s="5">
        <v>0.87336311816361123</v>
      </c>
      <c r="F3" s="6">
        <v>395</v>
      </c>
      <c r="G3" s="5">
        <v>0.93421660761053771</v>
      </c>
      <c r="H3" s="6">
        <v>197</v>
      </c>
      <c r="I3" s="6">
        <v>66</v>
      </c>
      <c r="J3" s="6">
        <v>164</v>
      </c>
    </row>
    <row r="4" spans="1:10" x14ac:dyDescent="0.3">
      <c r="A4" s="29" t="s">
        <v>12</v>
      </c>
      <c r="B4" s="29"/>
      <c r="C4" s="28"/>
      <c r="D4" s="28"/>
      <c r="E4" s="5">
        <v>0.90879679556308735</v>
      </c>
      <c r="F4" s="3"/>
      <c r="G4" s="5">
        <v>0.96965028501001382</v>
      </c>
      <c r="H4" s="29"/>
      <c r="I4" s="28"/>
      <c r="J4" s="3"/>
    </row>
    <row r="5" spans="1:10" x14ac:dyDescent="0.3">
      <c r="A5" s="7" t="s">
        <v>13</v>
      </c>
      <c r="B5" s="7" t="s">
        <v>14</v>
      </c>
      <c r="C5" s="8">
        <v>1025</v>
      </c>
      <c r="D5" s="8">
        <v>925</v>
      </c>
      <c r="E5" s="4">
        <v>0.90243902439024393</v>
      </c>
      <c r="F5" s="8">
        <v>45</v>
      </c>
      <c r="G5" s="4">
        <v>0.9463414634146341</v>
      </c>
      <c r="H5" s="8">
        <v>21</v>
      </c>
      <c r="I5" s="8">
        <v>18</v>
      </c>
      <c r="J5" s="8">
        <v>16</v>
      </c>
    </row>
    <row r="6" spans="1:10" x14ac:dyDescent="0.3">
      <c r="A6" s="7" t="s">
        <v>15</v>
      </c>
      <c r="B6" s="7" t="s">
        <v>16</v>
      </c>
      <c r="C6" s="8">
        <v>90</v>
      </c>
      <c r="D6" s="8">
        <v>78</v>
      </c>
      <c r="E6" s="4">
        <v>0.8666666666666667</v>
      </c>
      <c r="F6" s="8">
        <v>8</v>
      </c>
      <c r="G6" s="4">
        <v>0.9555555555555556</v>
      </c>
      <c r="H6" s="8">
        <v>1</v>
      </c>
      <c r="I6" s="8">
        <v>0</v>
      </c>
      <c r="J6" s="8">
        <v>3</v>
      </c>
    </row>
    <row r="7" spans="1:10" x14ac:dyDescent="0.3">
      <c r="A7" s="7" t="s">
        <v>17</v>
      </c>
      <c r="B7" s="7" t="s">
        <v>18</v>
      </c>
      <c r="C7" s="8">
        <v>70</v>
      </c>
      <c r="D7" s="8">
        <v>59</v>
      </c>
      <c r="E7" s="4">
        <v>0.84285714285714297</v>
      </c>
      <c r="F7" s="8">
        <v>3</v>
      </c>
      <c r="G7" s="4">
        <v>0.88571428571428568</v>
      </c>
      <c r="H7" s="8">
        <v>3</v>
      </c>
      <c r="I7" s="8">
        <v>0</v>
      </c>
      <c r="J7" s="8">
        <v>5</v>
      </c>
    </row>
    <row r="8" spans="1:10" x14ac:dyDescent="0.3">
      <c r="A8" s="7" t="s">
        <v>19</v>
      </c>
      <c r="B8" s="7" t="s">
        <v>20</v>
      </c>
      <c r="C8" s="8">
        <v>67</v>
      </c>
      <c r="D8" s="8">
        <v>61</v>
      </c>
      <c r="E8" s="4">
        <v>0.91044776119402981</v>
      </c>
      <c r="F8" s="8">
        <v>3</v>
      </c>
      <c r="G8" s="4">
        <v>0.9552238805970148</v>
      </c>
      <c r="H8" s="8">
        <v>3</v>
      </c>
      <c r="I8" s="8">
        <v>0</v>
      </c>
      <c r="J8" s="8">
        <v>0</v>
      </c>
    </row>
    <row r="9" spans="1:10" x14ac:dyDescent="0.3">
      <c r="A9" s="7" t="s">
        <v>21</v>
      </c>
      <c r="B9" s="7" t="s">
        <v>22</v>
      </c>
      <c r="C9" s="8">
        <v>65</v>
      </c>
      <c r="D9" s="8">
        <v>61</v>
      </c>
      <c r="E9" s="4">
        <v>0.93846153846153835</v>
      </c>
      <c r="F9" s="8">
        <v>2</v>
      </c>
      <c r="G9" s="4">
        <v>0.96923076923076923</v>
      </c>
      <c r="H9" s="8">
        <v>0</v>
      </c>
      <c r="I9" s="8">
        <v>0</v>
      </c>
      <c r="J9" s="8">
        <v>2</v>
      </c>
    </row>
    <row r="10" spans="1:10" x14ac:dyDescent="0.3">
      <c r="A10" s="7" t="s">
        <v>23</v>
      </c>
      <c r="B10" s="7" t="s">
        <v>24</v>
      </c>
      <c r="C10" s="8">
        <v>63</v>
      </c>
      <c r="D10" s="8">
        <v>58</v>
      </c>
      <c r="E10" s="4">
        <v>0.92063492063492058</v>
      </c>
      <c r="F10" s="8">
        <v>2</v>
      </c>
      <c r="G10" s="4">
        <v>0.95238095238095222</v>
      </c>
      <c r="H10" s="8">
        <v>3</v>
      </c>
      <c r="I10" s="8">
        <v>0</v>
      </c>
      <c r="J10" s="8">
        <v>0</v>
      </c>
    </row>
    <row r="11" spans="1:10" x14ac:dyDescent="0.3">
      <c r="A11" s="7" t="s">
        <v>25</v>
      </c>
      <c r="B11" s="7" t="s">
        <v>26</v>
      </c>
      <c r="C11" s="8">
        <v>61</v>
      </c>
      <c r="D11" s="8">
        <v>54</v>
      </c>
      <c r="E11" s="4">
        <v>0.88524590163934425</v>
      </c>
      <c r="F11" s="8">
        <v>2</v>
      </c>
      <c r="G11" s="4">
        <v>0.91803278688524581</v>
      </c>
      <c r="H11" s="8">
        <v>3</v>
      </c>
      <c r="I11" s="8">
        <v>2</v>
      </c>
      <c r="J11" s="8">
        <v>0</v>
      </c>
    </row>
    <row r="12" spans="1:10" x14ac:dyDescent="0.3">
      <c r="A12" s="7" t="s">
        <v>27</v>
      </c>
      <c r="B12" s="7" t="s">
        <v>28</v>
      </c>
      <c r="C12" s="8">
        <v>61</v>
      </c>
      <c r="D12" s="8">
        <v>55</v>
      </c>
      <c r="E12" s="4">
        <v>0.90163934426229497</v>
      </c>
      <c r="F12" s="8">
        <v>3</v>
      </c>
      <c r="G12" s="4">
        <v>0.95081967213114749</v>
      </c>
      <c r="H12" s="8">
        <v>3</v>
      </c>
      <c r="I12" s="8">
        <v>0</v>
      </c>
      <c r="J12" s="8">
        <v>0</v>
      </c>
    </row>
    <row r="13" spans="1:10" x14ac:dyDescent="0.3">
      <c r="A13" s="7" t="s">
        <v>29</v>
      </c>
      <c r="B13" s="7" t="s">
        <v>30</v>
      </c>
      <c r="C13" s="8">
        <v>59</v>
      </c>
      <c r="D13" s="8">
        <v>49</v>
      </c>
      <c r="E13" s="4">
        <v>0.83050847457627119</v>
      </c>
      <c r="F13" s="8">
        <v>4</v>
      </c>
      <c r="G13" s="4">
        <v>0.89830508474576276</v>
      </c>
      <c r="H13" s="8">
        <v>2</v>
      </c>
      <c r="I13" s="8">
        <v>0</v>
      </c>
      <c r="J13" s="8">
        <v>4</v>
      </c>
    </row>
    <row r="14" spans="1:10" x14ac:dyDescent="0.3">
      <c r="A14" s="7" t="s">
        <v>31</v>
      </c>
      <c r="B14" s="7" t="s">
        <v>32</v>
      </c>
      <c r="C14" s="8">
        <v>57</v>
      </c>
      <c r="D14" s="8">
        <v>52</v>
      </c>
      <c r="E14" s="4">
        <v>0.91228070175438591</v>
      </c>
      <c r="F14" s="8">
        <v>4</v>
      </c>
      <c r="G14" s="4">
        <v>0.98245614035087714</v>
      </c>
      <c r="H14" s="8">
        <v>0</v>
      </c>
      <c r="I14" s="8">
        <v>1</v>
      </c>
      <c r="J14" s="8">
        <v>0</v>
      </c>
    </row>
    <row r="15" spans="1:10" x14ac:dyDescent="0.3">
      <c r="A15" s="7" t="s">
        <v>33</v>
      </c>
      <c r="B15" s="7" t="s">
        <v>34</v>
      </c>
      <c r="C15" s="8">
        <v>56</v>
      </c>
      <c r="D15" s="8">
        <v>53</v>
      </c>
      <c r="E15" s="4">
        <v>0.9464285714285714</v>
      </c>
      <c r="F15" s="8">
        <v>1</v>
      </c>
      <c r="G15" s="4">
        <v>0.9642857142857143</v>
      </c>
      <c r="H15" s="8">
        <v>2</v>
      </c>
      <c r="I15" s="8">
        <v>0</v>
      </c>
      <c r="J15" s="8">
        <v>0</v>
      </c>
    </row>
    <row r="16" spans="1:10" x14ac:dyDescent="0.3">
      <c r="A16" s="7" t="s">
        <v>35</v>
      </c>
      <c r="B16" s="7" t="s">
        <v>36</v>
      </c>
      <c r="C16" s="8">
        <v>53</v>
      </c>
      <c r="D16" s="8">
        <v>50</v>
      </c>
      <c r="E16" s="4">
        <v>0.94339622641509435</v>
      </c>
      <c r="F16" s="8">
        <v>2</v>
      </c>
      <c r="G16" s="4">
        <v>0.98113207547169812</v>
      </c>
      <c r="H16" s="8">
        <v>0</v>
      </c>
      <c r="I16" s="8">
        <v>0</v>
      </c>
      <c r="J16" s="8">
        <v>1</v>
      </c>
    </row>
    <row r="17" spans="1:10" x14ac:dyDescent="0.3">
      <c r="A17" s="7" t="s">
        <v>37</v>
      </c>
      <c r="B17" s="7" t="s">
        <v>38</v>
      </c>
      <c r="C17" s="8">
        <v>53</v>
      </c>
      <c r="D17" s="8">
        <v>41</v>
      </c>
      <c r="E17" s="4">
        <v>0.77358490566037741</v>
      </c>
      <c r="F17" s="8">
        <v>5</v>
      </c>
      <c r="G17" s="4">
        <v>0.86792452830188682</v>
      </c>
      <c r="H17" s="8">
        <v>1</v>
      </c>
      <c r="I17" s="8">
        <v>3</v>
      </c>
      <c r="J17" s="8">
        <v>3</v>
      </c>
    </row>
    <row r="18" spans="1:10" x14ac:dyDescent="0.3">
      <c r="A18" s="7" t="s">
        <v>39</v>
      </c>
      <c r="B18" s="7" t="s">
        <v>40</v>
      </c>
      <c r="C18" s="8">
        <v>52</v>
      </c>
      <c r="D18" s="8">
        <v>48</v>
      </c>
      <c r="E18" s="4">
        <v>0.92307692307692302</v>
      </c>
      <c r="F18" s="8">
        <v>2</v>
      </c>
      <c r="G18" s="4">
        <v>0.96153846153846156</v>
      </c>
      <c r="H18" s="8">
        <v>0</v>
      </c>
      <c r="I18" s="8">
        <v>2</v>
      </c>
      <c r="J18" s="8">
        <v>0</v>
      </c>
    </row>
    <row r="19" spans="1:10" x14ac:dyDescent="0.3">
      <c r="A19" s="7" t="s">
        <v>41</v>
      </c>
      <c r="B19" s="7" t="s">
        <v>42</v>
      </c>
      <c r="C19" s="8">
        <v>51</v>
      </c>
      <c r="D19" s="8">
        <v>46</v>
      </c>
      <c r="E19" s="4">
        <v>0.90196078431372551</v>
      </c>
      <c r="F19" s="8">
        <v>2</v>
      </c>
      <c r="G19" s="4">
        <v>0.94117647058823517</v>
      </c>
      <c r="H19" s="8">
        <v>0</v>
      </c>
      <c r="I19" s="8">
        <v>0</v>
      </c>
      <c r="J19" s="8">
        <v>3</v>
      </c>
    </row>
    <row r="20" spans="1:10" x14ac:dyDescent="0.3">
      <c r="A20" s="7" t="s">
        <v>43</v>
      </c>
      <c r="B20" s="7" t="s">
        <v>44</v>
      </c>
      <c r="C20" s="8">
        <v>50</v>
      </c>
      <c r="D20" s="8">
        <v>40</v>
      </c>
      <c r="E20" s="4">
        <v>0.8</v>
      </c>
      <c r="F20" s="8">
        <v>5</v>
      </c>
      <c r="G20" s="4">
        <v>0.9</v>
      </c>
      <c r="H20" s="8">
        <v>5</v>
      </c>
      <c r="I20" s="8">
        <v>0</v>
      </c>
      <c r="J20" s="8">
        <v>0</v>
      </c>
    </row>
    <row r="21" spans="1:10" x14ac:dyDescent="0.3">
      <c r="A21" s="7" t="s">
        <v>45</v>
      </c>
      <c r="B21" s="7" t="s">
        <v>46</v>
      </c>
      <c r="C21" s="8">
        <v>50</v>
      </c>
      <c r="D21" s="8">
        <v>43</v>
      </c>
      <c r="E21" s="4">
        <v>0.86</v>
      </c>
      <c r="F21" s="8">
        <v>6</v>
      </c>
      <c r="G21" s="4">
        <v>0.98</v>
      </c>
      <c r="H21" s="8">
        <v>0</v>
      </c>
      <c r="I21" s="8">
        <v>0</v>
      </c>
      <c r="J21" s="8">
        <v>1</v>
      </c>
    </row>
    <row r="22" spans="1:10" x14ac:dyDescent="0.3">
      <c r="A22" s="7" t="s">
        <v>47</v>
      </c>
      <c r="B22" s="7" t="s">
        <v>48</v>
      </c>
      <c r="C22" s="8">
        <v>49</v>
      </c>
      <c r="D22" s="8">
        <v>42</v>
      </c>
      <c r="E22" s="4">
        <v>0.8571428571428571</v>
      </c>
      <c r="F22" s="8">
        <v>5</v>
      </c>
      <c r="G22" s="4">
        <v>0.95918367346938771</v>
      </c>
      <c r="H22" s="8">
        <v>2</v>
      </c>
      <c r="I22" s="8">
        <v>0</v>
      </c>
      <c r="J22" s="8">
        <v>0</v>
      </c>
    </row>
    <row r="23" spans="1:10" x14ac:dyDescent="0.3">
      <c r="A23" s="7" t="s">
        <v>49</v>
      </c>
      <c r="B23" s="7" t="s">
        <v>50</v>
      </c>
      <c r="C23" s="8">
        <v>48</v>
      </c>
      <c r="D23" s="8">
        <v>42</v>
      </c>
      <c r="E23" s="4">
        <v>0.875</v>
      </c>
      <c r="F23" s="8">
        <v>2</v>
      </c>
      <c r="G23" s="4">
        <v>0.91666666666666652</v>
      </c>
      <c r="H23" s="8">
        <v>0</v>
      </c>
      <c r="I23" s="8">
        <v>0</v>
      </c>
      <c r="J23" s="8">
        <v>4</v>
      </c>
    </row>
    <row r="24" spans="1:10" x14ac:dyDescent="0.3">
      <c r="A24" s="7" t="s">
        <v>51</v>
      </c>
      <c r="B24" s="7" t="s">
        <v>52</v>
      </c>
      <c r="C24" s="8">
        <v>46</v>
      </c>
      <c r="D24" s="8">
        <v>42</v>
      </c>
      <c r="E24" s="4">
        <v>0.91304347826086951</v>
      </c>
      <c r="F24" s="8">
        <v>2</v>
      </c>
      <c r="G24" s="4">
        <v>0.95652173913043481</v>
      </c>
      <c r="H24" s="8">
        <v>1</v>
      </c>
      <c r="I24" s="8">
        <v>0</v>
      </c>
      <c r="J24" s="8">
        <v>1</v>
      </c>
    </row>
    <row r="25" spans="1:10" x14ac:dyDescent="0.3">
      <c r="A25" s="7" t="s">
        <v>53</v>
      </c>
      <c r="B25" s="7" t="s">
        <v>54</v>
      </c>
      <c r="C25" s="8">
        <v>44</v>
      </c>
      <c r="D25" s="8">
        <v>41</v>
      </c>
      <c r="E25" s="4">
        <v>0.93181818181818177</v>
      </c>
      <c r="F25" s="8">
        <v>0</v>
      </c>
      <c r="G25" s="4">
        <v>0.93181818181818177</v>
      </c>
      <c r="H25" s="8">
        <v>1</v>
      </c>
      <c r="I25" s="8">
        <v>1</v>
      </c>
      <c r="J25" s="8">
        <v>1</v>
      </c>
    </row>
    <row r="26" spans="1:10" x14ac:dyDescent="0.3">
      <c r="A26" s="7" t="s">
        <v>55</v>
      </c>
      <c r="B26" s="7" t="s">
        <v>56</v>
      </c>
      <c r="C26" s="8">
        <v>44</v>
      </c>
      <c r="D26" s="8">
        <v>40</v>
      </c>
      <c r="E26" s="4">
        <v>0.90909090909090906</v>
      </c>
      <c r="F26" s="8">
        <v>1</v>
      </c>
      <c r="G26" s="4">
        <v>0.93181818181818177</v>
      </c>
      <c r="H26" s="8">
        <v>2</v>
      </c>
      <c r="I26" s="8">
        <v>0</v>
      </c>
      <c r="J26" s="8">
        <v>1</v>
      </c>
    </row>
    <row r="27" spans="1:10" x14ac:dyDescent="0.3">
      <c r="A27" s="7" t="s">
        <v>57</v>
      </c>
      <c r="B27" s="7" t="s">
        <v>58</v>
      </c>
      <c r="C27" s="8">
        <v>44</v>
      </c>
      <c r="D27" s="8">
        <v>40</v>
      </c>
      <c r="E27" s="4">
        <v>0.90909090909090906</v>
      </c>
      <c r="F27" s="8">
        <v>1</v>
      </c>
      <c r="G27" s="4">
        <v>0.93181818181818177</v>
      </c>
      <c r="H27" s="8">
        <v>3</v>
      </c>
      <c r="I27" s="8">
        <v>0</v>
      </c>
      <c r="J27" s="8">
        <v>0</v>
      </c>
    </row>
    <row r="28" spans="1:10" x14ac:dyDescent="0.3">
      <c r="A28" s="7" t="s">
        <v>59</v>
      </c>
      <c r="B28" s="7" t="s">
        <v>60</v>
      </c>
      <c r="C28" s="8">
        <v>44</v>
      </c>
      <c r="D28" s="8">
        <v>42</v>
      </c>
      <c r="E28" s="4">
        <v>0.95454545454545459</v>
      </c>
      <c r="F28" s="8">
        <v>1</v>
      </c>
      <c r="G28" s="4">
        <v>0.97727272727272729</v>
      </c>
      <c r="H28" s="8">
        <v>1</v>
      </c>
      <c r="I28" s="8">
        <v>0</v>
      </c>
      <c r="J28" s="8">
        <v>0</v>
      </c>
    </row>
    <row r="29" spans="1:10" x14ac:dyDescent="0.3">
      <c r="A29" s="7" t="s">
        <v>61</v>
      </c>
      <c r="B29" s="7" t="s">
        <v>62</v>
      </c>
      <c r="C29" s="8">
        <v>43</v>
      </c>
      <c r="D29" s="8">
        <v>34</v>
      </c>
      <c r="E29" s="4">
        <v>0.79069767441860461</v>
      </c>
      <c r="F29" s="8">
        <v>4</v>
      </c>
      <c r="G29" s="4">
        <v>0.88372093023255816</v>
      </c>
      <c r="H29" s="8">
        <v>3</v>
      </c>
      <c r="I29" s="8">
        <v>0</v>
      </c>
      <c r="J29" s="8">
        <v>2</v>
      </c>
    </row>
    <row r="30" spans="1:10" x14ac:dyDescent="0.3">
      <c r="A30" s="7" t="s">
        <v>63</v>
      </c>
      <c r="B30" s="7" t="s">
        <v>64</v>
      </c>
      <c r="C30" s="8">
        <v>42</v>
      </c>
      <c r="D30" s="8">
        <v>35</v>
      </c>
      <c r="E30" s="4">
        <v>0.83333333333333348</v>
      </c>
      <c r="F30" s="8">
        <v>4</v>
      </c>
      <c r="G30" s="4">
        <v>0.9285714285714286</v>
      </c>
      <c r="H30" s="8">
        <v>1</v>
      </c>
      <c r="I30" s="8">
        <v>0</v>
      </c>
      <c r="J30" s="8">
        <v>2</v>
      </c>
    </row>
    <row r="31" spans="1:10" x14ac:dyDescent="0.3">
      <c r="A31" s="7" t="s">
        <v>65</v>
      </c>
      <c r="B31" s="7" t="s">
        <v>66</v>
      </c>
      <c r="C31" s="8">
        <v>42</v>
      </c>
      <c r="D31" s="8">
        <v>40</v>
      </c>
      <c r="E31" s="4">
        <v>0.95238095238095222</v>
      </c>
      <c r="F31" s="8">
        <v>1</v>
      </c>
      <c r="G31" s="4">
        <v>0.97619047619047616</v>
      </c>
      <c r="H31" s="8">
        <v>0</v>
      </c>
      <c r="I31" s="8">
        <v>0</v>
      </c>
      <c r="J31" s="8">
        <v>1</v>
      </c>
    </row>
    <row r="32" spans="1:10" x14ac:dyDescent="0.3">
      <c r="A32" s="7" t="s">
        <v>67</v>
      </c>
      <c r="B32" s="7" t="s">
        <v>68</v>
      </c>
      <c r="C32" s="8">
        <v>41</v>
      </c>
      <c r="D32" s="8">
        <v>37</v>
      </c>
      <c r="E32" s="4">
        <v>0.90243902439024393</v>
      </c>
      <c r="F32" s="8">
        <v>1</v>
      </c>
      <c r="G32" s="4">
        <v>0.92682926829268297</v>
      </c>
      <c r="H32" s="8">
        <v>0</v>
      </c>
      <c r="I32" s="8">
        <v>2</v>
      </c>
      <c r="J32" s="8">
        <v>1</v>
      </c>
    </row>
    <row r="33" spans="1:10" x14ac:dyDescent="0.3">
      <c r="A33" s="7" t="s">
        <v>69</v>
      </c>
      <c r="B33" s="7" t="s">
        <v>70</v>
      </c>
      <c r="C33" s="8">
        <v>39</v>
      </c>
      <c r="D33" s="8">
        <v>35</v>
      </c>
      <c r="E33" s="4">
        <v>0.89743589743589747</v>
      </c>
      <c r="F33" s="8">
        <v>1</v>
      </c>
      <c r="G33" s="4">
        <v>0.92307692307692302</v>
      </c>
      <c r="H33" s="8">
        <v>3</v>
      </c>
      <c r="I33" s="8">
        <v>0</v>
      </c>
      <c r="J33" s="8">
        <v>0</v>
      </c>
    </row>
    <row r="34" spans="1:10" x14ac:dyDescent="0.3">
      <c r="A34" s="7" t="s">
        <v>71</v>
      </c>
      <c r="B34" s="7" t="s">
        <v>72</v>
      </c>
      <c r="C34" s="8">
        <v>38</v>
      </c>
      <c r="D34" s="8">
        <v>30</v>
      </c>
      <c r="E34" s="4">
        <v>0.78947368421052633</v>
      </c>
      <c r="F34" s="8">
        <v>1</v>
      </c>
      <c r="G34" s="4">
        <v>0.81578947368421051</v>
      </c>
      <c r="H34" s="8">
        <v>2</v>
      </c>
      <c r="I34" s="8">
        <v>0</v>
      </c>
      <c r="J34" s="8">
        <v>5</v>
      </c>
    </row>
    <row r="35" spans="1:10" x14ac:dyDescent="0.3">
      <c r="A35" s="7" t="s">
        <v>73</v>
      </c>
      <c r="B35" s="7" t="s">
        <v>74</v>
      </c>
      <c r="C35" s="8">
        <v>38</v>
      </c>
      <c r="D35" s="8">
        <v>35</v>
      </c>
      <c r="E35" s="4">
        <v>0.92105263157894735</v>
      </c>
      <c r="F35" s="8">
        <v>0</v>
      </c>
      <c r="G35" s="4">
        <v>0.92105263157894735</v>
      </c>
      <c r="H35" s="8">
        <v>1</v>
      </c>
      <c r="I35" s="8">
        <v>1</v>
      </c>
      <c r="J35" s="8">
        <v>1</v>
      </c>
    </row>
    <row r="36" spans="1:10" x14ac:dyDescent="0.3">
      <c r="A36" s="7" t="s">
        <v>75</v>
      </c>
      <c r="B36" s="7" t="s">
        <v>76</v>
      </c>
      <c r="C36" s="8">
        <v>38</v>
      </c>
      <c r="D36" s="8">
        <v>37</v>
      </c>
      <c r="E36" s="4">
        <v>0.97368421052631571</v>
      </c>
      <c r="F36" s="8">
        <v>0</v>
      </c>
      <c r="G36" s="4">
        <v>0.97368421052631571</v>
      </c>
      <c r="H36" s="8">
        <v>0</v>
      </c>
      <c r="I36" s="8">
        <v>1</v>
      </c>
      <c r="J36" s="8">
        <v>0</v>
      </c>
    </row>
    <row r="37" spans="1:10" x14ac:dyDescent="0.3">
      <c r="A37" s="7" t="s">
        <v>77</v>
      </c>
      <c r="B37" s="7" t="s">
        <v>78</v>
      </c>
      <c r="C37" s="8">
        <v>38</v>
      </c>
      <c r="D37" s="8">
        <v>37</v>
      </c>
      <c r="E37" s="4">
        <v>0.97368421052631571</v>
      </c>
      <c r="F37" s="8">
        <v>0</v>
      </c>
      <c r="G37" s="4">
        <v>0.97368421052631571</v>
      </c>
      <c r="H37" s="8">
        <v>0</v>
      </c>
      <c r="I37" s="8">
        <v>1</v>
      </c>
      <c r="J37" s="8">
        <v>0</v>
      </c>
    </row>
    <row r="38" spans="1:10" x14ac:dyDescent="0.3">
      <c r="A38" s="7" t="s">
        <v>79</v>
      </c>
      <c r="B38" s="7" t="s">
        <v>80</v>
      </c>
      <c r="C38" s="8">
        <v>37</v>
      </c>
      <c r="D38" s="8">
        <v>32</v>
      </c>
      <c r="E38" s="4">
        <v>0.8648648648648648</v>
      </c>
      <c r="F38" s="8">
        <v>4</v>
      </c>
      <c r="G38" s="4">
        <v>0.97297297297297303</v>
      </c>
      <c r="H38" s="8">
        <v>1</v>
      </c>
      <c r="I38" s="8">
        <v>0</v>
      </c>
      <c r="J38" s="8">
        <v>0</v>
      </c>
    </row>
    <row r="39" spans="1:10" x14ac:dyDescent="0.3">
      <c r="A39" s="7" t="s">
        <v>81</v>
      </c>
      <c r="B39" s="7" t="s">
        <v>82</v>
      </c>
      <c r="C39" s="8">
        <v>37</v>
      </c>
      <c r="D39" s="8">
        <v>28</v>
      </c>
      <c r="E39" s="4">
        <v>0.7567567567567568</v>
      </c>
      <c r="F39" s="8">
        <v>7</v>
      </c>
      <c r="G39" s="4">
        <v>0.94594594594594594</v>
      </c>
      <c r="H39" s="8">
        <v>1</v>
      </c>
      <c r="I39" s="8">
        <v>0</v>
      </c>
      <c r="J39" s="8">
        <v>1</v>
      </c>
    </row>
    <row r="40" spans="1:10" x14ac:dyDescent="0.3">
      <c r="A40" s="7" t="s">
        <v>83</v>
      </c>
      <c r="B40" s="7" t="s">
        <v>84</v>
      </c>
      <c r="C40" s="8">
        <v>37</v>
      </c>
      <c r="D40" s="8">
        <v>36</v>
      </c>
      <c r="E40" s="4">
        <v>0.97297297297297303</v>
      </c>
      <c r="F40" s="8">
        <v>1</v>
      </c>
      <c r="G40" s="4">
        <v>1</v>
      </c>
      <c r="H40" s="8">
        <v>0</v>
      </c>
      <c r="I40" s="8">
        <v>0</v>
      </c>
      <c r="J40" s="8">
        <v>0</v>
      </c>
    </row>
    <row r="41" spans="1:10" x14ac:dyDescent="0.3">
      <c r="A41" s="7" t="s">
        <v>85</v>
      </c>
      <c r="B41" s="7" t="s">
        <v>86</v>
      </c>
      <c r="C41" s="8">
        <v>36</v>
      </c>
      <c r="D41" s="8">
        <v>34</v>
      </c>
      <c r="E41" s="4">
        <v>0.94444444444444442</v>
      </c>
      <c r="F41" s="8">
        <v>1</v>
      </c>
      <c r="G41" s="4">
        <v>0.9722222222222221</v>
      </c>
      <c r="H41" s="8">
        <v>0</v>
      </c>
      <c r="I41" s="8">
        <v>0</v>
      </c>
      <c r="J41" s="8">
        <v>1</v>
      </c>
    </row>
    <row r="42" spans="1:10" x14ac:dyDescent="0.3">
      <c r="A42" s="7" t="s">
        <v>87</v>
      </c>
      <c r="B42" s="7" t="s">
        <v>88</v>
      </c>
      <c r="C42" s="8">
        <v>35</v>
      </c>
      <c r="D42" s="8">
        <v>27</v>
      </c>
      <c r="E42" s="4">
        <v>0.77142857142857157</v>
      </c>
      <c r="F42" s="8">
        <v>6</v>
      </c>
      <c r="G42" s="4">
        <v>0.94285714285714273</v>
      </c>
      <c r="H42" s="8">
        <v>0</v>
      </c>
      <c r="I42" s="8">
        <v>2</v>
      </c>
      <c r="J42" s="8">
        <v>0</v>
      </c>
    </row>
    <row r="43" spans="1:10" x14ac:dyDescent="0.3">
      <c r="A43" s="7" t="s">
        <v>89</v>
      </c>
      <c r="B43" s="7" t="s">
        <v>90</v>
      </c>
      <c r="C43" s="8">
        <v>34</v>
      </c>
      <c r="D43" s="8">
        <v>30</v>
      </c>
      <c r="E43" s="4">
        <v>0.88235294117647056</v>
      </c>
      <c r="F43" s="8">
        <v>0</v>
      </c>
      <c r="G43" s="4">
        <v>0.88235294117647056</v>
      </c>
      <c r="H43" s="8">
        <v>2</v>
      </c>
      <c r="I43" s="8">
        <v>2</v>
      </c>
      <c r="J43" s="8">
        <v>0</v>
      </c>
    </row>
    <row r="44" spans="1:10" x14ac:dyDescent="0.3">
      <c r="A44" s="7" t="s">
        <v>91</v>
      </c>
      <c r="B44" s="7" t="s">
        <v>92</v>
      </c>
      <c r="C44" s="8">
        <v>33</v>
      </c>
      <c r="D44" s="8">
        <v>31</v>
      </c>
      <c r="E44" s="4">
        <v>0.93939393939393934</v>
      </c>
      <c r="F44" s="8">
        <v>0</v>
      </c>
      <c r="G44" s="4">
        <v>0.93939393939393934</v>
      </c>
      <c r="H44" s="8">
        <v>2</v>
      </c>
      <c r="I44" s="8">
        <v>0</v>
      </c>
      <c r="J44" s="8">
        <v>0</v>
      </c>
    </row>
    <row r="45" spans="1:10" x14ac:dyDescent="0.3">
      <c r="A45" s="7" t="s">
        <v>93</v>
      </c>
      <c r="B45" s="7" t="s">
        <v>94</v>
      </c>
      <c r="C45" s="8">
        <v>33</v>
      </c>
      <c r="D45" s="8">
        <v>26</v>
      </c>
      <c r="E45" s="4">
        <v>0.78787878787878785</v>
      </c>
      <c r="F45" s="8">
        <v>2</v>
      </c>
      <c r="G45" s="4">
        <v>0.8484848484848484</v>
      </c>
      <c r="H45" s="8">
        <v>0</v>
      </c>
      <c r="I45" s="8">
        <v>0</v>
      </c>
      <c r="J45" s="8">
        <v>5</v>
      </c>
    </row>
    <row r="46" spans="1:10" x14ac:dyDescent="0.3">
      <c r="A46" s="7" t="s">
        <v>95</v>
      </c>
      <c r="B46" s="7" t="s">
        <v>96</v>
      </c>
      <c r="C46" s="8">
        <v>33</v>
      </c>
      <c r="D46" s="8">
        <v>28</v>
      </c>
      <c r="E46" s="4">
        <v>0.8484848484848484</v>
      </c>
      <c r="F46" s="8">
        <v>4</v>
      </c>
      <c r="G46" s="4">
        <v>0.96969696969696972</v>
      </c>
      <c r="H46" s="8">
        <v>1</v>
      </c>
      <c r="I46" s="8">
        <v>0</v>
      </c>
      <c r="J46" s="8">
        <v>0</v>
      </c>
    </row>
    <row r="47" spans="1:10" x14ac:dyDescent="0.3">
      <c r="A47" s="7" t="s">
        <v>97</v>
      </c>
      <c r="B47" s="7" t="s">
        <v>98</v>
      </c>
      <c r="C47" s="8">
        <v>32</v>
      </c>
      <c r="D47" s="8">
        <v>27</v>
      </c>
      <c r="E47" s="4">
        <v>0.84375</v>
      </c>
      <c r="F47" s="8">
        <v>1</v>
      </c>
      <c r="G47" s="4">
        <v>0.875</v>
      </c>
      <c r="H47" s="8">
        <v>1</v>
      </c>
      <c r="I47" s="8">
        <v>1</v>
      </c>
      <c r="J47" s="8">
        <v>2</v>
      </c>
    </row>
    <row r="48" spans="1:10" x14ac:dyDescent="0.3">
      <c r="A48" s="7" t="s">
        <v>99</v>
      </c>
      <c r="B48" s="7" t="s">
        <v>100</v>
      </c>
      <c r="C48" s="8">
        <v>32</v>
      </c>
      <c r="D48" s="8">
        <v>27</v>
      </c>
      <c r="E48" s="4">
        <v>0.84375</v>
      </c>
      <c r="F48" s="8">
        <v>2</v>
      </c>
      <c r="G48" s="4">
        <v>0.90625</v>
      </c>
      <c r="H48" s="8">
        <v>1</v>
      </c>
      <c r="I48" s="8">
        <v>1</v>
      </c>
      <c r="J48" s="8">
        <v>1</v>
      </c>
    </row>
    <row r="49" spans="1:10" x14ac:dyDescent="0.3">
      <c r="A49" s="7" t="s">
        <v>101</v>
      </c>
      <c r="B49" s="7" t="s">
        <v>102</v>
      </c>
      <c r="C49" s="8">
        <v>32</v>
      </c>
      <c r="D49" s="8">
        <v>21</v>
      </c>
      <c r="E49" s="4">
        <v>0.65625</v>
      </c>
      <c r="F49" s="8">
        <v>4</v>
      </c>
      <c r="G49" s="4">
        <v>0.78125</v>
      </c>
      <c r="H49" s="8">
        <v>6</v>
      </c>
      <c r="I49" s="8">
        <v>0</v>
      </c>
      <c r="J49" s="8">
        <v>1</v>
      </c>
    </row>
    <row r="50" spans="1:10" x14ac:dyDescent="0.3">
      <c r="A50" s="7" t="s">
        <v>103</v>
      </c>
      <c r="B50" s="7" t="s">
        <v>104</v>
      </c>
      <c r="C50" s="8">
        <v>32</v>
      </c>
      <c r="D50" s="8">
        <v>27</v>
      </c>
      <c r="E50" s="4">
        <v>0.84375</v>
      </c>
      <c r="F50" s="8">
        <v>4</v>
      </c>
      <c r="G50" s="4">
        <v>0.96875</v>
      </c>
      <c r="H50" s="8">
        <v>1</v>
      </c>
      <c r="I50" s="8">
        <v>0</v>
      </c>
      <c r="J50" s="8">
        <v>0</v>
      </c>
    </row>
    <row r="51" spans="1:10" x14ac:dyDescent="0.3">
      <c r="A51" s="7" t="s">
        <v>105</v>
      </c>
      <c r="B51" s="7" t="s">
        <v>106</v>
      </c>
      <c r="C51" s="8">
        <v>32</v>
      </c>
      <c r="D51" s="8">
        <v>25</v>
      </c>
      <c r="E51" s="4">
        <v>0.78125</v>
      </c>
      <c r="F51" s="8">
        <v>3</v>
      </c>
      <c r="G51" s="4">
        <v>0.875</v>
      </c>
      <c r="H51" s="8">
        <v>2</v>
      </c>
      <c r="I51" s="8">
        <v>0</v>
      </c>
      <c r="J51" s="8">
        <v>2</v>
      </c>
    </row>
    <row r="52" spans="1:10" x14ac:dyDescent="0.3">
      <c r="A52" s="7" t="s">
        <v>107</v>
      </c>
      <c r="B52" s="7" t="s">
        <v>108</v>
      </c>
      <c r="C52" s="8">
        <v>31</v>
      </c>
      <c r="D52" s="8">
        <v>29</v>
      </c>
      <c r="E52" s="4">
        <v>0.93548387096774188</v>
      </c>
      <c r="F52" s="8">
        <v>1</v>
      </c>
      <c r="G52" s="4">
        <v>0.967741935483871</v>
      </c>
      <c r="H52" s="8">
        <v>1</v>
      </c>
      <c r="I52" s="8">
        <v>0</v>
      </c>
      <c r="J52" s="8">
        <v>0</v>
      </c>
    </row>
    <row r="53" spans="1:10" x14ac:dyDescent="0.3">
      <c r="A53" s="7" t="s">
        <v>109</v>
      </c>
      <c r="B53" s="7" t="s">
        <v>110</v>
      </c>
      <c r="C53" s="8">
        <v>31</v>
      </c>
      <c r="D53" s="8">
        <v>29</v>
      </c>
      <c r="E53" s="4">
        <v>0.93548387096774188</v>
      </c>
      <c r="F53" s="8">
        <v>1</v>
      </c>
      <c r="G53" s="4">
        <v>0.967741935483871</v>
      </c>
      <c r="H53" s="8">
        <v>1</v>
      </c>
      <c r="I53" s="8">
        <v>0</v>
      </c>
      <c r="J53" s="8">
        <v>0</v>
      </c>
    </row>
    <row r="54" spans="1:10" x14ac:dyDescent="0.3">
      <c r="A54" s="7" t="s">
        <v>111</v>
      </c>
      <c r="B54" s="7" t="s">
        <v>112</v>
      </c>
      <c r="C54" s="8">
        <v>31</v>
      </c>
      <c r="D54" s="8">
        <v>28</v>
      </c>
      <c r="E54" s="4">
        <v>0.90322580645161277</v>
      </c>
      <c r="F54" s="8">
        <v>3</v>
      </c>
      <c r="G54" s="4">
        <v>1</v>
      </c>
      <c r="H54" s="8">
        <v>0</v>
      </c>
      <c r="I54" s="8">
        <v>0</v>
      </c>
      <c r="J54" s="8">
        <v>0</v>
      </c>
    </row>
    <row r="55" spans="1:10" x14ac:dyDescent="0.3">
      <c r="A55" s="7" t="s">
        <v>113</v>
      </c>
      <c r="B55" s="7" t="s">
        <v>114</v>
      </c>
      <c r="C55" s="8">
        <v>31</v>
      </c>
      <c r="D55" s="8">
        <v>29</v>
      </c>
      <c r="E55" s="4">
        <v>0.93548387096774188</v>
      </c>
      <c r="F55" s="8">
        <v>1</v>
      </c>
      <c r="G55" s="4">
        <v>0.967741935483871</v>
      </c>
      <c r="H55" s="8">
        <v>1</v>
      </c>
      <c r="I55" s="8">
        <v>0</v>
      </c>
      <c r="J55" s="8">
        <v>0</v>
      </c>
    </row>
    <row r="56" spans="1:10" x14ac:dyDescent="0.3">
      <c r="A56" s="7" t="s">
        <v>115</v>
      </c>
      <c r="B56" s="7" t="s">
        <v>116</v>
      </c>
      <c r="C56" s="8">
        <v>31</v>
      </c>
      <c r="D56" s="8">
        <v>29</v>
      </c>
      <c r="E56" s="4">
        <v>0.93548387096774188</v>
      </c>
      <c r="F56" s="8">
        <v>2</v>
      </c>
      <c r="G56" s="4">
        <v>1</v>
      </c>
      <c r="H56" s="8">
        <v>0</v>
      </c>
      <c r="I56" s="8">
        <v>0</v>
      </c>
      <c r="J56" s="8">
        <v>0</v>
      </c>
    </row>
    <row r="57" spans="1:10" x14ac:dyDescent="0.3">
      <c r="A57" s="7" t="s">
        <v>117</v>
      </c>
      <c r="B57" s="7" t="s">
        <v>118</v>
      </c>
      <c r="C57" s="8">
        <v>31</v>
      </c>
      <c r="D57" s="8">
        <v>30</v>
      </c>
      <c r="E57" s="4">
        <v>0.967741935483871</v>
      </c>
      <c r="F57" s="8">
        <v>1</v>
      </c>
      <c r="G57" s="4">
        <v>1</v>
      </c>
      <c r="H57" s="8">
        <v>0</v>
      </c>
      <c r="I57" s="8">
        <v>0</v>
      </c>
      <c r="J57" s="8">
        <v>0</v>
      </c>
    </row>
    <row r="58" spans="1:10" x14ac:dyDescent="0.3">
      <c r="A58" s="7" t="s">
        <v>119</v>
      </c>
      <c r="B58" s="7" t="s">
        <v>120</v>
      </c>
      <c r="C58" s="8">
        <v>31</v>
      </c>
      <c r="D58" s="8">
        <v>28</v>
      </c>
      <c r="E58" s="4">
        <v>0.90322580645161277</v>
      </c>
      <c r="F58" s="8">
        <v>1</v>
      </c>
      <c r="G58" s="4">
        <v>0.93548387096774188</v>
      </c>
      <c r="H58" s="8">
        <v>1</v>
      </c>
      <c r="I58" s="8">
        <v>0</v>
      </c>
      <c r="J58" s="8">
        <v>1</v>
      </c>
    </row>
    <row r="59" spans="1:10" x14ac:dyDescent="0.3">
      <c r="A59" s="7" t="s">
        <v>121</v>
      </c>
      <c r="B59" s="7" t="s">
        <v>122</v>
      </c>
      <c r="C59" s="8">
        <v>31</v>
      </c>
      <c r="D59" s="8">
        <v>26</v>
      </c>
      <c r="E59" s="4">
        <v>0.83870967741935487</v>
      </c>
      <c r="F59" s="8">
        <v>3</v>
      </c>
      <c r="G59" s="4">
        <v>0.93548387096774188</v>
      </c>
      <c r="H59" s="8">
        <v>1</v>
      </c>
      <c r="I59" s="8">
        <v>0</v>
      </c>
      <c r="J59" s="8">
        <v>1</v>
      </c>
    </row>
    <row r="60" spans="1:10" x14ac:dyDescent="0.3">
      <c r="A60" s="7" t="s">
        <v>123</v>
      </c>
      <c r="B60" s="7" t="s">
        <v>124</v>
      </c>
      <c r="C60" s="8">
        <v>30</v>
      </c>
      <c r="D60" s="8">
        <v>29</v>
      </c>
      <c r="E60" s="4">
        <v>0.96666666666666667</v>
      </c>
      <c r="F60" s="8">
        <v>0</v>
      </c>
      <c r="G60" s="4">
        <v>0.96666666666666667</v>
      </c>
      <c r="H60" s="8">
        <v>0</v>
      </c>
      <c r="I60" s="8">
        <v>1</v>
      </c>
      <c r="J60" s="8">
        <v>0</v>
      </c>
    </row>
    <row r="61" spans="1:10" x14ac:dyDescent="0.3">
      <c r="A61" s="7" t="s">
        <v>125</v>
      </c>
      <c r="B61" s="7" t="s">
        <v>126</v>
      </c>
      <c r="C61" s="8">
        <v>30</v>
      </c>
      <c r="D61" s="8">
        <v>29</v>
      </c>
      <c r="E61" s="4">
        <v>0.96666666666666667</v>
      </c>
      <c r="F61" s="8">
        <v>1</v>
      </c>
      <c r="G61" s="4">
        <v>1</v>
      </c>
      <c r="H61" s="8">
        <v>0</v>
      </c>
      <c r="I61" s="8">
        <v>0</v>
      </c>
      <c r="J61" s="8">
        <v>0</v>
      </c>
    </row>
    <row r="62" spans="1:10" x14ac:dyDescent="0.3">
      <c r="A62" s="7" t="s">
        <v>127</v>
      </c>
      <c r="B62" s="7" t="s">
        <v>128</v>
      </c>
      <c r="C62" s="8">
        <v>30</v>
      </c>
      <c r="D62" s="8">
        <v>24</v>
      </c>
      <c r="E62" s="4">
        <v>0.8</v>
      </c>
      <c r="F62" s="8">
        <v>2</v>
      </c>
      <c r="G62" s="4">
        <v>0.8666666666666667</v>
      </c>
      <c r="H62" s="8">
        <v>3</v>
      </c>
      <c r="I62" s="8">
        <v>0</v>
      </c>
      <c r="J62" s="8">
        <v>1</v>
      </c>
    </row>
    <row r="63" spans="1:10" x14ac:dyDescent="0.3">
      <c r="A63" s="7" t="s">
        <v>129</v>
      </c>
      <c r="B63" s="7" t="s">
        <v>130</v>
      </c>
      <c r="C63" s="8">
        <v>30</v>
      </c>
      <c r="D63" s="8">
        <v>25</v>
      </c>
      <c r="E63" s="4">
        <v>0.83333333333333348</v>
      </c>
      <c r="F63" s="8">
        <v>1</v>
      </c>
      <c r="G63" s="4">
        <v>0.8666666666666667</v>
      </c>
      <c r="H63" s="8">
        <v>2</v>
      </c>
      <c r="I63" s="8">
        <v>1</v>
      </c>
      <c r="J63" s="8">
        <v>1</v>
      </c>
    </row>
    <row r="64" spans="1:10" x14ac:dyDescent="0.3">
      <c r="A64" s="7" t="s">
        <v>131</v>
      </c>
      <c r="B64" s="7" t="s">
        <v>132</v>
      </c>
      <c r="C64" s="8">
        <v>29</v>
      </c>
      <c r="D64" s="8">
        <v>22</v>
      </c>
      <c r="E64" s="4">
        <v>0.75862068965517238</v>
      </c>
      <c r="F64" s="8">
        <v>3</v>
      </c>
      <c r="G64" s="4">
        <v>0.86206896551724133</v>
      </c>
      <c r="H64" s="8">
        <v>2</v>
      </c>
      <c r="I64" s="8">
        <v>1</v>
      </c>
      <c r="J64" s="8">
        <v>1</v>
      </c>
    </row>
    <row r="65" spans="1:10" x14ac:dyDescent="0.3">
      <c r="A65" s="7" t="s">
        <v>133</v>
      </c>
      <c r="B65" s="7" t="s">
        <v>134</v>
      </c>
      <c r="C65" s="8">
        <v>29</v>
      </c>
      <c r="D65" s="8">
        <v>27</v>
      </c>
      <c r="E65" s="4">
        <v>0.93103448275862066</v>
      </c>
      <c r="F65" s="8">
        <v>0</v>
      </c>
      <c r="G65" s="4">
        <v>0.93103448275862066</v>
      </c>
      <c r="H65" s="8">
        <v>2</v>
      </c>
      <c r="I65" s="8">
        <v>0</v>
      </c>
      <c r="J65" s="8">
        <v>0</v>
      </c>
    </row>
    <row r="66" spans="1:10" x14ac:dyDescent="0.3">
      <c r="A66" s="7" t="s">
        <v>135</v>
      </c>
      <c r="B66" s="7" t="s">
        <v>136</v>
      </c>
      <c r="C66" s="8">
        <v>29</v>
      </c>
      <c r="D66" s="8">
        <v>25</v>
      </c>
      <c r="E66" s="4">
        <v>0.86206896551724133</v>
      </c>
      <c r="F66" s="8">
        <v>3</v>
      </c>
      <c r="G66" s="4">
        <v>0.96551724137931028</v>
      </c>
      <c r="H66" s="8">
        <v>0</v>
      </c>
      <c r="I66" s="8">
        <v>0</v>
      </c>
      <c r="J66" s="8">
        <v>1</v>
      </c>
    </row>
    <row r="67" spans="1:10" x14ac:dyDescent="0.3">
      <c r="A67" s="7" t="s">
        <v>137</v>
      </c>
      <c r="B67" s="7" t="s">
        <v>138</v>
      </c>
      <c r="C67" s="8">
        <v>29</v>
      </c>
      <c r="D67" s="8">
        <v>26</v>
      </c>
      <c r="E67" s="4">
        <v>0.89655172413793105</v>
      </c>
      <c r="F67" s="8">
        <v>3</v>
      </c>
      <c r="G67" s="4">
        <v>1</v>
      </c>
      <c r="H67" s="8">
        <v>0</v>
      </c>
      <c r="I67" s="8">
        <v>0</v>
      </c>
      <c r="J67" s="8">
        <v>0</v>
      </c>
    </row>
    <row r="68" spans="1:10" x14ac:dyDescent="0.3">
      <c r="A68" s="7" t="s">
        <v>139</v>
      </c>
      <c r="B68" s="7" t="s">
        <v>140</v>
      </c>
      <c r="C68" s="8">
        <v>29</v>
      </c>
      <c r="D68" s="8">
        <v>27</v>
      </c>
      <c r="E68" s="4">
        <v>0.93103448275862066</v>
      </c>
      <c r="F68" s="8">
        <v>2</v>
      </c>
      <c r="G68" s="4">
        <v>1</v>
      </c>
      <c r="H68" s="8">
        <v>0</v>
      </c>
      <c r="I68" s="8">
        <v>0</v>
      </c>
      <c r="J68" s="8">
        <v>0</v>
      </c>
    </row>
    <row r="69" spans="1:10" x14ac:dyDescent="0.3">
      <c r="A69" s="7" t="s">
        <v>141</v>
      </c>
      <c r="B69" s="7" t="s">
        <v>142</v>
      </c>
      <c r="C69" s="8">
        <v>28</v>
      </c>
      <c r="D69" s="8">
        <v>19</v>
      </c>
      <c r="E69" s="4">
        <v>0.6785714285714286</v>
      </c>
      <c r="F69" s="8">
        <v>5</v>
      </c>
      <c r="G69" s="4">
        <v>0.8571428571428571</v>
      </c>
      <c r="H69" s="8">
        <v>2</v>
      </c>
      <c r="I69" s="8">
        <v>1</v>
      </c>
      <c r="J69" s="8">
        <v>1</v>
      </c>
    </row>
    <row r="70" spans="1:10" x14ac:dyDescent="0.3">
      <c r="A70" s="7" t="s">
        <v>143</v>
      </c>
      <c r="B70" s="7" t="s">
        <v>144</v>
      </c>
      <c r="C70" s="8">
        <v>28</v>
      </c>
      <c r="D70" s="8">
        <v>27</v>
      </c>
      <c r="E70" s="4">
        <v>0.9642857142857143</v>
      </c>
      <c r="F70" s="8">
        <v>1</v>
      </c>
      <c r="G70" s="4">
        <v>1</v>
      </c>
      <c r="H70" s="8">
        <v>0</v>
      </c>
      <c r="I70" s="8">
        <v>0</v>
      </c>
      <c r="J70" s="8">
        <v>0</v>
      </c>
    </row>
    <row r="71" spans="1:10" x14ac:dyDescent="0.3">
      <c r="A71" s="7" t="s">
        <v>145</v>
      </c>
      <c r="B71" s="7" t="s">
        <v>146</v>
      </c>
      <c r="C71" s="8">
        <v>28</v>
      </c>
      <c r="D71" s="8">
        <v>27</v>
      </c>
      <c r="E71" s="4">
        <v>0.9642857142857143</v>
      </c>
      <c r="F71" s="8">
        <v>1</v>
      </c>
      <c r="G71" s="4">
        <v>1</v>
      </c>
      <c r="H71" s="8">
        <v>0</v>
      </c>
      <c r="I71" s="8">
        <v>0</v>
      </c>
      <c r="J71" s="8">
        <v>0</v>
      </c>
    </row>
    <row r="72" spans="1:10" x14ac:dyDescent="0.3">
      <c r="A72" s="7" t="s">
        <v>147</v>
      </c>
      <c r="B72" s="7" t="s">
        <v>148</v>
      </c>
      <c r="C72" s="8">
        <v>28</v>
      </c>
      <c r="D72" s="8">
        <v>24</v>
      </c>
      <c r="E72" s="4">
        <v>0.8571428571428571</v>
      </c>
      <c r="F72" s="8">
        <v>3</v>
      </c>
      <c r="G72" s="4">
        <v>0.9642857142857143</v>
      </c>
      <c r="H72" s="8">
        <v>1</v>
      </c>
      <c r="I72" s="8">
        <v>0</v>
      </c>
      <c r="J72" s="8">
        <v>0</v>
      </c>
    </row>
    <row r="73" spans="1:10" x14ac:dyDescent="0.3">
      <c r="A73" s="7" t="s">
        <v>149</v>
      </c>
      <c r="B73" s="7" t="s">
        <v>150</v>
      </c>
      <c r="C73" s="8">
        <v>28</v>
      </c>
      <c r="D73" s="8">
        <v>24</v>
      </c>
      <c r="E73" s="4">
        <v>0.8571428571428571</v>
      </c>
      <c r="F73" s="8">
        <v>2</v>
      </c>
      <c r="G73" s="4">
        <v>0.9285714285714286</v>
      </c>
      <c r="H73" s="8">
        <v>2</v>
      </c>
      <c r="I73" s="8">
        <v>0</v>
      </c>
      <c r="J73" s="8">
        <v>0</v>
      </c>
    </row>
    <row r="74" spans="1:10" x14ac:dyDescent="0.3">
      <c r="A74" s="7" t="s">
        <v>151</v>
      </c>
      <c r="B74" s="7" t="s">
        <v>152</v>
      </c>
      <c r="C74" s="8">
        <v>28</v>
      </c>
      <c r="D74" s="8">
        <v>19</v>
      </c>
      <c r="E74" s="4">
        <v>0.6785714285714286</v>
      </c>
      <c r="F74" s="8">
        <v>7</v>
      </c>
      <c r="G74" s="4">
        <v>0.9285714285714286</v>
      </c>
      <c r="H74" s="8">
        <v>2</v>
      </c>
      <c r="I74" s="8">
        <v>0</v>
      </c>
      <c r="J74" s="8">
        <v>0</v>
      </c>
    </row>
    <row r="75" spans="1:10" x14ac:dyDescent="0.3">
      <c r="A75" s="7" t="s">
        <v>153</v>
      </c>
      <c r="B75" s="7" t="s">
        <v>154</v>
      </c>
      <c r="C75" s="8">
        <v>27</v>
      </c>
      <c r="D75" s="8">
        <v>24</v>
      </c>
      <c r="E75" s="4">
        <v>0.88888888888888884</v>
      </c>
      <c r="F75" s="8">
        <v>0</v>
      </c>
      <c r="G75" s="4">
        <v>0.88888888888888884</v>
      </c>
      <c r="H75" s="8">
        <v>2</v>
      </c>
      <c r="I75" s="8">
        <v>0</v>
      </c>
      <c r="J75" s="8">
        <v>1</v>
      </c>
    </row>
    <row r="76" spans="1:10" x14ac:dyDescent="0.3">
      <c r="A76" s="7" t="s">
        <v>155</v>
      </c>
      <c r="B76" s="7" t="s">
        <v>156</v>
      </c>
      <c r="C76" s="8">
        <v>27</v>
      </c>
      <c r="D76" s="8">
        <v>24</v>
      </c>
      <c r="E76" s="4">
        <v>0.88888888888888884</v>
      </c>
      <c r="F76" s="8">
        <v>2</v>
      </c>
      <c r="G76" s="4">
        <v>0.96296296296296291</v>
      </c>
      <c r="H76" s="8">
        <v>1</v>
      </c>
      <c r="I76" s="8">
        <v>0</v>
      </c>
      <c r="J76" s="8">
        <v>0</v>
      </c>
    </row>
    <row r="77" spans="1:10" x14ac:dyDescent="0.3">
      <c r="A77" s="7" t="s">
        <v>157</v>
      </c>
      <c r="B77" s="7" t="s">
        <v>158</v>
      </c>
      <c r="C77" s="8">
        <v>26</v>
      </c>
      <c r="D77" s="8">
        <v>21</v>
      </c>
      <c r="E77" s="4">
        <v>0.80769230769230771</v>
      </c>
      <c r="F77" s="8">
        <v>2</v>
      </c>
      <c r="G77" s="4">
        <v>0.88461538461538458</v>
      </c>
      <c r="H77" s="8">
        <v>0</v>
      </c>
      <c r="I77" s="8">
        <v>0</v>
      </c>
      <c r="J77" s="8">
        <v>3</v>
      </c>
    </row>
    <row r="78" spans="1:10" x14ac:dyDescent="0.3">
      <c r="A78" s="7" t="s">
        <v>159</v>
      </c>
      <c r="B78" s="7" t="s">
        <v>160</v>
      </c>
      <c r="C78" s="8">
        <v>26</v>
      </c>
      <c r="D78" s="8">
        <v>22</v>
      </c>
      <c r="E78" s="4">
        <v>0.84615384615384615</v>
      </c>
      <c r="F78" s="8">
        <v>1</v>
      </c>
      <c r="G78" s="4">
        <v>0.88461538461538458</v>
      </c>
      <c r="H78" s="8">
        <v>3</v>
      </c>
      <c r="I78" s="8">
        <v>0</v>
      </c>
      <c r="J78" s="8">
        <v>0</v>
      </c>
    </row>
    <row r="79" spans="1:10" x14ac:dyDescent="0.3">
      <c r="A79" s="7" t="s">
        <v>161</v>
      </c>
      <c r="B79" s="7" t="s">
        <v>162</v>
      </c>
      <c r="C79" s="8">
        <v>26</v>
      </c>
      <c r="D79" s="8">
        <v>25</v>
      </c>
      <c r="E79" s="4">
        <v>0.96153846153846156</v>
      </c>
      <c r="F79" s="8">
        <v>0</v>
      </c>
      <c r="G79" s="4">
        <v>0.96153846153846156</v>
      </c>
      <c r="H79" s="8">
        <v>1</v>
      </c>
      <c r="I79" s="8">
        <v>0</v>
      </c>
      <c r="J79" s="8">
        <v>0</v>
      </c>
    </row>
    <row r="80" spans="1:10" x14ac:dyDescent="0.3">
      <c r="A80" s="7" t="s">
        <v>163</v>
      </c>
      <c r="B80" s="7" t="s">
        <v>164</v>
      </c>
      <c r="C80" s="8">
        <v>26</v>
      </c>
      <c r="D80" s="8">
        <v>25</v>
      </c>
      <c r="E80" s="4">
        <v>0.96153846153846156</v>
      </c>
      <c r="F80" s="8">
        <v>0</v>
      </c>
      <c r="G80" s="4">
        <v>0.96153846153846156</v>
      </c>
      <c r="H80" s="8">
        <v>1</v>
      </c>
      <c r="I80" s="8">
        <v>0</v>
      </c>
      <c r="J80" s="8">
        <v>0</v>
      </c>
    </row>
    <row r="81" spans="1:10" x14ac:dyDescent="0.3">
      <c r="A81" s="7" t="s">
        <v>165</v>
      </c>
      <c r="B81" s="7" t="s">
        <v>166</v>
      </c>
      <c r="C81" s="8">
        <v>26</v>
      </c>
      <c r="D81" s="8">
        <v>24</v>
      </c>
      <c r="E81" s="4">
        <v>0.92307692307692302</v>
      </c>
      <c r="F81" s="8">
        <v>1</v>
      </c>
      <c r="G81" s="4">
        <v>0.96153846153846156</v>
      </c>
      <c r="H81" s="8">
        <v>1</v>
      </c>
      <c r="I81" s="8">
        <v>0</v>
      </c>
      <c r="J81" s="8">
        <v>0</v>
      </c>
    </row>
    <row r="82" spans="1:10" x14ac:dyDescent="0.3">
      <c r="A82" s="7" t="s">
        <v>167</v>
      </c>
      <c r="B82" s="7" t="s">
        <v>168</v>
      </c>
      <c r="C82" s="8">
        <v>26</v>
      </c>
      <c r="D82" s="8">
        <v>22</v>
      </c>
      <c r="E82" s="4">
        <v>0.84615384615384615</v>
      </c>
      <c r="F82" s="8">
        <v>1</v>
      </c>
      <c r="G82" s="4">
        <v>0.88461538461538458</v>
      </c>
      <c r="H82" s="8">
        <v>3</v>
      </c>
      <c r="I82" s="8">
        <v>0</v>
      </c>
      <c r="J82" s="8">
        <v>0</v>
      </c>
    </row>
    <row r="83" spans="1:10" x14ac:dyDescent="0.3">
      <c r="A83" s="7" t="s">
        <v>169</v>
      </c>
      <c r="B83" s="7" t="s">
        <v>170</v>
      </c>
      <c r="C83" s="8">
        <v>26</v>
      </c>
      <c r="D83" s="8">
        <v>25</v>
      </c>
      <c r="E83" s="4">
        <v>0.96153846153846156</v>
      </c>
      <c r="F83" s="8">
        <v>0</v>
      </c>
      <c r="G83" s="4">
        <v>0.96153846153846156</v>
      </c>
      <c r="H83" s="8">
        <v>0</v>
      </c>
      <c r="I83" s="8">
        <v>0</v>
      </c>
      <c r="J83" s="8">
        <v>1</v>
      </c>
    </row>
    <row r="84" spans="1:10" x14ac:dyDescent="0.3">
      <c r="A84" s="7" t="s">
        <v>171</v>
      </c>
      <c r="B84" s="7" t="s">
        <v>172</v>
      </c>
      <c r="C84" s="8">
        <v>26</v>
      </c>
      <c r="D84" s="8">
        <v>21</v>
      </c>
      <c r="E84" s="4">
        <v>0.80769230769230771</v>
      </c>
      <c r="F84" s="8">
        <v>5</v>
      </c>
      <c r="G84" s="4">
        <v>1</v>
      </c>
      <c r="H84" s="8">
        <v>0</v>
      </c>
      <c r="I84" s="8">
        <v>0</v>
      </c>
      <c r="J84" s="8">
        <v>0</v>
      </c>
    </row>
    <row r="85" spans="1:10" x14ac:dyDescent="0.3">
      <c r="A85" s="7" t="s">
        <v>173</v>
      </c>
      <c r="B85" s="7" t="s">
        <v>174</v>
      </c>
      <c r="C85" s="8">
        <v>25</v>
      </c>
      <c r="D85" s="8">
        <v>25</v>
      </c>
      <c r="E85" s="4">
        <v>1</v>
      </c>
      <c r="F85" s="8">
        <v>0</v>
      </c>
      <c r="G85" s="4">
        <v>1</v>
      </c>
      <c r="H85" s="8">
        <v>0</v>
      </c>
      <c r="I85" s="8">
        <v>0</v>
      </c>
      <c r="J85" s="8">
        <v>0</v>
      </c>
    </row>
    <row r="86" spans="1:10" x14ac:dyDescent="0.3">
      <c r="A86" s="7" t="s">
        <v>175</v>
      </c>
      <c r="B86" s="7" t="s">
        <v>176</v>
      </c>
      <c r="C86" s="8">
        <v>25</v>
      </c>
      <c r="D86" s="8">
        <v>23</v>
      </c>
      <c r="E86" s="4">
        <v>0.92</v>
      </c>
      <c r="F86" s="8">
        <v>1</v>
      </c>
      <c r="G86" s="4">
        <v>0.96</v>
      </c>
      <c r="H86" s="8">
        <v>1</v>
      </c>
      <c r="I86" s="8">
        <v>0</v>
      </c>
      <c r="J86" s="8">
        <v>0</v>
      </c>
    </row>
    <row r="87" spans="1:10" x14ac:dyDescent="0.3">
      <c r="A87" s="7" t="s">
        <v>177</v>
      </c>
      <c r="B87" s="7" t="s">
        <v>178</v>
      </c>
      <c r="C87" s="8">
        <v>25</v>
      </c>
      <c r="D87" s="8">
        <v>25</v>
      </c>
      <c r="E87" s="4">
        <v>1</v>
      </c>
      <c r="F87" s="8">
        <v>0</v>
      </c>
      <c r="G87" s="4">
        <v>1</v>
      </c>
      <c r="H87" s="8">
        <v>0</v>
      </c>
      <c r="I87" s="8">
        <v>0</v>
      </c>
      <c r="J87" s="8">
        <v>0</v>
      </c>
    </row>
    <row r="88" spans="1:10" x14ac:dyDescent="0.3">
      <c r="A88" s="7" t="s">
        <v>179</v>
      </c>
      <c r="B88" s="7" t="s">
        <v>180</v>
      </c>
      <c r="C88" s="8">
        <v>24</v>
      </c>
      <c r="D88" s="8">
        <v>21</v>
      </c>
      <c r="E88" s="4">
        <v>0.875</v>
      </c>
      <c r="F88" s="8">
        <v>2</v>
      </c>
      <c r="G88" s="4">
        <v>0.95833333333333348</v>
      </c>
      <c r="H88" s="8">
        <v>0</v>
      </c>
      <c r="I88" s="8">
        <v>0</v>
      </c>
      <c r="J88" s="8">
        <v>1</v>
      </c>
    </row>
    <row r="89" spans="1:10" x14ac:dyDescent="0.3">
      <c r="A89" s="7" t="s">
        <v>181</v>
      </c>
      <c r="B89" s="7" t="s">
        <v>182</v>
      </c>
      <c r="C89" s="8">
        <v>24</v>
      </c>
      <c r="D89" s="8">
        <v>20</v>
      </c>
      <c r="E89" s="4">
        <v>0.83333333333333348</v>
      </c>
      <c r="F89" s="8">
        <v>3</v>
      </c>
      <c r="G89" s="4">
        <v>0.95833333333333348</v>
      </c>
      <c r="H89" s="8">
        <v>1</v>
      </c>
      <c r="I89" s="8">
        <v>0</v>
      </c>
      <c r="J89" s="8">
        <v>0</v>
      </c>
    </row>
    <row r="90" spans="1:10" x14ac:dyDescent="0.3">
      <c r="A90" s="7" t="s">
        <v>183</v>
      </c>
      <c r="B90" s="7" t="s">
        <v>20</v>
      </c>
      <c r="C90" s="8">
        <v>24</v>
      </c>
      <c r="D90" s="8">
        <v>17</v>
      </c>
      <c r="E90" s="4">
        <v>0.70833333333333348</v>
      </c>
      <c r="F90" s="8">
        <v>3</v>
      </c>
      <c r="G90" s="4">
        <v>0.83333333333333348</v>
      </c>
      <c r="H90" s="8">
        <v>2</v>
      </c>
      <c r="I90" s="8">
        <v>1</v>
      </c>
      <c r="J90" s="8">
        <v>1</v>
      </c>
    </row>
    <row r="91" spans="1:10" x14ac:dyDescent="0.3">
      <c r="A91" s="7" t="s">
        <v>184</v>
      </c>
      <c r="B91" s="7" t="s">
        <v>185</v>
      </c>
      <c r="C91" s="8">
        <v>24</v>
      </c>
      <c r="D91" s="8">
        <v>23</v>
      </c>
      <c r="E91" s="4">
        <v>0.95833333333333348</v>
      </c>
      <c r="F91" s="8">
        <v>0</v>
      </c>
      <c r="G91" s="4">
        <v>0.95833333333333348</v>
      </c>
      <c r="H91" s="8">
        <v>0</v>
      </c>
      <c r="I91" s="8">
        <v>0</v>
      </c>
      <c r="J91" s="8">
        <v>1</v>
      </c>
    </row>
    <row r="92" spans="1:10" x14ac:dyDescent="0.3">
      <c r="A92" s="7" t="s">
        <v>186</v>
      </c>
      <c r="B92" s="7" t="s">
        <v>187</v>
      </c>
      <c r="C92" s="8">
        <v>24</v>
      </c>
      <c r="D92" s="8">
        <v>24</v>
      </c>
      <c r="E92" s="4">
        <v>1</v>
      </c>
      <c r="F92" s="8">
        <v>0</v>
      </c>
      <c r="G92" s="4">
        <v>1</v>
      </c>
      <c r="H92" s="8">
        <v>0</v>
      </c>
      <c r="I92" s="8">
        <v>0</v>
      </c>
      <c r="J92" s="8">
        <v>0</v>
      </c>
    </row>
    <row r="93" spans="1:10" x14ac:dyDescent="0.3">
      <c r="A93" s="7" t="s">
        <v>188</v>
      </c>
      <c r="B93" s="7" t="s">
        <v>189</v>
      </c>
      <c r="C93" s="8">
        <v>24</v>
      </c>
      <c r="D93" s="8">
        <v>22</v>
      </c>
      <c r="E93" s="4">
        <v>0.91666666666666652</v>
      </c>
      <c r="F93" s="8">
        <v>2</v>
      </c>
      <c r="G93" s="4">
        <v>1</v>
      </c>
      <c r="H93" s="8">
        <v>0</v>
      </c>
      <c r="I93" s="8">
        <v>0</v>
      </c>
      <c r="J93" s="8">
        <v>0</v>
      </c>
    </row>
    <row r="94" spans="1:10" x14ac:dyDescent="0.3">
      <c r="A94" s="7" t="s">
        <v>190</v>
      </c>
      <c r="B94" s="7" t="s">
        <v>191</v>
      </c>
      <c r="C94" s="8">
        <v>24</v>
      </c>
      <c r="D94" s="8">
        <v>21</v>
      </c>
      <c r="E94" s="4">
        <v>0.875</v>
      </c>
      <c r="F94" s="8">
        <v>3</v>
      </c>
      <c r="G94" s="4">
        <v>1</v>
      </c>
      <c r="H94" s="8">
        <v>0</v>
      </c>
      <c r="I94" s="8">
        <v>0</v>
      </c>
      <c r="J94" s="8">
        <v>0</v>
      </c>
    </row>
    <row r="95" spans="1:10" x14ac:dyDescent="0.3">
      <c r="A95" s="7" t="s">
        <v>192</v>
      </c>
      <c r="B95" s="7" t="s">
        <v>193</v>
      </c>
      <c r="C95" s="8">
        <v>23</v>
      </c>
      <c r="D95" s="8">
        <v>19</v>
      </c>
      <c r="E95" s="4">
        <v>0.82608695652173902</v>
      </c>
      <c r="F95" s="8">
        <v>2</v>
      </c>
      <c r="G95" s="4">
        <v>0.91304347826086951</v>
      </c>
      <c r="H95" s="8">
        <v>2</v>
      </c>
      <c r="I95" s="8">
        <v>0</v>
      </c>
      <c r="J95" s="8">
        <v>0</v>
      </c>
    </row>
    <row r="96" spans="1:10" x14ac:dyDescent="0.3">
      <c r="A96" s="7" t="s">
        <v>194</v>
      </c>
      <c r="B96" s="7" t="s">
        <v>195</v>
      </c>
      <c r="C96" s="8">
        <v>23</v>
      </c>
      <c r="D96" s="8">
        <v>19</v>
      </c>
      <c r="E96" s="4">
        <v>0.82608695652173902</v>
      </c>
      <c r="F96" s="8">
        <v>3</v>
      </c>
      <c r="G96" s="4">
        <v>0.95652173913043481</v>
      </c>
      <c r="H96" s="8">
        <v>1</v>
      </c>
      <c r="I96" s="8">
        <v>0</v>
      </c>
      <c r="J96" s="8">
        <v>0</v>
      </c>
    </row>
    <row r="97" spans="1:10" x14ac:dyDescent="0.3">
      <c r="A97" s="7" t="s">
        <v>196</v>
      </c>
      <c r="B97" s="7" t="s">
        <v>197</v>
      </c>
      <c r="C97" s="8">
        <v>23</v>
      </c>
      <c r="D97" s="8">
        <v>22</v>
      </c>
      <c r="E97" s="4">
        <v>0.95652173913043481</v>
      </c>
      <c r="F97" s="8">
        <v>0</v>
      </c>
      <c r="G97" s="4">
        <v>0.95652173913043481</v>
      </c>
      <c r="H97" s="8">
        <v>1</v>
      </c>
      <c r="I97" s="8">
        <v>0</v>
      </c>
      <c r="J97" s="8">
        <v>0</v>
      </c>
    </row>
    <row r="98" spans="1:10" x14ac:dyDescent="0.3">
      <c r="A98" s="7" t="s">
        <v>198</v>
      </c>
      <c r="B98" s="7" t="s">
        <v>199</v>
      </c>
      <c r="C98" s="8">
        <v>23</v>
      </c>
      <c r="D98" s="8">
        <v>20</v>
      </c>
      <c r="E98" s="4">
        <v>0.86956521739130432</v>
      </c>
      <c r="F98" s="8">
        <v>2</v>
      </c>
      <c r="G98" s="4">
        <v>0.95652173913043481</v>
      </c>
      <c r="H98" s="8">
        <v>0</v>
      </c>
      <c r="I98" s="8">
        <v>0</v>
      </c>
      <c r="J98" s="8">
        <v>1</v>
      </c>
    </row>
    <row r="99" spans="1:10" x14ac:dyDescent="0.3">
      <c r="A99" s="7" t="s">
        <v>200</v>
      </c>
      <c r="B99" s="7" t="s">
        <v>201</v>
      </c>
      <c r="C99" s="8">
        <v>22</v>
      </c>
      <c r="D99" s="8">
        <v>14</v>
      </c>
      <c r="E99" s="4">
        <v>0.63636363636363635</v>
      </c>
      <c r="F99" s="8">
        <v>2</v>
      </c>
      <c r="G99" s="4">
        <v>0.72727272727272729</v>
      </c>
      <c r="H99" s="8">
        <v>2</v>
      </c>
      <c r="I99" s="8">
        <v>1</v>
      </c>
      <c r="J99" s="8">
        <v>3</v>
      </c>
    </row>
    <row r="100" spans="1:10" x14ac:dyDescent="0.3">
      <c r="A100" s="7" t="s">
        <v>202</v>
      </c>
      <c r="B100" s="7" t="s">
        <v>203</v>
      </c>
      <c r="C100" s="8">
        <v>22</v>
      </c>
      <c r="D100" s="8">
        <v>19</v>
      </c>
      <c r="E100" s="4">
        <v>0.86363636363636365</v>
      </c>
      <c r="F100" s="8">
        <v>0</v>
      </c>
      <c r="G100" s="4">
        <v>0.86363636363636365</v>
      </c>
      <c r="H100" s="8">
        <v>1</v>
      </c>
      <c r="I100" s="8">
        <v>1</v>
      </c>
      <c r="J100" s="8">
        <v>1</v>
      </c>
    </row>
    <row r="101" spans="1:10" x14ac:dyDescent="0.3">
      <c r="A101" s="7" t="s">
        <v>204</v>
      </c>
      <c r="B101" s="7" t="s">
        <v>205</v>
      </c>
      <c r="C101" s="8">
        <v>22</v>
      </c>
      <c r="D101" s="8">
        <v>21</v>
      </c>
      <c r="E101" s="4">
        <v>0.95454545454545459</v>
      </c>
      <c r="F101" s="8">
        <v>1</v>
      </c>
      <c r="G101" s="4">
        <v>1</v>
      </c>
      <c r="H101" s="8">
        <v>0</v>
      </c>
      <c r="I101" s="8">
        <v>0</v>
      </c>
      <c r="J101" s="8">
        <v>0</v>
      </c>
    </row>
    <row r="102" spans="1:10" x14ac:dyDescent="0.3">
      <c r="A102" s="7" t="s">
        <v>206</v>
      </c>
      <c r="B102" s="7" t="s">
        <v>207</v>
      </c>
      <c r="C102" s="8">
        <v>22</v>
      </c>
      <c r="D102" s="8">
        <v>18</v>
      </c>
      <c r="E102" s="4">
        <v>0.81818181818181823</v>
      </c>
      <c r="F102" s="8">
        <v>2</v>
      </c>
      <c r="G102" s="4">
        <v>0.90909090909090906</v>
      </c>
      <c r="H102" s="8">
        <v>2</v>
      </c>
      <c r="I102" s="8">
        <v>0</v>
      </c>
      <c r="J102" s="8">
        <v>0</v>
      </c>
    </row>
    <row r="103" spans="1:10" x14ac:dyDescent="0.3">
      <c r="A103" s="7" t="s">
        <v>208</v>
      </c>
      <c r="B103" s="7" t="s">
        <v>209</v>
      </c>
      <c r="C103" s="8">
        <v>22</v>
      </c>
      <c r="D103" s="8">
        <v>22</v>
      </c>
      <c r="E103" s="4">
        <v>1</v>
      </c>
      <c r="F103" s="8">
        <v>0</v>
      </c>
      <c r="G103" s="4">
        <v>1</v>
      </c>
      <c r="H103" s="8">
        <v>0</v>
      </c>
      <c r="I103" s="8">
        <v>0</v>
      </c>
      <c r="J103" s="8">
        <v>0</v>
      </c>
    </row>
    <row r="104" spans="1:10" x14ac:dyDescent="0.3">
      <c r="A104" s="7" t="s">
        <v>210</v>
      </c>
      <c r="B104" s="7" t="s">
        <v>211</v>
      </c>
      <c r="C104" s="8">
        <v>22</v>
      </c>
      <c r="D104" s="8">
        <v>21</v>
      </c>
      <c r="E104" s="4">
        <v>0.95454545454545459</v>
      </c>
      <c r="F104" s="8">
        <v>1</v>
      </c>
      <c r="G104" s="4">
        <v>1</v>
      </c>
      <c r="H104" s="8">
        <v>0</v>
      </c>
      <c r="I104" s="8">
        <v>0</v>
      </c>
      <c r="J104" s="8">
        <v>0</v>
      </c>
    </row>
    <row r="105" spans="1:10" x14ac:dyDescent="0.3">
      <c r="A105" s="7" t="s">
        <v>212</v>
      </c>
      <c r="B105" s="7" t="s">
        <v>213</v>
      </c>
      <c r="C105" s="8">
        <v>22</v>
      </c>
      <c r="D105" s="8">
        <v>15</v>
      </c>
      <c r="E105" s="4">
        <v>0.68181818181818177</v>
      </c>
      <c r="F105" s="8">
        <v>2</v>
      </c>
      <c r="G105" s="4">
        <v>0.77272727272727271</v>
      </c>
      <c r="H105" s="8">
        <v>0</v>
      </c>
      <c r="I105" s="8">
        <v>0</v>
      </c>
      <c r="J105" s="8">
        <v>5</v>
      </c>
    </row>
    <row r="106" spans="1:10" x14ac:dyDescent="0.3">
      <c r="A106" s="7" t="s">
        <v>214</v>
      </c>
      <c r="B106" s="7" t="s">
        <v>215</v>
      </c>
      <c r="C106" s="8">
        <v>22</v>
      </c>
      <c r="D106" s="8">
        <v>22</v>
      </c>
      <c r="E106" s="4">
        <v>1</v>
      </c>
      <c r="F106" s="8">
        <v>0</v>
      </c>
      <c r="G106" s="4">
        <v>1</v>
      </c>
      <c r="H106" s="8">
        <v>0</v>
      </c>
      <c r="I106" s="8">
        <v>0</v>
      </c>
      <c r="J106" s="8">
        <v>0</v>
      </c>
    </row>
    <row r="107" spans="1:10" x14ac:dyDescent="0.3">
      <c r="A107" s="7" t="s">
        <v>216</v>
      </c>
      <c r="B107" s="7" t="s">
        <v>217</v>
      </c>
      <c r="C107" s="8">
        <v>22</v>
      </c>
      <c r="D107" s="8">
        <v>22</v>
      </c>
      <c r="E107" s="4">
        <v>1</v>
      </c>
      <c r="F107" s="8">
        <v>0</v>
      </c>
      <c r="G107" s="4">
        <v>1</v>
      </c>
      <c r="H107" s="8">
        <v>0</v>
      </c>
      <c r="I107" s="8">
        <v>0</v>
      </c>
      <c r="J107" s="8">
        <v>0</v>
      </c>
    </row>
    <row r="108" spans="1:10" x14ac:dyDescent="0.3">
      <c r="A108" s="7" t="s">
        <v>218</v>
      </c>
      <c r="B108" s="7" t="s">
        <v>219</v>
      </c>
      <c r="C108" s="8">
        <v>22</v>
      </c>
      <c r="D108" s="8">
        <v>17</v>
      </c>
      <c r="E108" s="4">
        <v>0.77272727272727271</v>
      </c>
      <c r="F108" s="8">
        <v>3</v>
      </c>
      <c r="G108" s="4">
        <v>0.90909090909090906</v>
      </c>
      <c r="H108" s="8">
        <v>0</v>
      </c>
      <c r="I108" s="8">
        <v>1</v>
      </c>
      <c r="J108" s="8">
        <v>1</v>
      </c>
    </row>
    <row r="109" spans="1:10" x14ac:dyDescent="0.3">
      <c r="A109" s="7" t="s">
        <v>220</v>
      </c>
      <c r="B109" s="7" t="s">
        <v>221</v>
      </c>
      <c r="C109" s="8">
        <v>22</v>
      </c>
      <c r="D109" s="8">
        <v>21</v>
      </c>
      <c r="E109" s="4">
        <v>0.95454545454545459</v>
      </c>
      <c r="F109" s="8">
        <v>1</v>
      </c>
      <c r="G109" s="4">
        <v>1</v>
      </c>
      <c r="H109" s="8">
        <v>0</v>
      </c>
      <c r="I109" s="8">
        <v>0</v>
      </c>
      <c r="J109" s="8">
        <v>0</v>
      </c>
    </row>
    <row r="110" spans="1:10" x14ac:dyDescent="0.3">
      <c r="A110" s="7" t="s">
        <v>222</v>
      </c>
      <c r="B110" s="7" t="s">
        <v>223</v>
      </c>
      <c r="C110" s="8">
        <v>22</v>
      </c>
      <c r="D110" s="8">
        <v>17</v>
      </c>
      <c r="E110" s="4">
        <v>0.77272727272727271</v>
      </c>
      <c r="F110" s="8">
        <v>2</v>
      </c>
      <c r="G110" s="4">
        <v>0.86363636363636365</v>
      </c>
      <c r="H110" s="8">
        <v>2</v>
      </c>
      <c r="I110" s="8">
        <v>0</v>
      </c>
      <c r="J110" s="8">
        <v>1</v>
      </c>
    </row>
    <row r="111" spans="1:10" x14ac:dyDescent="0.3">
      <c r="A111" s="7" t="s">
        <v>224</v>
      </c>
      <c r="B111" s="7" t="s">
        <v>225</v>
      </c>
      <c r="C111" s="8">
        <v>21</v>
      </c>
      <c r="D111" s="8">
        <v>20</v>
      </c>
      <c r="E111" s="4">
        <v>0.95238095238095222</v>
      </c>
      <c r="F111" s="8">
        <v>1</v>
      </c>
      <c r="G111" s="4">
        <v>1</v>
      </c>
      <c r="H111" s="8">
        <v>0</v>
      </c>
      <c r="I111" s="8">
        <v>0</v>
      </c>
      <c r="J111" s="8">
        <v>0</v>
      </c>
    </row>
    <row r="112" spans="1:10" x14ac:dyDescent="0.3">
      <c r="A112" s="7" t="s">
        <v>226</v>
      </c>
      <c r="B112" s="7" t="s">
        <v>227</v>
      </c>
      <c r="C112" s="8">
        <v>21</v>
      </c>
      <c r="D112" s="8">
        <v>21</v>
      </c>
      <c r="E112" s="4">
        <v>1</v>
      </c>
      <c r="F112" s="8">
        <v>0</v>
      </c>
      <c r="G112" s="4">
        <v>1</v>
      </c>
      <c r="H112" s="8">
        <v>0</v>
      </c>
      <c r="I112" s="8">
        <v>0</v>
      </c>
      <c r="J112" s="8">
        <v>0</v>
      </c>
    </row>
    <row r="113" spans="1:10" x14ac:dyDescent="0.3">
      <c r="A113" s="7" t="s">
        <v>228</v>
      </c>
      <c r="B113" s="7" t="s">
        <v>229</v>
      </c>
      <c r="C113" s="8">
        <v>21</v>
      </c>
      <c r="D113" s="8">
        <v>20</v>
      </c>
      <c r="E113" s="4">
        <v>0.95238095238095222</v>
      </c>
      <c r="F113" s="8">
        <v>1</v>
      </c>
      <c r="G113" s="4">
        <v>1</v>
      </c>
      <c r="H113" s="8">
        <v>0</v>
      </c>
      <c r="I113" s="8">
        <v>0</v>
      </c>
      <c r="J113" s="8">
        <v>0</v>
      </c>
    </row>
    <row r="114" spans="1:10" x14ac:dyDescent="0.3">
      <c r="A114" s="7" t="s">
        <v>230</v>
      </c>
      <c r="B114" s="7" t="s">
        <v>231</v>
      </c>
      <c r="C114" s="8">
        <v>21</v>
      </c>
      <c r="D114" s="8">
        <v>19</v>
      </c>
      <c r="E114" s="4">
        <v>0.90476190476190477</v>
      </c>
      <c r="F114" s="8">
        <v>2</v>
      </c>
      <c r="G114" s="4">
        <v>1</v>
      </c>
      <c r="H114" s="8">
        <v>0</v>
      </c>
      <c r="I114" s="8">
        <v>0</v>
      </c>
      <c r="J114" s="8">
        <v>0</v>
      </c>
    </row>
    <row r="115" spans="1:10" x14ac:dyDescent="0.3">
      <c r="A115" s="7" t="s">
        <v>232</v>
      </c>
      <c r="B115" s="7" t="s">
        <v>233</v>
      </c>
      <c r="C115" s="8">
        <v>20</v>
      </c>
      <c r="D115" s="8">
        <v>19</v>
      </c>
      <c r="E115" s="4">
        <v>0.95</v>
      </c>
      <c r="F115" s="8">
        <v>1</v>
      </c>
      <c r="G115" s="4">
        <v>1</v>
      </c>
      <c r="H115" s="8">
        <v>0</v>
      </c>
      <c r="I115" s="8">
        <v>0</v>
      </c>
      <c r="J115" s="8">
        <v>0</v>
      </c>
    </row>
    <row r="116" spans="1:10" x14ac:dyDescent="0.3">
      <c r="A116" s="7" t="s">
        <v>234</v>
      </c>
      <c r="B116" s="7" t="s">
        <v>235</v>
      </c>
      <c r="C116" s="8">
        <v>20</v>
      </c>
      <c r="D116" s="8">
        <v>19</v>
      </c>
      <c r="E116" s="4">
        <v>0.95</v>
      </c>
      <c r="F116" s="8">
        <v>1</v>
      </c>
      <c r="G116" s="4">
        <v>1</v>
      </c>
      <c r="H116" s="8">
        <v>0</v>
      </c>
      <c r="I116" s="8">
        <v>0</v>
      </c>
      <c r="J116" s="8">
        <v>0</v>
      </c>
    </row>
    <row r="117" spans="1:10" x14ac:dyDescent="0.3">
      <c r="A117" s="7" t="s">
        <v>236</v>
      </c>
      <c r="B117" s="7" t="s">
        <v>237</v>
      </c>
      <c r="C117" s="8">
        <v>20</v>
      </c>
      <c r="D117" s="8">
        <v>17</v>
      </c>
      <c r="E117" s="4">
        <v>0.85</v>
      </c>
      <c r="F117" s="8">
        <v>0</v>
      </c>
      <c r="G117" s="4">
        <v>0.85</v>
      </c>
      <c r="H117" s="8">
        <v>0</v>
      </c>
      <c r="I117" s="8">
        <v>3</v>
      </c>
      <c r="J117" s="8">
        <v>0</v>
      </c>
    </row>
    <row r="118" spans="1:10" x14ac:dyDescent="0.3">
      <c r="A118" s="7" t="s">
        <v>238</v>
      </c>
      <c r="B118" s="7" t="s">
        <v>239</v>
      </c>
      <c r="C118" s="8">
        <v>20</v>
      </c>
      <c r="D118" s="8">
        <v>17</v>
      </c>
      <c r="E118" s="4">
        <v>0.85</v>
      </c>
      <c r="F118" s="8">
        <v>2</v>
      </c>
      <c r="G118" s="4">
        <v>0.95</v>
      </c>
      <c r="H118" s="8">
        <v>1</v>
      </c>
      <c r="I118" s="8">
        <v>0</v>
      </c>
      <c r="J118" s="8">
        <v>0</v>
      </c>
    </row>
    <row r="119" spans="1:10" x14ac:dyDescent="0.3">
      <c r="A119" s="7" t="s">
        <v>240</v>
      </c>
      <c r="B119" s="7" t="s">
        <v>241</v>
      </c>
      <c r="C119" s="8">
        <v>20</v>
      </c>
      <c r="D119" s="8">
        <v>18</v>
      </c>
      <c r="E119" s="4">
        <v>0.9</v>
      </c>
      <c r="F119" s="8">
        <v>2</v>
      </c>
      <c r="G119" s="4">
        <v>1</v>
      </c>
      <c r="H119" s="8">
        <v>0</v>
      </c>
      <c r="I119" s="8">
        <v>0</v>
      </c>
      <c r="J119" s="8">
        <v>0</v>
      </c>
    </row>
    <row r="120" spans="1:10" x14ac:dyDescent="0.3">
      <c r="A120" s="7" t="s">
        <v>242</v>
      </c>
      <c r="B120" s="7" t="s">
        <v>243</v>
      </c>
      <c r="C120" s="8">
        <v>19</v>
      </c>
      <c r="D120" s="8">
        <v>12</v>
      </c>
      <c r="E120" s="4">
        <v>0.63157894736842102</v>
      </c>
      <c r="F120" s="8">
        <v>4</v>
      </c>
      <c r="G120" s="4">
        <v>0.84210526315789469</v>
      </c>
      <c r="H120" s="8">
        <v>3</v>
      </c>
      <c r="I120" s="8">
        <v>0</v>
      </c>
      <c r="J120" s="8">
        <v>0</v>
      </c>
    </row>
    <row r="121" spans="1:10" x14ac:dyDescent="0.3">
      <c r="A121" s="7" t="s">
        <v>244</v>
      </c>
      <c r="B121" s="7" t="s">
        <v>245</v>
      </c>
      <c r="C121" s="8">
        <v>19</v>
      </c>
      <c r="D121" s="8">
        <v>16</v>
      </c>
      <c r="E121" s="4">
        <v>0.84210526315789469</v>
      </c>
      <c r="F121" s="8">
        <v>0</v>
      </c>
      <c r="G121" s="4">
        <v>0.84210526315789469</v>
      </c>
      <c r="H121" s="8">
        <v>2</v>
      </c>
      <c r="I121" s="8">
        <v>0</v>
      </c>
      <c r="J121" s="8">
        <v>1</v>
      </c>
    </row>
    <row r="122" spans="1:10" x14ac:dyDescent="0.3">
      <c r="A122" s="7" t="s">
        <v>246</v>
      </c>
      <c r="B122" s="7" t="s">
        <v>247</v>
      </c>
      <c r="C122" s="8">
        <v>19</v>
      </c>
      <c r="D122" s="8">
        <v>15</v>
      </c>
      <c r="E122" s="4">
        <v>0.78947368421052633</v>
      </c>
      <c r="F122" s="8">
        <v>3</v>
      </c>
      <c r="G122" s="4">
        <v>0.94736842105263153</v>
      </c>
      <c r="H122" s="8">
        <v>1</v>
      </c>
      <c r="I122" s="8">
        <v>0</v>
      </c>
      <c r="J122" s="8">
        <v>0</v>
      </c>
    </row>
    <row r="123" spans="1:10" x14ac:dyDescent="0.3">
      <c r="A123" s="7" t="s">
        <v>248</v>
      </c>
      <c r="B123" s="7" t="s">
        <v>249</v>
      </c>
      <c r="C123" s="8">
        <v>19</v>
      </c>
      <c r="D123" s="8">
        <v>13</v>
      </c>
      <c r="E123" s="4">
        <v>0.68421052631578949</v>
      </c>
      <c r="F123" s="8">
        <v>3</v>
      </c>
      <c r="G123" s="4">
        <v>0.84210526315789469</v>
      </c>
      <c r="H123" s="8">
        <v>2</v>
      </c>
      <c r="I123" s="8">
        <v>1</v>
      </c>
      <c r="J123" s="8">
        <v>0</v>
      </c>
    </row>
    <row r="124" spans="1:10" x14ac:dyDescent="0.3">
      <c r="A124" s="7" t="s">
        <v>250</v>
      </c>
      <c r="B124" s="7" t="s">
        <v>251</v>
      </c>
      <c r="C124" s="8">
        <v>19</v>
      </c>
      <c r="D124" s="8">
        <v>17</v>
      </c>
      <c r="E124" s="4">
        <v>0.89473684210526316</v>
      </c>
      <c r="F124" s="8">
        <v>1</v>
      </c>
      <c r="G124" s="4">
        <v>0.94736842105263153</v>
      </c>
      <c r="H124" s="8">
        <v>1</v>
      </c>
      <c r="I124" s="8">
        <v>0</v>
      </c>
      <c r="J124" s="8">
        <v>0</v>
      </c>
    </row>
    <row r="125" spans="1:10" x14ac:dyDescent="0.3">
      <c r="A125" s="7" t="s">
        <v>252</v>
      </c>
      <c r="B125" s="7" t="s">
        <v>253</v>
      </c>
      <c r="C125" s="8">
        <v>18</v>
      </c>
      <c r="D125" s="8">
        <v>18</v>
      </c>
      <c r="E125" s="4">
        <v>1</v>
      </c>
      <c r="F125" s="8">
        <v>0</v>
      </c>
      <c r="G125" s="4">
        <v>1</v>
      </c>
      <c r="H125" s="8">
        <v>0</v>
      </c>
      <c r="I125" s="8">
        <v>0</v>
      </c>
      <c r="J125" s="8">
        <v>0</v>
      </c>
    </row>
    <row r="126" spans="1:10" x14ac:dyDescent="0.3">
      <c r="A126" s="7" t="s">
        <v>254</v>
      </c>
      <c r="B126" s="7" t="s">
        <v>255</v>
      </c>
      <c r="C126" s="8">
        <v>18</v>
      </c>
      <c r="D126" s="8">
        <v>14</v>
      </c>
      <c r="E126" s="4">
        <v>0.7777777777777779</v>
      </c>
      <c r="F126" s="8">
        <v>3</v>
      </c>
      <c r="G126" s="4">
        <v>0.94444444444444442</v>
      </c>
      <c r="H126" s="8">
        <v>1</v>
      </c>
      <c r="I126" s="8">
        <v>0</v>
      </c>
      <c r="J126" s="8">
        <v>0</v>
      </c>
    </row>
    <row r="127" spans="1:10" x14ac:dyDescent="0.3">
      <c r="A127" s="7" t="s">
        <v>256</v>
      </c>
      <c r="B127" s="7" t="s">
        <v>257</v>
      </c>
      <c r="C127" s="8">
        <v>18</v>
      </c>
      <c r="D127" s="8">
        <v>17</v>
      </c>
      <c r="E127" s="4">
        <v>0.94444444444444442</v>
      </c>
      <c r="F127" s="8">
        <v>0</v>
      </c>
      <c r="G127" s="4">
        <v>0.94444444444444442</v>
      </c>
      <c r="H127" s="8">
        <v>0</v>
      </c>
      <c r="I127" s="8">
        <v>0</v>
      </c>
      <c r="J127" s="8">
        <v>1</v>
      </c>
    </row>
    <row r="128" spans="1:10" x14ac:dyDescent="0.3">
      <c r="A128" s="7" t="s">
        <v>258</v>
      </c>
      <c r="B128" s="7" t="s">
        <v>259</v>
      </c>
      <c r="C128" s="8">
        <v>18</v>
      </c>
      <c r="D128" s="8">
        <v>18</v>
      </c>
      <c r="E128" s="4">
        <v>1</v>
      </c>
      <c r="F128" s="8">
        <v>0</v>
      </c>
      <c r="G128" s="4">
        <v>1</v>
      </c>
      <c r="H128" s="8">
        <v>0</v>
      </c>
      <c r="I128" s="8">
        <v>0</v>
      </c>
      <c r="J128" s="8">
        <v>0</v>
      </c>
    </row>
    <row r="129" spans="1:10" x14ac:dyDescent="0.3">
      <c r="A129" s="7" t="s">
        <v>260</v>
      </c>
      <c r="B129" s="7" t="s">
        <v>261</v>
      </c>
      <c r="C129" s="8">
        <v>18</v>
      </c>
      <c r="D129" s="8">
        <v>17</v>
      </c>
      <c r="E129" s="4">
        <v>0.94444444444444442</v>
      </c>
      <c r="F129" s="8">
        <v>0</v>
      </c>
      <c r="G129" s="4">
        <v>0.94444444444444442</v>
      </c>
      <c r="H129" s="8">
        <v>0</v>
      </c>
      <c r="I129" s="8">
        <v>0</v>
      </c>
      <c r="J129" s="8">
        <v>1</v>
      </c>
    </row>
    <row r="130" spans="1:10" x14ac:dyDescent="0.3">
      <c r="A130" s="7" t="s">
        <v>262</v>
      </c>
      <c r="B130" s="7" t="s">
        <v>263</v>
      </c>
      <c r="C130" s="8">
        <v>18</v>
      </c>
      <c r="D130" s="8">
        <v>14</v>
      </c>
      <c r="E130" s="4">
        <v>0.7777777777777779</v>
      </c>
      <c r="F130" s="8">
        <v>0</v>
      </c>
      <c r="G130" s="4">
        <v>0.7777777777777779</v>
      </c>
      <c r="H130" s="8">
        <v>3</v>
      </c>
      <c r="I130" s="8">
        <v>0</v>
      </c>
      <c r="J130" s="8">
        <v>1</v>
      </c>
    </row>
    <row r="131" spans="1:10" x14ac:dyDescent="0.3">
      <c r="A131" s="7" t="s">
        <v>264</v>
      </c>
      <c r="B131" s="7" t="s">
        <v>265</v>
      </c>
      <c r="C131" s="8">
        <v>18</v>
      </c>
      <c r="D131" s="8">
        <v>18</v>
      </c>
      <c r="E131" s="4">
        <v>1</v>
      </c>
      <c r="F131" s="8">
        <v>0</v>
      </c>
      <c r="G131" s="4">
        <v>1</v>
      </c>
      <c r="H131" s="8">
        <v>0</v>
      </c>
      <c r="I131" s="8">
        <v>0</v>
      </c>
      <c r="J131" s="8">
        <v>0</v>
      </c>
    </row>
    <row r="132" spans="1:10" x14ac:dyDescent="0.3">
      <c r="A132" s="7" t="s">
        <v>266</v>
      </c>
      <c r="B132" s="7" t="s">
        <v>267</v>
      </c>
      <c r="C132" s="8">
        <v>17</v>
      </c>
      <c r="D132" s="8">
        <v>13</v>
      </c>
      <c r="E132" s="4">
        <v>0.76470588235294112</v>
      </c>
      <c r="F132" s="8">
        <v>2</v>
      </c>
      <c r="G132" s="4">
        <v>0.88235294117647056</v>
      </c>
      <c r="H132" s="8">
        <v>1</v>
      </c>
      <c r="I132" s="8">
        <v>0</v>
      </c>
      <c r="J132" s="8">
        <v>1</v>
      </c>
    </row>
    <row r="133" spans="1:10" x14ac:dyDescent="0.3">
      <c r="A133" s="7" t="s">
        <v>268</v>
      </c>
      <c r="B133" s="7" t="s">
        <v>269</v>
      </c>
      <c r="C133" s="8">
        <v>17</v>
      </c>
      <c r="D133" s="8">
        <v>16</v>
      </c>
      <c r="E133" s="4">
        <v>0.94117647058823517</v>
      </c>
      <c r="F133" s="8">
        <v>1</v>
      </c>
      <c r="G133" s="4">
        <v>1</v>
      </c>
      <c r="H133" s="8">
        <v>0</v>
      </c>
      <c r="I133" s="8">
        <v>0</v>
      </c>
      <c r="J133" s="8">
        <v>0</v>
      </c>
    </row>
    <row r="134" spans="1:10" x14ac:dyDescent="0.3">
      <c r="A134" s="7" t="s">
        <v>270</v>
      </c>
      <c r="B134" s="7" t="s">
        <v>271</v>
      </c>
      <c r="C134" s="8">
        <v>17</v>
      </c>
      <c r="D134" s="8">
        <v>17</v>
      </c>
      <c r="E134" s="4">
        <v>1</v>
      </c>
      <c r="F134" s="8">
        <v>0</v>
      </c>
      <c r="G134" s="4">
        <v>1</v>
      </c>
      <c r="H134" s="8">
        <v>0</v>
      </c>
      <c r="I134" s="8">
        <v>0</v>
      </c>
      <c r="J134" s="8">
        <v>0</v>
      </c>
    </row>
    <row r="135" spans="1:10" x14ac:dyDescent="0.3">
      <c r="A135" s="7" t="s">
        <v>272</v>
      </c>
      <c r="B135" s="7" t="s">
        <v>273</v>
      </c>
      <c r="C135" s="8">
        <v>17</v>
      </c>
      <c r="D135" s="8">
        <v>13</v>
      </c>
      <c r="E135" s="4">
        <v>0.76470588235294112</v>
      </c>
      <c r="F135" s="8">
        <v>1</v>
      </c>
      <c r="G135" s="4">
        <v>0.82352941176470584</v>
      </c>
      <c r="H135" s="8">
        <v>3</v>
      </c>
      <c r="I135" s="8">
        <v>0</v>
      </c>
      <c r="J135" s="8">
        <v>0</v>
      </c>
    </row>
    <row r="136" spans="1:10" x14ac:dyDescent="0.3">
      <c r="A136" s="7" t="s">
        <v>274</v>
      </c>
      <c r="B136" s="7" t="s">
        <v>275</v>
      </c>
      <c r="C136" s="8">
        <v>17</v>
      </c>
      <c r="D136" s="8">
        <v>16</v>
      </c>
      <c r="E136" s="4">
        <v>0.94117647058823517</v>
      </c>
      <c r="F136" s="8">
        <v>1</v>
      </c>
      <c r="G136" s="4">
        <v>1</v>
      </c>
      <c r="H136" s="8">
        <v>0</v>
      </c>
      <c r="I136" s="8">
        <v>0</v>
      </c>
      <c r="J136" s="8">
        <v>0</v>
      </c>
    </row>
    <row r="137" spans="1:10" x14ac:dyDescent="0.3">
      <c r="A137" s="7" t="s">
        <v>276</v>
      </c>
      <c r="B137" s="7" t="s">
        <v>277</v>
      </c>
      <c r="C137" s="8">
        <v>17</v>
      </c>
      <c r="D137" s="8">
        <v>16</v>
      </c>
      <c r="E137" s="4">
        <v>0.94117647058823517</v>
      </c>
      <c r="F137" s="8">
        <v>1</v>
      </c>
      <c r="G137" s="4">
        <v>1</v>
      </c>
      <c r="H137" s="8">
        <v>0</v>
      </c>
      <c r="I137" s="8">
        <v>0</v>
      </c>
      <c r="J137" s="8">
        <v>0</v>
      </c>
    </row>
    <row r="138" spans="1:10" x14ac:dyDescent="0.3">
      <c r="A138" s="7" t="s">
        <v>278</v>
      </c>
      <c r="B138" s="7" t="s">
        <v>279</v>
      </c>
      <c r="C138" s="8">
        <v>17</v>
      </c>
      <c r="D138" s="8">
        <v>14</v>
      </c>
      <c r="E138" s="4">
        <v>0.82352941176470584</v>
      </c>
      <c r="F138" s="8">
        <v>2</v>
      </c>
      <c r="G138" s="4">
        <v>0.94117647058823517</v>
      </c>
      <c r="H138" s="8">
        <v>1</v>
      </c>
      <c r="I138" s="8">
        <v>0</v>
      </c>
      <c r="J138" s="8">
        <v>0</v>
      </c>
    </row>
    <row r="139" spans="1:10" x14ac:dyDescent="0.3">
      <c r="A139" s="7" t="s">
        <v>280</v>
      </c>
      <c r="B139" s="7" t="s">
        <v>281</v>
      </c>
      <c r="C139" s="8">
        <v>16</v>
      </c>
      <c r="D139" s="8">
        <v>13</v>
      </c>
      <c r="E139" s="4">
        <v>0.8125</v>
      </c>
      <c r="F139" s="8">
        <v>1</v>
      </c>
      <c r="G139" s="4">
        <v>0.875</v>
      </c>
      <c r="H139" s="8">
        <v>2</v>
      </c>
      <c r="I139" s="8">
        <v>0</v>
      </c>
      <c r="J139" s="8">
        <v>0</v>
      </c>
    </row>
    <row r="140" spans="1:10" x14ac:dyDescent="0.3">
      <c r="A140" s="7" t="s">
        <v>282</v>
      </c>
      <c r="B140" s="7" t="s">
        <v>283</v>
      </c>
      <c r="C140" s="8">
        <v>16</v>
      </c>
      <c r="D140" s="8">
        <v>15</v>
      </c>
      <c r="E140" s="4">
        <v>0.9375</v>
      </c>
      <c r="F140" s="8">
        <v>1</v>
      </c>
      <c r="G140" s="4">
        <v>1</v>
      </c>
      <c r="H140" s="8">
        <v>0</v>
      </c>
      <c r="I140" s="8">
        <v>0</v>
      </c>
      <c r="J140" s="8">
        <v>0</v>
      </c>
    </row>
    <row r="141" spans="1:10" x14ac:dyDescent="0.3">
      <c r="A141" s="7" t="s">
        <v>284</v>
      </c>
      <c r="B141" s="7" t="s">
        <v>285</v>
      </c>
      <c r="C141" s="8">
        <v>16</v>
      </c>
      <c r="D141" s="8">
        <v>14</v>
      </c>
      <c r="E141" s="4">
        <v>0.875</v>
      </c>
      <c r="F141" s="8">
        <v>1</v>
      </c>
      <c r="G141" s="4">
        <v>0.9375</v>
      </c>
      <c r="H141" s="8">
        <v>0</v>
      </c>
      <c r="I141" s="8">
        <v>1</v>
      </c>
      <c r="J141" s="8">
        <v>0</v>
      </c>
    </row>
    <row r="142" spans="1:10" x14ac:dyDescent="0.3">
      <c r="A142" s="7" t="s">
        <v>286</v>
      </c>
      <c r="B142" s="7" t="s">
        <v>287</v>
      </c>
      <c r="C142" s="8">
        <v>16</v>
      </c>
      <c r="D142" s="8">
        <v>13</v>
      </c>
      <c r="E142" s="4">
        <v>0.8125</v>
      </c>
      <c r="F142" s="8">
        <v>0</v>
      </c>
      <c r="G142" s="4">
        <v>0.8125</v>
      </c>
      <c r="H142" s="8">
        <v>1</v>
      </c>
      <c r="I142" s="8">
        <v>0</v>
      </c>
      <c r="J142" s="8">
        <v>2</v>
      </c>
    </row>
    <row r="143" spans="1:10" x14ac:dyDescent="0.3">
      <c r="A143" s="7" t="s">
        <v>288</v>
      </c>
      <c r="B143" s="7" t="s">
        <v>289</v>
      </c>
      <c r="C143" s="8">
        <v>16</v>
      </c>
      <c r="D143" s="8">
        <v>15</v>
      </c>
      <c r="E143" s="4">
        <v>0.9375</v>
      </c>
      <c r="F143" s="8">
        <v>1</v>
      </c>
      <c r="G143" s="4">
        <v>1</v>
      </c>
      <c r="H143" s="8">
        <v>0</v>
      </c>
      <c r="I143" s="8">
        <v>0</v>
      </c>
      <c r="J143" s="8">
        <v>0</v>
      </c>
    </row>
    <row r="144" spans="1:10" x14ac:dyDescent="0.3">
      <c r="A144" s="7" t="s">
        <v>290</v>
      </c>
      <c r="B144" s="7" t="s">
        <v>291</v>
      </c>
      <c r="C144" s="8">
        <v>16</v>
      </c>
      <c r="D144" s="8">
        <v>8</v>
      </c>
      <c r="E144" s="4">
        <v>0.5</v>
      </c>
      <c r="F144" s="8">
        <v>0</v>
      </c>
      <c r="G144" s="4">
        <v>0.5</v>
      </c>
      <c r="H144" s="8">
        <v>0</v>
      </c>
      <c r="I144" s="8">
        <v>0</v>
      </c>
      <c r="J144" s="8">
        <v>8</v>
      </c>
    </row>
    <row r="145" spans="1:10" x14ac:dyDescent="0.3">
      <c r="A145" s="7" t="s">
        <v>292</v>
      </c>
      <c r="B145" s="7" t="s">
        <v>293</v>
      </c>
      <c r="C145" s="8">
        <v>16</v>
      </c>
      <c r="D145" s="8">
        <v>15</v>
      </c>
      <c r="E145" s="4">
        <v>0.9375</v>
      </c>
      <c r="F145" s="8">
        <v>1</v>
      </c>
      <c r="G145" s="4">
        <v>1</v>
      </c>
      <c r="H145" s="8">
        <v>0</v>
      </c>
      <c r="I145" s="8">
        <v>0</v>
      </c>
      <c r="J145" s="8">
        <v>0</v>
      </c>
    </row>
    <row r="146" spans="1:10" x14ac:dyDescent="0.3">
      <c r="A146" s="7" t="s">
        <v>294</v>
      </c>
      <c r="B146" s="7" t="s">
        <v>295</v>
      </c>
      <c r="C146" s="8">
        <v>15</v>
      </c>
      <c r="D146" s="8">
        <v>14</v>
      </c>
      <c r="E146" s="4">
        <v>0.93333333333333324</v>
      </c>
      <c r="F146" s="8">
        <v>0</v>
      </c>
      <c r="G146" s="4">
        <v>0.93333333333333324</v>
      </c>
      <c r="H146" s="8">
        <v>1</v>
      </c>
      <c r="I146" s="8">
        <v>0</v>
      </c>
      <c r="J146" s="8">
        <v>0</v>
      </c>
    </row>
    <row r="147" spans="1:10" x14ac:dyDescent="0.3">
      <c r="A147" s="7" t="s">
        <v>296</v>
      </c>
      <c r="B147" s="7" t="s">
        <v>297</v>
      </c>
      <c r="C147" s="8">
        <v>15</v>
      </c>
      <c r="D147" s="8">
        <v>8</v>
      </c>
      <c r="E147" s="4">
        <v>0.53333333333333333</v>
      </c>
      <c r="F147" s="8">
        <v>6</v>
      </c>
      <c r="G147" s="4">
        <v>0.93333333333333324</v>
      </c>
      <c r="H147" s="8">
        <v>0</v>
      </c>
      <c r="I147" s="8">
        <v>0</v>
      </c>
      <c r="J147" s="8">
        <v>1</v>
      </c>
    </row>
    <row r="148" spans="1:10" x14ac:dyDescent="0.3">
      <c r="A148" s="7" t="s">
        <v>298</v>
      </c>
      <c r="B148" s="7" t="s">
        <v>299</v>
      </c>
      <c r="C148" s="8">
        <v>15</v>
      </c>
      <c r="D148" s="8">
        <v>14</v>
      </c>
      <c r="E148" s="4">
        <v>0.93333333333333324</v>
      </c>
      <c r="F148" s="8">
        <v>0</v>
      </c>
      <c r="G148" s="4">
        <v>0.93333333333333324</v>
      </c>
      <c r="H148" s="8">
        <v>1</v>
      </c>
      <c r="I148" s="8">
        <v>0</v>
      </c>
      <c r="J148" s="8">
        <v>0</v>
      </c>
    </row>
    <row r="149" spans="1:10" x14ac:dyDescent="0.3">
      <c r="A149" s="7" t="s">
        <v>300</v>
      </c>
      <c r="B149" s="7" t="s">
        <v>301</v>
      </c>
      <c r="C149" s="8">
        <v>15</v>
      </c>
      <c r="D149" s="8">
        <v>13</v>
      </c>
      <c r="E149" s="4">
        <v>0.8666666666666667</v>
      </c>
      <c r="F149" s="8">
        <v>0</v>
      </c>
      <c r="G149" s="4">
        <v>0.8666666666666667</v>
      </c>
      <c r="H149" s="8">
        <v>0</v>
      </c>
      <c r="I149" s="8">
        <v>1</v>
      </c>
      <c r="J149" s="8">
        <v>1</v>
      </c>
    </row>
    <row r="150" spans="1:10" x14ac:dyDescent="0.3">
      <c r="A150" s="7" t="s">
        <v>302</v>
      </c>
      <c r="B150" s="7" t="s">
        <v>303</v>
      </c>
      <c r="C150" s="8">
        <v>15</v>
      </c>
      <c r="D150" s="8">
        <v>8</v>
      </c>
      <c r="E150" s="4">
        <v>0.53333333333333333</v>
      </c>
      <c r="F150" s="8">
        <v>2</v>
      </c>
      <c r="G150" s="4">
        <v>0.66666666666666652</v>
      </c>
      <c r="H150" s="8">
        <v>1</v>
      </c>
      <c r="I150" s="8">
        <v>0</v>
      </c>
      <c r="J150" s="8">
        <v>4</v>
      </c>
    </row>
    <row r="151" spans="1:10" x14ac:dyDescent="0.3">
      <c r="A151" s="7" t="s">
        <v>304</v>
      </c>
      <c r="B151" s="7" t="s">
        <v>305</v>
      </c>
      <c r="C151" s="8">
        <v>15</v>
      </c>
      <c r="D151" s="8">
        <v>13</v>
      </c>
      <c r="E151" s="4">
        <v>0.8666666666666667</v>
      </c>
      <c r="F151" s="8">
        <v>0</v>
      </c>
      <c r="G151" s="4">
        <v>0.8666666666666667</v>
      </c>
      <c r="H151" s="8">
        <v>2</v>
      </c>
      <c r="I151" s="8">
        <v>0</v>
      </c>
      <c r="J151" s="8">
        <v>0</v>
      </c>
    </row>
    <row r="152" spans="1:10" x14ac:dyDescent="0.3">
      <c r="A152" s="7" t="s">
        <v>306</v>
      </c>
      <c r="B152" s="7" t="s">
        <v>307</v>
      </c>
      <c r="C152" s="8">
        <v>15</v>
      </c>
      <c r="D152" s="8">
        <v>13</v>
      </c>
      <c r="E152" s="4">
        <v>0.8666666666666667</v>
      </c>
      <c r="F152" s="8">
        <v>0</v>
      </c>
      <c r="G152" s="4">
        <v>0.8666666666666667</v>
      </c>
      <c r="H152" s="8">
        <v>2</v>
      </c>
      <c r="I152" s="8">
        <v>0</v>
      </c>
      <c r="J152" s="8">
        <v>0</v>
      </c>
    </row>
    <row r="153" spans="1:10" x14ac:dyDescent="0.3">
      <c r="A153" s="7" t="s">
        <v>308</v>
      </c>
      <c r="B153" s="7" t="s">
        <v>309</v>
      </c>
      <c r="C153" s="8">
        <v>15</v>
      </c>
      <c r="D153" s="8">
        <v>13</v>
      </c>
      <c r="E153" s="4">
        <v>0.8666666666666667</v>
      </c>
      <c r="F153" s="8">
        <v>0</v>
      </c>
      <c r="G153" s="4">
        <v>0.8666666666666667</v>
      </c>
      <c r="H153" s="8">
        <v>0</v>
      </c>
      <c r="I153" s="8">
        <v>0</v>
      </c>
      <c r="J153" s="8">
        <v>2</v>
      </c>
    </row>
    <row r="154" spans="1:10" x14ac:dyDescent="0.3">
      <c r="A154" s="7" t="s">
        <v>310</v>
      </c>
      <c r="B154" s="7" t="s">
        <v>311</v>
      </c>
      <c r="C154" s="8">
        <v>14</v>
      </c>
      <c r="D154" s="8">
        <v>13</v>
      </c>
      <c r="E154" s="4">
        <v>0.9285714285714286</v>
      </c>
      <c r="F154" s="8">
        <v>1</v>
      </c>
      <c r="G154" s="4">
        <v>1</v>
      </c>
      <c r="H154" s="8">
        <v>0</v>
      </c>
      <c r="I154" s="8">
        <v>0</v>
      </c>
      <c r="J154" s="8">
        <v>0</v>
      </c>
    </row>
    <row r="155" spans="1:10" x14ac:dyDescent="0.3">
      <c r="A155" s="7" t="s">
        <v>312</v>
      </c>
      <c r="B155" s="7" t="s">
        <v>313</v>
      </c>
      <c r="C155" s="8">
        <v>14</v>
      </c>
      <c r="D155" s="8">
        <v>12</v>
      </c>
      <c r="E155" s="4">
        <v>0.8571428571428571</v>
      </c>
      <c r="F155" s="8">
        <v>1</v>
      </c>
      <c r="G155" s="4">
        <v>0.9285714285714286</v>
      </c>
      <c r="H155" s="8">
        <v>0</v>
      </c>
      <c r="I155" s="8">
        <v>1</v>
      </c>
      <c r="J155" s="8">
        <v>0</v>
      </c>
    </row>
    <row r="156" spans="1:10" x14ac:dyDescent="0.3">
      <c r="A156" s="7" t="s">
        <v>314</v>
      </c>
      <c r="B156" s="7" t="s">
        <v>315</v>
      </c>
      <c r="C156" s="8">
        <v>14</v>
      </c>
      <c r="D156" s="8">
        <v>14</v>
      </c>
      <c r="E156" s="4">
        <v>1</v>
      </c>
      <c r="F156" s="8">
        <v>0</v>
      </c>
      <c r="G156" s="4">
        <v>1</v>
      </c>
      <c r="H156" s="8">
        <v>0</v>
      </c>
      <c r="I156" s="8">
        <v>0</v>
      </c>
      <c r="J156" s="8">
        <v>0</v>
      </c>
    </row>
    <row r="157" spans="1:10" x14ac:dyDescent="0.3">
      <c r="A157" s="7" t="s">
        <v>316</v>
      </c>
      <c r="B157" s="7" t="s">
        <v>247</v>
      </c>
      <c r="C157" s="8">
        <v>14</v>
      </c>
      <c r="D157" s="8">
        <v>13</v>
      </c>
      <c r="E157" s="4">
        <v>0.9285714285714286</v>
      </c>
      <c r="F157" s="8">
        <v>1</v>
      </c>
      <c r="G157" s="4">
        <v>1</v>
      </c>
      <c r="H157" s="8">
        <v>0</v>
      </c>
      <c r="I157" s="8">
        <v>0</v>
      </c>
      <c r="J157" s="8">
        <v>0</v>
      </c>
    </row>
    <row r="158" spans="1:10" x14ac:dyDescent="0.3">
      <c r="A158" s="7" t="s">
        <v>317</v>
      </c>
      <c r="B158" s="7" t="s">
        <v>318</v>
      </c>
      <c r="C158" s="8">
        <v>14</v>
      </c>
      <c r="D158" s="8">
        <v>13</v>
      </c>
      <c r="E158" s="4">
        <v>0.9285714285714286</v>
      </c>
      <c r="F158" s="8">
        <v>0</v>
      </c>
      <c r="G158" s="4">
        <v>0.9285714285714286</v>
      </c>
      <c r="H158" s="8">
        <v>1</v>
      </c>
      <c r="I158" s="8">
        <v>0</v>
      </c>
      <c r="J158" s="8">
        <v>0</v>
      </c>
    </row>
    <row r="159" spans="1:10" x14ac:dyDescent="0.3">
      <c r="A159" s="7" t="s">
        <v>319</v>
      </c>
      <c r="B159" s="7" t="s">
        <v>320</v>
      </c>
      <c r="C159" s="8">
        <v>14</v>
      </c>
      <c r="D159" s="8">
        <v>12</v>
      </c>
      <c r="E159" s="4">
        <v>0.8571428571428571</v>
      </c>
      <c r="F159" s="8">
        <v>1</v>
      </c>
      <c r="G159" s="4">
        <v>0.9285714285714286</v>
      </c>
      <c r="H159" s="8">
        <v>0</v>
      </c>
      <c r="I159" s="8">
        <v>0</v>
      </c>
      <c r="J159" s="8">
        <v>1</v>
      </c>
    </row>
    <row r="160" spans="1:10" x14ac:dyDescent="0.3">
      <c r="A160" s="7" t="s">
        <v>321</v>
      </c>
      <c r="B160" s="7" t="s">
        <v>322</v>
      </c>
      <c r="C160" s="8">
        <v>14</v>
      </c>
      <c r="D160" s="8">
        <v>12</v>
      </c>
      <c r="E160" s="4">
        <v>0.8571428571428571</v>
      </c>
      <c r="F160" s="8">
        <v>1</v>
      </c>
      <c r="G160" s="4">
        <v>0.9285714285714286</v>
      </c>
      <c r="H160" s="8">
        <v>0</v>
      </c>
      <c r="I160" s="8">
        <v>1</v>
      </c>
      <c r="J160" s="8">
        <v>0</v>
      </c>
    </row>
    <row r="161" spans="1:10" x14ac:dyDescent="0.3">
      <c r="A161" s="7" t="s">
        <v>323</v>
      </c>
      <c r="B161" s="7" t="s">
        <v>324</v>
      </c>
      <c r="C161" s="8">
        <v>14</v>
      </c>
      <c r="D161" s="8">
        <v>7</v>
      </c>
      <c r="E161" s="4">
        <v>0.5</v>
      </c>
      <c r="F161" s="8">
        <v>5</v>
      </c>
      <c r="G161" s="4">
        <v>0.8571428571428571</v>
      </c>
      <c r="H161" s="8">
        <v>2</v>
      </c>
      <c r="I161" s="8">
        <v>0</v>
      </c>
      <c r="J161" s="8">
        <v>0</v>
      </c>
    </row>
    <row r="162" spans="1:10" x14ac:dyDescent="0.3">
      <c r="A162" s="7" t="s">
        <v>325</v>
      </c>
      <c r="B162" s="7" t="s">
        <v>326</v>
      </c>
      <c r="C162" s="8">
        <v>14</v>
      </c>
      <c r="D162" s="8">
        <v>11</v>
      </c>
      <c r="E162" s="4">
        <v>0.7857142857142857</v>
      </c>
      <c r="F162" s="8">
        <v>1</v>
      </c>
      <c r="G162" s="4">
        <v>0.8571428571428571</v>
      </c>
      <c r="H162" s="8">
        <v>0</v>
      </c>
      <c r="I162" s="8">
        <v>1</v>
      </c>
      <c r="J162" s="8">
        <v>1</v>
      </c>
    </row>
    <row r="163" spans="1:10" x14ac:dyDescent="0.3">
      <c r="A163" s="7" t="s">
        <v>327</v>
      </c>
      <c r="B163" s="7" t="s">
        <v>178</v>
      </c>
      <c r="C163" s="8">
        <v>14</v>
      </c>
      <c r="D163" s="8">
        <v>13</v>
      </c>
      <c r="E163" s="4">
        <v>0.9285714285714286</v>
      </c>
      <c r="F163" s="8">
        <v>0</v>
      </c>
      <c r="G163" s="4">
        <v>0.9285714285714286</v>
      </c>
      <c r="H163" s="8">
        <v>1</v>
      </c>
      <c r="I163" s="8">
        <v>0</v>
      </c>
      <c r="J163" s="8">
        <v>0</v>
      </c>
    </row>
    <row r="164" spans="1:10" x14ac:dyDescent="0.3">
      <c r="A164" s="7" t="s">
        <v>328</v>
      </c>
      <c r="B164" s="7" t="s">
        <v>329</v>
      </c>
      <c r="C164" s="8">
        <v>13</v>
      </c>
      <c r="D164" s="8">
        <v>11</v>
      </c>
      <c r="E164" s="4">
        <v>0.84615384615384615</v>
      </c>
      <c r="F164" s="8">
        <v>2</v>
      </c>
      <c r="G164" s="4">
        <v>1</v>
      </c>
      <c r="H164" s="8">
        <v>0</v>
      </c>
      <c r="I164" s="8">
        <v>0</v>
      </c>
      <c r="J164" s="8">
        <v>0</v>
      </c>
    </row>
    <row r="165" spans="1:10" x14ac:dyDescent="0.3">
      <c r="A165" s="7" t="s">
        <v>330</v>
      </c>
      <c r="B165" s="7" t="s">
        <v>331</v>
      </c>
      <c r="C165" s="8">
        <v>13</v>
      </c>
      <c r="D165" s="8">
        <v>11</v>
      </c>
      <c r="E165" s="4">
        <v>0.84615384615384615</v>
      </c>
      <c r="F165" s="8">
        <v>0</v>
      </c>
      <c r="G165" s="4">
        <v>0.84615384615384615</v>
      </c>
      <c r="H165" s="8">
        <v>2</v>
      </c>
      <c r="I165" s="8">
        <v>0</v>
      </c>
      <c r="J165" s="8">
        <v>0</v>
      </c>
    </row>
    <row r="166" spans="1:10" x14ac:dyDescent="0.3">
      <c r="A166" s="7" t="s">
        <v>332</v>
      </c>
      <c r="B166" s="7" t="s">
        <v>333</v>
      </c>
      <c r="C166" s="8">
        <v>13</v>
      </c>
      <c r="D166" s="8">
        <v>12</v>
      </c>
      <c r="E166" s="4">
        <v>0.92307692307692302</v>
      </c>
      <c r="F166" s="8">
        <v>0</v>
      </c>
      <c r="G166" s="4">
        <v>0.92307692307692302</v>
      </c>
      <c r="H166" s="8">
        <v>0</v>
      </c>
      <c r="I166" s="8">
        <v>0</v>
      </c>
      <c r="J166" s="8">
        <v>1</v>
      </c>
    </row>
    <row r="167" spans="1:10" x14ac:dyDescent="0.3">
      <c r="A167" s="7" t="s">
        <v>334</v>
      </c>
      <c r="B167" s="7" t="s">
        <v>335</v>
      </c>
      <c r="C167" s="8">
        <v>13</v>
      </c>
      <c r="D167" s="8">
        <v>11</v>
      </c>
      <c r="E167" s="4">
        <v>0.84615384615384615</v>
      </c>
      <c r="F167" s="8">
        <v>2</v>
      </c>
      <c r="G167" s="4">
        <v>1</v>
      </c>
      <c r="H167" s="8">
        <v>0</v>
      </c>
      <c r="I167" s="8">
        <v>0</v>
      </c>
      <c r="J167" s="8">
        <v>0</v>
      </c>
    </row>
    <row r="168" spans="1:10" x14ac:dyDescent="0.3">
      <c r="A168" s="7" t="s">
        <v>336</v>
      </c>
      <c r="B168" s="7" t="s">
        <v>337</v>
      </c>
      <c r="C168" s="8">
        <v>13</v>
      </c>
      <c r="D168" s="8">
        <v>8</v>
      </c>
      <c r="E168" s="4">
        <v>0.61538461538461542</v>
      </c>
      <c r="F168" s="8">
        <v>2</v>
      </c>
      <c r="G168" s="4">
        <v>0.76923076923076938</v>
      </c>
      <c r="H168" s="8">
        <v>0</v>
      </c>
      <c r="I168" s="8">
        <v>0</v>
      </c>
      <c r="J168" s="8">
        <v>3</v>
      </c>
    </row>
    <row r="169" spans="1:10" x14ac:dyDescent="0.3">
      <c r="A169" s="7" t="s">
        <v>338</v>
      </c>
      <c r="B169" s="7" t="s">
        <v>339</v>
      </c>
      <c r="C169" s="8">
        <v>13</v>
      </c>
      <c r="D169" s="8">
        <v>5</v>
      </c>
      <c r="E169" s="4">
        <v>0.38461538461538469</v>
      </c>
      <c r="F169" s="8">
        <v>3</v>
      </c>
      <c r="G169" s="4">
        <v>0.61538461538461542</v>
      </c>
      <c r="H169" s="8">
        <v>0</v>
      </c>
      <c r="I169" s="8">
        <v>1</v>
      </c>
      <c r="J169" s="8">
        <v>4</v>
      </c>
    </row>
    <row r="170" spans="1:10" x14ac:dyDescent="0.3">
      <c r="A170" s="7" t="s">
        <v>340</v>
      </c>
      <c r="B170" s="7" t="s">
        <v>341</v>
      </c>
      <c r="C170" s="8">
        <v>13</v>
      </c>
      <c r="D170" s="8">
        <v>12</v>
      </c>
      <c r="E170" s="4">
        <v>0.92307692307692302</v>
      </c>
      <c r="F170" s="8">
        <v>1</v>
      </c>
      <c r="G170" s="4">
        <v>1</v>
      </c>
      <c r="H170" s="8">
        <v>0</v>
      </c>
      <c r="I170" s="8">
        <v>0</v>
      </c>
      <c r="J170" s="8">
        <v>0</v>
      </c>
    </row>
    <row r="171" spans="1:10" x14ac:dyDescent="0.3">
      <c r="A171" s="7" t="s">
        <v>342</v>
      </c>
      <c r="B171" s="7" t="s">
        <v>343</v>
      </c>
      <c r="C171" s="8">
        <v>13</v>
      </c>
      <c r="D171" s="8">
        <v>9</v>
      </c>
      <c r="E171" s="4">
        <v>0.69230769230769229</v>
      </c>
      <c r="F171" s="8">
        <v>2</v>
      </c>
      <c r="G171" s="4">
        <v>0.84615384615384615</v>
      </c>
      <c r="H171" s="8">
        <v>0</v>
      </c>
      <c r="I171" s="8">
        <v>1</v>
      </c>
      <c r="J171" s="8">
        <v>1</v>
      </c>
    </row>
    <row r="172" spans="1:10" x14ac:dyDescent="0.3">
      <c r="A172" s="7" t="s">
        <v>344</v>
      </c>
      <c r="B172" s="7" t="s">
        <v>345</v>
      </c>
      <c r="C172" s="8">
        <v>13</v>
      </c>
      <c r="D172" s="8">
        <v>13</v>
      </c>
      <c r="E172" s="4">
        <v>1</v>
      </c>
      <c r="F172" s="8">
        <v>0</v>
      </c>
      <c r="G172" s="4">
        <v>1</v>
      </c>
      <c r="H172" s="8">
        <v>0</v>
      </c>
      <c r="I172" s="8">
        <v>0</v>
      </c>
      <c r="J172" s="8">
        <v>0</v>
      </c>
    </row>
    <row r="173" spans="1:10" x14ac:dyDescent="0.3">
      <c r="A173" s="7" t="s">
        <v>346</v>
      </c>
      <c r="B173" s="7" t="s">
        <v>347</v>
      </c>
      <c r="C173" s="8">
        <v>13</v>
      </c>
      <c r="D173" s="8">
        <v>13</v>
      </c>
      <c r="E173" s="4">
        <v>1</v>
      </c>
      <c r="F173" s="8">
        <v>0</v>
      </c>
      <c r="G173" s="4">
        <v>1</v>
      </c>
      <c r="H173" s="8">
        <v>0</v>
      </c>
      <c r="I173" s="8">
        <v>0</v>
      </c>
      <c r="J173" s="8">
        <v>0</v>
      </c>
    </row>
    <row r="174" spans="1:10" x14ac:dyDescent="0.3">
      <c r="A174" s="7" t="s">
        <v>348</v>
      </c>
      <c r="B174" s="7" t="s">
        <v>349</v>
      </c>
      <c r="C174" s="8">
        <v>13</v>
      </c>
      <c r="D174" s="8">
        <v>12</v>
      </c>
      <c r="E174" s="4">
        <v>0.92307692307692302</v>
      </c>
      <c r="F174" s="8">
        <v>0</v>
      </c>
      <c r="G174" s="4">
        <v>0.92307692307692302</v>
      </c>
      <c r="H174" s="8">
        <v>1</v>
      </c>
      <c r="I174" s="8">
        <v>0</v>
      </c>
      <c r="J174" s="8">
        <v>0</v>
      </c>
    </row>
    <row r="175" spans="1:10" x14ac:dyDescent="0.3">
      <c r="A175" s="7" t="s">
        <v>350</v>
      </c>
      <c r="B175" s="7" t="s">
        <v>351</v>
      </c>
      <c r="C175" s="8">
        <v>13</v>
      </c>
      <c r="D175" s="8">
        <v>11</v>
      </c>
      <c r="E175" s="4">
        <v>0.84615384615384615</v>
      </c>
      <c r="F175" s="8">
        <v>2</v>
      </c>
      <c r="G175" s="4">
        <v>1</v>
      </c>
      <c r="H175" s="8">
        <v>0</v>
      </c>
      <c r="I175" s="8">
        <v>0</v>
      </c>
      <c r="J175" s="8">
        <v>0</v>
      </c>
    </row>
    <row r="176" spans="1:10" x14ac:dyDescent="0.3">
      <c r="A176" s="7" t="s">
        <v>352</v>
      </c>
      <c r="B176" s="7" t="s">
        <v>353</v>
      </c>
      <c r="C176" s="8">
        <v>12</v>
      </c>
      <c r="D176" s="8">
        <v>9</v>
      </c>
      <c r="E176" s="4">
        <v>0.75</v>
      </c>
      <c r="F176" s="8">
        <v>0</v>
      </c>
      <c r="G176" s="4">
        <v>0.75</v>
      </c>
      <c r="H176" s="8">
        <v>1</v>
      </c>
      <c r="I176" s="8">
        <v>1</v>
      </c>
      <c r="J176" s="8">
        <v>1</v>
      </c>
    </row>
    <row r="177" spans="1:10" x14ac:dyDescent="0.3">
      <c r="A177" s="7" t="s">
        <v>354</v>
      </c>
      <c r="B177" s="7" t="s">
        <v>349</v>
      </c>
      <c r="C177" s="8">
        <v>12</v>
      </c>
      <c r="D177" s="8">
        <v>12</v>
      </c>
      <c r="E177" s="4">
        <v>1</v>
      </c>
      <c r="F177" s="8">
        <v>0</v>
      </c>
      <c r="G177" s="4">
        <v>1</v>
      </c>
      <c r="H177" s="8">
        <v>0</v>
      </c>
      <c r="I177" s="8">
        <v>0</v>
      </c>
      <c r="J177" s="8">
        <v>0</v>
      </c>
    </row>
    <row r="178" spans="1:10" x14ac:dyDescent="0.3">
      <c r="A178" s="7" t="s">
        <v>355</v>
      </c>
      <c r="B178" s="7" t="s">
        <v>356</v>
      </c>
      <c r="C178" s="8">
        <v>12</v>
      </c>
      <c r="D178" s="8">
        <v>9</v>
      </c>
      <c r="E178" s="4">
        <v>0.75</v>
      </c>
      <c r="F178" s="8">
        <v>3</v>
      </c>
      <c r="G178" s="4">
        <v>1</v>
      </c>
      <c r="H178" s="8">
        <v>0</v>
      </c>
      <c r="I178" s="8">
        <v>0</v>
      </c>
      <c r="J178" s="8">
        <v>0</v>
      </c>
    </row>
    <row r="179" spans="1:10" x14ac:dyDescent="0.3">
      <c r="A179" s="7" t="s">
        <v>357</v>
      </c>
      <c r="B179" s="7" t="s">
        <v>358</v>
      </c>
      <c r="C179" s="8">
        <v>12</v>
      </c>
      <c r="D179" s="8">
        <v>11</v>
      </c>
      <c r="E179" s="4">
        <v>0.91666666666666652</v>
      </c>
      <c r="F179" s="8">
        <v>1</v>
      </c>
      <c r="G179" s="4">
        <v>1</v>
      </c>
      <c r="H179" s="8">
        <v>0</v>
      </c>
      <c r="I179" s="8">
        <v>0</v>
      </c>
      <c r="J179" s="8">
        <v>0</v>
      </c>
    </row>
    <row r="180" spans="1:10" x14ac:dyDescent="0.3">
      <c r="A180" s="7" t="s">
        <v>359</v>
      </c>
      <c r="B180" s="7" t="s">
        <v>360</v>
      </c>
      <c r="C180" s="8">
        <v>12</v>
      </c>
      <c r="D180" s="8">
        <v>11</v>
      </c>
      <c r="E180" s="4">
        <v>0.91666666666666652</v>
      </c>
      <c r="F180" s="8">
        <v>0</v>
      </c>
      <c r="G180" s="4">
        <v>0.91666666666666652</v>
      </c>
      <c r="H180" s="8">
        <v>0</v>
      </c>
      <c r="I180" s="8">
        <v>0</v>
      </c>
      <c r="J180" s="8">
        <v>1</v>
      </c>
    </row>
    <row r="181" spans="1:10" x14ac:dyDescent="0.3">
      <c r="A181" s="7" t="s">
        <v>361</v>
      </c>
      <c r="B181" s="7" t="s">
        <v>362</v>
      </c>
      <c r="C181" s="8">
        <v>12</v>
      </c>
      <c r="D181" s="8">
        <v>11</v>
      </c>
      <c r="E181" s="4">
        <v>0.91666666666666652</v>
      </c>
      <c r="F181" s="8">
        <v>0</v>
      </c>
      <c r="G181" s="4">
        <v>0.91666666666666652</v>
      </c>
      <c r="H181" s="8">
        <v>0</v>
      </c>
      <c r="I181" s="8">
        <v>0</v>
      </c>
      <c r="J181" s="8">
        <v>1</v>
      </c>
    </row>
    <row r="182" spans="1:10" x14ac:dyDescent="0.3">
      <c r="A182" s="7" t="s">
        <v>363</v>
      </c>
      <c r="B182" s="7" t="s">
        <v>364</v>
      </c>
      <c r="C182" s="8">
        <v>12</v>
      </c>
      <c r="D182" s="8">
        <v>11</v>
      </c>
      <c r="E182" s="4">
        <v>0.91666666666666652</v>
      </c>
      <c r="F182" s="8">
        <v>1</v>
      </c>
      <c r="G182" s="4">
        <v>1</v>
      </c>
      <c r="H182" s="8">
        <v>0</v>
      </c>
      <c r="I182" s="8">
        <v>0</v>
      </c>
      <c r="J182" s="8">
        <v>0</v>
      </c>
    </row>
    <row r="183" spans="1:10" x14ac:dyDescent="0.3">
      <c r="A183" s="7" t="s">
        <v>365</v>
      </c>
      <c r="B183" s="7" t="s">
        <v>366</v>
      </c>
      <c r="C183" s="8">
        <v>12</v>
      </c>
      <c r="D183" s="8">
        <v>9</v>
      </c>
      <c r="E183" s="4">
        <v>0.75</v>
      </c>
      <c r="F183" s="8">
        <v>3</v>
      </c>
      <c r="G183" s="4">
        <v>1</v>
      </c>
      <c r="H183" s="8">
        <v>0</v>
      </c>
      <c r="I183" s="8">
        <v>0</v>
      </c>
      <c r="J183" s="8">
        <v>0</v>
      </c>
    </row>
    <row r="184" spans="1:10" x14ac:dyDescent="0.3">
      <c r="A184" s="7" t="s">
        <v>367</v>
      </c>
      <c r="B184" s="7" t="s">
        <v>368</v>
      </c>
      <c r="C184" s="8">
        <v>12</v>
      </c>
      <c r="D184" s="8">
        <v>11</v>
      </c>
      <c r="E184" s="4">
        <v>0.91666666666666652</v>
      </c>
      <c r="F184" s="8">
        <v>1</v>
      </c>
      <c r="G184" s="4">
        <v>1</v>
      </c>
      <c r="H184" s="8">
        <v>0</v>
      </c>
      <c r="I184" s="8">
        <v>0</v>
      </c>
      <c r="J184" s="8">
        <v>0</v>
      </c>
    </row>
    <row r="185" spans="1:10" x14ac:dyDescent="0.3">
      <c r="A185" s="7" t="s">
        <v>369</v>
      </c>
      <c r="B185" s="7" t="s">
        <v>370</v>
      </c>
      <c r="C185" s="8">
        <v>12</v>
      </c>
      <c r="D185" s="8">
        <v>12</v>
      </c>
      <c r="E185" s="4">
        <v>1</v>
      </c>
      <c r="F185" s="8">
        <v>0</v>
      </c>
      <c r="G185" s="4">
        <v>1</v>
      </c>
      <c r="H185" s="8">
        <v>0</v>
      </c>
      <c r="I185" s="8">
        <v>0</v>
      </c>
      <c r="J185" s="8">
        <v>0</v>
      </c>
    </row>
    <row r="186" spans="1:10" x14ac:dyDescent="0.3">
      <c r="A186" s="7" t="s">
        <v>371</v>
      </c>
      <c r="B186" s="7" t="s">
        <v>372</v>
      </c>
      <c r="C186" s="8">
        <v>12</v>
      </c>
      <c r="D186" s="8">
        <v>12</v>
      </c>
      <c r="E186" s="4">
        <v>1</v>
      </c>
      <c r="F186" s="8">
        <v>0</v>
      </c>
      <c r="G186" s="4">
        <v>1</v>
      </c>
      <c r="H186" s="8">
        <v>0</v>
      </c>
      <c r="I186" s="8">
        <v>0</v>
      </c>
      <c r="J186" s="8">
        <v>0</v>
      </c>
    </row>
    <row r="187" spans="1:10" x14ac:dyDescent="0.3">
      <c r="A187" s="7" t="s">
        <v>373</v>
      </c>
      <c r="B187" s="7" t="s">
        <v>374</v>
      </c>
      <c r="C187" s="8">
        <v>12</v>
      </c>
      <c r="D187" s="8">
        <v>11</v>
      </c>
      <c r="E187" s="4">
        <v>0.91666666666666652</v>
      </c>
      <c r="F187" s="8">
        <v>1</v>
      </c>
      <c r="G187" s="4">
        <v>1</v>
      </c>
      <c r="H187" s="8">
        <v>0</v>
      </c>
      <c r="I187" s="8">
        <v>0</v>
      </c>
      <c r="J187" s="8">
        <v>0</v>
      </c>
    </row>
    <row r="188" spans="1:10" x14ac:dyDescent="0.3">
      <c r="A188" s="7" t="s">
        <v>375</v>
      </c>
      <c r="B188" s="7" t="s">
        <v>376</v>
      </c>
      <c r="C188" s="8">
        <v>12</v>
      </c>
      <c r="D188" s="8">
        <v>10</v>
      </c>
      <c r="E188" s="4">
        <v>0.83333333333333348</v>
      </c>
      <c r="F188" s="8">
        <v>0</v>
      </c>
      <c r="G188" s="4">
        <v>0.83333333333333348</v>
      </c>
      <c r="H188" s="8">
        <v>0</v>
      </c>
      <c r="I188" s="8">
        <v>0</v>
      </c>
      <c r="J188" s="8">
        <v>2</v>
      </c>
    </row>
    <row r="189" spans="1:10" x14ac:dyDescent="0.3">
      <c r="A189" s="7" t="s">
        <v>377</v>
      </c>
      <c r="B189" s="7" t="s">
        <v>378</v>
      </c>
      <c r="C189" s="8">
        <v>11</v>
      </c>
      <c r="D189" s="8">
        <v>5</v>
      </c>
      <c r="E189" s="4">
        <v>0.45454545454545453</v>
      </c>
      <c r="F189" s="8">
        <v>1</v>
      </c>
      <c r="G189" s="4">
        <v>0.54545454545454541</v>
      </c>
      <c r="H189" s="8">
        <v>2</v>
      </c>
      <c r="I189" s="8">
        <v>0</v>
      </c>
      <c r="J189" s="8">
        <v>3</v>
      </c>
    </row>
    <row r="190" spans="1:10" x14ac:dyDescent="0.3">
      <c r="A190" s="7" t="s">
        <v>379</v>
      </c>
      <c r="B190" s="7" t="s">
        <v>380</v>
      </c>
      <c r="C190" s="8">
        <v>11</v>
      </c>
      <c r="D190" s="8">
        <v>9</v>
      </c>
      <c r="E190" s="4">
        <v>0.81818181818181823</v>
      </c>
      <c r="F190" s="8">
        <v>2</v>
      </c>
      <c r="G190" s="4">
        <v>1</v>
      </c>
      <c r="H190" s="8">
        <v>0</v>
      </c>
      <c r="I190" s="8">
        <v>0</v>
      </c>
      <c r="J190" s="8">
        <v>0</v>
      </c>
    </row>
    <row r="191" spans="1:10" x14ac:dyDescent="0.3">
      <c r="A191" s="7" t="s">
        <v>381</v>
      </c>
      <c r="B191" s="7" t="s">
        <v>382</v>
      </c>
      <c r="C191" s="8">
        <v>11</v>
      </c>
      <c r="D191" s="8">
        <v>11</v>
      </c>
      <c r="E191" s="4">
        <v>1</v>
      </c>
      <c r="F191" s="8">
        <v>0</v>
      </c>
      <c r="G191" s="4">
        <v>1</v>
      </c>
      <c r="H191" s="8">
        <v>0</v>
      </c>
      <c r="I191" s="8">
        <v>0</v>
      </c>
      <c r="J191" s="8">
        <v>0</v>
      </c>
    </row>
    <row r="192" spans="1:10" x14ac:dyDescent="0.3">
      <c r="A192" s="7" t="s">
        <v>383</v>
      </c>
      <c r="B192" s="7" t="s">
        <v>384</v>
      </c>
      <c r="C192" s="8">
        <v>11</v>
      </c>
      <c r="D192" s="8">
        <v>9</v>
      </c>
      <c r="E192" s="4">
        <v>0.81818181818181823</v>
      </c>
      <c r="F192" s="8">
        <v>1</v>
      </c>
      <c r="G192" s="4">
        <v>0.90909090909090906</v>
      </c>
      <c r="H192" s="8">
        <v>0</v>
      </c>
      <c r="I192" s="8">
        <v>0</v>
      </c>
      <c r="J192" s="8">
        <v>1</v>
      </c>
    </row>
    <row r="193" spans="1:10" x14ac:dyDescent="0.3">
      <c r="A193" s="7" t="s">
        <v>385</v>
      </c>
      <c r="B193" s="7" t="s">
        <v>386</v>
      </c>
      <c r="C193" s="8">
        <v>11</v>
      </c>
      <c r="D193" s="8">
        <v>8</v>
      </c>
      <c r="E193" s="4">
        <v>0.72727272727272729</v>
      </c>
      <c r="F193" s="8">
        <v>2</v>
      </c>
      <c r="G193" s="4">
        <v>0.90909090909090906</v>
      </c>
      <c r="H193" s="8">
        <v>1</v>
      </c>
      <c r="I193" s="8">
        <v>0</v>
      </c>
      <c r="J193" s="8">
        <v>0</v>
      </c>
    </row>
    <row r="194" spans="1:10" x14ac:dyDescent="0.3">
      <c r="A194" s="7" t="s">
        <v>387</v>
      </c>
      <c r="B194" s="7" t="s">
        <v>176</v>
      </c>
      <c r="C194" s="8">
        <v>11</v>
      </c>
      <c r="D194" s="8">
        <v>10</v>
      </c>
      <c r="E194" s="4">
        <v>0.90909090909090906</v>
      </c>
      <c r="F194" s="8">
        <v>0</v>
      </c>
      <c r="G194" s="4">
        <v>0.90909090909090906</v>
      </c>
      <c r="H194" s="8">
        <v>1</v>
      </c>
      <c r="I194" s="8">
        <v>0</v>
      </c>
      <c r="J194" s="8">
        <v>0</v>
      </c>
    </row>
    <row r="195" spans="1:10" x14ac:dyDescent="0.3">
      <c r="A195" s="7" t="s">
        <v>388</v>
      </c>
      <c r="B195" s="7" t="s">
        <v>389</v>
      </c>
      <c r="C195" s="8">
        <v>11</v>
      </c>
      <c r="D195" s="8">
        <v>11</v>
      </c>
      <c r="E195" s="4">
        <v>1</v>
      </c>
      <c r="F195" s="8">
        <v>0</v>
      </c>
      <c r="G195" s="4">
        <v>1</v>
      </c>
      <c r="H195" s="8">
        <v>0</v>
      </c>
      <c r="I195" s="8">
        <v>0</v>
      </c>
      <c r="J195" s="8">
        <v>0</v>
      </c>
    </row>
    <row r="196" spans="1:10" x14ac:dyDescent="0.3">
      <c r="A196" s="7" t="s">
        <v>390</v>
      </c>
      <c r="B196" s="7" t="s">
        <v>391</v>
      </c>
      <c r="C196" s="8">
        <v>11</v>
      </c>
      <c r="D196" s="8">
        <v>10</v>
      </c>
      <c r="E196" s="4">
        <v>0.90909090909090906</v>
      </c>
      <c r="F196" s="8">
        <v>1</v>
      </c>
      <c r="G196" s="4">
        <v>1</v>
      </c>
      <c r="H196" s="8">
        <v>0</v>
      </c>
      <c r="I196" s="8">
        <v>0</v>
      </c>
      <c r="J196" s="8">
        <v>0</v>
      </c>
    </row>
    <row r="197" spans="1:10" x14ac:dyDescent="0.3">
      <c r="A197" s="7" t="s">
        <v>392</v>
      </c>
      <c r="B197" s="7" t="s">
        <v>393</v>
      </c>
      <c r="C197" s="8">
        <v>11</v>
      </c>
      <c r="D197" s="8">
        <v>11</v>
      </c>
      <c r="E197" s="4">
        <v>1</v>
      </c>
      <c r="F197" s="8">
        <v>0</v>
      </c>
      <c r="G197" s="4">
        <v>1</v>
      </c>
      <c r="H197" s="8">
        <v>0</v>
      </c>
      <c r="I197" s="8">
        <v>0</v>
      </c>
      <c r="J197" s="8">
        <v>0</v>
      </c>
    </row>
    <row r="198" spans="1:10" x14ac:dyDescent="0.3">
      <c r="A198" s="7" t="s">
        <v>394</v>
      </c>
      <c r="B198" s="7" t="s">
        <v>395</v>
      </c>
      <c r="C198" s="8">
        <v>10</v>
      </c>
      <c r="D198" s="8">
        <v>7</v>
      </c>
      <c r="E198" s="4">
        <v>0.7</v>
      </c>
      <c r="F198" s="8">
        <v>0</v>
      </c>
      <c r="G198" s="4">
        <v>0.7</v>
      </c>
      <c r="H198" s="8">
        <v>3</v>
      </c>
      <c r="I198" s="8">
        <v>0</v>
      </c>
      <c r="J198" s="8">
        <v>0</v>
      </c>
    </row>
    <row r="199" spans="1:10" x14ac:dyDescent="0.3">
      <c r="A199" s="7" t="s">
        <v>396</v>
      </c>
      <c r="B199" s="7" t="s">
        <v>397</v>
      </c>
      <c r="C199" s="8">
        <v>10</v>
      </c>
      <c r="D199" s="8">
        <v>8</v>
      </c>
      <c r="E199" s="4">
        <v>0.8</v>
      </c>
      <c r="F199" s="8">
        <v>1</v>
      </c>
      <c r="G199" s="4">
        <v>0.9</v>
      </c>
      <c r="H199" s="8">
        <v>1</v>
      </c>
      <c r="I199" s="8">
        <v>0</v>
      </c>
      <c r="J199" s="8">
        <v>0</v>
      </c>
    </row>
    <row r="200" spans="1:10" x14ac:dyDescent="0.3">
      <c r="A200" s="7" t="s">
        <v>398</v>
      </c>
      <c r="B200" s="7" t="s">
        <v>399</v>
      </c>
      <c r="C200" s="8">
        <v>10</v>
      </c>
      <c r="D200" s="8">
        <v>8</v>
      </c>
      <c r="E200" s="4">
        <v>0.8</v>
      </c>
      <c r="F200" s="8">
        <v>0</v>
      </c>
      <c r="G200" s="4">
        <v>0.8</v>
      </c>
      <c r="H200" s="8">
        <v>1</v>
      </c>
      <c r="I200" s="8">
        <v>0</v>
      </c>
      <c r="J200" s="8">
        <v>1</v>
      </c>
    </row>
    <row r="201" spans="1:10" x14ac:dyDescent="0.3">
      <c r="A201" s="7" t="s">
        <v>400</v>
      </c>
      <c r="B201" s="7" t="s">
        <v>401</v>
      </c>
      <c r="C201" s="8">
        <v>10</v>
      </c>
      <c r="D201" s="8">
        <v>10</v>
      </c>
      <c r="E201" s="4">
        <v>1</v>
      </c>
      <c r="F201" s="8">
        <v>0</v>
      </c>
      <c r="G201" s="4">
        <v>1</v>
      </c>
      <c r="H201" s="8">
        <v>0</v>
      </c>
      <c r="I201" s="8">
        <v>0</v>
      </c>
      <c r="J201" s="8">
        <v>0</v>
      </c>
    </row>
    <row r="202" spans="1:10" x14ac:dyDescent="0.3">
      <c r="A202" s="7" t="s">
        <v>402</v>
      </c>
      <c r="B202" s="7" t="s">
        <v>403</v>
      </c>
      <c r="C202" s="8">
        <v>10</v>
      </c>
      <c r="D202" s="8">
        <v>6</v>
      </c>
      <c r="E202" s="4">
        <v>0.6</v>
      </c>
      <c r="F202" s="8">
        <v>3</v>
      </c>
      <c r="G202" s="4">
        <v>0.9</v>
      </c>
      <c r="H202" s="8">
        <v>1</v>
      </c>
      <c r="I202" s="8">
        <v>0</v>
      </c>
      <c r="J202" s="8">
        <v>0</v>
      </c>
    </row>
    <row r="203" spans="1:10" x14ac:dyDescent="0.3">
      <c r="A203" s="7" t="s">
        <v>404</v>
      </c>
      <c r="B203" s="7" t="s">
        <v>405</v>
      </c>
      <c r="C203" s="8">
        <v>10</v>
      </c>
      <c r="D203" s="8">
        <v>9</v>
      </c>
      <c r="E203" s="4">
        <v>0.9</v>
      </c>
      <c r="F203" s="8">
        <v>1</v>
      </c>
      <c r="G203" s="4">
        <v>1</v>
      </c>
      <c r="H203" s="8">
        <v>0</v>
      </c>
      <c r="I203" s="8">
        <v>0</v>
      </c>
      <c r="J203" s="8">
        <v>0</v>
      </c>
    </row>
    <row r="204" spans="1:10" x14ac:dyDescent="0.3">
      <c r="A204" s="7" t="s">
        <v>406</v>
      </c>
      <c r="B204" s="7" t="s">
        <v>407</v>
      </c>
      <c r="C204" s="8">
        <v>10</v>
      </c>
      <c r="D204" s="8">
        <v>10</v>
      </c>
      <c r="E204" s="4">
        <v>1</v>
      </c>
      <c r="F204" s="8">
        <v>0</v>
      </c>
      <c r="G204" s="4">
        <v>1</v>
      </c>
      <c r="H204" s="8">
        <v>0</v>
      </c>
      <c r="I204" s="8">
        <v>0</v>
      </c>
      <c r="J204" s="8">
        <v>0</v>
      </c>
    </row>
    <row r="205" spans="1:10" x14ac:dyDescent="0.3">
      <c r="A205" s="7" t="s">
        <v>408</v>
      </c>
      <c r="B205" s="7" t="s">
        <v>409</v>
      </c>
      <c r="C205" s="8">
        <v>9</v>
      </c>
      <c r="D205" s="8">
        <v>9</v>
      </c>
      <c r="E205" s="4">
        <v>1</v>
      </c>
      <c r="F205" s="8">
        <v>0</v>
      </c>
      <c r="G205" s="4">
        <v>1</v>
      </c>
      <c r="H205" s="8">
        <v>0</v>
      </c>
      <c r="I205" s="8">
        <v>0</v>
      </c>
      <c r="J205" s="8">
        <v>0</v>
      </c>
    </row>
    <row r="206" spans="1:10" x14ac:dyDescent="0.3">
      <c r="A206" s="7" t="s">
        <v>410</v>
      </c>
      <c r="B206" s="7" t="s">
        <v>411</v>
      </c>
      <c r="C206" s="8">
        <v>9</v>
      </c>
      <c r="D206" s="8">
        <v>8</v>
      </c>
      <c r="E206" s="4">
        <v>0.88888888888888884</v>
      </c>
      <c r="F206" s="8">
        <v>1</v>
      </c>
      <c r="G206" s="4">
        <v>1</v>
      </c>
      <c r="H206" s="8">
        <v>0</v>
      </c>
      <c r="I206" s="8">
        <v>0</v>
      </c>
      <c r="J206" s="8">
        <v>0</v>
      </c>
    </row>
    <row r="207" spans="1:10" x14ac:dyDescent="0.3">
      <c r="A207" s="7" t="s">
        <v>412</v>
      </c>
      <c r="B207" s="7" t="s">
        <v>413</v>
      </c>
      <c r="C207" s="8">
        <v>9</v>
      </c>
      <c r="D207" s="8">
        <v>8</v>
      </c>
      <c r="E207" s="4">
        <v>0.88888888888888884</v>
      </c>
      <c r="F207" s="8">
        <v>0</v>
      </c>
      <c r="G207" s="4">
        <v>0.88888888888888884</v>
      </c>
      <c r="H207" s="8">
        <v>0</v>
      </c>
      <c r="I207" s="8">
        <v>0</v>
      </c>
      <c r="J207" s="8">
        <v>1</v>
      </c>
    </row>
    <row r="208" spans="1:10" x14ac:dyDescent="0.3">
      <c r="A208" s="7" t="s">
        <v>414</v>
      </c>
      <c r="B208" s="7" t="s">
        <v>415</v>
      </c>
      <c r="C208" s="8">
        <v>9</v>
      </c>
      <c r="D208" s="8">
        <v>9</v>
      </c>
      <c r="E208" s="4">
        <v>1</v>
      </c>
      <c r="F208" s="8">
        <v>0</v>
      </c>
      <c r="G208" s="4">
        <v>1</v>
      </c>
      <c r="H208" s="8">
        <v>0</v>
      </c>
      <c r="I208" s="8">
        <v>0</v>
      </c>
      <c r="J208" s="8">
        <v>0</v>
      </c>
    </row>
    <row r="209" spans="1:10" x14ac:dyDescent="0.3">
      <c r="A209" s="7" t="s">
        <v>416</v>
      </c>
      <c r="B209" s="7" t="s">
        <v>417</v>
      </c>
      <c r="C209" s="8">
        <v>9</v>
      </c>
      <c r="D209" s="8">
        <v>7</v>
      </c>
      <c r="E209" s="4">
        <v>0.7777777777777779</v>
      </c>
      <c r="F209" s="8">
        <v>1</v>
      </c>
      <c r="G209" s="4">
        <v>0.88888888888888884</v>
      </c>
      <c r="H209" s="8">
        <v>1</v>
      </c>
      <c r="I209" s="8">
        <v>0</v>
      </c>
      <c r="J209" s="8">
        <v>0</v>
      </c>
    </row>
    <row r="210" spans="1:10" x14ac:dyDescent="0.3">
      <c r="A210" s="7" t="s">
        <v>418</v>
      </c>
      <c r="B210" s="7" t="s">
        <v>419</v>
      </c>
      <c r="C210" s="8">
        <v>8</v>
      </c>
      <c r="D210" s="8">
        <v>8</v>
      </c>
      <c r="E210" s="4">
        <v>1</v>
      </c>
      <c r="F210" s="8">
        <v>0</v>
      </c>
      <c r="G210" s="4">
        <v>1</v>
      </c>
      <c r="H210" s="8">
        <v>0</v>
      </c>
      <c r="I210" s="8">
        <v>0</v>
      </c>
      <c r="J210" s="8">
        <v>0</v>
      </c>
    </row>
    <row r="211" spans="1:10" x14ac:dyDescent="0.3">
      <c r="A211" s="7" t="s">
        <v>420</v>
      </c>
      <c r="B211" s="7" t="s">
        <v>421</v>
      </c>
      <c r="C211" s="8">
        <v>8</v>
      </c>
      <c r="D211" s="8">
        <v>5</v>
      </c>
      <c r="E211" s="4">
        <v>0.625</v>
      </c>
      <c r="F211" s="8">
        <v>1</v>
      </c>
      <c r="G211" s="4">
        <v>0.75</v>
      </c>
      <c r="H211" s="8">
        <v>1</v>
      </c>
      <c r="I211" s="8">
        <v>0</v>
      </c>
      <c r="J211" s="8">
        <v>1</v>
      </c>
    </row>
    <row r="212" spans="1:10" x14ac:dyDescent="0.3">
      <c r="A212" s="7" t="s">
        <v>422</v>
      </c>
      <c r="B212" s="7" t="s">
        <v>423</v>
      </c>
      <c r="C212" s="8">
        <v>8</v>
      </c>
      <c r="D212" s="8">
        <v>8</v>
      </c>
      <c r="E212" s="4">
        <v>1</v>
      </c>
      <c r="F212" s="8">
        <v>0</v>
      </c>
      <c r="G212" s="4">
        <v>1</v>
      </c>
      <c r="H212" s="8">
        <v>0</v>
      </c>
      <c r="I212" s="8">
        <v>0</v>
      </c>
      <c r="J212" s="8">
        <v>0</v>
      </c>
    </row>
    <row r="213" spans="1:10" x14ac:dyDescent="0.3">
      <c r="A213" s="7" t="s">
        <v>424</v>
      </c>
      <c r="B213" s="7" t="s">
        <v>425</v>
      </c>
      <c r="C213" s="8">
        <v>8</v>
      </c>
      <c r="D213" s="8">
        <v>6</v>
      </c>
      <c r="E213" s="4">
        <v>0.75</v>
      </c>
      <c r="F213" s="8">
        <v>0</v>
      </c>
      <c r="G213" s="4">
        <v>0.75</v>
      </c>
      <c r="H213" s="8">
        <v>1</v>
      </c>
      <c r="I213" s="8">
        <v>1</v>
      </c>
      <c r="J213" s="8">
        <v>0</v>
      </c>
    </row>
    <row r="214" spans="1:10" x14ac:dyDescent="0.3">
      <c r="A214" s="7" t="s">
        <v>426</v>
      </c>
      <c r="B214" s="7" t="s">
        <v>261</v>
      </c>
      <c r="C214" s="8">
        <v>8</v>
      </c>
      <c r="D214" s="8">
        <v>6</v>
      </c>
      <c r="E214" s="4">
        <v>0.75</v>
      </c>
      <c r="F214" s="8">
        <v>1</v>
      </c>
      <c r="G214" s="4">
        <v>0.875</v>
      </c>
      <c r="H214" s="8">
        <v>0</v>
      </c>
      <c r="I214" s="8">
        <v>0</v>
      </c>
      <c r="J214" s="8">
        <v>1</v>
      </c>
    </row>
    <row r="215" spans="1:10" x14ac:dyDescent="0.3">
      <c r="A215" s="7" t="s">
        <v>427</v>
      </c>
      <c r="B215" s="7" t="s">
        <v>428</v>
      </c>
      <c r="C215" s="8">
        <v>8</v>
      </c>
      <c r="D215" s="8">
        <v>5</v>
      </c>
      <c r="E215" s="4">
        <v>0.625</v>
      </c>
      <c r="F215" s="8">
        <v>0</v>
      </c>
      <c r="G215" s="4">
        <v>0.625</v>
      </c>
      <c r="H215" s="8">
        <v>2</v>
      </c>
      <c r="I215" s="8">
        <v>1</v>
      </c>
      <c r="J215" s="8">
        <v>0</v>
      </c>
    </row>
    <row r="216" spans="1:10" x14ac:dyDescent="0.3">
      <c r="A216" s="7" t="s">
        <v>429</v>
      </c>
      <c r="B216" s="7" t="s">
        <v>430</v>
      </c>
      <c r="C216" s="8">
        <v>8</v>
      </c>
      <c r="D216" s="8">
        <v>7</v>
      </c>
      <c r="E216" s="4">
        <v>0.875</v>
      </c>
      <c r="F216" s="8">
        <v>0</v>
      </c>
      <c r="G216" s="4">
        <v>0.875</v>
      </c>
      <c r="H216" s="8">
        <v>0</v>
      </c>
      <c r="I216" s="8">
        <v>0</v>
      </c>
      <c r="J216" s="8">
        <v>1</v>
      </c>
    </row>
    <row r="217" spans="1:10" x14ac:dyDescent="0.3">
      <c r="A217" s="7" t="s">
        <v>431</v>
      </c>
      <c r="B217" s="7" t="s">
        <v>432</v>
      </c>
      <c r="C217" s="8">
        <v>8</v>
      </c>
      <c r="D217" s="8">
        <v>8</v>
      </c>
      <c r="E217" s="4">
        <v>1</v>
      </c>
      <c r="F217" s="8">
        <v>0</v>
      </c>
      <c r="G217" s="4">
        <v>1</v>
      </c>
      <c r="H217" s="8">
        <v>0</v>
      </c>
      <c r="I217" s="8">
        <v>0</v>
      </c>
      <c r="J217" s="8">
        <v>0</v>
      </c>
    </row>
    <row r="218" spans="1:10" x14ac:dyDescent="0.3">
      <c r="A218" s="7" t="s">
        <v>433</v>
      </c>
      <c r="B218" s="7" t="s">
        <v>434</v>
      </c>
      <c r="C218" s="8">
        <v>8</v>
      </c>
      <c r="D218" s="8">
        <v>7</v>
      </c>
      <c r="E218" s="4">
        <v>0.875</v>
      </c>
      <c r="F218" s="8">
        <v>0</v>
      </c>
      <c r="G218" s="4">
        <v>0.875</v>
      </c>
      <c r="H218" s="8">
        <v>0</v>
      </c>
      <c r="I218" s="8">
        <v>0</v>
      </c>
      <c r="J218" s="8">
        <v>1</v>
      </c>
    </row>
    <row r="219" spans="1:10" x14ac:dyDescent="0.3">
      <c r="A219" s="7" t="s">
        <v>435</v>
      </c>
      <c r="B219" s="7" t="s">
        <v>436</v>
      </c>
      <c r="C219" s="8">
        <v>8</v>
      </c>
      <c r="D219" s="8">
        <v>6</v>
      </c>
      <c r="E219" s="4">
        <v>0.75</v>
      </c>
      <c r="F219" s="8">
        <v>1</v>
      </c>
      <c r="G219" s="4">
        <v>0.875</v>
      </c>
      <c r="H219" s="8">
        <v>0</v>
      </c>
      <c r="I219" s="8">
        <v>0</v>
      </c>
      <c r="J219" s="8">
        <v>1</v>
      </c>
    </row>
    <row r="220" spans="1:10" x14ac:dyDescent="0.3">
      <c r="A220" s="7" t="s">
        <v>437</v>
      </c>
      <c r="B220" s="7" t="s">
        <v>438</v>
      </c>
      <c r="C220" s="8">
        <v>8</v>
      </c>
      <c r="D220" s="8">
        <v>3</v>
      </c>
      <c r="E220" s="4">
        <v>0.375</v>
      </c>
      <c r="F220" s="8">
        <v>0</v>
      </c>
      <c r="G220" s="4">
        <v>0.375</v>
      </c>
      <c r="H220" s="8">
        <v>0</v>
      </c>
      <c r="I220" s="8">
        <v>0</v>
      </c>
      <c r="J220" s="8">
        <v>5</v>
      </c>
    </row>
    <row r="221" spans="1:10" x14ac:dyDescent="0.3">
      <c r="A221" s="7" t="s">
        <v>439</v>
      </c>
      <c r="B221" s="7" t="s">
        <v>440</v>
      </c>
      <c r="C221" s="8">
        <v>8</v>
      </c>
      <c r="D221" s="8">
        <v>8</v>
      </c>
      <c r="E221" s="4">
        <v>1</v>
      </c>
      <c r="F221" s="8">
        <v>0</v>
      </c>
      <c r="G221" s="4">
        <v>1</v>
      </c>
      <c r="H221" s="8">
        <v>0</v>
      </c>
      <c r="I221" s="8">
        <v>0</v>
      </c>
      <c r="J221" s="8">
        <v>0</v>
      </c>
    </row>
    <row r="222" spans="1:10" x14ac:dyDescent="0.3">
      <c r="A222" s="7" t="s">
        <v>441</v>
      </c>
      <c r="B222" s="7" t="s">
        <v>442</v>
      </c>
      <c r="C222" s="8">
        <v>8</v>
      </c>
      <c r="D222" s="8">
        <v>8</v>
      </c>
      <c r="E222" s="4">
        <v>1</v>
      </c>
      <c r="F222" s="8">
        <v>0</v>
      </c>
      <c r="G222" s="4">
        <v>1</v>
      </c>
      <c r="H222" s="8">
        <v>0</v>
      </c>
      <c r="I222" s="8">
        <v>0</v>
      </c>
      <c r="J222" s="8">
        <v>0</v>
      </c>
    </row>
    <row r="223" spans="1:10" x14ac:dyDescent="0.3">
      <c r="A223" s="7" t="s">
        <v>443</v>
      </c>
      <c r="B223" s="7" t="s">
        <v>444</v>
      </c>
      <c r="C223" s="8">
        <v>8</v>
      </c>
      <c r="D223" s="8">
        <v>6</v>
      </c>
      <c r="E223" s="4">
        <v>0.75</v>
      </c>
      <c r="F223" s="8">
        <v>2</v>
      </c>
      <c r="G223" s="4">
        <v>1</v>
      </c>
      <c r="H223" s="8">
        <v>0</v>
      </c>
      <c r="I223" s="8">
        <v>0</v>
      </c>
      <c r="J223" s="8">
        <v>0</v>
      </c>
    </row>
    <row r="224" spans="1:10" x14ac:dyDescent="0.3">
      <c r="A224" s="7" t="s">
        <v>445</v>
      </c>
      <c r="B224" s="7" t="s">
        <v>446</v>
      </c>
      <c r="C224" s="8">
        <v>7</v>
      </c>
      <c r="D224" s="8">
        <v>6</v>
      </c>
      <c r="E224" s="4">
        <v>0.8571428571428571</v>
      </c>
      <c r="F224" s="8">
        <v>0</v>
      </c>
      <c r="G224" s="4">
        <v>0.8571428571428571</v>
      </c>
      <c r="H224" s="8">
        <v>1</v>
      </c>
      <c r="I224" s="8">
        <v>0</v>
      </c>
      <c r="J224" s="8">
        <v>0</v>
      </c>
    </row>
    <row r="225" spans="1:10" x14ac:dyDescent="0.3">
      <c r="A225" s="7" t="s">
        <v>447</v>
      </c>
      <c r="B225" s="7" t="s">
        <v>448</v>
      </c>
      <c r="C225" s="8">
        <v>7</v>
      </c>
      <c r="D225" s="8">
        <v>5</v>
      </c>
      <c r="E225" s="4">
        <v>0.7142857142857143</v>
      </c>
      <c r="F225" s="8">
        <v>2</v>
      </c>
      <c r="G225" s="4">
        <v>1</v>
      </c>
      <c r="H225" s="8">
        <v>0</v>
      </c>
      <c r="I225" s="8">
        <v>0</v>
      </c>
      <c r="J225" s="8">
        <v>0</v>
      </c>
    </row>
    <row r="226" spans="1:10" x14ac:dyDescent="0.3">
      <c r="A226" s="7" t="s">
        <v>449</v>
      </c>
      <c r="B226" s="7" t="s">
        <v>450</v>
      </c>
      <c r="C226" s="8">
        <v>7</v>
      </c>
      <c r="D226" s="8">
        <v>4</v>
      </c>
      <c r="E226" s="4">
        <v>0.5714285714285714</v>
      </c>
      <c r="F226" s="8">
        <v>0</v>
      </c>
      <c r="G226" s="4">
        <v>0.5714285714285714</v>
      </c>
      <c r="H226" s="8">
        <v>1</v>
      </c>
      <c r="I226" s="8">
        <v>0</v>
      </c>
      <c r="J226" s="8">
        <v>2</v>
      </c>
    </row>
    <row r="227" spans="1:10" x14ac:dyDescent="0.3">
      <c r="A227" s="7" t="s">
        <v>451</v>
      </c>
      <c r="B227" s="7" t="s">
        <v>452</v>
      </c>
      <c r="C227" s="8">
        <v>7</v>
      </c>
      <c r="D227" s="8">
        <v>5</v>
      </c>
      <c r="E227" s="4">
        <v>0.7142857142857143</v>
      </c>
      <c r="F227" s="8">
        <v>1</v>
      </c>
      <c r="G227" s="4">
        <v>0.8571428571428571</v>
      </c>
      <c r="H227" s="8">
        <v>0</v>
      </c>
      <c r="I227" s="8">
        <v>1</v>
      </c>
      <c r="J227" s="8">
        <v>0</v>
      </c>
    </row>
    <row r="228" spans="1:10" x14ac:dyDescent="0.3">
      <c r="A228" s="7" t="s">
        <v>453</v>
      </c>
      <c r="B228" s="7" t="s">
        <v>454</v>
      </c>
      <c r="C228" s="8">
        <v>7</v>
      </c>
      <c r="D228" s="8">
        <v>3</v>
      </c>
      <c r="E228" s="4">
        <v>0.42857142857142855</v>
      </c>
      <c r="F228" s="8">
        <v>0</v>
      </c>
      <c r="G228" s="4">
        <v>0.42857142857142855</v>
      </c>
      <c r="H228" s="8">
        <v>0</v>
      </c>
      <c r="I228" s="8">
        <v>4</v>
      </c>
      <c r="J228" s="8">
        <v>0</v>
      </c>
    </row>
    <row r="229" spans="1:10" x14ac:dyDescent="0.3">
      <c r="A229" s="7" t="s">
        <v>455</v>
      </c>
      <c r="B229" s="7" t="s">
        <v>456</v>
      </c>
      <c r="C229" s="8">
        <v>7</v>
      </c>
      <c r="D229" s="8">
        <v>7</v>
      </c>
      <c r="E229" s="4">
        <v>1</v>
      </c>
      <c r="F229" s="8">
        <v>0</v>
      </c>
      <c r="G229" s="4">
        <v>1</v>
      </c>
      <c r="H229" s="8">
        <v>0</v>
      </c>
      <c r="I229" s="8">
        <v>0</v>
      </c>
      <c r="J229" s="8">
        <v>0</v>
      </c>
    </row>
    <row r="230" spans="1:10" x14ac:dyDescent="0.3">
      <c r="A230" s="7" t="s">
        <v>457</v>
      </c>
      <c r="B230" s="7" t="s">
        <v>458</v>
      </c>
      <c r="C230" s="8">
        <v>7</v>
      </c>
      <c r="D230" s="8">
        <v>7</v>
      </c>
      <c r="E230" s="4">
        <v>1</v>
      </c>
      <c r="F230" s="8">
        <v>0</v>
      </c>
      <c r="G230" s="4">
        <v>1</v>
      </c>
      <c r="H230" s="8">
        <v>0</v>
      </c>
      <c r="I230" s="8">
        <v>0</v>
      </c>
      <c r="J230" s="8">
        <v>0</v>
      </c>
    </row>
    <row r="231" spans="1:10" x14ac:dyDescent="0.3">
      <c r="A231" s="7" t="s">
        <v>459</v>
      </c>
      <c r="B231" s="7" t="s">
        <v>460</v>
      </c>
      <c r="C231" s="8">
        <v>7</v>
      </c>
      <c r="D231" s="8">
        <v>4</v>
      </c>
      <c r="E231" s="4">
        <v>0.5714285714285714</v>
      </c>
      <c r="F231" s="8">
        <v>2</v>
      </c>
      <c r="G231" s="4">
        <v>0.8571428571428571</v>
      </c>
      <c r="H231" s="8">
        <v>0</v>
      </c>
      <c r="I231" s="8">
        <v>1</v>
      </c>
      <c r="J231" s="8">
        <v>0</v>
      </c>
    </row>
    <row r="232" spans="1:10" x14ac:dyDescent="0.3">
      <c r="A232" s="7" t="s">
        <v>461</v>
      </c>
      <c r="B232" s="7" t="s">
        <v>462</v>
      </c>
      <c r="C232" s="8">
        <v>6</v>
      </c>
      <c r="D232" s="8">
        <v>6</v>
      </c>
      <c r="E232" s="4">
        <v>1</v>
      </c>
      <c r="F232" s="8">
        <v>0</v>
      </c>
      <c r="G232" s="4">
        <v>1</v>
      </c>
      <c r="H232" s="8">
        <v>0</v>
      </c>
      <c r="I232" s="8">
        <v>0</v>
      </c>
      <c r="J232" s="8">
        <v>0</v>
      </c>
    </row>
    <row r="233" spans="1:10" x14ac:dyDescent="0.3">
      <c r="A233" s="7" t="s">
        <v>463</v>
      </c>
      <c r="B233" s="7" t="s">
        <v>464</v>
      </c>
      <c r="C233" s="8">
        <v>6</v>
      </c>
      <c r="D233" s="8">
        <v>6</v>
      </c>
      <c r="E233" s="4">
        <v>1</v>
      </c>
      <c r="F233" s="8">
        <v>0</v>
      </c>
      <c r="G233" s="4">
        <v>1</v>
      </c>
      <c r="H233" s="8">
        <v>0</v>
      </c>
      <c r="I233" s="8">
        <v>0</v>
      </c>
      <c r="J233" s="8">
        <v>0</v>
      </c>
    </row>
    <row r="234" spans="1:10" x14ac:dyDescent="0.3">
      <c r="A234" s="7" t="s">
        <v>465</v>
      </c>
      <c r="B234" s="7" t="s">
        <v>466</v>
      </c>
      <c r="C234" s="8">
        <v>6</v>
      </c>
      <c r="D234" s="8">
        <v>4</v>
      </c>
      <c r="E234" s="4">
        <v>0.66666666666666652</v>
      </c>
      <c r="F234" s="8">
        <v>2</v>
      </c>
      <c r="G234" s="4">
        <v>1</v>
      </c>
      <c r="H234" s="8">
        <v>0</v>
      </c>
      <c r="I234" s="8">
        <v>0</v>
      </c>
      <c r="J234" s="8">
        <v>0</v>
      </c>
    </row>
    <row r="235" spans="1:10" x14ac:dyDescent="0.3">
      <c r="A235" s="7" t="s">
        <v>467</v>
      </c>
      <c r="B235" s="7" t="s">
        <v>468</v>
      </c>
      <c r="C235" s="8">
        <v>6</v>
      </c>
      <c r="D235" s="8">
        <v>6</v>
      </c>
      <c r="E235" s="4">
        <v>1</v>
      </c>
      <c r="F235" s="8">
        <v>0</v>
      </c>
      <c r="G235" s="4">
        <v>1</v>
      </c>
      <c r="H235" s="8">
        <v>0</v>
      </c>
      <c r="I235" s="8">
        <v>0</v>
      </c>
      <c r="J235" s="8">
        <v>0</v>
      </c>
    </row>
    <row r="236" spans="1:10" x14ac:dyDescent="0.3">
      <c r="A236" s="7" t="s">
        <v>469</v>
      </c>
      <c r="B236" s="7" t="s">
        <v>470</v>
      </c>
      <c r="C236" s="8">
        <v>6</v>
      </c>
      <c r="D236" s="8">
        <v>1</v>
      </c>
      <c r="E236" s="4">
        <v>0.16666666666666663</v>
      </c>
      <c r="F236" s="8">
        <v>2</v>
      </c>
      <c r="G236" s="4">
        <v>0.5</v>
      </c>
      <c r="H236" s="8">
        <v>0</v>
      </c>
      <c r="I236" s="8">
        <v>0</v>
      </c>
      <c r="J236" s="8">
        <v>3</v>
      </c>
    </row>
    <row r="237" spans="1:10" x14ac:dyDescent="0.3">
      <c r="A237" s="7" t="s">
        <v>471</v>
      </c>
      <c r="B237" s="7" t="s">
        <v>472</v>
      </c>
      <c r="C237" s="8">
        <v>6</v>
      </c>
      <c r="D237" s="8">
        <v>6</v>
      </c>
      <c r="E237" s="4">
        <v>1</v>
      </c>
      <c r="F237" s="8">
        <v>0</v>
      </c>
      <c r="G237" s="4">
        <v>1</v>
      </c>
      <c r="H237" s="8">
        <v>0</v>
      </c>
      <c r="I237" s="8">
        <v>0</v>
      </c>
      <c r="J237" s="8">
        <v>0</v>
      </c>
    </row>
    <row r="238" spans="1:10" x14ac:dyDescent="0.3">
      <c r="A238" s="7" t="s">
        <v>473</v>
      </c>
      <c r="B238" s="7" t="s">
        <v>474</v>
      </c>
      <c r="C238" s="8">
        <v>6</v>
      </c>
      <c r="D238" s="8">
        <v>6</v>
      </c>
      <c r="E238" s="4">
        <v>1</v>
      </c>
      <c r="F238" s="8">
        <v>0</v>
      </c>
      <c r="G238" s="4">
        <v>1</v>
      </c>
      <c r="H238" s="8">
        <v>0</v>
      </c>
      <c r="I238" s="8">
        <v>0</v>
      </c>
      <c r="J238" s="8">
        <v>0</v>
      </c>
    </row>
    <row r="239" spans="1:10" x14ac:dyDescent="0.3">
      <c r="A239" s="7" t="s">
        <v>475</v>
      </c>
      <c r="B239" s="7" t="s">
        <v>476</v>
      </c>
      <c r="C239" s="8">
        <v>6</v>
      </c>
      <c r="D239" s="8">
        <v>6</v>
      </c>
      <c r="E239" s="4">
        <v>1</v>
      </c>
      <c r="F239" s="8">
        <v>0</v>
      </c>
      <c r="G239" s="4">
        <v>1</v>
      </c>
      <c r="H239" s="8">
        <v>0</v>
      </c>
      <c r="I239" s="8">
        <v>0</v>
      </c>
      <c r="J239" s="8">
        <v>0</v>
      </c>
    </row>
    <row r="240" spans="1:10" x14ac:dyDescent="0.3">
      <c r="A240" s="7" t="s">
        <v>477</v>
      </c>
      <c r="B240" s="7" t="s">
        <v>448</v>
      </c>
      <c r="C240" s="8">
        <v>6</v>
      </c>
      <c r="D240" s="8">
        <v>5</v>
      </c>
      <c r="E240" s="4">
        <v>0.83333333333333348</v>
      </c>
      <c r="F240" s="8">
        <v>1</v>
      </c>
      <c r="G240" s="4">
        <v>1</v>
      </c>
      <c r="H240" s="8">
        <v>0</v>
      </c>
      <c r="I240" s="8">
        <v>0</v>
      </c>
      <c r="J240" s="8">
        <v>0</v>
      </c>
    </row>
    <row r="241" spans="1:10" x14ac:dyDescent="0.3">
      <c r="A241" s="7" t="s">
        <v>478</v>
      </c>
      <c r="B241" s="7" t="s">
        <v>176</v>
      </c>
      <c r="C241" s="8">
        <v>6</v>
      </c>
      <c r="D241" s="8">
        <v>5</v>
      </c>
      <c r="E241" s="4">
        <v>0.83333333333333348</v>
      </c>
      <c r="F241" s="8">
        <v>0</v>
      </c>
      <c r="G241" s="4">
        <v>0.83333333333333348</v>
      </c>
      <c r="H241" s="8">
        <v>1</v>
      </c>
      <c r="I241" s="8">
        <v>0</v>
      </c>
      <c r="J241" s="8">
        <v>0</v>
      </c>
    </row>
    <row r="242" spans="1:10" x14ac:dyDescent="0.3">
      <c r="A242" s="7" t="s">
        <v>479</v>
      </c>
      <c r="B242" s="7" t="s">
        <v>480</v>
      </c>
      <c r="C242" s="8">
        <v>6</v>
      </c>
      <c r="D242" s="8">
        <v>5</v>
      </c>
      <c r="E242" s="4">
        <v>0.83333333333333348</v>
      </c>
      <c r="F242" s="8">
        <v>1</v>
      </c>
      <c r="G242" s="4">
        <v>1</v>
      </c>
      <c r="H242" s="8">
        <v>0</v>
      </c>
      <c r="I242" s="8">
        <v>0</v>
      </c>
      <c r="J242" s="8">
        <v>0</v>
      </c>
    </row>
    <row r="243" spans="1:10" x14ac:dyDescent="0.3">
      <c r="A243" s="7" t="s">
        <v>481</v>
      </c>
      <c r="B243" s="7" t="s">
        <v>482</v>
      </c>
      <c r="C243" s="8">
        <v>6</v>
      </c>
      <c r="D243" s="8">
        <v>6</v>
      </c>
      <c r="E243" s="4">
        <v>1</v>
      </c>
      <c r="F243" s="8">
        <v>0</v>
      </c>
      <c r="G243" s="4">
        <v>1</v>
      </c>
      <c r="H243" s="8">
        <v>0</v>
      </c>
      <c r="I243" s="8">
        <v>0</v>
      </c>
      <c r="J243" s="8">
        <v>0</v>
      </c>
    </row>
    <row r="244" spans="1:10" x14ac:dyDescent="0.3">
      <c r="A244" s="7" t="s">
        <v>483</v>
      </c>
      <c r="B244" s="7" t="s">
        <v>142</v>
      </c>
      <c r="C244" s="8">
        <v>6</v>
      </c>
      <c r="D244" s="8">
        <v>4</v>
      </c>
      <c r="E244" s="4">
        <v>0.66666666666666652</v>
      </c>
      <c r="F244" s="8">
        <v>2</v>
      </c>
      <c r="G244" s="4">
        <v>1</v>
      </c>
      <c r="H244" s="8">
        <v>0</v>
      </c>
      <c r="I244" s="8">
        <v>0</v>
      </c>
      <c r="J244" s="8">
        <v>0</v>
      </c>
    </row>
    <row r="245" spans="1:10" x14ac:dyDescent="0.3">
      <c r="A245" s="7" t="s">
        <v>484</v>
      </c>
      <c r="B245" s="7" t="s">
        <v>485</v>
      </c>
      <c r="C245" s="8">
        <v>5</v>
      </c>
      <c r="D245" s="8">
        <v>5</v>
      </c>
      <c r="E245" s="4">
        <v>1</v>
      </c>
      <c r="F245" s="8">
        <v>0</v>
      </c>
      <c r="G245" s="4">
        <v>1</v>
      </c>
      <c r="H245" s="8">
        <v>0</v>
      </c>
      <c r="I245" s="8">
        <v>0</v>
      </c>
      <c r="J245" s="8">
        <v>0</v>
      </c>
    </row>
    <row r="246" spans="1:10" x14ac:dyDescent="0.3">
      <c r="A246" s="7" t="s">
        <v>486</v>
      </c>
      <c r="B246" s="7" t="s">
        <v>487</v>
      </c>
      <c r="C246" s="8">
        <v>5</v>
      </c>
      <c r="D246" s="8">
        <v>5</v>
      </c>
      <c r="E246" s="4">
        <v>1</v>
      </c>
      <c r="F246" s="8">
        <v>0</v>
      </c>
      <c r="G246" s="4">
        <v>1</v>
      </c>
      <c r="H246" s="8">
        <v>0</v>
      </c>
      <c r="I246" s="8">
        <v>0</v>
      </c>
      <c r="J246" s="8">
        <v>0</v>
      </c>
    </row>
    <row r="247" spans="1:10" x14ac:dyDescent="0.3">
      <c r="A247" s="7" t="s">
        <v>488</v>
      </c>
      <c r="B247" s="7" t="s">
        <v>489</v>
      </c>
      <c r="C247" s="8">
        <v>5</v>
      </c>
      <c r="D247" s="8">
        <v>2</v>
      </c>
      <c r="E247" s="4">
        <v>0.4</v>
      </c>
      <c r="F247" s="8">
        <v>2</v>
      </c>
      <c r="G247" s="4">
        <v>0.8</v>
      </c>
      <c r="H247" s="8">
        <v>0</v>
      </c>
      <c r="I247" s="8">
        <v>0</v>
      </c>
      <c r="J247" s="8">
        <v>1</v>
      </c>
    </row>
    <row r="248" spans="1:10" x14ac:dyDescent="0.3">
      <c r="A248" s="7" t="s">
        <v>490</v>
      </c>
      <c r="B248" s="7" t="s">
        <v>491</v>
      </c>
      <c r="C248" s="8">
        <v>5</v>
      </c>
      <c r="D248" s="8">
        <v>4</v>
      </c>
      <c r="E248" s="4">
        <v>0.8</v>
      </c>
      <c r="F248" s="8">
        <v>1</v>
      </c>
      <c r="G248" s="4">
        <v>1</v>
      </c>
      <c r="H248" s="8">
        <v>0</v>
      </c>
      <c r="I248" s="8">
        <v>0</v>
      </c>
      <c r="J248" s="8">
        <v>0</v>
      </c>
    </row>
    <row r="249" spans="1:10" x14ac:dyDescent="0.3">
      <c r="A249" s="7" t="s">
        <v>492</v>
      </c>
      <c r="B249" s="7" t="s">
        <v>493</v>
      </c>
      <c r="C249" s="8">
        <v>5</v>
      </c>
      <c r="D249" s="8">
        <v>4</v>
      </c>
      <c r="E249" s="4">
        <v>0.8</v>
      </c>
      <c r="F249" s="8">
        <v>1</v>
      </c>
      <c r="G249" s="4">
        <v>1</v>
      </c>
      <c r="H249" s="8">
        <v>0</v>
      </c>
      <c r="I249" s="8">
        <v>0</v>
      </c>
      <c r="J249" s="8">
        <v>0</v>
      </c>
    </row>
    <row r="250" spans="1:10" x14ac:dyDescent="0.3">
      <c r="A250" s="7" t="s">
        <v>494</v>
      </c>
      <c r="B250" s="7" t="s">
        <v>495</v>
      </c>
      <c r="C250" s="8">
        <v>5</v>
      </c>
      <c r="D250" s="8">
        <v>5</v>
      </c>
      <c r="E250" s="4">
        <v>1</v>
      </c>
      <c r="F250" s="8">
        <v>0</v>
      </c>
      <c r="G250" s="4">
        <v>1</v>
      </c>
      <c r="H250" s="8">
        <v>0</v>
      </c>
      <c r="I250" s="8">
        <v>0</v>
      </c>
      <c r="J250" s="8">
        <v>0</v>
      </c>
    </row>
    <row r="251" spans="1:10" x14ac:dyDescent="0.3">
      <c r="A251" s="7" t="s">
        <v>496</v>
      </c>
      <c r="B251" s="7" t="s">
        <v>497</v>
      </c>
      <c r="C251" s="8">
        <v>5</v>
      </c>
      <c r="D251" s="8">
        <v>4</v>
      </c>
      <c r="E251" s="4">
        <v>0.8</v>
      </c>
      <c r="F251" s="8">
        <v>1</v>
      </c>
      <c r="G251" s="4">
        <v>1</v>
      </c>
      <c r="H251" s="8">
        <v>0</v>
      </c>
      <c r="I251" s="8">
        <v>0</v>
      </c>
      <c r="J251" s="8">
        <v>0</v>
      </c>
    </row>
    <row r="252" spans="1:10" x14ac:dyDescent="0.3">
      <c r="A252" s="7" t="s">
        <v>498</v>
      </c>
      <c r="B252" s="7" t="s">
        <v>499</v>
      </c>
      <c r="C252" s="8">
        <v>5</v>
      </c>
      <c r="D252" s="8">
        <v>2</v>
      </c>
      <c r="E252" s="4">
        <v>0.4</v>
      </c>
      <c r="F252" s="8">
        <v>1</v>
      </c>
      <c r="G252" s="4">
        <v>0.6</v>
      </c>
      <c r="H252" s="8">
        <v>2</v>
      </c>
      <c r="I252" s="8">
        <v>0</v>
      </c>
      <c r="J252" s="8">
        <v>0</v>
      </c>
    </row>
    <row r="253" spans="1:10" x14ac:dyDescent="0.3">
      <c r="A253" s="7" t="s">
        <v>500</v>
      </c>
      <c r="B253" s="7" t="s">
        <v>501</v>
      </c>
      <c r="C253" s="8">
        <v>5</v>
      </c>
      <c r="D253" s="8">
        <v>5</v>
      </c>
      <c r="E253" s="4">
        <v>1</v>
      </c>
      <c r="F253" s="8">
        <v>0</v>
      </c>
      <c r="G253" s="4">
        <v>1</v>
      </c>
      <c r="H253" s="8">
        <v>0</v>
      </c>
      <c r="I253" s="8">
        <v>0</v>
      </c>
      <c r="J253" s="8">
        <v>0</v>
      </c>
    </row>
    <row r="254" spans="1:10" x14ac:dyDescent="0.3">
      <c r="A254" s="7" t="s">
        <v>502</v>
      </c>
      <c r="B254" s="7" t="s">
        <v>503</v>
      </c>
      <c r="C254" s="8">
        <v>4</v>
      </c>
      <c r="D254" s="8">
        <v>3</v>
      </c>
      <c r="E254" s="4">
        <v>0.75</v>
      </c>
      <c r="F254" s="8">
        <v>1</v>
      </c>
      <c r="G254" s="4">
        <v>1</v>
      </c>
      <c r="H254" s="8">
        <v>0</v>
      </c>
      <c r="I254" s="8">
        <v>0</v>
      </c>
      <c r="J254" s="8">
        <v>0</v>
      </c>
    </row>
    <row r="255" spans="1:10" x14ac:dyDescent="0.3">
      <c r="A255" s="7" t="s">
        <v>504</v>
      </c>
      <c r="B255" s="7" t="s">
        <v>505</v>
      </c>
      <c r="C255" s="8">
        <v>4</v>
      </c>
      <c r="D255" s="8">
        <v>3</v>
      </c>
      <c r="E255" s="4">
        <v>0.75</v>
      </c>
      <c r="F255" s="8">
        <v>0</v>
      </c>
      <c r="G255" s="4">
        <v>0.75</v>
      </c>
      <c r="H255" s="8">
        <v>1</v>
      </c>
      <c r="I255" s="8">
        <v>0</v>
      </c>
      <c r="J255" s="8">
        <v>0</v>
      </c>
    </row>
    <row r="256" spans="1:10" x14ac:dyDescent="0.3">
      <c r="A256" s="7" t="s">
        <v>506</v>
      </c>
      <c r="B256" s="7" t="s">
        <v>507</v>
      </c>
      <c r="C256" s="8">
        <v>4</v>
      </c>
      <c r="D256" s="8">
        <v>3</v>
      </c>
      <c r="E256" s="4">
        <v>0.75</v>
      </c>
      <c r="F256" s="8">
        <v>1</v>
      </c>
      <c r="G256" s="4">
        <v>1</v>
      </c>
      <c r="H256" s="8">
        <v>0</v>
      </c>
      <c r="I256" s="8">
        <v>0</v>
      </c>
      <c r="J256" s="8">
        <v>0</v>
      </c>
    </row>
    <row r="257" spans="1:10" x14ac:dyDescent="0.3">
      <c r="A257" s="7" t="s">
        <v>508</v>
      </c>
      <c r="B257" s="7" t="s">
        <v>349</v>
      </c>
      <c r="C257" s="8">
        <v>4</v>
      </c>
      <c r="D257" s="8">
        <v>2</v>
      </c>
      <c r="E257" s="4">
        <v>0.5</v>
      </c>
      <c r="F257" s="8">
        <v>1</v>
      </c>
      <c r="G257" s="4">
        <v>0.75</v>
      </c>
      <c r="H257" s="8">
        <v>1</v>
      </c>
      <c r="I257" s="8">
        <v>0</v>
      </c>
      <c r="J257" s="8">
        <v>0</v>
      </c>
    </row>
    <row r="258" spans="1:10" x14ac:dyDescent="0.3">
      <c r="A258" s="7" t="s">
        <v>509</v>
      </c>
      <c r="B258" s="7" t="s">
        <v>510</v>
      </c>
      <c r="C258" s="8">
        <v>4</v>
      </c>
      <c r="D258" s="8">
        <v>2</v>
      </c>
      <c r="E258" s="4">
        <v>0.5</v>
      </c>
      <c r="F258" s="8">
        <v>2</v>
      </c>
      <c r="G258" s="4">
        <v>1</v>
      </c>
      <c r="H258" s="8">
        <v>0</v>
      </c>
      <c r="I258" s="8">
        <v>0</v>
      </c>
      <c r="J258" s="8">
        <v>0</v>
      </c>
    </row>
    <row r="259" spans="1:10" x14ac:dyDescent="0.3">
      <c r="A259" s="7" t="s">
        <v>511</v>
      </c>
      <c r="B259" s="7" t="s">
        <v>512</v>
      </c>
      <c r="C259" s="8">
        <v>4</v>
      </c>
      <c r="D259" s="8">
        <v>2</v>
      </c>
      <c r="E259" s="4">
        <v>0.5</v>
      </c>
      <c r="F259" s="8">
        <v>1</v>
      </c>
      <c r="G259" s="4">
        <v>0.75</v>
      </c>
      <c r="H259" s="8">
        <v>0</v>
      </c>
      <c r="I259" s="8">
        <v>0</v>
      </c>
      <c r="J259" s="8">
        <v>1</v>
      </c>
    </row>
    <row r="260" spans="1:10" x14ac:dyDescent="0.3">
      <c r="A260" s="7" t="s">
        <v>513</v>
      </c>
      <c r="B260" s="7" t="s">
        <v>514</v>
      </c>
      <c r="C260" s="8">
        <v>4</v>
      </c>
      <c r="D260" s="8">
        <v>1</v>
      </c>
      <c r="E260" s="4">
        <v>0.25</v>
      </c>
      <c r="F260" s="8">
        <v>1</v>
      </c>
      <c r="G260" s="4">
        <v>0.5</v>
      </c>
      <c r="H260" s="8">
        <v>2</v>
      </c>
      <c r="I260" s="8">
        <v>0</v>
      </c>
      <c r="J260" s="8">
        <v>0</v>
      </c>
    </row>
    <row r="261" spans="1:10" x14ac:dyDescent="0.3">
      <c r="A261" s="7" t="s">
        <v>515</v>
      </c>
      <c r="B261" s="7" t="s">
        <v>261</v>
      </c>
      <c r="C261" s="8">
        <v>4</v>
      </c>
      <c r="D261" s="8">
        <v>3</v>
      </c>
      <c r="E261" s="4">
        <v>0.75</v>
      </c>
      <c r="F261" s="8">
        <v>0</v>
      </c>
      <c r="G261" s="4">
        <v>0.75</v>
      </c>
      <c r="H261" s="8">
        <v>1</v>
      </c>
      <c r="I261" s="8">
        <v>0</v>
      </c>
      <c r="J261" s="8">
        <v>0</v>
      </c>
    </row>
    <row r="262" spans="1:10" x14ac:dyDescent="0.3">
      <c r="A262" s="7" t="s">
        <v>516</v>
      </c>
      <c r="B262" s="7" t="s">
        <v>517</v>
      </c>
      <c r="C262" s="8">
        <v>4</v>
      </c>
      <c r="D262" s="8">
        <v>3</v>
      </c>
      <c r="E262" s="4">
        <v>0.75</v>
      </c>
      <c r="F262" s="8">
        <v>1</v>
      </c>
      <c r="G262" s="4">
        <v>1</v>
      </c>
      <c r="H262" s="8">
        <v>0</v>
      </c>
      <c r="I262" s="8">
        <v>0</v>
      </c>
      <c r="J262" s="8">
        <v>0</v>
      </c>
    </row>
    <row r="263" spans="1:10" x14ac:dyDescent="0.3">
      <c r="A263" s="7" t="s">
        <v>518</v>
      </c>
      <c r="B263" s="7" t="s">
        <v>519</v>
      </c>
      <c r="C263" s="8">
        <v>3</v>
      </c>
      <c r="D263" s="8">
        <v>3</v>
      </c>
      <c r="E263" s="4">
        <v>1</v>
      </c>
      <c r="F263" s="8">
        <v>0</v>
      </c>
      <c r="G263" s="4">
        <v>1</v>
      </c>
      <c r="H263" s="8">
        <v>0</v>
      </c>
      <c r="I263" s="8">
        <v>0</v>
      </c>
      <c r="J263" s="8">
        <v>0</v>
      </c>
    </row>
    <row r="264" spans="1:10" x14ac:dyDescent="0.3">
      <c r="A264" s="7" t="s">
        <v>520</v>
      </c>
      <c r="B264" s="7" t="s">
        <v>521</v>
      </c>
      <c r="C264" s="8">
        <v>3</v>
      </c>
      <c r="D264" s="8">
        <v>3</v>
      </c>
      <c r="E264" s="4">
        <v>1</v>
      </c>
      <c r="F264" s="8">
        <v>0</v>
      </c>
      <c r="G264" s="4">
        <v>1</v>
      </c>
      <c r="H264" s="8">
        <v>0</v>
      </c>
      <c r="I264" s="8">
        <v>0</v>
      </c>
      <c r="J264" s="8">
        <v>0</v>
      </c>
    </row>
    <row r="265" spans="1:10" x14ac:dyDescent="0.3">
      <c r="A265" s="7" t="s">
        <v>522</v>
      </c>
      <c r="B265" s="7" t="s">
        <v>523</v>
      </c>
      <c r="C265" s="8">
        <v>3</v>
      </c>
      <c r="D265" s="8">
        <v>3</v>
      </c>
      <c r="E265" s="4">
        <v>1</v>
      </c>
      <c r="F265" s="8">
        <v>0</v>
      </c>
      <c r="G265" s="4">
        <v>1</v>
      </c>
      <c r="H265" s="8">
        <v>0</v>
      </c>
      <c r="I265" s="8">
        <v>0</v>
      </c>
      <c r="J265" s="8">
        <v>0</v>
      </c>
    </row>
    <row r="266" spans="1:10" x14ac:dyDescent="0.3">
      <c r="A266" s="7" t="s">
        <v>524</v>
      </c>
      <c r="B266" s="7" t="s">
        <v>525</v>
      </c>
      <c r="C266" s="8">
        <v>3</v>
      </c>
      <c r="D266" s="8">
        <v>2</v>
      </c>
      <c r="E266" s="4">
        <v>0.66666666666666652</v>
      </c>
      <c r="F266" s="8">
        <v>1</v>
      </c>
      <c r="G266" s="4">
        <v>1</v>
      </c>
      <c r="H266" s="8">
        <v>0</v>
      </c>
      <c r="I266" s="8">
        <v>0</v>
      </c>
      <c r="J266" s="8">
        <v>0</v>
      </c>
    </row>
    <row r="267" spans="1:10" x14ac:dyDescent="0.3">
      <c r="A267" s="7" t="s">
        <v>526</v>
      </c>
      <c r="B267" s="7" t="s">
        <v>527</v>
      </c>
      <c r="C267" s="8">
        <v>3</v>
      </c>
      <c r="D267" s="8">
        <v>2</v>
      </c>
      <c r="E267" s="4">
        <v>0.66666666666666652</v>
      </c>
      <c r="F267" s="8">
        <v>1</v>
      </c>
      <c r="G267" s="4">
        <v>1</v>
      </c>
      <c r="H267" s="8">
        <v>0</v>
      </c>
      <c r="I267" s="8">
        <v>0</v>
      </c>
      <c r="J267" s="8">
        <v>0</v>
      </c>
    </row>
    <row r="268" spans="1:10" x14ac:dyDescent="0.3">
      <c r="A268" s="7" t="s">
        <v>528</v>
      </c>
      <c r="B268" s="7" t="s">
        <v>529</v>
      </c>
      <c r="C268" s="8">
        <v>3</v>
      </c>
      <c r="D268" s="8">
        <v>1</v>
      </c>
      <c r="E268" s="4">
        <v>0.33333333333333326</v>
      </c>
      <c r="F268" s="8">
        <v>1</v>
      </c>
      <c r="G268" s="4">
        <v>0.66666666666666652</v>
      </c>
      <c r="H268" s="8">
        <v>1</v>
      </c>
      <c r="I268" s="8">
        <v>0</v>
      </c>
      <c r="J268" s="8">
        <v>0</v>
      </c>
    </row>
    <row r="269" spans="1:10" x14ac:dyDescent="0.3">
      <c r="A269" s="7" t="s">
        <v>530</v>
      </c>
      <c r="B269" s="7" t="s">
        <v>531</v>
      </c>
      <c r="C269" s="8">
        <v>3</v>
      </c>
      <c r="D269" s="8">
        <v>2</v>
      </c>
      <c r="E269" s="4">
        <v>0.66666666666666652</v>
      </c>
      <c r="F269" s="8">
        <v>1</v>
      </c>
      <c r="G269" s="4">
        <v>1</v>
      </c>
      <c r="H269" s="8">
        <v>0</v>
      </c>
      <c r="I269" s="8">
        <v>0</v>
      </c>
      <c r="J269" s="8">
        <v>0</v>
      </c>
    </row>
    <row r="270" spans="1:10" x14ac:dyDescent="0.3">
      <c r="A270" s="7" t="s">
        <v>532</v>
      </c>
      <c r="B270" s="7" t="s">
        <v>533</v>
      </c>
      <c r="C270" s="8">
        <v>3</v>
      </c>
      <c r="D270" s="8">
        <v>2</v>
      </c>
      <c r="E270" s="4">
        <v>0.66666666666666652</v>
      </c>
      <c r="F270" s="8">
        <v>1</v>
      </c>
      <c r="G270" s="4">
        <v>1</v>
      </c>
      <c r="H270" s="8">
        <v>0</v>
      </c>
      <c r="I270" s="8">
        <v>0</v>
      </c>
      <c r="J270" s="8">
        <v>0</v>
      </c>
    </row>
    <row r="271" spans="1:10" x14ac:dyDescent="0.3">
      <c r="A271" s="7" t="s">
        <v>534</v>
      </c>
      <c r="B271" s="7" t="s">
        <v>535</v>
      </c>
      <c r="C271" s="8">
        <v>3</v>
      </c>
      <c r="D271" s="8">
        <v>2</v>
      </c>
      <c r="E271" s="4">
        <v>0.66666666666666652</v>
      </c>
      <c r="F271" s="8">
        <v>0</v>
      </c>
      <c r="G271" s="4">
        <v>0.66666666666666652</v>
      </c>
      <c r="H271" s="8">
        <v>0</v>
      </c>
      <c r="I271" s="8">
        <v>0</v>
      </c>
      <c r="J271" s="8">
        <v>1</v>
      </c>
    </row>
    <row r="272" spans="1:10" x14ac:dyDescent="0.3">
      <c r="A272" s="7" t="s">
        <v>536</v>
      </c>
      <c r="B272" s="7" t="s">
        <v>261</v>
      </c>
      <c r="C272" s="8">
        <v>3</v>
      </c>
      <c r="D272" s="8">
        <v>2</v>
      </c>
      <c r="E272" s="4">
        <v>0.66666666666666652</v>
      </c>
      <c r="F272" s="8">
        <v>1</v>
      </c>
      <c r="G272" s="4">
        <v>1</v>
      </c>
      <c r="H272" s="8">
        <v>0</v>
      </c>
      <c r="I272" s="8">
        <v>0</v>
      </c>
      <c r="J272" s="8">
        <v>0</v>
      </c>
    </row>
    <row r="273" spans="1:10" x14ac:dyDescent="0.3">
      <c r="A273" s="7" t="s">
        <v>537</v>
      </c>
      <c r="B273" s="7" t="s">
        <v>538</v>
      </c>
      <c r="C273" s="8">
        <v>2</v>
      </c>
      <c r="D273" s="8">
        <v>2</v>
      </c>
      <c r="E273" s="4">
        <v>1</v>
      </c>
      <c r="F273" s="8">
        <v>0</v>
      </c>
      <c r="G273" s="4">
        <v>1</v>
      </c>
      <c r="H273" s="8">
        <v>0</v>
      </c>
      <c r="I273" s="8">
        <v>0</v>
      </c>
      <c r="J273" s="8">
        <v>0</v>
      </c>
    </row>
    <row r="274" spans="1:10" x14ac:dyDescent="0.3">
      <c r="A274" s="7" t="s">
        <v>539</v>
      </c>
      <c r="B274" s="7" t="s">
        <v>540</v>
      </c>
      <c r="C274" s="8">
        <v>2</v>
      </c>
      <c r="D274" s="8">
        <v>2</v>
      </c>
      <c r="E274" s="4">
        <v>1</v>
      </c>
      <c r="F274" s="8">
        <v>0</v>
      </c>
      <c r="G274" s="4">
        <v>1</v>
      </c>
      <c r="H274" s="8">
        <v>0</v>
      </c>
      <c r="I274" s="8">
        <v>0</v>
      </c>
      <c r="J274" s="8">
        <v>0</v>
      </c>
    </row>
    <row r="275" spans="1:10" x14ac:dyDescent="0.3">
      <c r="A275" s="7" t="s">
        <v>541</v>
      </c>
      <c r="B275" s="7" t="s">
        <v>542</v>
      </c>
      <c r="C275" s="8">
        <v>2</v>
      </c>
      <c r="D275" s="8">
        <v>1</v>
      </c>
      <c r="E275" s="4">
        <v>0.5</v>
      </c>
      <c r="F275" s="8">
        <v>1</v>
      </c>
      <c r="G275" s="4">
        <v>1</v>
      </c>
      <c r="H275" s="8">
        <v>0</v>
      </c>
      <c r="I275" s="8">
        <v>0</v>
      </c>
      <c r="J275" s="8">
        <v>0</v>
      </c>
    </row>
    <row r="276" spans="1:10" x14ac:dyDescent="0.3">
      <c r="A276" s="7" t="s">
        <v>543</v>
      </c>
      <c r="B276" s="7" t="s">
        <v>544</v>
      </c>
      <c r="C276" s="8">
        <v>2</v>
      </c>
      <c r="D276" s="8">
        <v>0</v>
      </c>
      <c r="E276" s="4">
        <v>0</v>
      </c>
      <c r="F276" s="8">
        <v>2</v>
      </c>
      <c r="G276" s="4">
        <v>1</v>
      </c>
      <c r="H276" s="8">
        <v>0</v>
      </c>
      <c r="I276" s="8">
        <v>0</v>
      </c>
      <c r="J276" s="8">
        <v>0</v>
      </c>
    </row>
    <row r="277" spans="1:10" x14ac:dyDescent="0.3">
      <c r="A277" s="7" t="s">
        <v>545</v>
      </c>
      <c r="B277" s="7" t="s">
        <v>546</v>
      </c>
      <c r="C277" s="8">
        <v>2</v>
      </c>
      <c r="D277" s="8">
        <v>1</v>
      </c>
      <c r="E277" s="4">
        <v>0.5</v>
      </c>
      <c r="F277" s="8">
        <v>0</v>
      </c>
      <c r="G277" s="4">
        <v>0.5</v>
      </c>
      <c r="H277" s="8">
        <v>0</v>
      </c>
      <c r="I277" s="8">
        <v>0</v>
      </c>
      <c r="J277" s="8">
        <v>1</v>
      </c>
    </row>
    <row r="278" spans="1:10" x14ac:dyDescent="0.3">
      <c r="A278" s="7" t="s">
        <v>547</v>
      </c>
      <c r="B278" s="7" t="s">
        <v>548</v>
      </c>
      <c r="C278" s="8">
        <v>2</v>
      </c>
      <c r="D278" s="8">
        <v>1</v>
      </c>
      <c r="E278" s="4">
        <v>0.5</v>
      </c>
      <c r="F278" s="8">
        <v>1</v>
      </c>
      <c r="G278" s="4">
        <v>1</v>
      </c>
      <c r="H278" s="8">
        <v>0</v>
      </c>
      <c r="I278" s="8">
        <v>0</v>
      </c>
      <c r="J278" s="8">
        <v>0</v>
      </c>
    </row>
    <row r="279" spans="1:10" x14ac:dyDescent="0.3">
      <c r="A279" s="7" t="s">
        <v>549</v>
      </c>
      <c r="B279" s="7" t="s">
        <v>550</v>
      </c>
      <c r="C279" s="8">
        <v>2</v>
      </c>
      <c r="D279" s="8">
        <v>2</v>
      </c>
      <c r="E279" s="4">
        <v>1</v>
      </c>
      <c r="F279" s="8">
        <v>0</v>
      </c>
      <c r="G279" s="4">
        <v>1</v>
      </c>
      <c r="H279" s="8">
        <v>0</v>
      </c>
      <c r="I279" s="8">
        <v>0</v>
      </c>
      <c r="J279" s="8">
        <v>0</v>
      </c>
    </row>
    <row r="280" spans="1:10" x14ac:dyDescent="0.3">
      <c r="A280" s="7" t="s">
        <v>551</v>
      </c>
      <c r="B280" s="7" t="s">
        <v>552</v>
      </c>
      <c r="C280" s="8">
        <v>2</v>
      </c>
      <c r="D280" s="8">
        <v>1</v>
      </c>
      <c r="E280" s="4">
        <v>0.5</v>
      </c>
      <c r="F280" s="8">
        <v>1</v>
      </c>
      <c r="G280" s="4">
        <v>1</v>
      </c>
      <c r="H280" s="8">
        <v>0</v>
      </c>
      <c r="I280" s="8">
        <v>0</v>
      </c>
      <c r="J280" s="8">
        <v>0</v>
      </c>
    </row>
    <row r="281" spans="1:10" x14ac:dyDescent="0.3">
      <c r="A281" s="7" t="s">
        <v>553</v>
      </c>
      <c r="B281" s="7" t="s">
        <v>554</v>
      </c>
      <c r="C281" s="8">
        <v>2</v>
      </c>
      <c r="D281" s="8">
        <v>1</v>
      </c>
      <c r="E281" s="4">
        <v>0.5</v>
      </c>
      <c r="F281" s="8">
        <v>0</v>
      </c>
      <c r="G281" s="4">
        <v>0.5</v>
      </c>
      <c r="H281" s="8">
        <v>1</v>
      </c>
      <c r="I281" s="8">
        <v>0</v>
      </c>
      <c r="J281" s="8">
        <v>0</v>
      </c>
    </row>
    <row r="282" spans="1:10" x14ac:dyDescent="0.3">
      <c r="A282" s="7" t="s">
        <v>555</v>
      </c>
      <c r="B282" s="7" t="s">
        <v>160</v>
      </c>
      <c r="C282" s="8">
        <v>2</v>
      </c>
      <c r="D282" s="8">
        <v>0</v>
      </c>
      <c r="E282" s="4">
        <v>0</v>
      </c>
      <c r="F282" s="8">
        <v>0</v>
      </c>
      <c r="G282" s="4">
        <v>0</v>
      </c>
      <c r="H282" s="8">
        <v>0</v>
      </c>
      <c r="I282" s="8">
        <v>0</v>
      </c>
      <c r="J282" s="8">
        <v>2</v>
      </c>
    </row>
    <row r="283" spans="1:10" x14ac:dyDescent="0.3">
      <c r="A283" s="7" t="s">
        <v>556</v>
      </c>
      <c r="B283" s="7" t="s">
        <v>557</v>
      </c>
      <c r="C283" s="8">
        <v>1</v>
      </c>
      <c r="D283" s="8">
        <v>1</v>
      </c>
      <c r="E283" s="4">
        <v>1</v>
      </c>
      <c r="F283" s="8">
        <v>0</v>
      </c>
      <c r="G283" s="4">
        <v>1</v>
      </c>
      <c r="H283" s="8">
        <v>0</v>
      </c>
      <c r="I283" s="8">
        <v>0</v>
      </c>
      <c r="J283" s="8">
        <v>0</v>
      </c>
    </row>
    <row r="284" spans="1:10" x14ac:dyDescent="0.3">
      <c r="A284" s="7" t="s">
        <v>558</v>
      </c>
      <c r="B284" s="7" t="s">
        <v>559</v>
      </c>
      <c r="C284" s="8">
        <v>1</v>
      </c>
      <c r="D284" s="8">
        <v>0</v>
      </c>
      <c r="E284" s="4">
        <v>0</v>
      </c>
      <c r="F284" s="8">
        <v>1</v>
      </c>
      <c r="G284" s="4">
        <v>1</v>
      </c>
      <c r="H284" s="8">
        <v>0</v>
      </c>
      <c r="I284" s="8">
        <v>0</v>
      </c>
      <c r="J284" s="8">
        <v>0</v>
      </c>
    </row>
    <row r="285" spans="1:10" x14ac:dyDescent="0.3">
      <c r="A285" s="7" t="s">
        <v>560</v>
      </c>
      <c r="B285" s="7" t="s">
        <v>561</v>
      </c>
      <c r="C285" s="8">
        <v>1</v>
      </c>
      <c r="D285" s="8">
        <v>0</v>
      </c>
      <c r="E285" s="4">
        <v>0</v>
      </c>
      <c r="F285" s="8">
        <v>0</v>
      </c>
      <c r="G285" s="4">
        <v>0</v>
      </c>
      <c r="H285" s="8">
        <v>0</v>
      </c>
      <c r="I285" s="8">
        <v>0</v>
      </c>
      <c r="J285" s="8">
        <v>1</v>
      </c>
    </row>
    <row r="286" spans="1:10" x14ac:dyDescent="0.3">
      <c r="A286" s="7" t="s">
        <v>562</v>
      </c>
      <c r="B286" s="7" t="s">
        <v>563</v>
      </c>
      <c r="C286" s="8">
        <v>1</v>
      </c>
      <c r="D286" s="8">
        <v>1</v>
      </c>
      <c r="E286" s="4">
        <v>1</v>
      </c>
      <c r="F286" s="8">
        <v>0</v>
      </c>
      <c r="G286" s="4">
        <v>1</v>
      </c>
      <c r="H286" s="8">
        <v>0</v>
      </c>
      <c r="I286" s="8">
        <v>0</v>
      </c>
      <c r="J286" s="8">
        <v>0</v>
      </c>
    </row>
    <row r="287" spans="1:10" x14ac:dyDescent="0.3">
      <c r="A287" s="7" t="s">
        <v>564</v>
      </c>
      <c r="B287" s="7" t="s">
        <v>565</v>
      </c>
      <c r="C287" s="8">
        <v>1</v>
      </c>
      <c r="D287" s="8">
        <v>1</v>
      </c>
      <c r="E287" s="4">
        <v>1</v>
      </c>
      <c r="F287" s="8">
        <v>0</v>
      </c>
      <c r="G287" s="4">
        <v>1</v>
      </c>
      <c r="H287" s="8">
        <v>0</v>
      </c>
      <c r="I287" s="8">
        <v>0</v>
      </c>
      <c r="J287" s="8">
        <v>0</v>
      </c>
    </row>
    <row r="288" spans="1:10" x14ac:dyDescent="0.3">
      <c r="A288" s="7" t="s">
        <v>566</v>
      </c>
      <c r="B288" s="7" t="s">
        <v>567</v>
      </c>
      <c r="C288" s="8">
        <v>1</v>
      </c>
      <c r="D288" s="8">
        <v>0</v>
      </c>
      <c r="E288" s="4">
        <v>0</v>
      </c>
      <c r="F288" s="8">
        <v>1</v>
      </c>
      <c r="G288" s="4">
        <v>1</v>
      </c>
      <c r="H288" s="8">
        <v>0</v>
      </c>
      <c r="I288" s="8">
        <v>0</v>
      </c>
      <c r="J288" s="8">
        <v>0</v>
      </c>
    </row>
    <row r="289" spans="1:10" x14ac:dyDescent="0.3">
      <c r="A289" s="7" t="s">
        <v>568</v>
      </c>
      <c r="B289" s="7" t="s">
        <v>569</v>
      </c>
      <c r="C289" s="8">
        <v>1</v>
      </c>
      <c r="D289" s="8">
        <v>1</v>
      </c>
      <c r="E289" s="4">
        <v>1</v>
      </c>
      <c r="F289" s="8">
        <v>0</v>
      </c>
      <c r="G289" s="4">
        <v>1</v>
      </c>
      <c r="H289" s="8">
        <v>0</v>
      </c>
      <c r="I289" s="8">
        <v>0</v>
      </c>
      <c r="J289" s="8">
        <v>0</v>
      </c>
    </row>
    <row r="290" spans="1:10" x14ac:dyDescent="0.3">
      <c r="A290" s="7" t="s">
        <v>570</v>
      </c>
      <c r="B290" s="7" t="s">
        <v>571</v>
      </c>
      <c r="C290" s="8">
        <v>1</v>
      </c>
      <c r="D290" s="8">
        <v>1</v>
      </c>
      <c r="E290" s="4">
        <v>1</v>
      </c>
      <c r="F290" s="8">
        <v>0</v>
      </c>
      <c r="G290" s="4">
        <v>1</v>
      </c>
      <c r="H290" s="8">
        <v>0</v>
      </c>
      <c r="I290" s="8">
        <v>0</v>
      </c>
      <c r="J290" s="8">
        <v>0</v>
      </c>
    </row>
    <row r="291" spans="1:10" x14ac:dyDescent="0.3">
      <c r="A291" s="7" t="s">
        <v>572</v>
      </c>
      <c r="B291" s="7" t="s">
        <v>573</v>
      </c>
      <c r="C291" s="8">
        <v>1</v>
      </c>
      <c r="D291" s="8">
        <v>1</v>
      </c>
      <c r="E291" s="4">
        <v>1</v>
      </c>
      <c r="F291" s="8">
        <v>0</v>
      </c>
      <c r="G291" s="4">
        <v>1</v>
      </c>
      <c r="H291" s="8">
        <v>0</v>
      </c>
      <c r="I291" s="8">
        <v>0</v>
      </c>
      <c r="J291" s="8">
        <v>0</v>
      </c>
    </row>
    <row r="292" spans="1:10" x14ac:dyDescent="0.3">
      <c r="A292" s="7" t="s">
        <v>574</v>
      </c>
      <c r="B292" s="7" t="s">
        <v>575</v>
      </c>
      <c r="C292" s="8">
        <v>1</v>
      </c>
      <c r="D292" s="8">
        <v>1</v>
      </c>
      <c r="E292" s="4">
        <v>1</v>
      </c>
      <c r="F292" s="8">
        <v>0</v>
      </c>
      <c r="G292" s="4">
        <v>1</v>
      </c>
      <c r="H292" s="8">
        <v>0</v>
      </c>
      <c r="I292" s="8">
        <v>0</v>
      </c>
      <c r="J292" s="8">
        <v>0</v>
      </c>
    </row>
    <row r="293" spans="1:10" x14ac:dyDescent="0.3">
      <c r="A293" s="7" t="s">
        <v>576</v>
      </c>
      <c r="B293" s="7" t="s">
        <v>577</v>
      </c>
      <c r="C293" s="8">
        <v>1</v>
      </c>
      <c r="D293" s="8">
        <v>1</v>
      </c>
      <c r="E293" s="4">
        <v>1</v>
      </c>
      <c r="F293" s="8">
        <v>0</v>
      </c>
      <c r="G293" s="4">
        <v>1</v>
      </c>
      <c r="H293" s="8">
        <v>0</v>
      </c>
      <c r="I293" s="8">
        <v>0</v>
      </c>
      <c r="J293" s="8">
        <v>0</v>
      </c>
    </row>
    <row r="294" spans="1:10" x14ac:dyDescent="0.3">
      <c r="A294" s="7" t="s">
        <v>578</v>
      </c>
      <c r="B294" s="7" t="s">
        <v>579</v>
      </c>
      <c r="C294" s="8">
        <v>1</v>
      </c>
      <c r="D294" s="8">
        <v>1</v>
      </c>
      <c r="E294" s="4">
        <v>1</v>
      </c>
      <c r="F294" s="8">
        <v>0</v>
      </c>
      <c r="G294" s="4">
        <v>1</v>
      </c>
      <c r="H294" s="8">
        <v>0</v>
      </c>
      <c r="I294" s="8">
        <v>0</v>
      </c>
      <c r="J294" s="8">
        <v>0</v>
      </c>
    </row>
    <row r="295" spans="1:10" x14ac:dyDescent="0.3">
      <c r="A295" s="7" t="s">
        <v>580</v>
      </c>
      <c r="B295" s="7" t="s">
        <v>581</v>
      </c>
      <c r="C295" s="8">
        <v>1</v>
      </c>
      <c r="D295" s="8">
        <v>1</v>
      </c>
      <c r="E295" s="4">
        <v>1</v>
      </c>
      <c r="F295" s="8">
        <v>0</v>
      </c>
      <c r="G295" s="4">
        <v>1</v>
      </c>
      <c r="H295" s="8">
        <v>0</v>
      </c>
      <c r="I295" s="8">
        <v>0</v>
      </c>
      <c r="J295" s="8">
        <v>0</v>
      </c>
    </row>
    <row r="296" spans="1:10" x14ac:dyDescent="0.3">
      <c r="A296" s="7" t="s">
        <v>582</v>
      </c>
      <c r="B296" s="7" t="s">
        <v>583</v>
      </c>
      <c r="C296" s="8">
        <v>1</v>
      </c>
      <c r="D296" s="8">
        <v>1</v>
      </c>
      <c r="E296" s="4">
        <v>1</v>
      </c>
      <c r="F296" s="8">
        <v>0</v>
      </c>
      <c r="G296" s="4">
        <v>1</v>
      </c>
      <c r="H296" s="8">
        <v>0</v>
      </c>
      <c r="I296" s="8">
        <v>0</v>
      </c>
      <c r="J296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68"/>
  <sheetViews>
    <sheetView workbookViewId="0"/>
  </sheetViews>
  <sheetFormatPr defaultRowHeight="14.4" x14ac:dyDescent="0.3"/>
  <sheetData>
    <row r="1" spans="1:13" x14ac:dyDescent="0.3">
      <c r="A1" s="30" t="s">
        <v>584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9" t="s">
        <v>585</v>
      </c>
      <c r="B2" s="9" t="s">
        <v>586</v>
      </c>
      <c r="C2" s="9" t="s">
        <v>587</v>
      </c>
      <c r="D2" s="9" t="s">
        <v>588</v>
      </c>
      <c r="E2" s="9" t="s">
        <v>589</v>
      </c>
      <c r="F2" s="9" t="s">
        <v>590</v>
      </c>
      <c r="G2" s="9" t="s">
        <v>591</v>
      </c>
      <c r="H2" s="9" t="s">
        <v>592</v>
      </c>
      <c r="I2" s="9" t="s">
        <v>593</v>
      </c>
      <c r="J2" s="9" t="s">
        <v>594</v>
      </c>
      <c r="K2" s="9" t="s">
        <v>595</v>
      </c>
      <c r="L2" s="9" t="s">
        <v>596</v>
      </c>
      <c r="M2" s="9" t="s">
        <v>597</v>
      </c>
    </row>
    <row r="3" spans="1:13" x14ac:dyDescent="0.3">
      <c r="A3" s="10" t="s">
        <v>301</v>
      </c>
      <c r="B3" s="10" t="s">
        <v>598</v>
      </c>
      <c r="C3" s="10" t="s">
        <v>599</v>
      </c>
      <c r="D3" s="10" t="s">
        <v>600</v>
      </c>
      <c r="E3" s="10" t="s">
        <v>601</v>
      </c>
      <c r="F3" s="10" t="s">
        <v>602</v>
      </c>
      <c r="G3" s="10" t="s">
        <v>603</v>
      </c>
      <c r="H3" s="10" t="s">
        <v>604</v>
      </c>
      <c r="I3" s="11">
        <v>2</v>
      </c>
      <c r="J3" s="10" t="s">
        <v>300</v>
      </c>
      <c r="K3" s="10" t="s">
        <v>605</v>
      </c>
      <c r="L3" s="10" t="s">
        <v>606</v>
      </c>
      <c r="M3" s="10" t="s">
        <v>607</v>
      </c>
    </row>
    <row r="4" spans="1:13" x14ac:dyDescent="0.3">
      <c r="A4" s="10" t="s">
        <v>249</v>
      </c>
      <c r="B4" s="10" t="s">
        <v>608</v>
      </c>
      <c r="C4" s="10" t="s">
        <v>609</v>
      </c>
      <c r="D4" s="10" t="s">
        <v>610</v>
      </c>
      <c r="E4" s="10" t="s">
        <v>611</v>
      </c>
      <c r="F4" s="10" t="s">
        <v>602</v>
      </c>
      <c r="G4" s="10" t="s">
        <v>612</v>
      </c>
      <c r="H4" s="10" t="s">
        <v>613</v>
      </c>
      <c r="I4" s="11">
        <v>2</v>
      </c>
      <c r="J4" s="10" t="s">
        <v>248</v>
      </c>
      <c r="K4" s="10" t="s">
        <v>614</v>
      </c>
      <c r="L4" s="10" t="s">
        <v>606</v>
      </c>
      <c r="M4" s="10" t="s">
        <v>615</v>
      </c>
    </row>
    <row r="5" spans="1:13" x14ac:dyDescent="0.3">
      <c r="A5" s="10" t="s">
        <v>90</v>
      </c>
      <c r="B5" s="10" t="s">
        <v>616</v>
      </c>
      <c r="C5" s="10" t="s">
        <v>609</v>
      </c>
      <c r="D5" s="10" t="s">
        <v>617</v>
      </c>
      <c r="E5" s="10" t="s">
        <v>618</v>
      </c>
      <c r="F5" s="10" t="s">
        <v>602</v>
      </c>
      <c r="G5" s="10" t="s">
        <v>619</v>
      </c>
      <c r="H5" s="10" t="s">
        <v>620</v>
      </c>
      <c r="I5" s="11">
        <v>1</v>
      </c>
      <c r="J5" s="10" t="s">
        <v>89</v>
      </c>
      <c r="K5" s="10" t="s">
        <v>605</v>
      </c>
      <c r="L5" s="10" t="s">
        <v>606</v>
      </c>
      <c r="M5" s="10" t="s">
        <v>607</v>
      </c>
    </row>
    <row r="6" spans="1:13" x14ac:dyDescent="0.3">
      <c r="A6" s="10" t="s">
        <v>90</v>
      </c>
      <c r="B6" s="10" t="s">
        <v>616</v>
      </c>
      <c r="C6" s="10" t="s">
        <v>609</v>
      </c>
      <c r="D6" s="10" t="s">
        <v>617</v>
      </c>
      <c r="E6" s="10" t="s">
        <v>621</v>
      </c>
      <c r="F6" s="10" t="s">
        <v>602</v>
      </c>
      <c r="G6" s="10" t="s">
        <v>619</v>
      </c>
      <c r="H6" s="10" t="s">
        <v>620</v>
      </c>
      <c r="I6" s="11">
        <v>2</v>
      </c>
      <c r="J6" s="10" t="s">
        <v>89</v>
      </c>
      <c r="K6" s="10" t="s">
        <v>622</v>
      </c>
      <c r="L6" s="10" t="s">
        <v>606</v>
      </c>
      <c r="M6" s="10" t="s">
        <v>607</v>
      </c>
    </row>
    <row r="7" spans="1:13" x14ac:dyDescent="0.3">
      <c r="A7" s="10" t="s">
        <v>76</v>
      </c>
      <c r="B7" s="10" t="s">
        <v>623</v>
      </c>
      <c r="C7" s="10" t="s">
        <v>609</v>
      </c>
      <c r="D7" s="10" t="s">
        <v>624</v>
      </c>
      <c r="E7" s="10" t="s">
        <v>625</v>
      </c>
      <c r="F7" s="10" t="s">
        <v>602</v>
      </c>
      <c r="G7" s="10" t="s">
        <v>626</v>
      </c>
      <c r="H7" s="10" t="s">
        <v>627</v>
      </c>
      <c r="I7" s="11">
        <v>1</v>
      </c>
      <c r="J7" s="10" t="s">
        <v>75</v>
      </c>
      <c r="K7" s="10" t="s">
        <v>628</v>
      </c>
      <c r="L7" s="10" t="s">
        <v>606</v>
      </c>
      <c r="M7" s="10" t="s">
        <v>629</v>
      </c>
    </row>
    <row r="8" spans="1:13" x14ac:dyDescent="0.3">
      <c r="A8" s="10" t="s">
        <v>14</v>
      </c>
      <c r="B8" s="10" t="s">
        <v>630</v>
      </c>
      <c r="C8" s="10" t="s">
        <v>609</v>
      </c>
      <c r="D8" s="10" t="s">
        <v>631</v>
      </c>
      <c r="E8" s="10" t="s">
        <v>632</v>
      </c>
      <c r="F8" s="10" t="s">
        <v>602</v>
      </c>
      <c r="G8" s="10" t="s">
        <v>633</v>
      </c>
      <c r="H8" s="10" t="s">
        <v>634</v>
      </c>
      <c r="I8" s="11">
        <v>2</v>
      </c>
      <c r="J8" s="10" t="s">
        <v>13</v>
      </c>
      <c r="K8" s="10" t="s">
        <v>635</v>
      </c>
      <c r="L8" s="10" t="s">
        <v>606</v>
      </c>
      <c r="M8" s="10" t="s">
        <v>636</v>
      </c>
    </row>
    <row r="9" spans="1:13" x14ac:dyDescent="0.3">
      <c r="A9" s="10" t="s">
        <v>14</v>
      </c>
      <c r="B9" s="10" t="s">
        <v>630</v>
      </c>
      <c r="C9" s="10" t="s">
        <v>609</v>
      </c>
      <c r="D9" s="10" t="s">
        <v>631</v>
      </c>
      <c r="E9" s="10" t="s">
        <v>637</v>
      </c>
      <c r="F9" s="10" t="s">
        <v>602</v>
      </c>
      <c r="G9" s="10" t="s">
        <v>638</v>
      </c>
      <c r="H9" s="10" t="s">
        <v>639</v>
      </c>
      <c r="I9" s="11">
        <v>1</v>
      </c>
      <c r="J9" s="10" t="s">
        <v>13</v>
      </c>
      <c r="K9" s="10" t="s">
        <v>640</v>
      </c>
      <c r="L9" s="10" t="s">
        <v>606</v>
      </c>
      <c r="M9" s="10" t="s">
        <v>641</v>
      </c>
    </row>
    <row r="10" spans="1:13" x14ac:dyDescent="0.3">
      <c r="A10" s="10" t="s">
        <v>14</v>
      </c>
      <c r="B10" s="10" t="s">
        <v>630</v>
      </c>
      <c r="C10" s="10" t="s">
        <v>609</v>
      </c>
      <c r="D10" s="10" t="s">
        <v>631</v>
      </c>
      <c r="E10" s="10" t="s">
        <v>642</v>
      </c>
      <c r="F10" s="10" t="s">
        <v>602</v>
      </c>
      <c r="G10" s="10" t="s">
        <v>643</v>
      </c>
      <c r="H10" s="10" t="s">
        <v>644</v>
      </c>
      <c r="I10" s="11">
        <v>2</v>
      </c>
      <c r="J10" s="10" t="s">
        <v>13</v>
      </c>
      <c r="K10" s="10" t="s">
        <v>640</v>
      </c>
      <c r="L10" s="10" t="s">
        <v>606</v>
      </c>
      <c r="M10" s="10" t="s">
        <v>645</v>
      </c>
    </row>
    <row r="11" spans="1:13" x14ac:dyDescent="0.3">
      <c r="A11" s="10" t="s">
        <v>14</v>
      </c>
      <c r="B11" s="10" t="s">
        <v>630</v>
      </c>
      <c r="C11" s="10" t="s">
        <v>609</v>
      </c>
      <c r="D11" s="10" t="s">
        <v>631</v>
      </c>
      <c r="E11" s="10" t="s">
        <v>642</v>
      </c>
      <c r="F11" s="10" t="s">
        <v>602</v>
      </c>
      <c r="G11" s="10" t="s">
        <v>646</v>
      </c>
      <c r="H11" s="10" t="s">
        <v>647</v>
      </c>
      <c r="I11" s="11">
        <v>3</v>
      </c>
      <c r="J11" s="10" t="s">
        <v>13</v>
      </c>
      <c r="K11" s="10" t="s">
        <v>640</v>
      </c>
      <c r="L11" s="10" t="s">
        <v>606</v>
      </c>
      <c r="M11" s="10" t="s">
        <v>648</v>
      </c>
    </row>
    <row r="12" spans="1:13" x14ac:dyDescent="0.3">
      <c r="A12" s="10" t="s">
        <v>14</v>
      </c>
      <c r="B12" s="10" t="s">
        <v>630</v>
      </c>
      <c r="C12" s="10" t="s">
        <v>609</v>
      </c>
      <c r="D12" s="10" t="s">
        <v>631</v>
      </c>
      <c r="E12" s="10" t="s">
        <v>642</v>
      </c>
      <c r="F12" s="10" t="s">
        <v>602</v>
      </c>
      <c r="G12" s="10" t="s">
        <v>649</v>
      </c>
      <c r="H12" s="10" t="s">
        <v>650</v>
      </c>
      <c r="I12" s="11">
        <v>5</v>
      </c>
      <c r="J12" s="10" t="s">
        <v>13</v>
      </c>
      <c r="K12" s="10" t="s">
        <v>640</v>
      </c>
      <c r="L12" s="10" t="s">
        <v>606</v>
      </c>
      <c r="M12" s="10" t="s">
        <v>651</v>
      </c>
    </row>
    <row r="13" spans="1:13" x14ac:dyDescent="0.3">
      <c r="A13" s="10" t="s">
        <v>14</v>
      </c>
      <c r="B13" s="10" t="s">
        <v>630</v>
      </c>
      <c r="C13" s="10" t="s">
        <v>609</v>
      </c>
      <c r="D13" s="10" t="s">
        <v>631</v>
      </c>
      <c r="E13" s="10" t="s">
        <v>652</v>
      </c>
      <c r="F13" s="10" t="s">
        <v>602</v>
      </c>
      <c r="G13" s="10" t="s">
        <v>653</v>
      </c>
      <c r="H13" s="10" t="s">
        <v>654</v>
      </c>
      <c r="I13" s="11">
        <v>3</v>
      </c>
      <c r="J13" s="10" t="s">
        <v>13</v>
      </c>
      <c r="K13" s="10" t="s">
        <v>605</v>
      </c>
      <c r="L13" s="10" t="s">
        <v>606</v>
      </c>
      <c r="M13" s="10" t="s">
        <v>655</v>
      </c>
    </row>
    <row r="14" spans="1:13" x14ac:dyDescent="0.3">
      <c r="A14" s="10" t="s">
        <v>14</v>
      </c>
      <c r="B14" s="10" t="s">
        <v>630</v>
      </c>
      <c r="C14" s="10" t="s">
        <v>609</v>
      </c>
      <c r="D14" s="10" t="s">
        <v>631</v>
      </c>
      <c r="E14" s="10" t="s">
        <v>656</v>
      </c>
      <c r="F14" s="10" t="s">
        <v>602</v>
      </c>
      <c r="G14" s="10" t="s">
        <v>638</v>
      </c>
      <c r="H14" s="10" t="s">
        <v>639</v>
      </c>
      <c r="I14" s="11">
        <v>1</v>
      </c>
      <c r="J14" s="10" t="s">
        <v>13</v>
      </c>
      <c r="K14" s="10" t="s">
        <v>657</v>
      </c>
      <c r="L14" s="10" t="s">
        <v>606</v>
      </c>
      <c r="M14" s="10" t="s">
        <v>641</v>
      </c>
    </row>
    <row r="15" spans="1:13" x14ac:dyDescent="0.3">
      <c r="A15" s="10" t="s">
        <v>14</v>
      </c>
      <c r="B15" s="10" t="s">
        <v>630</v>
      </c>
      <c r="C15" s="10" t="s">
        <v>609</v>
      </c>
      <c r="D15" s="10" t="s">
        <v>631</v>
      </c>
      <c r="E15" s="10" t="s">
        <v>656</v>
      </c>
      <c r="F15" s="10" t="s">
        <v>602</v>
      </c>
      <c r="G15" s="10" t="s">
        <v>658</v>
      </c>
      <c r="H15" s="10" t="s">
        <v>659</v>
      </c>
      <c r="I15" s="11">
        <v>1</v>
      </c>
      <c r="J15" s="10" t="s">
        <v>13</v>
      </c>
      <c r="K15" s="10" t="s">
        <v>657</v>
      </c>
      <c r="L15" s="10" t="s">
        <v>606</v>
      </c>
      <c r="M15" s="10" t="s">
        <v>660</v>
      </c>
    </row>
    <row r="16" spans="1:13" x14ac:dyDescent="0.3">
      <c r="A16" s="10" t="s">
        <v>14</v>
      </c>
      <c r="B16" s="10" t="s">
        <v>630</v>
      </c>
      <c r="C16" s="10" t="s">
        <v>609</v>
      </c>
      <c r="D16" s="10" t="s">
        <v>631</v>
      </c>
      <c r="E16" s="10" t="s">
        <v>656</v>
      </c>
      <c r="F16" s="10" t="s">
        <v>602</v>
      </c>
      <c r="G16" s="10" t="s">
        <v>661</v>
      </c>
      <c r="H16" s="10" t="s">
        <v>662</v>
      </c>
      <c r="I16" s="11">
        <v>1</v>
      </c>
      <c r="J16" s="10" t="s">
        <v>13</v>
      </c>
      <c r="K16" s="10" t="s">
        <v>657</v>
      </c>
      <c r="L16" s="10" t="s">
        <v>606</v>
      </c>
      <c r="M16" s="10" t="s">
        <v>641</v>
      </c>
    </row>
    <row r="17" spans="1:13" x14ac:dyDescent="0.3">
      <c r="A17" s="10" t="s">
        <v>14</v>
      </c>
      <c r="B17" s="10" t="s">
        <v>630</v>
      </c>
      <c r="C17" s="10" t="s">
        <v>609</v>
      </c>
      <c r="D17" s="10" t="s">
        <v>631</v>
      </c>
      <c r="E17" s="10" t="s">
        <v>663</v>
      </c>
      <c r="F17" s="10" t="s">
        <v>602</v>
      </c>
      <c r="G17" s="10" t="s">
        <v>664</v>
      </c>
      <c r="H17" s="10" t="s">
        <v>665</v>
      </c>
      <c r="I17" s="11">
        <v>1</v>
      </c>
      <c r="J17" s="10" t="s">
        <v>13</v>
      </c>
      <c r="K17" s="10" t="s">
        <v>666</v>
      </c>
      <c r="L17" s="10" t="s">
        <v>606</v>
      </c>
      <c r="M17" s="10" t="s">
        <v>641</v>
      </c>
    </row>
    <row r="18" spans="1:13" x14ac:dyDescent="0.3">
      <c r="A18" s="10" t="s">
        <v>14</v>
      </c>
      <c r="B18" s="10" t="s">
        <v>630</v>
      </c>
      <c r="C18" s="10" t="s">
        <v>609</v>
      </c>
      <c r="D18" s="10" t="s">
        <v>631</v>
      </c>
      <c r="E18" s="10" t="s">
        <v>667</v>
      </c>
      <c r="F18" s="10" t="s">
        <v>602</v>
      </c>
      <c r="G18" s="10" t="s">
        <v>668</v>
      </c>
      <c r="H18" s="10" t="s">
        <v>669</v>
      </c>
      <c r="I18" s="11">
        <v>1</v>
      </c>
      <c r="J18" s="10" t="s">
        <v>13</v>
      </c>
      <c r="K18" s="10" t="s">
        <v>666</v>
      </c>
      <c r="L18" s="10" t="s">
        <v>606</v>
      </c>
      <c r="M18" s="10" t="s">
        <v>670</v>
      </c>
    </row>
    <row r="19" spans="1:13" x14ac:dyDescent="0.3">
      <c r="A19" s="10" t="s">
        <v>14</v>
      </c>
      <c r="B19" s="10" t="s">
        <v>630</v>
      </c>
      <c r="C19" s="10" t="s">
        <v>609</v>
      </c>
      <c r="D19" s="10" t="s">
        <v>631</v>
      </c>
      <c r="E19" s="10" t="s">
        <v>667</v>
      </c>
      <c r="F19" s="10" t="s">
        <v>602</v>
      </c>
      <c r="G19" s="10" t="s">
        <v>643</v>
      </c>
      <c r="H19" s="10" t="s">
        <v>644</v>
      </c>
      <c r="I19" s="11">
        <v>1</v>
      </c>
      <c r="J19" s="10" t="s">
        <v>13</v>
      </c>
      <c r="K19" s="10" t="s">
        <v>666</v>
      </c>
      <c r="L19" s="10" t="s">
        <v>606</v>
      </c>
      <c r="M19" s="10" t="s">
        <v>645</v>
      </c>
    </row>
    <row r="20" spans="1:13" x14ac:dyDescent="0.3">
      <c r="A20" s="10" t="s">
        <v>14</v>
      </c>
      <c r="B20" s="10" t="s">
        <v>630</v>
      </c>
      <c r="C20" s="10" t="s">
        <v>609</v>
      </c>
      <c r="D20" s="10" t="s">
        <v>631</v>
      </c>
      <c r="E20" s="10" t="s">
        <v>671</v>
      </c>
      <c r="F20" s="10" t="s">
        <v>602</v>
      </c>
      <c r="G20" s="10" t="s">
        <v>638</v>
      </c>
      <c r="H20" s="10" t="s">
        <v>639</v>
      </c>
      <c r="I20" s="11">
        <v>1</v>
      </c>
      <c r="J20" s="10" t="s">
        <v>13</v>
      </c>
      <c r="K20" s="10" t="s">
        <v>672</v>
      </c>
      <c r="L20" s="10" t="s">
        <v>606</v>
      </c>
      <c r="M20" s="10" t="s">
        <v>641</v>
      </c>
    </row>
    <row r="21" spans="1:13" x14ac:dyDescent="0.3">
      <c r="A21" s="10" t="s">
        <v>14</v>
      </c>
      <c r="B21" s="10" t="s">
        <v>630</v>
      </c>
      <c r="C21" s="10" t="s">
        <v>609</v>
      </c>
      <c r="D21" s="10" t="s">
        <v>631</v>
      </c>
      <c r="E21" s="10" t="s">
        <v>671</v>
      </c>
      <c r="F21" s="10" t="s">
        <v>602</v>
      </c>
      <c r="G21" s="10" t="s">
        <v>664</v>
      </c>
      <c r="H21" s="10" t="s">
        <v>665</v>
      </c>
      <c r="I21" s="11">
        <v>1</v>
      </c>
      <c r="J21" s="10" t="s">
        <v>13</v>
      </c>
      <c r="K21" s="10" t="s">
        <v>672</v>
      </c>
      <c r="L21" s="10" t="s">
        <v>606</v>
      </c>
      <c r="M21" s="10" t="s">
        <v>641</v>
      </c>
    </row>
    <row r="22" spans="1:13" x14ac:dyDescent="0.3">
      <c r="A22" s="10" t="s">
        <v>14</v>
      </c>
      <c r="B22" s="10" t="s">
        <v>630</v>
      </c>
      <c r="C22" s="10" t="s">
        <v>609</v>
      </c>
      <c r="D22" s="10" t="s">
        <v>631</v>
      </c>
      <c r="E22" s="10" t="s">
        <v>673</v>
      </c>
      <c r="F22" s="10" t="s">
        <v>602</v>
      </c>
      <c r="G22" s="10" t="s">
        <v>674</v>
      </c>
      <c r="H22" s="10" t="s">
        <v>675</v>
      </c>
      <c r="I22" s="11">
        <v>2</v>
      </c>
      <c r="J22" s="10" t="s">
        <v>13</v>
      </c>
      <c r="K22" s="10" t="s">
        <v>676</v>
      </c>
      <c r="L22" s="10" t="s">
        <v>606</v>
      </c>
      <c r="M22" s="10" t="s">
        <v>677</v>
      </c>
    </row>
    <row r="23" spans="1:13" x14ac:dyDescent="0.3">
      <c r="A23" s="10" t="s">
        <v>14</v>
      </c>
      <c r="B23" s="10" t="s">
        <v>630</v>
      </c>
      <c r="C23" s="10" t="s">
        <v>609</v>
      </c>
      <c r="D23" s="10" t="s">
        <v>631</v>
      </c>
      <c r="E23" s="10" t="s">
        <v>678</v>
      </c>
      <c r="F23" s="10" t="s">
        <v>602</v>
      </c>
      <c r="G23" s="10" t="s">
        <v>679</v>
      </c>
      <c r="H23" s="10" t="s">
        <v>680</v>
      </c>
      <c r="I23" s="11">
        <v>1</v>
      </c>
      <c r="J23" s="10" t="s">
        <v>13</v>
      </c>
      <c r="K23" s="10" t="s">
        <v>676</v>
      </c>
      <c r="L23" s="10" t="s">
        <v>606</v>
      </c>
      <c r="M23" s="10" t="s">
        <v>641</v>
      </c>
    </row>
    <row r="24" spans="1:13" x14ac:dyDescent="0.3">
      <c r="A24" s="10" t="s">
        <v>14</v>
      </c>
      <c r="B24" s="10" t="s">
        <v>630</v>
      </c>
      <c r="C24" s="10" t="s">
        <v>609</v>
      </c>
      <c r="D24" s="10" t="s">
        <v>631</v>
      </c>
      <c r="E24" s="10" t="s">
        <v>681</v>
      </c>
      <c r="F24" s="10" t="s">
        <v>602</v>
      </c>
      <c r="G24" s="10" t="s">
        <v>643</v>
      </c>
      <c r="H24" s="10" t="s">
        <v>644</v>
      </c>
      <c r="I24" s="11">
        <v>1</v>
      </c>
      <c r="J24" s="10" t="s">
        <v>13</v>
      </c>
      <c r="K24" s="10" t="s">
        <v>676</v>
      </c>
      <c r="L24" s="10" t="s">
        <v>606</v>
      </c>
      <c r="M24" s="10" t="s">
        <v>645</v>
      </c>
    </row>
    <row r="25" spans="1:13" x14ac:dyDescent="0.3">
      <c r="A25" s="10" t="s">
        <v>14</v>
      </c>
      <c r="B25" s="10" t="s">
        <v>630</v>
      </c>
      <c r="C25" s="10" t="s">
        <v>609</v>
      </c>
      <c r="D25" s="10" t="s">
        <v>631</v>
      </c>
      <c r="E25" s="10" t="s">
        <v>681</v>
      </c>
      <c r="F25" s="10" t="s">
        <v>602</v>
      </c>
      <c r="G25" s="10" t="s">
        <v>649</v>
      </c>
      <c r="H25" s="10" t="s">
        <v>650</v>
      </c>
      <c r="I25" s="11">
        <v>2</v>
      </c>
      <c r="J25" s="10" t="s">
        <v>13</v>
      </c>
      <c r="K25" s="10" t="s">
        <v>676</v>
      </c>
      <c r="L25" s="10" t="s">
        <v>606</v>
      </c>
      <c r="M25" s="10" t="s">
        <v>651</v>
      </c>
    </row>
    <row r="26" spans="1:13" x14ac:dyDescent="0.3">
      <c r="A26" s="10" t="s">
        <v>322</v>
      </c>
      <c r="B26" s="10" t="s">
        <v>608</v>
      </c>
      <c r="C26" s="10" t="s">
        <v>609</v>
      </c>
      <c r="D26" s="10" t="s">
        <v>610</v>
      </c>
      <c r="E26" s="10" t="s">
        <v>682</v>
      </c>
      <c r="F26" s="10" t="s">
        <v>602</v>
      </c>
      <c r="G26" s="10" t="s">
        <v>683</v>
      </c>
      <c r="H26" s="10" t="s">
        <v>684</v>
      </c>
      <c r="I26" s="11">
        <v>1</v>
      </c>
      <c r="J26" s="10" t="s">
        <v>321</v>
      </c>
      <c r="K26" s="10" t="s">
        <v>685</v>
      </c>
      <c r="L26" s="10" t="s">
        <v>606</v>
      </c>
      <c r="M26" s="10" t="s">
        <v>686</v>
      </c>
    </row>
    <row r="27" spans="1:13" x14ac:dyDescent="0.3">
      <c r="A27" s="10" t="s">
        <v>203</v>
      </c>
      <c r="B27" s="10" t="s">
        <v>687</v>
      </c>
      <c r="C27" s="10" t="s">
        <v>609</v>
      </c>
      <c r="D27" s="10" t="s">
        <v>688</v>
      </c>
      <c r="E27" s="10" t="s">
        <v>689</v>
      </c>
      <c r="F27" s="10" t="s">
        <v>602</v>
      </c>
      <c r="G27" s="10" t="s">
        <v>690</v>
      </c>
      <c r="H27" s="10" t="s">
        <v>691</v>
      </c>
      <c r="I27" s="11">
        <v>2</v>
      </c>
      <c r="J27" s="10" t="s">
        <v>202</v>
      </c>
      <c r="K27" s="10" t="s">
        <v>692</v>
      </c>
      <c r="L27" s="10" t="s">
        <v>606</v>
      </c>
      <c r="M27" s="10" t="s">
        <v>645</v>
      </c>
    </row>
    <row r="28" spans="1:13" x14ac:dyDescent="0.3">
      <c r="A28" s="10" t="s">
        <v>98</v>
      </c>
      <c r="B28" s="10" t="s">
        <v>693</v>
      </c>
      <c r="C28" s="10" t="s">
        <v>694</v>
      </c>
      <c r="D28" s="10" t="s">
        <v>695</v>
      </c>
      <c r="E28" s="10" t="s">
        <v>696</v>
      </c>
      <c r="F28" s="10" t="s">
        <v>602</v>
      </c>
      <c r="G28" s="10" t="s">
        <v>697</v>
      </c>
      <c r="H28" s="10" t="s">
        <v>698</v>
      </c>
      <c r="I28" s="11">
        <v>1</v>
      </c>
      <c r="J28" s="10" t="s">
        <v>97</v>
      </c>
      <c r="K28" s="10" t="s">
        <v>699</v>
      </c>
      <c r="L28" s="10" t="s">
        <v>606</v>
      </c>
      <c r="M28" s="10" t="s">
        <v>700</v>
      </c>
    </row>
    <row r="29" spans="1:13" x14ac:dyDescent="0.3">
      <c r="A29" s="10" t="s">
        <v>285</v>
      </c>
      <c r="B29" s="10" t="s">
        <v>701</v>
      </c>
      <c r="C29" s="10" t="s">
        <v>609</v>
      </c>
      <c r="D29" s="10" t="s">
        <v>702</v>
      </c>
      <c r="E29" s="10" t="s">
        <v>703</v>
      </c>
      <c r="F29" s="10" t="s">
        <v>602</v>
      </c>
      <c r="G29" s="10" t="s">
        <v>704</v>
      </c>
      <c r="H29" s="10" t="s">
        <v>705</v>
      </c>
      <c r="I29" s="11">
        <v>1</v>
      </c>
      <c r="J29" s="10" t="s">
        <v>284</v>
      </c>
      <c r="K29" s="10" t="s">
        <v>676</v>
      </c>
      <c r="L29" s="10" t="s">
        <v>606</v>
      </c>
      <c r="M29" s="10" t="s">
        <v>706</v>
      </c>
    </row>
    <row r="30" spans="1:13" x14ac:dyDescent="0.3">
      <c r="A30" s="10" t="s">
        <v>343</v>
      </c>
      <c r="B30" s="10" t="s">
        <v>707</v>
      </c>
      <c r="C30" s="10" t="s">
        <v>708</v>
      </c>
      <c r="D30" s="10" t="s">
        <v>709</v>
      </c>
      <c r="E30" s="10" t="s">
        <v>710</v>
      </c>
      <c r="F30" s="10" t="s">
        <v>602</v>
      </c>
      <c r="G30" s="10" t="s">
        <v>711</v>
      </c>
      <c r="H30" s="10" t="s">
        <v>712</v>
      </c>
      <c r="I30" s="11">
        <v>1</v>
      </c>
      <c r="J30" s="10" t="s">
        <v>342</v>
      </c>
      <c r="K30" s="10" t="s">
        <v>713</v>
      </c>
      <c r="L30" s="10" t="s">
        <v>606</v>
      </c>
      <c r="M30" s="10" t="s">
        <v>607</v>
      </c>
    </row>
    <row r="31" spans="1:13" x14ac:dyDescent="0.3">
      <c r="A31" s="10" t="s">
        <v>78</v>
      </c>
      <c r="B31" s="10" t="s">
        <v>623</v>
      </c>
      <c r="C31" s="10" t="s">
        <v>609</v>
      </c>
      <c r="D31" s="10" t="s">
        <v>714</v>
      </c>
      <c r="E31" s="10" t="s">
        <v>715</v>
      </c>
      <c r="F31" s="10" t="s">
        <v>602</v>
      </c>
      <c r="G31" s="10" t="s">
        <v>716</v>
      </c>
      <c r="H31" s="10" t="s">
        <v>717</v>
      </c>
      <c r="I31" s="11">
        <v>1</v>
      </c>
      <c r="J31" s="10" t="s">
        <v>77</v>
      </c>
      <c r="K31" s="10" t="s">
        <v>713</v>
      </c>
      <c r="L31" s="10" t="s">
        <v>606</v>
      </c>
      <c r="M31" s="10" t="s">
        <v>607</v>
      </c>
    </row>
    <row r="32" spans="1:13" x14ac:dyDescent="0.3">
      <c r="A32" s="10" t="s">
        <v>454</v>
      </c>
      <c r="B32" s="10" t="s">
        <v>718</v>
      </c>
      <c r="C32" s="10" t="s">
        <v>719</v>
      </c>
      <c r="D32" s="10" t="s">
        <v>720</v>
      </c>
      <c r="E32" s="10" t="s">
        <v>721</v>
      </c>
      <c r="F32" s="10" t="s">
        <v>602</v>
      </c>
      <c r="G32" s="10" t="s">
        <v>722</v>
      </c>
      <c r="H32" s="10" t="s">
        <v>723</v>
      </c>
      <c r="I32" s="11">
        <v>8</v>
      </c>
      <c r="J32" s="10" t="s">
        <v>453</v>
      </c>
      <c r="K32" s="10" t="s">
        <v>724</v>
      </c>
      <c r="L32" s="10" t="s">
        <v>606</v>
      </c>
      <c r="M32" s="10" t="s">
        <v>725</v>
      </c>
    </row>
    <row r="33" spans="1:13" x14ac:dyDescent="0.3">
      <c r="A33" s="10" t="s">
        <v>454</v>
      </c>
      <c r="B33" s="10" t="s">
        <v>718</v>
      </c>
      <c r="C33" s="10" t="s">
        <v>719</v>
      </c>
      <c r="D33" s="10" t="s">
        <v>720</v>
      </c>
      <c r="E33" s="10" t="s">
        <v>721</v>
      </c>
      <c r="F33" s="10" t="s">
        <v>602</v>
      </c>
      <c r="G33" s="10" t="s">
        <v>726</v>
      </c>
      <c r="H33" s="10" t="s">
        <v>727</v>
      </c>
      <c r="I33" s="11">
        <v>1</v>
      </c>
      <c r="J33" s="10" t="s">
        <v>453</v>
      </c>
      <c r="K33" s="10" t="s">
        <v>724</v>
      </c>
      <c r="L33" s="10" t="s">
        <v>606</v>
      </c>
      <c r="M33" s="10" t="s">
        <v>728</v>
      </c>
    </row>
    <row r="34" spans="1:13" x14ac:dyDescent="0.3">
      <c r="A34" s="10" t="s">
        <v>454</v>
      </c>
      <c r="B34" s="10" t="s">
        <v>718</v>
      </c>
      <c r="C34" s="10" t="s">
        <v>719</v>
      </c>
      <c r="D34" s="10" t="s">
        <v>720</v>
      </c>
      <c r="E34" s="10" t="s">
        <v>721</v>
      </c>
      <c r="F34" s="10" t="s">
        <v>602</v>
      </c>
      <c r="G34" s="10" t="s">
        <v>729</v>
      </c>
      <c r="H34" s="10" t="s">
        <v>727</v>
      </c>
      <c r="I34" s="11">
        <v>1</v>
      </c>
      <c r="J34" s="10" t="s">
        <v>453</v>
      </c>
      <c r="K34" s="10" t="s">
        <v>724</v>
      </c>
      <c r="L34" s="10" t="s">
        <v>606</v>
      </c>
      <c r="M34" s="10" t="s">
        <v>728</v>
      </c>
    </row>
    <row r="35" spans="1:13" x14ac:dyDescent="0.3">
      <c r="A35" s="10" t="s">
        <v>454</v>
      </c>
      <c r="B35" s="10" t="s">
        <v>718</v>
      </c>
      <c r="C35" s="10" t="s">
        <v>719</v>
      </c>
      <c r="D35" s="10" t="s">
        <v>720</v>
      </c>
      <c r="E35" s="10" t="s">
        <v>721</v>
      </c>
      <c r="F35" s="10" t="s">
        <v>602</v>
      </c>
      <c r="G35" s="10" t="s">
        <v>730</v>
      </c>
      <c r="H35" s="10" t="s">
        <v>727</v>
      </c>
      <c r="I35" s="11">
        <v>1</v>
      </c>
      <c r="J35" s="10" t="s">
        <v>453</v>
      </c>
      <c r="K35" s="10" t="s">
        <v>724</v>
      </c>
      <c r="L35" s="10" t="s">
        <v>606</v>
      </c>
      <c r="M35" s="10" t="s">
        <v>728</v>
      </c>
    </row>
    <row r="36" spans="1:13" x14ac:dyDescent="0.3">
      <c r="A36" s="10" t="s">
        <v>20</v>
      </c>
      <c r="B36" s="10" t="s">
        <v>687</v>
      </c>
      <c r="C36" s="10" t="s">
        <v>609</v>
      </c>
      <c r="D36" s="10" t="s">
        <v>731</v>
      </c>
      <c r="E36" s="10" t="s">
        <v>732</v>
      </c>
      <c r="F36" s="10" t="s">
        <v>602</v>
      </c>
      <c r="G36" s="10" t="s">
        <v>733</v>
      </c>
      <c r="H36" s="10" t="s">
        <v>734</v>
      </c>
      <c r="I36" s="11">
        <v>1</v>
      </c>
      <c r="J36" s="10" t="s">
        <v>183</v>
      </c>
      <c r="K36" s="10" t="s">
        <v>699</v>
      </c>
      <c r="L36" s="10" t="s">
        <v>606</v>
      </c>
      <c r="M36" s="10" t="s">
        <v>735</v>
      </c>
    </row>
    <row r="37" spans="1:13" x14ac:dyDescent="0.3">
      <c r="A37" s="10" t="s">
        <v>88</v>
      </c>
      <c r="B37" s="10" t="s">
        <v>736</v>
      </c>
      <c r="C37" s="10" t="s">
        <v>599</v>
      </c>
      <c r="D37" s="10" t="s">
        <v>737</v>
      </c>
      <c r="E37" s="10" t="s">
        <v>738</v>
      </c>
      <c r="F37" s="10" t="s">
        <v>602</v>
      </c>
      <c r="G37" s="10" t="s">
        <v>739</v>
      </c>
      <c r="H37" s="10" t="s">
        <v>740</v>
      </c>
      <c r="I37" s="11">
        <v>2</v>
      </c>
      <c r="J37" s="10" t="s">
        <v>87</v>
      </c>
      <c r="K37" s="10" t="s">
        <v>605</v>
      </c>
      <c r="L37" s="10" t="s">
        <v>606</v>
      </c>
      <c r="M37" s="10" t="s">
        <v>741</v>
      </c>
    </row>
    <row r="38" spans="1:13" x14ac:dyDescent="0.3">
      <c r="A38" s="10" t="s">
        <v>88</v>
      </c>
      <c r="B38" s="10" t="s">
        <v>736</v>
      </c>
      <c r="C38" s="10" t="s">
        <v>599</v>
      </c>
      <c r="D38" s="10" t="s">
        <v>737</v>
      </c>
      <c r="E38" s="10" t="s">
        <v>738</v>
      </c>
      <c r="F38" s="10" t="s">
        <v>602</v>
      </c>
      <c r="G38" s="10" t="s">
        <v>742</v>
      </c>
      <c r="H38" s="10" t="s">
        <v>743</v>
      </c>
      <c r="I38" s="11">
        <v>1</v>
      </c>
      <c r="J38" s="10" t="s">
        <v>87</v>
      </c>
      <c r="K38" s="10" t="s">
        <v>605</v>
      </c>
      <c r="L38" s="10" t="s">
        <v>606</v>
      </c>
      <c r="M38" s="10" t="s">
        <v>741</v>
      </c>
    </row>
    <row r="39" spans="1:13" x14ac:dyDescent="0.3">
      <c r="A39" s="10" t="s">
        <v>124</v>
      </c>
      <c r="B39" s="10" t="s">
        <v>744</v>
      </c>
      <c r="C39" s="10" t="s">
        <v>745</v>
      </c>
      <c r="D39" s="10" t="s">
        <v>746</v>
      </c>
      <c r="E39" s="10" t="s">
        <v>747</v>
      </c>
      <c r="F39" s="10" t="s">
        <v>602</v>
      </c>
      <c r="G39" s="10" t="s">
        <v>748</v>
      </c>
      <c r="H39" s="10" t="s">
        <v>749</v>
      </c>
      <c r="I39" s="11">
        <v>1</v>
      </c>
      <c r="J39" s="10" t="s">
        <v>123</v>
      </c>
      <c r="K39" s="10" t="s">
        <v>750</v>
      </c>
      <c r="L39" s="10" t="s">
        <v>606</v>
      </c>
      <c r="M39" s="10" t="s">
        <v>751</v>
      </c>
    </row>
    <row r="40" spans="1:13" x14ac:dyDescent="0.3">
      <c r="A40" s="10" t="s">
        <v>74</v>
      </c>
      <c r="B40" s="10" t="s">
        <v>752</v>
      </c>
      <c r="C40" s="10" t="s">
        <v>609</v>
      </c>
      <c r="D40" s="10" t="s">
        <v>753</v>
      </c>
      <c r="E40" s="10" t="s">
        <v>754</v>
      </c>
      <c r="F40" s="10" t="s">
        <v>602</v>
      </c>
      <c r="G40" s="10" t="s">
        <v>755</v>
      </c>
      <c r="H40" s="10" t="s">
        <v>756</v>
      </c>
      <c r="I40" s="11">
        <v>1</v>
      </c>
      <c r="J40" s="10" t="s">
        <v>73</v>
      </c>
      <c r="K40" s="10" t="s">
        <v>757</v>
      </c>
      <c r="L40" s="10" t="s">
        <v>606</v>
      </c>
      <c r="M40" s="10" t="s">
        <v>758</v>
      </c>
    </row>
    <row r="41" spans="1:13" x14ac:dyDescent="0.3">
      <c r="A41" s="10" t="s">
        <v>313</v>
      </c>
      <c r="B41" s="10" t="s">
        <v>759</v>
      </c>
      <c r="C41" s="10" t="s">
        <v>609</v>
      </c>
      <c r="D41" s="10" t="s">
        <v>760</v>
      </c>
      <c r="E41" s="10" t="s">
        <v>761</v>
      </c>
      <c r="F41" s="10" t="s">
        <v>602</v>
      </c>
      <c r="G41" s="10" t="s">
        <v>762</v>
      </c>
      <c r="H41" s="10" t="s">
        <v>763</v>
      </c>
      <c r="I41" s="11">
        <v>1</v>
      </c>
      <c r="J41" s="10" t="s">
        <v>312</v>
      </c>
      <c r="K41" s="10" t="s">
        <v>692</v>
      </c>
      <c r="L41" s="10" t="s">
        <v>606</v>
      </c>
      <c r="M41" s="10" t="s">
        <v>764</v>
      </c>
    </row>
    <row r="42" spans="1:13" x14ac:dyDescent="0.3">
      <c r="A42" s="10" t="s">
        <v>201</v>
      </c>
      <c r="B42" s="10" t="s">
        <v>765</v>
      </c>
      <c r="C42" s="10" t="s">
        <v>609</v>
      </c>
      <c r="D42" s="10" t="s">
        <v>766</v>
      </c>
      <c r="E42" s="10" t="s">
        <v>767</v>
      </c>
      <c r="F42" s="10" t="s">
        <v>602</v>
      </c>
      <c r="G42" s="10" t="s">
        <v>768</v>
      </c>
      <c r="H42" s="10" t="s">
        <v>769</v>
      </c>
      <c r="I42" s="11">
        <v>20</v>
      </c>
      <c r="J42" s="10" t="s">
        <v>200</v>
      </c>
      <c r="K42" s="10" t="s">
        <v>757</v>
      </c>
      <c r="L42" s="10" t="s">
        <v>606</v>
      </c>
      <c r="M42" s="10" t="s">
        <v>770</v>
      </c>
    </row>
    <row r="43" spans="1:13" x14ac:dyDescent="0.3">
      <c r="A43" s="10" t="s">
        <v>428</v>
      </c>
      <c r="B43" s="10" t="s">
        <v>771</v>
      </c>
      <c r="C43" s="10" t="s">
        <v>609</v>
      </c>
      <c r="D43" s="10" t="s">
        <v>772</v>
      </c>
      <c r="E43" s="10" t="s">
        <v>773</v>
      </c>
      <c r="F43" s="10" t="s">
        <v>602</v>
      </c>
      <c r="G43" s="10" t="s">
        <v>774</v>
      </c>
      <c r="H43" s="10" t="s">
        <v>775</v>
      </c>
      <c r="I43" s="11">
        <v>10</v>
      </c>
      <c r="J43" s="10" t="s">
        <v>427</v>
      </c>
      <c r="K43" s="10" t="s">
        <v>628</v>
      </c>
      <c r="L43" s="10" t="s">
        <v>606</v>
      </c>
      <c r="M43" s="10" t="s">
        <v>776</v>
      </c>
    </row>
    <row r="44" spans="1:13" x14ac:dyDescent="0.3">
      <c r="A44" s="10" t="s">
        <v>40</v>
      </c>
      <c r="B44" s="10" t="s">
        <v>777</v>
      </c>
      <c r="C44" s="10" t="s">
        <v>599</v>
      </c>
      <c r="D44" s="10" t="s">
        <v>778</v>
      </c>
      <c r="E44" s="10" t="s">
        <v>779</v>
      </c>
      <c r="F44" s="10" t="s">
        <v>602</v>
      </c>
      <c r="G44" s="10" t="s">
        <v>780</v>
      </c>
      <c r="H44" s="10" t="s">
        <v>781</v>
      </c>
      <c r="I44" s="11">
        <v>1</v>
      </c>
      <c r="J44" s="10" t="s">
        <v>39</v>
      </c>
      <c r="K44" s="10" t="s">
        <v>782</v>
      </c>
      <c r="L44" s="10" t="s">
        <v>606</v>
      </c>
      <c r="M44" s="10" t="s">
        <v>783</v>
      </c>
    </row>
    <row r="45" spans="1:13" x14ac:dyDescent="0.3">
      <c r="A45" s="10" t="s">
        <v>40</v>
      </c>
      <c r="B45" s="10" t="s">
        <v>777</v>
      </c>
      <c r="C45" s="10" t="s">
        <v>599</v>
      </c>
      <c r="D45" s="10" t="s">
        <v>778</v>
      </c>
      <c r="E45" s="10" t="s">
        <v>784</v>
      </c>
      <c r="F45" s="10" t="s">
        <v>602</v>
      </c>
      <c r="G45" s="10" t="s">
        <v>780</v>
      </c>
      <c r="H45" s="10" t="s">
        <v>781</v>
      </c>
      <c r="I45" s="11">
        <v>2</v>
      </c>
      <c r="J45" s="10" t="s">
        <v>39</v>
      </c>
      <c r="K45" s="10" t="s">
        <v>672</v>
      </c>
      <c r="L45" s="10" t="s">
        <v>606</v>
      </c>
      <c r="M45" s="10" t="s">
        <v>783</v>
      </c>
    </row>
    <row r="46" spans="1:13" x14ac:dyDescent="0.3">
      <c r="A46" s="10" t="s">
        <v>38</v>
      </c>
      <c r="B46" s="10" t="s">
        <v>785</v>
      </c>
      <c r="C46" s="10" t="s">
        <v>609</v>
      </c>
      <c r="D46" s="10" t="s">
        <v>786</v>
      </c>
      <c r="E46" s="10" t="s">
        <v>787</v>
      </c>
      <c r="F46" s="10" t="s">
        <v>602</v>
      </c>
      <c r="G46" s="10" t="s">
        <v>788</v>
      </c>
      <c r="H46" s="10" t="s">
        <v>789</v>
      </c>
      <c r="I46" s="11">
        <v>3</v>
      </c>
      <c r="J46" s="10" t="s">
        <v>37</v>
      </c>
      <c r="K46" s="10" t="s">
        <v>790</v>
      </c>
      <c r="L46" s="10" t="s">
        <v>606</v>
      </c>
      <c r="M46" s="10" t="s">
        <v>791</v>
      </c>
    </row>
    <row r="47" spans="1:13" x14ac:dyDescent="0.3">
      <c r="A47" s="10" t="s">
        <v>38</v>
      </c>
      <c r="B47" s="10" t="s">
        <v>785</v>
      </c>
      <c r="C47" s="10" t="s">
        <v>609</v>
      </c>
      <c r="D47" s="10" t="s">
        <v>786</v>
      </c>
      <c r="E47" s="10" t="s">
        <v>792</v>
      </c>
      <c r="F47" s="10" t="s">
        <v>602</v>
      </c>
      <c r="G47" s="10" t="s">
        <v>793</v>
      </c>
      <c r="H47" s="10" t="s">
        <v>794</v>
      </c>
      <c r="I47" s="11">
        <v>1</v>
      </c>
      <c r="J47" s="10" t="s">
        <v>37</v>
      </c>
      <c r="K47" s="10" t="s">
        <v>614</v>
      </c>
      <c r="L47" s="10" t="s">
        <v>606</v>
      </c>
      <c r="M47" s="10" t="s">
        <v>795</v>
      </c>
    </row>
    <row r="48" spans="1:13" x14ac:dyDescent="0.3">
      <c r="A48" s="10" t="s">
        <v>38</v>
      </c>
      <c r="B48" s="10" t="s">
        <v>785</v>
      </c>
      <c r="C48" s="10" t="s">
        <v>609</v>
      </c>
      <c r="D48" s="10" t="s">
        <v>786</v>
      </c>
      <c r="E48" s="10" t="s">
        <v>796</v>
      </c>
      <c r="F48" s="10" t="s">
        <v>602</v>
      </c>
      <c r="G48" s="10" t="s">
        <v>797</v>
      </c>
      <c r="H48" s="10" t="s">
        <v>798</v>
      </c>
      <c r="I48" s="11">
        <v>1</v>
      </c>
      <c r="J48" s="10" t="s">
        <v>37</v>
      </c>
      <c r="K48" s="10" t="s">
        <v>799</v>
      </c>
      <c r="L48" s="10" t="s">
        <v>606</v>
      </c>
      <c r="M48" s="10" t="s">
        <v>800</v>
      </c>
    </row>
    <row r="49" spans="1:13" x14ac:dyDescent="0.3">
      <c r="A49" s="10" t="s">
        <v>68</v>
      </c>
      <c r="B49" s="10" t="s">
        <v>801</v>
      </c>
      <c r="C49" s="10" t="s">
        <v>694</v>
      </c>
      <c r="D49" s="10" t="s">
        <v>802</v>
      </c>
      <c r="E49" s="10" t="s">
        <v>803</v>
      </c>
      <c r="F49" s="10" t="s">
        <v>602</v>
      </c>
      <c r="G49" s="10" t="s">
        <v>804</v>
      </c>
      <c r="H49" s="10" t="s">
        <v>805</v>
      </c>
      <c r="I49" s="11">
        <v>1</v>
      </c>
      <c r="J49" s="10" t="s">
        <v>67</v>
      </c>
      <c r="K49" s="10" t="s">
        <v>640</v>
      </c>
      <c r="L49" s="10" t="s">
        <v>606</v>
      </c>
      <c r="M49" s="10" t="s">
        <v>806</v>
      </c>
    </row>
    <row r="50" spans="1:13" x14ac:dyDescent="0.3">
      <c r="A50" s="10" t="s">
        <v>68</v>
      </c>
      <c r="B50" s="10" t="s">
        <v>801</v>
      </c>
      <c r="C50" s="10" t="s">
        <v>694</v>
      </c>
      <c r="D50" s="10" t="s">
        <v>802</v>
      </c>
      <c r="E50" s="10" t="s">
        <v>807</v>
      </c>
      <c r="F50" s="10" t="s">
        <v>602</v>
      </c>
      <c r="G50" s="10" t="s">
        <v>804</v>
      </c>
      <c r="H50" s="10" t="s">
        <v>805</v>
      </c>
      <c r="I50" s="11">
        <v>1</v>
      </c>
      <c r="J50" s="10" t="s">
        <v>67</v>
      </c>
      <c r="K50" s="10" t="s">
        <v>622</v>
      </c>
      <c r="L50" s="10" t="s">
        <v>606</v>
      </c>
      <c r="M50" s="10" t="s">
        <v>806</v>
      </c>
    </row>
    <row r="51" spans="1:13" x14ac:dyDescent="0.3">
      <c r="A51" s="10" t="s">
        <v>26</v>
      </c>
      <c r="B51" s="10" t="s">
        <v>718</v>
      </c>
      <c r="C51" s="10" t="s">
        <v>719</v>
      </c>
      <c r="D51" s="10" t="s">
        <v>808</v>
      </c>
      <c r="E51" s="10" t="s">
        <v>809</v>
      </c>
      <c r="F51" s="10" t="s">
        <v>602</v>
      </c>
      <c r="G51" s="10" t="s">
        <v>810</v>
      </c>
      <c r="H51" s="10" t="s">
        <v>811</v>
      </c>
      <c r="I51" s="11">
        <v>1</v>
      </c>
      <c r="J51" s="10" t="s">
        <v>25</v>
      </c>
      <c r="K51" s="10" t="s">
        <v>782</v>
      </c>
      <c r="L51" s="10" t="s">
        <v>606</v>
      </c>
      <c r="M51" s="10" t="s">
        <v>686</v>
      </c>
    </row>
    <row r="52" spans="1:13" x14ac:dyDescent="0.3">
      <c r="A52" s="10" t="s">
        <v>26</v>
      </c>
      <c r="B52" s="10" t="s">
        <v>718</v>
      </c>
      <c r="C52" s="10" t="s">
        <v>719</v>
      </c>
      <c r="D52" s="10" t="s">
        <v>808</v>
      </c>
      <c r="E52" s="10" t="s">
        <v>809</v>
      </c>
      <c r="F52" s="10" t="s">
        <v>602</v>
      </c>
      <c r="G52" s="10" t="s">
        <v>812</v>
      </c>
      <c r="H52" s="10" t="s">
        <v>813</v>
      </c>
      <c r="I52" s="11">
        <v>2</v>
      </c>
      <c r="J52" s="10" t="s">
        <v>25</v>
      </c>
      <c r="K52" s="10" t="s">
        <v>782</v>
      </c>
      <c r="L52" s="10" t="s">
        <v>606</v>
      </c>
      <c r="M52" s="10" t="s">
        <v>686</v>
      </c>
    </row>
    <row r="53" spans="1:13" x14ac:dyDescent="0.3">
      <c r="A53" s="10" t="s">
        <v>353</v>
      </c>
      <c r="B53" s="10" t="s">
        <v>744</v>
      </c>
      <c r="C53" s="10" t="s">
        <v>745</v>
      </c>
      <c r="D53" s="10" t="s">
        <v>814</v>
      </c>
      <c r="E53" s="10" t="s">
        <v>815</v>
      </c>
      <c r="F53" s="10" t="s">
        <v>602</v>
      </c>
      <c r="G53" s="10" t="s">
        <v>816</v>
      </c>
      <c r="H53" s="10" t="s">
        <v>817</v>
      </c>
      <c r="I53" s="11">
        <v>1</v>
      </c>
      <c r="J53" s="10" t="s">
        <v>352</v>
      </c>
      <c r="K53" s="10" t="s">
        <v>790</v>
      </c>
      <c r="L53" s="10" t="s">
        <v>606</v>
      </c>
      <c r="M53" s="10" t="s">
        <v>818</v>
      </c>
    </row>
    <row r="54" spans="1:13" x14ac:dyDescent="0.3">
      <c r="A54" s="10" t="s">
        <v>130</v>
      </c>
      <c r="B54" s="10" t="s">
        <v>744</v>
      </c>
      <c r="C54" s="10" t="s">
        <v>745</v>
      </c>
      <c r="D54" s="10" t="s">
        <v>819</v>
      </c>
      <c r="E54" s="10" t="s">
        <v>820</v>
      </c>
      <c r="F54" s="10" t="s">
        <v>602</v>
      </c>
      <c r="G54" s="10" t="s">
        <v>821</v>
      </c>
      <c r="H54" s="10" t="s">
        <v>822</v>
      </c>
      <c r="I54" s="11">
        <v>1</v>
      </c>
      <c r="J54" s="10" t="s">
        <v>129</v>
      </c>
      <c r="K54" s="10" t="s">
        <v>635</v>
      </c>
      <c r="L54" s="10" t="s">
        <v>606</v>
      </c>
      <c r="M54" s="10" t="s">
        <v>823</v>
      </c>
    </row>
    <row r="55" spans="1:13" x14ac:dyDescent="0.3">
      <c r="A55" s="10" t="s">
        <v>132</v>
      </c>
      <c r="B55" s="10" t="s">
        <v>824</v>
      </c>
      <c r="C55" s="10" t="s">
        <v>825</v>
      </c>
      <c r="D55" s="10" t="s">
        <v>826</v>
      </c>
      <c r="E55" s="10" t="s">
        <v>827</v>
      </c>
      <c r="F55" s="10" t="s">
        <v>602</v>
      </c>
      <c r="G55" s="10" t="s">
        <v>828</v>
      </c>
      <c r="H55" s="10" t="s">
        <v>829</v>
      </c>
      <c r="I55" s="11">
        <v>1</v>
      </c>
      <c r="J55" s="10" t="s">
        <v>131</v>
      </c>
      <c r="K55" s="10" t="s">
        <v>666</v>
      </c>
      <c r="L55" s="10" t="s">
        <v>606</v>
      </c>
      <c r="M55" s="10" t="s">
        <v>830</v>
      </c>
    </row>
    <row r="56" spans="1:13" x14ac:dyDescent="0.3">
      <c r="A56" s="10" t="s">
        <v>219</v>
      </c>
      <c r="B56" s="10" t="s">
        <v>707</v>
      </c>
      <c r="C56" s="10" t="s">
        <v>708</v>
      </c>
      <c r="D56" s="10" t="s">
        <v>709</v>
      </c>
      <c r="E56" s="10" t="s">
        <v>831</v>
      </c>
      <c r="F56" s="10" t="s">
        <v>602</v>
      </c>
      <c r="G56" s="10" t="s">
        <v>780</v>
      </c>
      <c r="H56" s="10" t="s">
        <v>781</v>
      </c>
      <c r="I56" s="11">
        <v>1</v>
      </c>
      <c r="J56" s="10" t="s">
        <v>218</v>
      </c>
      <c r="K56" s="10" t="s">
        <v>724</v>
      </c>
      <c r="L56" s="10" t="s">
        <v>606</v>
      </c>
      <c r="M56" s="10" t="s">
        <v>783</v>
      </c>
    </row>
    <row r="57" spans="1:13" x14ac:dyDescent="0.3">
      <c r="A57" s="10" t="s">
        <v>100</v>
      </c>
      <c r="B57" s="10" t="s">
        <v>832</v>
      </c>
      <c r="C57" s="10" t="s">
        <v>599</v>
      </c>
      <c r="D57" s="10" t="s">
        <v>833</v>
      </c>
      <c r="E57" s="10" t="s">
        <v>834</v>
      </c>
      <c r="F57" s="10" t="s">
        <v>602</v>
      </c>
      <c r="G57" s="10" t="s">
        <v>835</v>
      </c>
      <c r="H57" s="10" t="s">
        <v>836</v>
      </c>
      <c r="I57" s="11">
        <v>1</v>
      </c>
      <c r="J57" s="10" t="s">
        <v>99</v>
      </c>
      <c r="K57" s="10" t="s">
        <v>635</v>
      </c>
      <c r="L57" s="10" t="s">
        <v>606</v>
      </c>
      <c r="M57" s="10" t="s">
        <v>837</v>
      </c>
    </row>
    <row r="58" spans="1:13" x14ac:dyDescent="0.3">
      <c r="A58" s="10" t="s">
        <v>460</v>
      </c>
      <c r="B58" s="10" t="s">
        <v>838</v>
      </c>
      <c r="C58" s="10" t="s">
        <v>599</v>
      </c>
      <c r="D58" s="10" t="s">
        <v>839</v>
      </c>
      <c r="E58" s="10" t="s">
        <v>840</v>
      </c>
      <c r="F58" s="10" t="s">
        <v>602</v>
      </c>
      <c r="G58" s="10" t="s">
        <v>841</v>
      </c>
      <c r="H58" s="10" t="s">
        <v>842</v>
      </c>
      <c r="I58" s="11">
        <v>2</v>
      </c>
      <c r="J58" s="10" t="s">
        <v>459</v>
      </c>
      <c r="K58" s="10" t="s">
        <v>640</v>
      </c>
      <c r="L58" s="10" t="s">
        <v>606</v>
      </c>
      <c r="M58" s="10" t="s">
        <v>843</v>
      </c>
    </row>
    <row r="59" spans="1:13" x14ac:dyDescent="0.3">
      <c r="A59" s="10" t="s">
        <v>142</v>
      </c>
      <c r="B59" s="10" t="s">
        <v>844</v>
      </c>
      <c r="C59" s="10" t="s">
        <v>719</v>
      </c>
      <c r="D59" s="10" t="s">
        <v>845</v>
      </c>
      <c r="E59" s="10" t="s">
        <v>846</v>
      </c>
      <c r="F59" s="10" t="s">
        <v>602</v>
      </c>
      <c r="G59" s="10" t="s">
        <v>847</v>
      </c>
      <c r="H59" s="10" t="s">
        <v>848</v>
      </c>
      <c r="I59" s="11">
        <v>3</v>
      </c>
      <c r="J59" s="10" t="s">
        <v>141</v>
      </c>
      <c r="K59" s="10" t="s">
        <v>628</v>
      </c>
      <c r="L59" s="10" t="s">
        <v>606</v>
      </c>
      <c r="M59" s="10" t="s">
        <v>758</v>
      </c>
    </row>
    <row r="60" spans="1:13" x14ac:dyDescent="0.3">
      <c r="A60" s="10" t="s">
        <v>326</v>
      </c>
      <c r="B60" s="10" t="s">
        <v>849</v>
      </c>
      <c r="C60" s="10" t="s">
        <v>609</v>
      </c>
      <c r="D60" s="10" t="s">
        <v>850</v>
      </c>
      <c r="E60" s="10" t="s">
        <v>851</v>
      </c>
      <c r="F60" s="10" t="s">
        <v>602</v>
      </c>
      <c r="G60" s="10" t="s">
        <v>852</v>
      </c>
      <c r="H60" s="10" t="s">
        <v>853</v>
      </c>
      <c r="I60" s="11">
        <v>1</v>
      </c>
      <c r="J60" s="10" t="s">
        <v>325</v>
      </c>
      <c r="K60" s="10" t="s">
        <v>622</v>
      </c>
      <c r="L60" s="10" t="s">
        <v>606</v>
      </c>
      <c r="M60" s="10" t="s">
        <v>854</v>
      </c>
    </row>
    <row r="61" spans="1:13" x14ac:dyDescent="0.3">
      <c r="A61" s="10" t="s">
        <v>32</v>
      </c>
      <c r="B61" s="10" t="s">
        <v>598</v>
      </c>
      <c r="C61" s="10" t="s">
        <v>599</v>
      </c>
      <c r="D61" s="10" t="s">
        <v>600</v>
      </c>
      <c r="E61" s="10" t="s">
        <v>855</v>
      </c>
      <c r="F61" s="10" t="s">
        <v>602</v>
      </c>
      <c r="G61" s="10" t="s">
        <v>856</v>
      </c>
      <c r="H61" s="10" t="s">
        <v>857</v>
      </c>
      <c r="I61" s="11">
        <v>2</v>
      </c>
      <c r="J61" s="10" t="s">
        <v>31</v>
      </c>
      <c r="K61" s="10" t="s">
        <v>757</v>
      </c>
      <c r="L61" s="10" t="s">
        <v>606</v>
      </c>
      <c r="M61" s="10" t="s">
        <v>806</v>
      </c>
    </row>
    <row r="62" spans="1:13" x14ac:dyDescent="0.3">
      <c r="A62" s="10" t="s">
        <v>339</v>
      </c>
      <c r="B62" s="10" t="s">
        <v>824</v>
      </c>
      <c r="C62" s="10" t="s">
        <v>825</v>
      </c>
      <c r="D62" s="10" t="s">
        <v>858</v>
      </c>
      <c r="E62" s="10" t="s">
        <v>859</v>
      </c>
      <c r="F62" s="10" t="s">
        <v>602</v>
      </c>
      <c r="G62" s="10" t="s">
        <v>860</v>
      </c>
      <c r="H62" s="10" t="s">
        <v>861</v>
      </c>
      <c r="I62" s="11">
        <v>1</v>
      </c>
      <c r="J62" s="10" t="s">
        <v>338</v>
      </c>
      <c r="K62" s="10" t="s">
        <v>640</v>
      </c>
      <c r="L62" s="10" t="s">
        <v>606</v>
      </c>
      <c r="M62" s="10" t="s">
        <v>830</v>
      </c>
    </row>
    <row r="63" spans="1:13" x14ac:dyDescent="0.3">
      <c r="A63" s="10" t="s">
        <v>452</v>
      </c>
      <c r="B63" s="10" t="s">
        <v>608</v>
      </c>
      <c r="C63" s="10" t="s">
        <v>609</v>
      </c>
      <c r="D63" s="10" t="s">
        <v>610</v>
      </c>
      <c r="E63" s="10" t="s">
        <v>862</v>
      </c>
      <c r="F63" s="10" t="s">
        <v>863</v>
      </c>
      <c r="G63" s="10" t="s">
        <v>864</v>
      </c>
      <c r="H63" s="10" t="s">
        <v>865</v>
      </c>
      <c r="I63" s="11">
        <v>2</v>
      </c>
      <c r="J63" s="10" t="s">
        <v>451</v>
      </c>
      <c r="K63" s="10" t="s">
        <v>713</v>
      </c>
      <c r="L63" s="10" t="s">
        <v>606</v>
      </c>
      <c r="M63" s="10" t="s">
        <v>866</v>
      </c>
    </row>
    <row r="64" spans="1:13" x14ac:dyDescent="0.3">
      <c r="A64" s="10" t="s">
        <v>237</v>
      </c>
      <c r="B64" s="10" t="s">
        <v>623</v>
      </c>
      <c r="C64" s="10" t="s">
        <v>609</v>
      </c>
      <c r="D64" s="10" t="s">
        <v>867</v>
      </c>
      <c r="E64" s="10" t="s">
        <v>868</v>
      </c>
      <c r="F64" s="10" t="s">
        <v>602</v>
      </c>
      <c r="G64" s="10" t="s">
        <v>869</v>
      </c>
      <c r="H64" s="10" t="s">
        <v>870</v>
      </c>
      <c r="I64" s="11">
        <v>24</v>
      </c>
      <c r="J64" s="10" t="s">
        <v>236</v>
      </c>
      <c r="K64" s="10" t="s">
        <v>790</v>
      </c>
      <c r="L64" s="10" t="s">
        <v>606</v>
      </c>
      <c r="M64" s="10" t="s">
        <v>871</v>
      </c>
    </row>
    <row r="65" spans="1:13" x14ac:dyDescent="0.3">
      <c r="A65" s="10" t="s">
        <v>237</v>
      </c>
      <c r="B65" s="10" t="s">
        <v>623</v>
      </c>
      <c r="C65" s="10" t="s">
        <v>609</v>
      </c>
      <c r="D65" s="10" t="s">
        <v>867</v>
      </c>
      <c r="E65" s="10" t="s">
        <v>872</v>
      </c>
      <c r="F65" s="10" t="s">
        <v>602</v>
      </c>
      <c r="G65" s="10" t="s">
        <v>873</v>
      </c>
      <c r="H65" s="10" t="s">
        <v>874</v>
      </c>
      <c r="I65" s="11">
        <v>1</v>
      </c>
      <c r="J65" s="10" t="s">
        <v>236</v>
      </c>
      <c r="K65" s="10" t="s">
        <v>622</v>
      </c>
      <c r="L65" s="10" t="s">
        <v>606</v>
      </c>
      <c r="M65" s="10" t="s">
        <v>875</v>
      </c>
    </row>
    <row r="66" spans="1:13" x14ac:dyDescent="0.3">
      <c r="A66" s="10" t="s">
        <v>237</v>
      </c>
      <c r="B66" s="10" t="s">
        <v>623</v>
      </c>
      <c r="C66" s="10" t="s">
        <v>609</v>
      </c>
      <c r="D66" s="10" t="s">
        <v>867</v>
      </c>
      <c r="E66" s="10" t="s">
        <v>876</v>
      </c>
      <c r="F66" s="10" t="s">
        <v>602</v>
      </c>
      <c r="G66" s="10" t="s">
        <v>877</v>
      </c>
      <c r="H66" s="10" t="s">
        <v>878</v>
      </c>
      <c r="I66" s="11">
        <v>1</v>
      </c>
      <c r="J66" s="10" t="s">
        <v>236</v>
      </c>
      <c r="K66" s="10" t="s">
        <v>614</v>
      </c>
      <c r="L66" s="10" t="s">
        <v>606</v>
      </c>
      <c r="M66" s="10" t="s">
        <v>879</v>
      </c>
    </row>
    <row r="67" spans="1:13" x14ac:dyDescent="0.3">
      <c r="A67" s="10" t="s">
        <v>54</v>
      </c>
      <c r="B67" s="10" t="s">
        <v>608</v>
      </c>
      <c r="C67" s="10" t="s">
        <v>609</v>
      </c>
      <c r="D67" s="10" t="s">
        <v>610</v>
      </c>
      <c r="E67" s="10" t="s">
        <v>880</v>
      </c>
      <c r="F67" s="10" t="s">
        <v>602</v>
      </c>
      <c r="G67" s="10" t="s">
        <v>881</v>
      </c>
      <c r="H67" s="10" t="s">
        <v>882</v>
      </c>
      <c r="I67" s="11">
        <v>1</v>
      </c>
      <c r="J67" s="10" t="s">
        <v>53</v>
      </c>
      <c r="K67" s="10" t="s">
        <v>750</v>
      </c>
      <c r="L67" s="10" t="s">
        <v>606</v>
      </c>
      <c r="M67" s="10" t="s">
        <v>883</v>
      </c>
    </row>
    <row r="68" spans="1:13" x14ac:dyDescent="0.3">
      <c r="A68" s="10" t="s">
        <v>425</v>
      </c>
      <c r="B68" s="10" t="s">
        <v>785</v>
      </c>
      <c r="C68" s="10" t="s">
        <v>609</v>
      </c>
      <c r="D68" s="10" t="s">
        <v>884</v>
      </c>
      <c r="E68" s="10" t="s">
        <v>885</v>
      </c>
      <c r="F68" s="10" t="s">
        <v>602</v>
      </c>
      <c r="G68" s="10" t="s">
        <v>886</v>
      </c>
      <c r="H68" s="10" t="s">
        <v>887</v>
      </c>
      <c r="I68" s="11">
        <v>1</v>
      </c>
      <c r="J68" s="10" t="s">
        <v>424</v>
      </c>
      <c r="K68" s="10" t="s">
        <v>672</v>
      </c>
      <c r="L68" s="10" t="s">
        <v>606</v>
      </c>
      <c r="M68" s="10" t="s">
        <v>641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166"/>
  <sheetViews>
    <sheetView workbookViewId="0"/>
  </sheetViews>
  <sheetFormatPr defaultRowHeight="14.4" x14ac:dyDescent="0.3"/>
  <sheetData>
    <row r="1" spans="1:13" x14ac:dyDescent="0.3">
      <c r="A1" s="31" t="s">
        <v>888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12" t="s">
        <v>585</v>
      </c>
      <c r="B2" s="12" t="s">
        <v>586</v>
      </c>
      <c r="C2" s="12" t="s">
        <v>587</v>
      </c>
      <c r="D2" s="12" t="s">
        <v>588</v>
      </c>
      <c r="E2" s="12" t="s">
        <v>589</v>
      </c>
      <c r="F2" s="12" t="s">
        <v>590</v>
      </c>
      <c r="G2" s="12" t="s">
        <v>591</v>
      </c>
      <c r="H2" s="12" t="s">
        <v>592</v>
      </c>
      <c r="I2" s="12" t="s">
        <v>593</v>
      </c>
      <c r="J2" s="12" t="s">
        <v>594</v>
      </c>
      <c r="K2" s="12" t="s">
        <v>595</v>
      </c>
      <c r="L2" s="12" t="s">
        <v>596</v>
      </c>
      <c r="M2" s="12" t="s">
        <v>597</v>
      </c>
    </row>
    <row r="3" spans="1:13" x14ac:dyDescent="0.3">
      <c r="A3" s="13" t="s">
        <v>16</v>
      </c>
      <c r="B3" s="13" t="s">
        <v>765</v>
      </c>
      <c r="C3" s="13" t="s">
        <v>609</v>
      </c>
      <c r="D3" s="13" t="s">
        <v>766</v>
      </c>
      <c r="E3" s="13" t="s">
        <v>889</v>
      </c>
      <c r="F3" s="13" t="s">
        <v>602</v>
      </c>
      <c r="G3" s="13" t="s">
        <v>890</v>
      </c>
      <c r="H3" s="13" t="s">
        <v>891</v>
      </c>
      <c r="I3" s="14">
        <v>1</v>
      </c>
      <c r="J3" s="13" t="s">
        <v>15</v>
      </c>
      <c r="K3" s="13" t="s">
        <v>685</v>
      </c>
      <c r="L3" s="13" t="s">
        <v>892</v>
      </c>
      <c r="M3" s="13" t="s">
        <v>893</v>
      </c>
    </row>
    <row r="4" spans="1:13" x14ac:dyDescent="0.3">
      <c r="A4" s="13" t="s">
        <v>16</v>
      </c>
      <c r="B4" s="13" t="s">
        <v>765</v>
      </c>
      <c r="C4" s="13" t="s">
        <v>609</v>
      </c>
      <c r="D4" s="13" t="s">
        <v>766</v>
      </c>
      <c r="E4" s="13" t="s">
        <v>894</v>
      </c>
      <c r="F4" s="13" t="s">
        <v>863</v>
      </c>
      <c r="G4" s="13" t="s">
        <v>895</v>
      </c>
      <c r="H4" s="13" t="s">
        <v>896</v>
      </c>
      <c r="I4" s="14">
        <v>4</v>
      </c>
      <c r="J4" s="13" t="s">
        <v>15</v>
      </c>
      <c r="K4" s="13" t="s">
        <v>666</v>
      </c>
      <c r="L4" s="13" t="s">
        <v>892</v>
      </c>
      <c r="M4" s="13" t="s">
        <v>893</v>
      </c>
    </row>
    <row r="5" spans="1:13" x14ac:dyDescent="0.3">
      <c r="A5" s="13" t="s">
        <v>16</v>
      </c>
      <c r="B5" s="13" t="s">
        <v>765</v>
      </c>
      <c r="C5" s="13" t="s">
        <v>609</v>
      </c>
      <c r="D5" s="13" t="s">
        <v>766</v>
      </c>
      <c r="E5" s="13" t="s">
        <v>897</v>
      </c>
      <c r="F5" s="13" t="s">
        <v>602</v>
      </c>
      <c r="G5" s="13" t="s">
        <v>898</v>
      </c>
      <c r="H5" s="13" t="s">
        <v>899</v>
      </c>
      <c r="I5" s="14">
        <v>1</v>
      </c>
      <c r="J5" s="13" t="s">
        <v>15</v>
      </c>
      <c r="K5" s="13" t="s">
        <v>622</v>
      </c>
      <c r="L5" s="13" t="s">
        <v>892</v>
      </c>
      <c r="M5" s="13" t="s">
        <v>900</v>
      </c>
    </row>
    <row r="6" spans="1:13" x14ac:dyDescent="0.3">
      <c r="A6" s="13" t="s">
        <v>301</v>
      </c>
      <c r="B6" s="13" t="s">
        <v>598</v>
      </c>
      <c r="C6" s="13" t="s">
        <v>599</v>
      </c>
      <c r="D6" s="13" t="s">
        <v>600</v>
      </c>
      <c r="E6" s="13" t="s">
        <v>901</v>
      </c>
      <c r="F6" s="13" t="s">
        <v>602</v>
      </c>
      <c r="G6" s="13" t="s">
        <v>902</v>
      </c>
      <c r="H6" s="13" t="s">
        <v>903</v>
      </c>
      <c r="I6" s="14">
        <v>4</v>
      </c>
      <c r="J6" s="13" t="s">
        <v>300</v>
      </c>
      <c r="K6" s="13" t="s">
        <v>904</v>
      </c>
      <c r="L6" s="13" t="s">
        <v>892</v>
      </c>
      <c r="M6" s="13" t="s">
        <v>905</v>
      </c>
    </row>
    <row r="7" spans="1:13" x14ac:dyDescent="0.3">
      <c r="A7" s="13" t="s">
        <v>546</v>
      </c>
      <c r="B7" s="13" t="s">
        <v>744</v>
      </c>
      <c r="C7" s="13" t="s">
        <v>745</v>
      </c>
      <c r="D7" s="13" t="s">
        <v>906</v>
      </c>
      <c r="E7" s="13" t="s">
        <v>907</v>
      </c>
      <c r="F7" s="13" t="s">
        <v>602</v>
      </c>
      <c r="G7" s="13" t="s">
        <v>908</v>
      </c>
      <c r="H7" s="13" t="s">
        <v>909</v>
      </c>
      <c r="I7" s="14">
        <v>1</v>
      </c>
      <c r="J7" s="13" t="s">
        <v>545</v>
      </c>
      <c r="K7" s="13" t="s">
        <v>713</v>
      </c>
      <c r="L7" s="13" t="s">
        <v>892</v>
      </c>
      <c r="M7" s="13" t="s">
        <v>645</v>
      </c>
    </row>
    <row r="8" spans="1:13" x14ac:dyDescent="0.3">
      <c r="A8" s="13" t="s">
        <v>160</v>
      </c>
      <c r="B8" s="13" t="s">
        <v>910</v>
      </c>
      <c r="C8" s="13" t="s">
        <v>599</v>
      </c>
      <c r="D8" s="13" t="s">
        <v>911</v>
      </c>
      <c r="E8" s="13" t="s">
        <v>912</v>
      </c>
      <c r="F8" s="13" t="s">
        <v>863</v>
      </c>
      <c r="G8" s="13" t="s">
        <v>913</v>
      </c>
      <c r="H8" s="13" t="s">
        <v>914</v>
      </c>
      <c r="I8" s="14">
        <v>1</v>
      </c>
      <c r="J8" s="13" t="s">
        <v>555</v>
      </c>
      <c r="K8" s="13" t="s">
        <v>685</v>
      </c>
      <c r="L8" s="13" t="s">
        <v>892</v>
      </c>
      <c r="M8" s="13" t="s">
        <v>915</v>
      </c>
    </row>
    <row r="9" spans="1:13" x14ac:dyDescent="0.3">
      <c r="A9" s="13" t="s">
        <v>160</v>
      </c>
      <c r="B9" s="13" t="s">
        <v>910</v>
      </c>
      <c r="C9" s="13" t="s">
        <v>599</v>
      </c>
      <c r="D9" s="13" t="s">
        <v>911</v>
      </c>
      <c r="E9" s="13" t="s">
        <v>916</v>
      </c>
      <c r="F9" s="13" t="s">
        <v>863</v>
      </c>
      <c r="G9" s="13" t="s">
        <v>917</v>
      </c>
      <c r="H9" s="13" t="s">
        <v>918</v>
      </c>
      <c r="I9" s="14">
        <v>1</v>
      </c>
      <c r="J9" s="13" t="s">
        <v>555</v>
      </c>
      <c r="K9" s="13" t="s">
        <v>628</v>
      </c>
      <c r="L9" s="13" t="s">
        <v>892</v>
      </c>
      <c r="M9" s="13" t="s">
        <v>915</v>
      </c>
    </row>
    <row r="10" spans="1:13" x14ac:dyDescent="0.3">
      <c r="A10" s="13" t="s">
        <v>223</v>
      </c>
      <c r="B10" s="13" t="s">
        <v>919</v>
      </c>
      <c r="C10" s="13" t="s">
        <v>609</v>
      </c>
      <c r="D10" s="13" t="s">
        <v>920</v>
      </c>
      <c r="E10" s="13" t="s">
        <v>921</v>
      </c>
      <c r="F10" s="13" t="s">
        <v>602</v>
      </c>
      <c r="G10" s="13" t="s">
        <v>922</v>
      </c>
      <c r="H10" s="13" t="s">
        <v>923</v>
      </c>
      <c r="I10" s="14">
        <v>4</v>
      </c>
      <c r="J10" s="13" t="s">
        <v>222</v>
      </c>
      <c r="K10" s="13" t="s">
        <v>699</v>
      </c>
      <c r="L10" s="13" t="s">
        <v>892</v>
      </c>
      <c r="M10" s="13" t="s">
        <v>924</v>
      </c>
    </row>
    <row r="11" spans="1:13" x14ac:dyDescent="0.3">
      <c r="A11" s="13" t="s">
        <v>66</v>
      </c>
      <c r="B11" s="13" t="s">
        <v>608</v>
      </c>
      <c r="C11" s="13" t="s">
        <v>609</v>
      </c>
      <c r="D11" s="13" t="s">
        <v>610</v>
      </c>
      <c r="E11" s="13" t="s">
        <v>925</v>
      </c>
      <c r="F11" s="13" t="s">
        <v>602</v>
      </c>
      <c r="G11" s="13" t="s">
        <v>926</v>
      </c>
      <c r="H11" s="13" t="s">
        <v>927</v>
      </c>
      <c r="I11" s="14">
        <v>2</v>
      </c>
      <c r="J11" s="13" t="s">
        <v>65</v>
      </c>
      <c r="K11" s="13" t="s">
        <v>724</v>
      </c>
      <c r="L11" s="13" t="s">
        <v>892</v>
      </c>
      <c r="M11" s="13" t="s">
        <v>928</v>
      </c>
    </row>
    <row r="12" spans="1:13" x14ac:dyDescent="0.3">
      <c r="A12" s="13" t="s">
        <v>56</v>
      </c>
      <c r="B12" s="13" t="s">
        <v>929</v>
      </c>
      <c r="C12" s="13" t="s">
        <v>719</v>
      </c>
      <c r="D12" s="13" t="s">
        <v>930</v>
      </c>
      <c r="E12" s="13" t="s">
        <v>931</v>
      </c>
      <c r="F12" s="13" t="s">
        <v>602</v>
      </c>
      <c r="G12" s="13" t="s">
        <v>932</v>
      </c>
      <c r="H12" s="13" t="s">
        <v>933</v>
      </c>
      <c r="I12" s="14">
        <v>1</v>
      </c>
      <c r="J12" s="13" t="s">
        <v>55</v>
      </c>
      <c r="K12" s="13" t="s">
        <v>635</v>
      </c>
      <c r="L12" s="13" t="s">
        <v>892</v>
      </c>
      <c r="M12" s="13" t="s">
        <v>934</v>
      </c>
    </row>
    <row r="13" spans="1:13" x14ac:dyDescent="0.3">
      <c r="A13" s="13" t="s">
        <v>94</v>
      </c>
      <c r="B13" s="13" t="s">
        <v>693</v>
      </c>
      <c r="C13" s="13" t="s">
        <v>694</v>
      </c>
      <c r="D13" s="13" t="s">
        <v>695</v>
      </c>
      <c r="E13" s="13" t="s">
        <v>935</v>
      </c>
      <c r="F13" s="13" t="s">
        <v>602</v>
      </c>
      <c r="G13" s="13" t="s">
        <v>936</v>
      </c>
      <c r="H13" s="13" t="s">
        <v>937</v>
      </c>
      <c r="I13" s="14">
        <v>1</v>
      </c>
      <c r="J13" s="13" t="s">
        <v>93</v>
      </c>
      <c r="K13" s="13" t="s">
        <v>904</v>
      </c>
      <c r="L13" s="13" t="s">
        <v>892</v>
      </c>
      <c r="M13" s="13" t="s">
        <v>938</v>
      </c>
    </row>
    <row r="14" spans="1:13" x14ac:dyDescent="0.3">
      <c r="A14" s="13" t="s">
        <v>94</v>
      </c>
      <c r="B14" s="13" t="s">
        <v>693</v>
      </c>
      <c r="C14" s="13" t="s">
        <v>694</v>
      </c>
      <c r="D14" s="13" t="s">
        <v>695</v>
      </c>
      <c r="E14" s="13" t="s">
        <v>939</v>
      </c>
      <c r="F14" s="13" t="s">
        <v>602</v>
      </c>
      <c r="G14" s="13" t="s">
        <v>936</v>
      </c>
      <c r="H14" s="13" t="s">
        <v>937</v>
      </c>
      <c r="I14" s="14">
        <v>2</v>
      </c>
      <c r="J14" s="13" t="s">
        <v>93</v>
      </c>
      <c r="K14" s="13" t="s">
        <v>904</v>
      </c>
      <c r="L14" s="13" t="s">
        <v>892</v>
      </c>
      <c r="M14" s="13" t="s">
        <v>938</v>
      </c>
    </row>
    <row r="15" spans="1:13" x14ac:dyDescent="0.3">
      <c r="A15" s="13" t="s">
        <v>94</v>
      </c>
      <c r="B15" s="13" t="s">
        <v>693</v>
      </c>
      <c r="C15" s="13" t="s">
        <v>694</v>
      </c>
      <c r="D15" s="13" t="s">
        <v>695</v>
      </c>
      <c r="E15" s="13" t="s">
        <v>940</v>
      </c>
      <c r="F15" s="13" t="s">
        <v>863</v>
      </c>
      <c r="G15" s="13" t="s">
        <v>941</v>
      </c>
      <c r="H15" s="13" t="s">
        <v>942</v>
      </c>
      <c r="I15" s="14">
        <v>1</v>
      </c>
      <c r="J15" s="13" t="s">
        <v>93</v>
      </c>
      <c r="K15" s="13" t="s">
        <v>943</v>
      </c>
      <c r="L15" s="13" t="s">
        <v>892</v>
      </c>
      <c r="M15" s="13" t="s">
        <v>944</v>
      </c>
    </row>
    <row r="16" spans="1:13" x14ac:dyDescent="0.3">
      <c r="A16" s="13" t="s">
        <v>94</v>
      </c>
      <c r="B16" s="13" t="s">
        <v>693</v>
      </c>
      <c r="C16" s="13" t="s">
        <v>694</v>
      </c>
      <c r="D16" s="13" t="s">
        <v>695</v>
      </c>
      <c r="E16" s="13" t="s">
        <v>945</v>
      </c>
      <c r="F16" s="13" t="s">
        <v>602</v>
      </c>
      <c r="G16" s="13" t="s">
        <v>946</v>
      </c>
      <c r="H16" s="13" t="s">
        <v>947</v>
      </c>
      <c r="I16" s="14">
        <v>1</v>
      </c>
      <c r="J16" s="13" t="s">
        <v>93</v>
      </c>
      <c r="K16" s="13" t="s">
        <v>799</v>
      </c>
      <c r="L16" s="13" t="s">
        <v>892</v>
      </c>
      <c r="M16" s="13" t="s">
        <v>893</v>
      </c>
    </row>
    <row r="17" spans="1:13" x14ac:dyDescent="0.3">
      <c r="A17" s="13" t="s">
        <v>94</v>
      </c>
      <c r="B17" s="13" t="s">
        <v>693</v>
      </c>
      <c r="C17" s="13" t="s">
        <v>694</v>
      </c>
      <c r="D17" s="13" t="s">
        <v>695</v>
      </c>
      <c r="E17" s="13" t="s">
        <v>945</v>
      </c>
      <c r="F17" s="13" t="s">
        <v>602</v>
      </c>
      <c r="G17" s="13" t="s">
        <v>948</v>
      </c>
      <c r="H17" s="13" t="s">
        <v>949</v>
      </c>
      <c r="I17" s="14">
        <v>1</v>
      </c>
      <c r="J17" s="13" t="s">
        <v>93</v>
      </c>
      <c r="K17" s="13" t="s">
        <v>799</v>
      </c>
      <c r="L17" s="13" t="s">
        <v>892</v>
      </c>
      <c r="M17" s="13" t="s">
        <v>893</v>
      </c>
    </row>
    <row r="18" spans="1:13" x14ac:dyDescent="0.3">
      <c r="A18" s="13" t="s">
        <v>72</v>
      </c>
      <c r="B18" s="13" t="s">
        <v>718</v>
      </c>
      <c r="C18" s="13" t="s">
        <v>719</v>
      </c>
      <c r="D18" s="13" t="s">
        <v>950</v>
      </c>
      <c r="E18" s="13" t="s">
        <v>951</v>
      </c>
      <c r="F18" s="13" t="s">
        <v>602</v>
      </c>
      <c r="G18" s="13" t="s">
        <v>952</v>
      </c>
      <c r="H18" s="13" t="s">
        <v>953</v>
      </c>
      <c r="I18" s="14">
        <v>1</v>
      </c>
      <c r="J18" s="13" t="s">
        <v>71</v>
      </c>
      <c r="K18" s="13" t="s">
        <v>904</v>
      </c>
      <c r="L18" s="13" t="s">
        <v>892</v>
      </c>
      <c r="M18" s="13" t="s">
        <v>893</v>
      </c>
    </row>
    <row r="19" spans="1:13" x14ac:dyDescent="0.3">
      <c r="A19" s="13" t="s">
        <v>72</v>
      </c>
      <c r="B19" s="13" t="s">
        <v>718</v>
      </c>
      <c r="C19" s="13" t="s">
        <v>719</v>
      </c>
      <c r="D19" s="13" t="s">
        <v>950</v>
      </c>
      <c r="E19" s="13" t="s">
        <v>951</v>
      </c>
      <c r="F19" s="13" t="s">
        <v>602</v>
      </c>
      <c r="G19" s="13" t="s">
        <v>954</v>
      </c>
      <c r="H19" s="13" t="s">
        <v>955</v>
      </c>
      <c r="I19" s="14">
        <v>2</v>
      </c>
      <c r="J19" s="13" t="s">
        <v>71</v>
      </c>
      <c r="K19" s="13" t="s">
        <v>904</v>
      </c>
      <c r="L19" s="13" t="s">
        <v>892</v>
      </c>
      <c r="M19" s="13" t="s">
        <v>893</v>
      </c>
    </row>
    <row r="20" spans="1:13" x14ac:dyDescent="0.3">
      <c r="A20" s="13" t="s">
        <v>72</v>
      </c>
      <c r="B20" s="13" t="s">
        <v>718</v>
      </c>
      <c r="C20" s="13" t="s">
        <v>719</v>
      </c>
      <c r="D20" s="13" t="s">
        <v>950</v>
      </c>
      <c r="E20" s="13" t="s">
        <v>951</v>
      </c>
      <c r="F20" s="13" t="s">
        <v>602</v>
      </c>
      <c r="G20" s="13" t="s">
        <v>956</v>
      </c>
      <c r="H20" s="13" t="s">
        <v>957</v>
      </c>
      <c r="I20" s="14">
        <v>1</v>
      </c>
      <c r="J20" s="13" t="s">
        <v>71</v>
      </c>
      <c r="K20" s="13" t="s">
        <v>904</v>
      </c>
      <c r="L20" s="13" t="s">
        <v>892</v>
      </c>
      <c r="M20" s="13" t="s">
        <v>893</v>
      </c>
    </row>
    <row r="21" spans="1:13" x14ac:dyDescent="0.3">
      <c r="A21" s="13" t="s">
        <v>72</v>
      </c>
      <c r="B21" s="13" t="s">
        <v>718</v>
      </c>
      <c r="C21" s="13" t="s">
        <v>719</v>
      </c>
      <c r="D21" s="13" t="s">
        <v>950</v>
      </c>
      <c r="E21" s="13" t="s">
        <v>951</v>
      </c>
      <c r="F21" s="13" t="s">
        <v>602</v>
      </c>
      <c r="G21" s="13" t="s">
        <v>958</v>
      </c>
      <c r="H21" s="13" t="s">
        <v>959</v>
      </c>
      <c r="I21" s="14">
        <v>1</v>
      </c>
      <c r="J21" s="13" t="s">
        <v>71</v>
      </c>
      <c r="K21" s="13" t="s">
        <v>904</v>
      </c>
      <c r="L21" s="13" t="s">
        <v>892</v>
      </c>
      <c r="M21" s="13" t="s">
        <v>893</v>
      </c>
    </row>
    <row r="22" spans="1:13" x14ac:dyDescent="0.3">
      <c r="A22" s="13" t="s">
        <v>72</v>
      </c>
      <c r="B22" s="13" t="s">
        <v>718</v>
      </c>
      <c r="C22" s="13" t="s">
        <v>719</v>
      </c>
      <c r="D22" s="13" t="s">
        <v>950</v>
      </c>
      <c r="E22" s="13" t="s">
        <v>960</v>
      </c>
      <c r="F22" s="13" t="s">
        <v>602</v>
      </c>
      <c r="G22" s="13" t="s">
        <v>952</v>
      </c>
      <c r="H22" s="13" t="s">
        <v>953</v>
      </c>
      <c r="I22" s="14">
        <v>1</v>
      </c>
      <c r="J22" s="13" t="s">
        <v>71</v>
      </c>
      <c r="K22" s="13" t="s">
        <v>672</v>
      </c>
      <c r="L22" s="13" t="s">
        <v>892</v>
      </c>
      <c r="M22" s="13" t="s">
        <v>893</v>
      </c>
    </row>
    <row r="23" spans="1:13" x14ac:dyDescent="0.3">
      <c r="A23" s="13" t="s">
        <v>14</v>
      </c>
      <c r="B23" s="13" t="s">
        <v>630</v>
      </c>
      <c r="C23" s="13" t="s">
        <v>609</v>
      </c>
      <c r="D23" s="13" t="s">
        <v>631</v>
      </c>
      <c r="E23" s="13" t="s">
        <v>637</v>
      </c>
      <c r="F23" s="13" t="s">
        <v>602</v>
      </c>
      <c r="G23" s="13" t="s">
        <v>961</v>
      </c>
      <c r="H23" s="13" t="s">
        <v>962</v>
      </c>
      <c r="I23" s="14">
        <v>1</v>
      </c>
      <c r="J23" s="13" t="s">
        <v>13</v>
      </c>
      <c r="K23" s="13" t="s">
        <v>640</v>
      </c>
      <c r="L23" s="13" t="s">
        <v>892</v>
      </c>
      <c r="M23" s="13" t="s">
        <v>963</v>
      </c>
    </row>
    <row r="24" spans="1:13" x14ac:dyDescent="0.3">
      <c r="A24" s="13" t="s">
        <v>14</v>
      </c>
      <c r="B24" s="13" t="s">
        <v>630</v>
      </c>
      <c r="C24" s="13" t="s">
        <v>609</v>
      </c>
      <c r="D24" s="13" t="s">
        <v>631</v>
      </c>
      <c r="E24" s="13" t="s">
        <v>637</v>
      </c>
      <c r="F24" s="13" t="s">
        <v>602</v>
      </c>
      <c r="G24" s="13" t="s">
        <v>902</v>
      </c>
      <c r="H24" s="13" t="s">
        <v>903</v>
      </c>
      <c r="I24" s="14">
        <v>12</v>
      </c>
      <c r="J24" s="13" t="s">
        <v>13</v>
      </c>
      <c r="K24" s="13" t="s">
        <v>640</v>
      </c>
      <c r="L24" s="13" t="s">
        <v>892</v>
      </c>
      <c r="M24" s="13" t="s">
        <v>905</v>
      </c>
    </row>
    <row r="25" spans="1:13" x14ac:dyDescent="0.3">
      <c r="A25" s="13" t="s">
        <v>14</v>
      </c>
      <c r="B25" s="13" t="s">
        <v>630</v>
      </c>
      <c r="C25" s="13" t="s">
        <v>609</v>
      </c>
      <c r="D25" s="13" t="s">
        <v>631</v>
      </c>
      <c r="E25" s="13" t="s">
        <v>964</v>
      </c>
      <c r="F25" s="13" t="s">
        <v>602</v>
      </c>
      <c r="G25" s="13" t="s">
        <v>965</v>
      </c>
      <c r="H25" s="13" t="s">
        <v>966</v>
      </c>
      <c r="I25" s="14">
        <v>2</v>
      </c>
      <c r="J25" s="13" t="s">
        <v>13</v>
      </c>
      <c r="K25" s="13" t="s">
        <v>640</v>
      </c>
      <c r="L25" s="13" t="s">
        <v>892</v>
      </c>
      <c r="M25" s="13" t="s">
        <v>651</v>
      </c>
    </row>
    <row r="26" spans="1:13" x14ac:dyDescent="0.3">
      <c r="A26" s="13" t="s">
        <v>14</v>
      </c>
      <c r="B26" s="13" t="s">
        <v>630</v>
      </c>
      <c r="C26" s="13" t="s">
        <v>609</v>
      </c>
      <c r="D26" s="13" t="s">
        <v>631</v>
      </c>
      <c r="E26" s="13" t="s">
        <v>967</v>
      </c>
      <c r="F26" s="13" t="s">
        <v>602</v>
      </c>
      <c r="G26" s="13" t="s">
        <v>902</v>
      </c>
      <c r="H26" s="13" t="s">
        <v>903</v>
      </c>
      <c r="I26" s="14">
        <v>12</v>
      </c>
      <c r="J26" s="13" t="s">
        <v>13</v>
      </c>
      <c r="K26" s="13" t="s">
        <v>657</v>
      </c>
      <c r="L26" s="13" t="s">
        <v>892</v>
      </c>
      <c r="M26" s="13" t="s">
        <v>905</v>
      </c>
    </row>
    <row r="27" spans="1:13" x14ac:dyDescent="0.3">
      <c r="A27" s="13" t="s">
        <v>14</v>
      </c>
      <c r="B27" s="13" t="s">
        <v>630</v>
      </c>
      <c r="C27" s="13" t="s">
        <v>609</v>
      </c>
      <c r="D27" s="13" t="s">
        <v>631</v>
      </c>
      <c r="E27" s="13" t="s">
        <v>656</v>
      </c>
      <c r="F27" s="13" t="s">
        <v>602</v>
      </c>
      <c r="G27" s="13" t="s">
        <v>961</v>
      </c>
      <c r="H27" s="13" t="s">
        <v>962</v>
      </c>
      <c r="I27" s="14">
        <v>1</v>
      </c>
      <c r="J27" s="13" t="s">
        <v>13</v>
      </c>
      <c r="K27" s="13" t="s">
        <v>657</v>
      </c>
      <c r="L27" s="13" t="s">
        <v>892</v>
      </c>
      <c r="M27" s="13" t="s">
        <v>963</v>
      </c>
    </row>
    <row r="28" spans="1:13" x14ac:dyDescent="0.3">
      <c r="A28" s="13" t="s">
        <v>14</v>
      </c>
      <c r="B28" s="13" t="s">
        <v>630</v>
      </c>
      <c r="C28" s="13" t="s">
        <v>609</v>
      </c>
      <c r="D28" s="13" t="s">
        <v>631</v>
      </c>
      <c r="E28" s="13" t="s">
        <v>656</v>
      </c>
      <c r="F28" s="13" t="s">
        <v>602</v>
      </c>
      <c r="G28" s="13" t="s">
        <v>968</v>
      </c>
      <c r="H28" s="13" t="s">
        <v>969</v>
      </c>
      <c r="I28" s="14">
        <v>3</v>
      </c>
      <c r="J28" s="13" t="s">
        <v>13</v>
      </c>
      <c r="K28" s="13" t="s">
        <v>657</v>
      </c>
      <c r="L28" s="13" t="s">
        <v>892</v>
      </c>
      <c r="M28" s="13" t="s">
        <v>970</v>
      </c>
    </row>
    <row r="29" spans="1:13" x14ac:dyDescent="0.3">
      <c r="A29" s="13" t="s">
        <v>14</v>
      </c>
      <c r="B29" s="13" t="s">
        <v>630</v>
      </c>
      <c r="C29" s="13" t="s">
        <v>609</v>
      </c>
      <c r="D29" s="13" t="s">
        <v>631</v>
      </c>
      <c r="E29" s="13" t="s">
        <v>667</v>
      </c>
      <c r="F29" s="13" t="s">
        <v>602</v>
      </c>
      <c r="G29" s="13" t="s">
        <v>965</v>
      </c>
      <c r="H29" s="13" t="s">
        <v>966</v>
      </c>
      <c r="I29" s="14">
        <v>1</v>
      </c>
      <c r="J29" s="13" t="s">
        <v>13</v>
      </c>
      <c r="K29" s="13" t="s">
        <v>666</v>
      </c>
      <c r="L29" s="13" t="s">
        <v>892</v>
      </c>
      <c r="M29" s="13" t="s">
        <v>651</v>
      </c>
    </row>
    <row r="30" spans="1:13" x14ac:dyDescent="0.3">
      <c r="A30" s="13" t="s">
        <v>14</v>
      </c>
      <c r="B30" s="13" t="s">
        <v>630</v>
      </c>
      <c r="C30" s="13" t="s">
        <v>609</v>
      </c>
      <c r="D30" s="13" t="s">
        <v>631</v>
      </c>
      <c r="E30" s="13" t="s">
        <v>971</v>
      </c>
      <c r="F30" s="13" t="s">
        <v>863</v>
      </c>
      <c r="G30" s="13" t="s">
        <v>972</v>
      </c>
      <c r="H30" s="13" t="s">
        <v>973</v>
      </c>
      <c r="I30" s="14">
        <v>1</v>
      </c>
      <c r="J30" s="13" t="s">
        <v>13</v>
      </c>
      <c r="K30" s="13" t="s">
        <v>622</v>
      </c>
      <c r="L30" s="13" t="s">
        <v>892</v>
      </c>
      <c r="M30" s="13" t="s">
        <v>974</v>
      </c>
    </row>
    <row r="31" spans="1:13" x14ac:dyDescent="0.3">
      <c r="A31" s="13" t="s">
        <v>14</v>
      </c>
      <c r="B31" s="13" t="s">
        <v>630</v>
      </c>
      <c r="C31" s="13" t="s">
        <v>609</v>
      </c>
      <c r="D31" s="13" t="s">
        <v>631</v>
      </c>
      <c r="E31" s="13" t="s">
        <v>975</v>
      </c>
      <c r="F31" s="13" t="s">
        <v>863</v>
      </c>
      <c r="G31" s="13" t="s">
        <v>972</v>
      </c>
      <c r="H31" s="13" t="s">
        <v>973</v>
      </c>
      <c r="I31" s="14">
        <v>2</v>
      </c>
      <c r="J31" s="13" t="s">
        <v>13</v>
      </c>
      <c r="K31" s="13" t="s">
        <v>622</v>
      </c>
      <c r="L31" s="13" t="s">
        <v>892</v>
      </c>
      <c r="M31" s="13" t="s">
        <v>974</v>
      </c>
    </row>
    <row r="32" spans="1:13" x14ac:dyDescent="0.3">
      <c r="A32" s="13" t="s">
        <v>14</v>
      </c>
      <c r="B32" s="13" t="s">
        <v>630</v>
      </c>
      <c r="C32" s="13" t="s">
        <v>609</v>
      </c>
      <c r="D32" s="13" t="s">
        <v>631</v>
      </c>
      <c r="E32" s="13" t="s">
        <v>976</v>
      </c>
      <c r="F32" s="13" t="s">
        <v>602</v>
      </c>
      <c r="G32" s="13" t="s">
        <v>902</v>
      </c>
      <c r="H32" s="13" t="s">
        <v>903</v>
      </c>
      <c r="I32" s="14">
        <v>12</v>
      </c>
      <c r="J32" s="13" t="s">
        <v>13</v>
      </c>
      <c r="K32" s="13" t="s">
        <v>672</v>
      </c>
      <c r="L32" s="13" t="s">
        <v>892</v>
      </c>
      <c r="M32" s="13" t="s">
        <v>905</v>
      </c>
    </row>
    <row r="33" spans="1:13" x14ac:dyDescent="0.3">
      <c r="A33" s="13" t="s">
        <v>14</v>
      </c>
      <c r="B33" s="13" t="s">
        <v>630</v>
      </c>
      <c r="C33" s="13" t="s">
        <v>609</v>
      </c>
      <c r="D33" s="13" t="s">
        <v>631</v>
      </c>
      <c r="E33" s="13" t="s">
        <v>671</v>
      </c>
      <c r="F33" s="13" t="s">
        <v>602</v>
      </c>
      <c r="G33" s="13" t="s">
        <v>968</v>
      </c>
      <c r="H33" s="13" t="s">
        <v>969</v>
      </c>
      <c r="I33" s="14">
        <v>3</v>
      </c>
      <c r="J33" s="13" t="s">
        <v>13</v>
      </c>
      <c r="K33" s="13" t="s">
        <v>672</v>
      </c>
      <c r="L33" s="13" t="s">
        <v>892</v>
      </c>
      <c r="M33" s="13" t="s">
        <v>970</v>
      </c>
    </row>
    <row r="34" spans="1:13" x14ac:dyDescent="0.3">
      <c r="A34" s="13" t="s">
        <v>14</v>
      </c>
      <c r="B34" s="13" t="s">
        <v>630</v>
      </c>
      <c r="C34" s="13" t="s">
        <v>609</v>
      </c>
      <c r="D34" s="13" t="s">
        <v>631</v>
      </c>
      <c r="E34" s="13" t="s">
        <v>678</v>
      </c>
      <c r="F34" s="13" t="s">
        <v>602</v>
      </c>
      <c r="G34" s="13" t="s">
        <v>977</v>
      </c>
      <c r="H34" s="13" t="s">
        <v>978</v>
      </c>
      <c r="I34" s="14">
        <v>1</v>
      </c>
      <c r="J34" s="13" t="s">
        <v>13</v>
      </c>
      <c r="K34" s="13" t="s">
        <v>676</v>
      </c>
      <c r="L34" s="13" t="s">
        <v>892</v>
      </c>
      <c r="M34" s="13" t="s">
        <v>641</v>
      </c>
    </row>
    <row r="35" spans="1:13" x14ac:dyDescent="0.3">
      <c r="A35" s="13" t="s">
        <v>14</v>
      </c>
      <c r="B35" s="13" t="s">
        <v>630</v>
      </c>
      <c r="C35" s="13" t="s">
        <v>609</v>
      </c>
      <c r="D35" s="13" t="s">
        <v>631</v>
      </c>
      <c r="E35" s="13" t="s">
        <v>678</v>
      </c>
      <c r="F35" s="13" t="s">
        <v>602</v>
      </c>
      <c r="G35" s="13" t="s">
        <v>968</v>
      </c>
      <c r="H35" s="13" t="s">
        <v>969</v>
      </c>
      <c r="I35" s="14">
        <v>3</v>
      </c>
      <c r="J35" s="13" t="s">
        <v>13</v>
      </c>
      <c r="K35" s="13" t="s">
        <v>676</v>
      </c>
      <c r="L35" s="13" t="s">
        <v>892</v>
      </c>
      <c r="M35" s="13" t="s">
        <v>970</v>
      </c>
    </row>
    <row r="36" spans="1:13" x14ac:dyDescent="0.3">
      <c r="A36" s="13" t="s">
        <v>14</v>
      </c>
      <c r="B36" s="13" t="s">
        <v>630</v>
      </c>
      <c r="C36" s="13" t="s">
        <v>609</v>
      </c>
      <c r="D36" s="13" t="s">
        <v>631</v>
      </c>
      <c r="E36" s="13" t="s">
        <v>678</v>
      </c>
      <c r="F36" s="13" t="s">
        <v>602</v>
      </c>
      <c r="G36" s="13" t="s">
        <v>979</v>
      </c>
      <c r="H36" s="13" t="s">
        <v>980</v>
      </c>
      <c r="I36" s="14">
        <v>1</v>
      </c>
      <c r="J36" s="13" t="s">
        <v>13</v>
      </c>
      <c r="K36" s="13" t="s">
        <v>676</v>
      </c>
      <c r="L36" s="13" t="s">
        <v>892</v>
      </c>
      <c r="M36" s="13" t="s">
        <v>981</v>
      </c>
    </row>
    <row r="37" spans="1:13" x14ac:dyDescent="0.3">
      <c r="A37" s="13" t="s">
        <v>14</v>
      </c>
      <c r="B37" s="13" t="s">
        <v>630</v>
      </c>
      <c r="C37" s="13" t="s">
        <v>609</v>
      </c>
      <c r="D37" s="13" t="s">
        <v>631</v>
      </c>
      <c r="E37" s="13" t="s">
        <v>678</v>
      </c>
      <c r="F37" s="13" t="s">
        <v>602</v>
      </c>
      <c r="G37" s="13" t="s">
        <v>902</v>
      </c>
      <c r="H37" s="13" t="s">
        <v>903</v>
      </c>
      <c r="I37" s="14">
        <v>12</v>
      </c>
      <c r="J37" s="13" t="s">
        <v>13</v>
      </c>
      <c r="K37" s="13" t="s">
        <v>676</v>
      </c>
      <c r="L37" s="13" t="s">
        <v>892</v>
      </c>
      <c r="M37" s="13" t="s">
        <v>905</v>
      </c>
    </row>
    <row r="38" spans="1:13" x14ac:dyDescent="0.3">
      <c r="A38" s="13" t="s">
        <v>14</v>
      </c>
      <c r="B38" s="13" t="s">
        <v>630</v>
      </c>
      <c r="C38" s="13" t="s">
        <v>609</v>
      </c>
      <c r="D38" s="13" t="s">
        <v>631</v>
      </c>
      <c r="E38" s="13" t="s">
        <v>681</v>
      </c>
      <c r="F38" s="13" t="s">
        <v>602</v>
      </c>
      <c r="G38" s="13" t="s">
        <v>965</v>
      </c>
      <c r="H38" s="13" t="s">
        <v>966</v>
      </c>
      <c r="I38" s="14">
        <v>1</v>
      </c>
      <c r="J38" s="13" t="s">
        <v>13</v>
      </c>
      <c r="K38" s="13" t="s">
        <v>676</v>
      </c>
      <c r="L38" s="13" t="s">
        <v>892</v>
      </c>
      <c r="M38" s="13" t="s">
        <v>651</v>
      </c>
    </row>
    <row r="39" spans="1:13" x14ac:dyDescent="0.3">
      <c r="A39" s="13" t="s">
        <v>203</v>
      </c>
      <c r="B39" s="13" t="s">
        <v>687</v>
      </c>
      <c r="C39" s="13" t="s">
        <v>609</v>
      </c>
      <c r="D39" s="13" t="s">
        <v>688</v>
      </c>
      <c r="E39" s="13" t="s">
        <v>689</v>
      </c>
      <c r="F39" s="13" t="s">
        <v>602</v>
      </c>
      <c r="G39" s="13" t="s">
        <v>982</v>
      </c>
      <c r="H39" s="13" t="s">
        <v>983</v>
      </c>
      <c r="I39" s="14">
        <v>3</v>
      </c>
      <c r="J39" s="13" t="s">
        <v>202</v>
      </c>
      <c r="K39" s="13" t="s">
        <v>692</v>
      </c>
      <c r="L39" s="13" t="s">
        <v>892</v>
      </c>
      <c r="M39" s="13" t="s">
        <v>893</v>
      </c>
    </row>
    <row r="40" spans="1:13" x14ac:dyDescent="0.3">
      <c r="A40" s="13" t="s">
        <v>303</v>
      </c>
      <c r="B40" s="13" t="s">
        <v>984</v>
      </c>
      <c r="C40" s="13" t="s">
        <v>985</v>
      </c>
      <c r="D40" s="13" t="s">
        <v>986</v>
      </c>
      <c r="E40" s="13" t="s">
        <v>987</v>
      </c>
      <c r="F40" s="13" t="s">
        <v>602</v>
      </c>
      <c r="G40" s="13" t="s">
        <v>988</v>
      </c>
      <c r="H40" s="13" t="s">
        <v>989</v>
      </c>
      <c r="I40" s="14">
        <v>2</v>
      </c>
      <c r="J40" s="13" t="s">
        <v>302</v>
      </c>
      <c r="K40" s="13" t="s">
        <v>750</v>
      </c>
      <c r="L40" s="13" t="s">
        <v>892</v>
      </c>
      <c r="M40" s="13" t="s">
        <v>893</v>
      </c>
    </row>
    <row r="41" spans="1:13" x14ac:dyDescent="0.3">
      <c r="A41" s="13" t="s">
        <v>303</v>
      </c>
      <c r="B41" s="13" t="s">
        <v>984</v>
      </c>
      <c r="C41" s="13" t="s">
        <v>985</v>
      </c>
      <c r="D41" s="13" t="s">
        <v>986</v>
      </c>
      <c r="E41" s="13" t="s">
        <v>987</v>
      </c>
      <c r="F41" s="13" t="s">
        <v>602</v>
      </c>
      <c r="G41" s="13" t="s">
        <v>990</v>
      </c>
      <c r="H41" s="13" t="s">
        <v>991</v>
      </c>
      <c r="I41" s="14">
        <v>3</v>
      </c>
      <c r="J41" s="13" t="s">
        <v>302</v>
      </c>
      <c r="K41" s="13" t="s">
        <v>750</v>
      </c>
      <c r="L41" s="13" t="s">
        <v>892</v>
      </c>
      <c r="M41" s="13" t="s">
        <v>893</v>
      </c>
    </row>
    <row r="42" spans="1:13" x14ac:dyDescent="0.3">
      <c r="A42" s="13" t="s">
        <v>303</v>
      </c>
      <c r="B42" s="13" t="s">
        <v>984</v>
      </c>
      <c r="C42" s="13" t="s">
        <v>985</v>
      </c>
      <c r="D42" s="13" t="s">
        <v>986</v>
      </c>
      <c r="E42" s="13" t="s">
        <v>992</v>
      </c>
      <c r="F42" s="13" t="s">
        <v>602</v>
      </c>
      <c r="G42" s="13" t="s">
        <v>988</v>
      </c>
      <c r="H42" s="13" t="s">
        <v>989</v>
      </c>
      <c r="I42" s="14">
        <v>2</v>
      </c>
      <c r="J42" s="13" t="s">
        <v>302</v>
      </c>
      <c r="K42" s="13" t="s">
        <v>672</v>
      </c>
      <c r="L42" s="13" t="s">
        <v>892</v>
      </c>
      <c r="M42" s="13" t="s">
        <v>893</v>
      </c>
    </row>
    <row r="43" spans="1:13" x14ac:dyDescent="0.3">
      <c r="A43" s="13" t="s">
        <v>303</v>
      </c>
      <c r="B43" s="13" t="s">
        <v>984</v>
      </c>
      <c r="C43" s="13" t="s">
        <v>985</v>
      </c>
      <c r="D43" s="13" t="s">
        <v>986</v>
      </c>
      <c r="E43" s="13" t="s">
        <v>992</v>
      </c>
      <c r="F43" s="13" t="s">
        <v>602</v>
      </c>
      <c r="G43" s="13" t="s">
        <v>993</v>
      </c>
      <c r="H43" s="13" t="s">
        <v>994</v>
      </c>
      <c r="I43" s="14">
        <v>2</v>
      </c>
      <c r="J43" s="13" t="s">
        <v>302</v>
      </c>
      <c r="K43" s="13" t="s">
        <v>672</v>
      </c>
      <c r="L43" s="13" t="s">
        <v>892</v>
      </c>
      <c r="M43" s="13" t="s">
        <v>893</v>
      </c>
    </row>
    <row r="44" spans="1:13" x14ac:dyDescent="0.3">
      <c r="A44" s="13" t="s">
        <v>98</v>
      </c>
      <c r="B44" s="13" t="s">
        <v>693</v>
      </c>
      <c r="C44" s="13" t="s">
        <v>694</v>
      </c>
      <c r="D44" s="13" t="s">
        <v>695</v>
      </c>
      <c r="E44" s="13" t="s">
        <v>696</v>
      </c>
      <c r="F44" s="13" t="s">
        <v>602</v>
      </c>
      <c r="G44" s="13" t="s">
        <v>995</v>
      </c>
      <c r="H44" s="13" t="s">
        <v>996</v>
      </c>
      <c r="I44" s="14">
        <v>1</v>
      </c>
      <c r="J44" s="13" t="s">
        <v>97</v>
      </c>
      <c r="K44" s="13" t="s">
        <v>699</v>
      </c>
      <c r="L44" s="13" t="s">
        <v>892</v>
      </c>
      <c r="M44" s="13" t="s">
        <v>997</v>
      </c>
    </row>
    <row r="45" spans="1:13" x14ac:dyDescent="0.3">
      <c r="A45" s="13" t="s">
        <v>98</v>
      </c>
      <c r="B45" s="13" t="s">
        <v>693</v>
      </c>
      <c r="C45" s="13" t="s">
        <v>694</v>
      </c>
      <c r="D45" s="13" t="s">
        <v>695</v>
      </c>
      <c r="E45" s="13" t="s">
        <v>998</v>
      </c>
      <c r="F45" s="13" t="s">
        <v>863</v>
      </c>
      <c r="G45" s="13" t="s">
        <v>941</v>
      </c>
      <c r="H45" s="13" t="s">
        <v>942</v>
      </c>
      <c r="I45" s="14">
        <v>2</v>
      </c>
      <c r="J45" s="13" t="s">
        <v>97</v>
      </c>
      <c r="K45" s="13" t="s">
        <v>943</v>
      </c>
      <c r="L45" s="13" t="s">
        <v>892</v>
      </c>
      <c r="M45" s="13" t="s">
        <v>944</v>
      </c>
    </row>
    <row r="46" spans="1:13" x14ac:dyDescent="0.3">
      <c r="A46" s="13" t="s">
        <v>489</v>
      </c>
      <c r="B46" s="13" t="s">
        <v>999</v>
      </c>
      <c r="C46" s="13" t="s">
        <v>599</v>
      </c>
      <c r="D46" s="13" t="s">
        <v>1000</v>
      </c>
      <c r="E46" s="13" t="s">
        <v>1001</v>
      </c>
      <c r="F46" s="13" t="s">
        <v>863</v>
      </c>
      <c r="G46" s="13" t="s">
        <v>1002</v>
      </c>
      <c r="H46" s="13" t="s">
        <v>1003</v>
      </c>
      <c r="I46" s="14">
        <v>2</v>
      </c>
      <c r="J46" s="13" t="s">
        <v>488</v>
      </c>
      <c r="K46" s="13" t="s">
        <v>614</v>
      </c>
      <c r="L46" s="13" t="s">
        <v>892</v>
      </c>
      <c r="M46" s="13" t="s">
        <v>893</v>
      </c>
    </row>
    <row r="47" spans="1:13" x14ac:dyDescent="0.3">
      <c r="A47" s="13" t="s">
        <v>343</v>
      </c>
      <c r="B47" s="13" t="s">
        <v>707</v>
      </c>
      <c r="C47" s="13" t="s">
        <v>708</v>
      </c>
      <c r="D47" s="13" t="s">
        <v>709</v>
      </c>
      <c r="E47" s="13" t="s">
        <v>1004</v>
      </c>
      <c r="F47" s="13" t="s">
        <v>602</v>
      </c>
      <c r="G47" s="13" t="s">
        <v>1005</v>
      </c>
      <c r="H47" s="13" t="s">
        <v>1006</v>
      </c>
      <c r="I47" s="14">
        <v>1</v>
      </c>
      <c r="J47" s="13" t="s">
        <v>342</v>
      </c>
      <c r="K47" s="13" t="s">
        <v>672</v>
      </c>
      <c r="L47" s="13" t="s">
        <v>892</v>
      </c>
      <c r="M47" s="13" t="s">
        <v>830</v>
      </c>
    </row>
    <row r="48" spans="1:13" x14ac:dyDescent="0.3">
      <c r="A48" s="13" t="s">
        <v>30</v>
      </c>
      <c r="B48" s="13" t="s">
        <v>1007</v>
      </c>
      <c r="C48" s="13" t="s">
        <v>719</v>
      </c>
      <c r="D48" s="13" t="s">
        <v>1008</v>
      </c>
      <c r="E48" s="13" t="s">
        <v>1009</v>
      </c>
      <c r="F48" s="13" t="s">
        <v>602</v>
      </c>
      <c r="G48" s="13" t="s">
        <v>1010</v>
      </c>
      <c r="H48" s="13" t="s">
        <v>1011</v>
      </c>
      <c r="I48" s="14">
        <v>2</v>
      </c>
      <c r="J48" s="13" t="s">
        <v>29</v>
      </c>
      <c r="K48" s="13" t="s">
        <v>635</v>
      </c>
      <c r="L48" s="13" t="s">
        <v>892</v>
      </c>
      <c r="M48" s="13" t="s">
        <v>963</v>
      </c>
    </row>
    <row r="49" spans="1:13" x14ac:dyDescent="0.3">
      <c r="A49" s="13" t="s">
        <v>30</v>
      </c>
      <c r="B49" s="13" t="s">
        <v>1007</v>
      </c>
      <c r="C49" s="13" t="s">
        <v>719</v>
      </c>
      <c r="D49" s="13" t="s">
        <v>1008</v>
      </c>
      <c r="E49" s="13" t="s">
        <v>1012</v>
      </c>
      <c r="F49" s="13" t="s">
        <v>602</v>
      </c>
      <c r="G49" s="13" t="s">
        <v>1010</v>
      </c>
      <c r="H49" s="13" t="s">
        <v>1011</v>
      </c>
      <c r="I49" s="14">
        <v>2</v>
      </c>
      <c r="J49" s="13" t="s">
        <v>29</v>
      </c>
      <c r="K49" s="13" t="s">
        <v>1013</v>
      </c>
      <c r="L49" s="13" t="s">
        <v>892</v>
      </c>
      <c r="M49" s="13" t="s">
        <v>963</v>
      </c>
    </row>
    <row r="50" spans="1:13" x14ac:dyDescent="0.3">
      <c r="A50" s="13" t="s">
        <v>30</v>
      </c>
      <c r="B50" s="13" t="s">
        <v>1007</v>
      </c>
      <c r="C50" s="13" t="s">
        <v>719</v>
      </c>
      <c r="D50" s="13" t="s">
        <v>1008</v>
      </c>
      <c r="E50" s="13" t="s">
        <v>1014</v>
      </c>
      <c r="F50" s="13" t="s">
        <v>602</v>
      </c>
      <c r="G50" s="13" t="s">
        <v>1015</v>
      </c>
      <c r="H50" s="13" t="s">
        <v>1016</v>
      </c>
      <c r="I50" s="14">
        <v>1</v>
      </c>
      <c r="J50" s="13" t="s">
        <v>29</v>
      </c>
      <c r="K50" s="13" t="s">
        <v>724</v>
      </c>
      <c r="L50" s="13" t="s">
        <v>892</v>
      </c>
      <c r="M50" s="13" t="s">
        <v>934</v>
      </c>
    </row>
    <row r="51" spans="1:13" x14ac:dyDescent="0.3">
      <c r="A51" s="13" t="s">
        <v>30</v>
      </c>
      <c r="B51" s="13" t="s">
        <v>1007</v>
      </c>
      <c r="C51" s="13" t="s">
        <v>719</v>
      </c>
      <c r="D51" s="13" t="s">
        <v>1008</v>
      </c>
      <c r="E51" s="13" t="s">
        <v>1014</v>
      </c>
      <c r="F51" s="13" t="s">
        <v>602</v>
      </c>
      <c r="G51" s="13" t="s">
        <v>1017</v>
      </c>
      <c r="H51" s="13" t="s">
        <v>1016</v>
      </c>
      <c r="I51" s="14">
        <v>1</v>
      </c>
      <c r="J51" s="13" t="s">
        <v>29</v>
      </c>
      <c r="K51" s="13" t="s">
        <v>724</v>
      </c>
      <c r="L51" s="13" t="s">
        <v>892</v>
      </c>
      <c r="M51" s="13" t="s">
        <v>934</v>
      </c>
    </row>
    <row r="52" spans="1:13" x14ac:dyDescent="0.3">
      <c r="A52" s="13" t="s">
        <v>450</v>
      </c>
      <c r="B52" s="13" t="s">
        <v>785</v>
      </c>
      <c r="C52" s="13" t="s">
        <v>609</v>
      </c>
      <c r="D52" s="13" t="s">
        <v>1018</v>
      </c>
      <c r="E52" s="13" t="s">
        <v>1019</v>
      </c>
      <c r="F52" s="13" t="s">
        <v>602</v>
      </c>
      <c r="G52" s="13" t="s">
        <v>1020</v>
      </c>
      <c r="H52" s="13" t="s">
        <v>1021</v>
      </c>
      <c r="I52" s="14">
        <v>6</v>
      </c>
      <c r="J52" s="13" t="s">
        <v>449</v>
      </c>
      <c r="K52" s="13" t="s">
        <v>1013</v>
      </c>
      <c r="L52" s="13" t="s">
        <v>892</v>
      </c>
      <c r="M52" s="13" t="s">
        <v>893</v>
      </c>
    </row>
    <row r="53" spans="1:13" x14ac:dyDescent="0.3">
      <c r="A53" s="13" t="s">
        <v>450</v>
      </c>
      <c r="B53" s="13" t="s">
        <v>785</v>
      </c>
      <c r="C53" s="13" t="s">
        <v>609</v>
      </c>
      <c r="D53" s="13" t="s">
        <v>1018</v>
      </c>
      <c r="E53" s="13" t="s">
        <v>1019</v>
      </c>
      <c r="F53" s="13" t="s">
        <v>602</v>
      </c>
      <c r="G53" s="13" t="s">
        <v>1022</v>
      </c>
      <c r="H53" s="13" t="s">
        <v>1023</v>
      </c>
      <c r="I53" s="14">
        <v>2</v>
      </c>
      <c r="J53" s="13" t="s">
        <v>449</v>
      </c>
      <c r="K53" s="13" t="s">
        <v>1013</v>
      </c>
      <c r="L53" s="13" t="s">
        <v>892</v>
      </c>
      <c r="M53" s="13" t="s">
        <v>893</v>
      </c>
    </row>
    <row r="54" spans="1:13" x14ac:dyDescent="0.3">
      <c r="A54" s="13" t="s">
        <v>20</v>
      </c>
      <c r="B54" s="13" t="s">
        <v>687</v>
      </c>
      <c r="C54" s="13" t="s">
        <v>609</v>
      </c>
      <c r="D54" s="13" t="s">
        <v>731</v>
      </c>
      <c r="E54" s="13" t="s">
        <v>1024</v>
      </c>
      <c r="F54" s="13" t="s">
        <v>602</v>
      </c>
      <c r="G54" s="13" t="s">
        <v>1025</v>
      </c>
      <c r="H54" s="13" t="s">
        <v>1026</v>
      </c>
      <c r="I54" s="14">
        <v>1</v>
      </c>
      <c r="J54" s="13" t="s">
        <v>183</v>
      </c>
      <c r="K54" s="13" t="s">
        <v>614</v>
      </c>
      <c r="L54" s="13" t="s">
        <v>892</v>
      </c>
      <c r="M54" s="13" t="s">
        <v>1027</v>
      </c>
    </row>
    <row r="55" spans="1:13" x14ac:dyDescent="0.3">
      <c r="A55" s="13" t="s">
        <v>18</v>
      </c>
      <c r="B55" s="13" t="s">
        <v>1028</v>
      </c>
      <c r="C55" s="13" t="s">
        <v>745</v>
      </c>
      <c r="D55" s="13" t="s">
        <v>1029</v>
      </c>
      <c r="E55" s="13" t="s">
        <v>1030</v>
      </c>
      <c r="F55" s="13" t="s">
        <v>602</v>
      </c>
      <c r="G55" s="13" t="s">
        <v>1031</v>
      </c>
      <c r="H55" s="13" t="s">
        <v>1032</v>
      </c>
      <c r="I55" s="14">
        <v>1</v>
      </c>
      <c r="J55" s="13" t="s">
        <v>17</v>
      </c>
      <c r="K55" s="13" t="s">
        <v>640</v>
      </c>
      <c r="L55" s="13" t="s">
        <v>892</v>
      </c>
      <c r="M55" s="13" t="s">
        <v>938</v>
      </c>
    </row>
    <row r="56" spans="1:13" x14ac:dyDescent="0.3">
      <c r="A56" s="13" t="s">
        <v>18</v>
      </c>
      <c r="B56" s="13" t="s">
        <v>1028</v>
      </c>
      <c r="C56" s="13" t="s">
        <v>745</v>
      </c>
      <c r="D56" s="13" t="s">
        <v>1029</v>
      </c>
      <c r="E56" s="13" t="s">
        <v>1030</v>
      </c>
      <c r="F56" s="13" t="s">
        <v>602</v>
      </c>
      <c r="G56" s="13" t="s">
        <v>936</v>
      </c>
      <c r="H56" s="13" t="s">
        <v>937</v>
      </c>
      <c r="I56" s="14">
        <v>1</v>
      </c>
      <c r="J56" s="13" t="s">
        <v>17</v>
      </c>
      <c r="K56" s="13" t="s">
        <v>640</v>
      </c>
      <c r="L56" s="13" t="s">
        <v>892</v>
      </c>
      <c r="M56" s="13" t="s">
        <v>938</v>
      </c>
    </row>
    <row r="57" spans="1:13" x14ac:dyDescent="0.3">
      <c r="A57" s="13" t="s">
        <v>18</v>
      </c>
      <c r="B57" s="13" t="s">
        <v>1028</v>
      </c>
      <c r="C57" s="13" t="s">
        <v>745</v>
      </c>
      <c r="D57" s="13" t="s">
        <v>1029</v>
      </c>
      <c r="E57" s="13" t="s">
        <v>1033</v>
      </c>
      <c r="F57" s="13" t="s">
        <v>863</v>
      </c>
      <c r="G57" s="13" t="s">
        <v>1034</v>
      </c>
      <c r="H57" s="13" t="s">
        <v>1035</v>
      </c>
      <c r="I57" s="14">
        <v>4</v>
      </c>
      <c r="J57" s="13" t="s">
        <v>17</v>
      </c>
      <c r="K57" s="13" t="s">
        <v>904</v>
      </c>
      <c r="L57" s="13" t="s">
        <v>892</v>
      </c>
      <c r="M57" s="13" t="s">
        <v>1036</v>
      </c>
    </row>
    <row r="58" spans="1:13" x14ac:dyDescent="0.3">
      <c r="A58" s="13" t="s">
        <v>18</v>
      </c>
      <c r="B58" s="13" t="s">
        <v>1028</v>
      </c>
      <c r="C58" s="13" t="s">
        <v>745</v>
      </c>
      <c r="D58" s="13" t="s">
        <v>1029</v>
      </c>
      <c r="E58" s="13" t="s">
        <v>1037</v>
      </c>
      <c r="F58" s="13" t="s">
        <v>863</v>
      </c>
      <c r="G58" s="13" t="s">
        <v>1038</v>
      </c>
      <c r="H58" s="13" t="s">
        <v>1039</v>
      </c>
      <c r="I58" s="14">
        <v>1</v>
      </c>
      <c r="J58" s="13" t="s">
        <v>17</v>
      </c>
      <c r="K58" s="13" t="s">
        <v>782</v>
      </c>
      <c r="L58" s="13" t="s">
        <v>892</v>
      </c>
      <c r="M58" s="13" t="s">
        <v>1040</v>
      </c>
    </row>
    <row r="59" spans="1:13" x14ac:dyDescent="0.3">
      <c r="A59" s="13" t="s">
        <v>18</v>
      </c>
      <c r="B59" s="13" t="s">
        <v>1028</v>
      </c>
      <c r="C59" s="13" t="s">
        <v>745</v>
      </c>
      <c r="D59" s="13" t="s">
        <v>1029</v>
      </c>
      <c r="E59" s="13" t="s">
        <v>1037</v>
      </c>
      <c r="F59" s="13" t="s">
        <v>863</v>
      </c>
      <c r="G59" s="13" t="s">
        <v>1041</v>
      </c>
      <c r="H59" s="13" t="s">
        <v>1042</v>
      </c>
      <c r="I59" s="14">
        <v>2</v>
      </c>
      <c r="J59" s="13" t="s">
        <v>17</v>
      </c>
      <c r="K59" s="13" t="s">
        <v>782</v>
      </c>
      <c r="L59" s="13" t="s">
        <v>892</v>
      </c>
      <c r="M59" s="13" t="s">
        <v>823</v>
      </c>
    </row>
    <row r="60" spans="1:13" x14ac:dyDescent="0.3">
      <c r="A60" s="13" t="s">
        <v>158</v>
      </c>
      <c r="B60" s="13" t="s">
        <v>1043</v>
      </c>
      <c r="C60" s="13" t="s">
        <v>609</v>
      </c>
      <c r="D60" s="13" t="s">
        <v>1044</v>
      </c>
      <c r="E60" s="13" t="s">
        <v>1045</v>
      </c>
      <c r="F60" s="13" t="s">
        <v>602</v>
      </c>
      <c r="G60" s="13" t="s">
        <v>1046</v>
      </c>
      <c r="H60" s="13" t="s">
        <v>1047</v>
      </c>
      <c r="I60" s="14">
        <v>1</v>
      </c>
      <c r="J60" s="13" t="s">
        <v>157</v>
      </c>
      <c r="K60" s="13" t="s">
        <v>605</v>
      </c>
      <c r="L60" s="13" t="s">
        <v>892</v>
      </c>
      <c r="M60" s="13" t="s">
        <v>1048</v>
      </c>
    </row>
    <row r="61" spans="1:13" x14ac:dyDescent="0.3">
      <c r="A61" s="13" t="s">
        <v>158</v>
      </c>
      <c r="B61" s="13" t="s">
        <v>1043</v>
      </c>
      <c r="C61" s="13" t="s">
        <v>609</v>
      </c>
      <c r="D61" s="13" t="s">
        <v>1044</v>
      </c>
      <c r="E61" s="13" t="s">
        <v>1049</v>
      </c>
      <c r="F61" s="13" t="s">
        <v>602</v>
      </c>
      <c r="G61" s="13" t="s">
        <v>1046</v>
      </c>
      <c r="H61" s="13" t="s">
        <v>1047</v>
      </c>
      <c r="I61" s="14">
        <v>1</v>
      </c>
      <c r="J61" s="13" t="s">
        <v>157</v>
      </c>
      <c r="K61" s="13" t="s">
        <v>628</v>
      </c>
      <c r="L61" s="13" t="s">
        <v>892</v>
      </c>
      <c r="M61" s="13" t="s">
        <v>1048</v>
      </c>
    </row>
    <row r="62" spans="1:13" x14ac:dyDescent="0.3">
      <c r="A62" s="13" t="s">
        <v>158</v>
      </c>
      <c r="B62" s="13" t="s">
        <v>1043</v>
      </c>
      <c r="C62" s="13" t="s">
        <v>609</v>
      </c>
      <c r="D62" s="13" t="s">
        <v>1044</v>
      </c>
      <c r="E62" s="13" t="s">
        <v>1049</v>
      </c>
      <c r="F62" s="13" t="s">
        <v>602</v>
      </c>
      <c r="G62" s="13" t="s">
        <v>1050</v>
      </c>
      <c r="H62" s="13" t="s">
        <v>1051</v>
      </c>
      <c r="I62" s="14">
        <v>4</v>
      </c>
      <c r="J62" s="13" t="s">
        <v>157</v>
      </c>
      <c r="K62" s="13" t="s">
        <v>628</v>
      </c>
      <c r="L62" s="13" t="s">
        <v>892</v>
      </c>
      <c r="M62" s="13" t="s">
        <v>893</v>
      </c>
    </row>
    <row r="63" spans="1:13" x14ac:dyDescent="0.3">
      <c r="A63" s="13" t="s">
        <v>561</v>
      </c>
      <c r="B63" s="13" t="s">
        <v>1052</v>
      </c>
      <c r="C63" s="13" t="s">
        <v>599</v>
      </c>
      <c r="D63" s="13" t="s">
        <v>1053</v>
      </c>
      <c r="E63" s="13" t="s">
        <v>1054</v>
      </c>
      <c r="F63" s="13" t="s">
        <v>863</v>
      </c>
      <c r="G63" s="13" t="s">
        <v>917</v>
      </c>
      <c r="H63" s="13" t="s">
        <v>918</v>
      </c>
      <c r="I63" s="14">
        <v>1</v>
      </c>
      <c r="J63" s="13" t="s">
        <v>560</v>
      </c>
      <c r="K63" s="13" t="s">
        <v>750</v>
      </c>
      <c r="L63" s="13" t="s">
        <v>892</v>
      </c>
      <c r="M63" s="13" t="s">
        <v>915</v>
      </c>
    </row>
    <row r="64" spans="1:13" x14ac:dyDescent="0.3">
      <c r="A64" s="13" t="s">
        <v>170</v>
      </c>
      <c r="B64" s="13" t="s">
        <v>744</v>
      </c>
      <c r="C64" s="13" t="s">
        <v>745</v>
      </c>
      <c r="D64" s="13" t="s">
        <v>1055</v>
      </c>
      <c r="E64" s="13" t="s">
        <v>1056</v>
      </c>
      <c r="F64" s="13" t="s">
        <v>602</v>
      </c>
      <c r="G64" s="13" t="s">
        <v>1057</v>
      </c>
      <c r="H64" s="13" t="s">
        <v>1058</v>
      </c>
      <c r="I64" s="14">
        <v>2</v>
      </c>
      <c r="J64" s="13" t="s">
        <v>169</v>
      </c>
      <c r="K64" s="13" t="s">
        <v>724</v>
      </c>
      <c r="L64" s="13" t="s">
        <v>892</v>
      </c>
      <c r="M64" s="13" t="s">
        <v>725</v>
      </c>
    </row>
    <row r="65" spans="1:13" x14ac:dyDescent="0.3">
      <c r="A65" s="13" t="s">
        <v>360</v>
      </c>
      <c r="B65" s="13" t="s">
        <v>771</v>
      </c>
      <c r="C65" s="13" t="s">
        <v>609</v>
      </c>
      <c r="D65" s="13" t="s">
        <v>1059</v>
      </c>
      <c r="E65" s="13" t="s">
        <v>1060</v>
      </c>
      <c r="F65" s="13" t="s">
        <v>602</v>
      </c>
      <c r="G65" s="13" t="s">
        <v>1061</v>
      </c>
      <c r="H65" s="13" t="s">
        <v>1062</v>
      </c>
      <c r="I65" s="14">
        <v>4</v>
      </c>
      <c r="J65" s="13" t="s">
        <v>359</v>
      </c>
      <c r="K65" s="13" t="s">
        <v>692</v>
      </c>
      <c r="L65" s="13" t="s">
        <v>892</v>
      </c>
      <c r="M65" s="13" t="s">
        <v>893</v>
      </c>
    </row>
    <row r="66" spans="1:13" x14ac:dyDescent="0.3">
      <c r="A66" s="13" t="s">
        <v>263</v>
      </c>
      <c r="B66" s="13" t="s">
        <v>1063</v>
      </c>
      <c r="C66" s="13" t="s">
        <v>694</v>
      </c>
      <c r="D66" s="13" t="s">
        <v>1064</v>
      </c>
      <c r="E66" s="13" t="s">
        <v>1065</v>
      </c>
      <c r="F66" s="13" t="s">
        <v>602</v>
      </c>
      <c r="G66" s="13" t="s">
        <v>1066</v>
      </c>
      <c r="H66" s="13" t="s">
        <v>1067</v>
      </c>
      <c r="I66" s="14">
        <v>1</v>
      </c>
      <c r="J66" s="13" t="s">
        <v>262</v>
      </c>
      <c r="K66" s="13" t="s">
        <v>790</v>
      </c>
      <c r="L66" s="13" t="s">
        <v>892</v>
      </c>
      <c r="M66" s="13" t="s">
        <v>893</v>
      </c>
    </row>
    <row r="67" spans="1:13" x14ac:dyDescent="0.3">
      <c r="A67" s="13" t="s">
        <v>128</v>
      </c>
      <c r="B67" s="13" t="s">
        <v>744</v>
      </c>
      <c r="C67" s="13" t="s">
        <v>745</v>
      </c>
      <c r="D67" s="13" t="s">
        <v>1068</v>
      </c>
      <c r="E67" s="13" t="s">
        <v>1069</v>
      </c>
      <c r="F67" s="13" t="s">
        <v>602</v>
      </c>
      <c r="G67" s="13" t="s">
        <v>1070</v>
      </c>
      <c r="H67" s="13" t="s">
        <v>1071</v>
      </c>
      <c r="I67" s="14">
        <v>1</v>
      </c>
      <c r="J67" s="13" t="s">
        <v>127</v>
      </c>
      <c r="K67" s="13" t="s">
        <v>904</v>
      </c>
      <c r="L67" s="13" t="s">
        <v>892</v>
      </c>
      <c r="M67" s="13" t="s">
        <v>1072</v>
      </c>
    </row>
    <row r="68" spans="1:13" x14ac:dyDescent="0.3">
      <c r="A68" s="13" t="s">
        <v>333</v>
      </c>
      <c r="B68" s="13" t="s">
        <v>1073</v>
      </c>
      <c r="C68" s="13" t="s">
        <v>694</v>
      </c>
      <c r="D68" s="13" t="s">
        <v>1074</v>
      </c>
      <c r="E68" s="13" t="s">
        <v>1075</v>
      </c>
      <c r="F68" s="13" t="s">
        <v>602</v>
      </c>
      <c r="G68" s="13" t="s">
        <v>1076</v>
      </c>
      <c r="H68" s="13" t="s">
        <v>1077</v>
      </c>
      <c r="I68" s="14">
        <v>2</v>
      </c>
      <c r="J68" s="13" t="s">
        <v>332</v>
      </c>
      <c r="K68" s="13" t="s">
        <v>724</v>
      </c>
      <c r="L68" s="13" t="s">
        <v>892</v>
      </c>
      <c r="M68" s="13" t="s">
        <v>934</v>
      </c>
    </row>
    <row r="69" spans="1:13" x14ac:dyDescent="0.3">
      <c r="A69" s="13" t="s">
        <v>376</v>
      </c>
      <c r="B69" s="13" t="s">
        <v>1078</v>
      </c>
      <c r="C69" s="13" t="s">
        <v>609</v>
      </c>
      <c r="D69" s="13" t="s">
        <v>1079</v>
      </c>
      <c r="E69" s="13" t="s">
        <v>1080</v>
      </c>
      <c r="F69" s="13" t="s">
        <v>863</v>
      </c>
      <c r="G69" s="13" t="s">
        <v>1081</v>
      </c>
      <c r="H69" s="13" t="s">
        <v>1082</v>
      </c>
      <c r="I69" s="14">
        <v>1</v>
      </c>
      <c r="J69" s="13" t="s">
        <v>375</v>
      </c>
      <c r="K69" s="13" t="s">
        <v>1013</v>
      </c>
      <c r="L69" s="13" t="s">
        <v>892</v>
      </c>
      <c r="M69" s="13" t="s">
        <v>1083</v>
      </c>
    </row>
    <row r="70" spans="1:13" x14ac:dyDescent="0.3">
      <c r="A70" s="13" t="s">
        <v>376</v>
      </c>
      <c r="B70" s="13" t="s">
        <v>1078</v>
      </c>
      <c r="C70" s="13" t="s">
        <v>609</v>
      </c>
      <c r="D70" s="13" t="s">
        <v>1079</v>
      </c>
      <c r="E70" s="13" t="s">
        <v>1080</v>
      </c>
      <c r="F70" s="13" t="s">
        <v>863</v>
      </c>
      <c r="G70" s="13" t="s">
        <v>1084</v>
      </c>
      <c r="H70" s="13" t="s">
        <v>1085</v>
      </c>
      <c r="I70" s="14">
        <v>1</v>
      </c>
      <c r="J70" s="13" t="s">
        <v>375</v>
      </c>
      <c r="K70" s="13" t="s">
        <v>1013</v>
      </c>
      <c r="L70" s="13" t="s">
        <v>892</v>
      </c>
      <c r="M70" s="13" t="s">
        <v>1083</v>
      </c>
    </row>
    <row r="71" spans="1:13" x14ac:dyDescent="0.3">
      <c r="A71" s="13" t="s">
        <v>74</v>
      </c>
      <c r="B71" s="13" t="s">
        <v>752</v>
      </c>
      <c r="C71" s="13" t="s">
        <v>609</v>
      </c>
      <c r="D71" s="13" t="s">
        <v>753</v>
      </c>
      <c r="E71" s="13" t="s">
        <v>1086</v>
      </c>
      <c r="F71" s="13" t="s">
        <v>602</v>
      </c>
      <c r="G71" s="13" t="s">
        <v>902</v>
      </c>
      <c r="H71" s="13" t="s">
        <v>903</v>
      </c>
      <c r="I71" s="14">
        <v>5</v>
      </c>
      <c r="J71" s="13" t="s">
        <v>73</v>
      </c>
      <c r="K71" s="13" t="s">
        <v>605</v>
      </c>
      <c r="L71" s="13" t="s">
        <v>892</v>
      </c>
      <c r="M71" s="13" t="s">
        <v>905</v>
      </c>
    </row>
    <row r="72" spans="1:13" x14ac:dyDescent="0.3">
      <c r="A72" s="13" t="s">
        <v>122</v>
      </c>
      <c r="B72" s="13" t="s">
        <v>1063</v>
      </c>
      <c r="C72" s="13" t="s">
        <v>694</v>
      </c>
      <c r="D72" s="13" t="s">
        <v>1087</v>
      </c>
      <c r="E72" s="13" t="s">
        <v>1088</v>
      </c>
      <c r="F72" s="13" t="s">
        <v>602</v>
      </c>
      <c r="G72" s="13" t="s">
        <v>936</v>
      </c>
      <c r="H72" s="13" t="s">
        <v>937</v>
      </c>
      <c r="I72" s="14">
        <v>2</v>
      </c>
      <c r="J72" s="13" t="s">
        <v>121</v>
      </c>
      <c r="K72" s="13" t="s">
        <v>1013</v>
      </c>
      <c r="L72" s="13" t="s">
        <v>892</v>
      </c>
      <c r="M72" s="13" t="s">
        <v>938</v>
      </c>
    </row>
    <row r="73" spans="1:13" x14ac:dyDescent="0.3">
      <c r="A73" s="13" t="s">
        <v>120</v>
      </c>
      <c r="B73" s="13" t="s">
        <v>1028</v>
      </c>
      <c r="C73" s="13" t="s">
        <v>745</v>
      </c>
      <c r="D73" s="13" t="s">
        <v>1089</v>
      </c>
      <c r="E73" s="13" t="s">
        <v>1090</v>
      </c>
      <c r="F73" s="13" t="s">
        <v>602</v>
      </c>
      <c r="G73" s="13" t="s">
        <v>1031</v>
      </c>
      <c r="H73" s="13" t="s">
        <v>1032</v>
      </c>
      <c r="I73" s="14">
        <v>1</v>
      </c>
      <c r="J73" s="13" t="s">
        <v>119</v>
      </c>
      <c r="K73" s="13" t="s">
        <v>666</v>
      </c>
      <c r="L73" s="13" t="s">
        <v>892</v>
      </c>
      <c r="M73" s="13" t="s">
        <v>938</v>
      </c>
    </row>
    <row r="74" spans="1:13" x14ac:dyDescent="0.3">
      <c r="A74" s="13" t="s">
        <v>46</v>
      </c>
      <c r="B74" s="13" t="s">
        <v>777</v>
      </c>
      <c r="C74" s="13" t="s">
        <v>599</v>
      </c>
      <c r="D74" s="13" t="s">
        <v>1091</v>
      </c>
      <c r="E74" s="13" t="s">
        <v>1092</v>
      </c>
      <c r="F74" s="13" t="s">
        <v>602</v>
      </c>
      <c r="G74" s="13" t="s">
        <v>1093</v>
      </c>
      <c r="H74" s="13" t="s">
        <v>1094</v>
      </c>
      <c r="I74" s="14">
        <v>3</v>
      </c>
      <c r="J74" s="13" t="s">
        <v>45</v>
      </c>
      <c r="K74" s="13" t="s">
        <v>672</v>
      </c>
      <c r="L74" s="13" t="s">
        <v>892</v>
      </c>
      <c r="M74" s="13" t="s">
        <v>893</v>
      </c>
    </row>
    <row r="75" spans="1:13" x14ac:dyDescent="0.3">
      <c r="A75" s="13" t="s">
        <v>102</v>
      </c>
      <c r="B75" s="13" t="s">
        <v>1095</v>
      </c>
      <c r="C75" s="13" t="s">
        <v>719</v>
      </c>
      <c r="D75" s="13" t="s">
        <v>1096</v>
      </c>
      <c r="E75" s="13" t="s">
        <v>1097</v>
      </c>
      <c r="F75" s="13" t="s">
        <v>602</v>
      </c>
      <c r="G75" s="13" t="s">
        <v>1098</v>
      </c>
      <c r="H75" s="13" t="s">
        <v>1099</v>
      </c>
      <c r="I75" s="14">
        <v>1</v>
      </c>
      <c r="J75" s="13" t="s">
        <v>101</v>
      </c>
      <c r="K75" s="13" t="s">
        <v>640</v>
      </c>
      <c r="L75" s="13" t="s">
        <v>892</v>
      </c>
      <c r="M75" s="13" t="s">
        <v>1100</v>
      </c>
    </row>
    <row r="76" spans="1:13" x14ac:dyDescent="0.3">
      <c r="A76" s="13" t="s">
        <v>309</v>
      </c>
      <c r="B76" s="13" t="s">
        <v>687</v>
      </c>
      <c r="C76" s="13" t="s">
        <v>609</v>
      </c>
      <c r="D76" s="13" t="s">
        <v>1101</v>
      </c>
      <c r="E76" s="13" t="s">
        <v>1102</v>
      </c>
      <c r="F76" s="13" t="s">
        <v>602</v>
      </c>
      <c r="G76" s="13" t="s">
        <v>1103</v>
      </c>
      <c r="H76" s="13" t="s">
        <v>1104</v>
      </c>
      <c r="I76" s="14">
        <v>2</v>
      </c>
      <c r="J76" s="13" t="s">
        <v>308</v>
      </c>
      <c r="K76" s="13" t="s">
        <v>657</v>
      </c>
      <c r="L76" s="13" t="s">
        <v>892</v>
      </c>
      <c r="M76" s="13" t="s">
        <v>893</v>
      </c>
    </row>
    <row r="77" spans="1:13" x14ac:dyDescent="0.3">
      <c r="A77" s="13" t="s">
        <v>309</v>
      </c>
      <c r="B77" s="13" t="s">
        <v>687</v>
      </c>
      <c r="C77" s="13" t="s">
        <v>609</v>
      </c>
      <c r="D77" s="13" t="s">
        <v>1101</v>
      </c>
      <c r="E77" s="13" t="s">
        <v>1102</v>
      </c>
      <c r="F77" s="13" t="s">
        <v>602</v>
      </c>
      <c r="G77" s="13" t="s">
        <v>895</v>
      </c>
      <c r="H77" s="13" t="s">
        <v>896</v>
      </c>
      <c r="I77" s="14">
        <v>2</v>
      </c>
      <c r="J77" s="13" t="s">
        <v>308</v>
      </c>
      <c r="K77" s="13" t="s">
        <v>657</v>
      </c>
      <c r="L77" s="13" t="s">
        <v>892</v>
      </c>
      <c r="M77" s="13" t="s">
        <v>893</v>
      </c>
    </row>
    <row r="78" spans="1:13" x14ac:dyDescent="0.3">
      <c r="A78" s="13" t="s">
        <v>86</v>
      </c>
      <c r="B78" s="13" t="s">
        <v>1105</v>
      </c>
      <c r="C78" s="13" t="s">
        <v>609</v>
      </c>
      <c r="D78" s="13" t="s">
        <v>1106</v>
      </c>
      <c r="E78" s="13" t="s">
        <v>1107</v>
      </c>
      <c r="F78" s="13" t="s">
        <v>602</v>
      </c>
      <c r="G78" s="13" t="s">
        <v>1108</v>
      </c>
      <c r="H78" s="13" t="s">
        <v>1109</v>
      </c>
      <c r="I78" s="14">
        <v>1</v>
      </c>
      <c r="J78" s="13" t="s">
        <v>85</v>
      </c>
      <c r="K78" s="13" t="s">
        <v>713</v>
      </c>
      <c r="L78" s="13" t="s">
        <v>892</v>
      </c>
      <c r="M78" s="13" t="s">
        <v>893</v>
      </c>
    </row>
    <row r="79" spans="1:13" x14ac:dyDescent="0.3">
      <c r="A79" s="13" t="s">
        <v>201</v>
      </c>
      <c r="B79" s="13" t="s">
        <v>765</v>
      </c>
      <c r="C79" s="13" t="s">
        <v>609</v>
      </c>
      <c r="D79" s="13" t="s">
        <v>766</v>
      </c>
      <c r="E79" s="13" t="s">
        <v>1110</v>
      </c>
      <c r="F79" s="13" t="s">
        <v>602</v>
      </c>
      <c r="G79" s="13" t="s">
        <v>1111</v>
      </c>
      <c r="H79" s="13" t="s">
        <v>1112</v>
      </c>
      <c r="I79" s="14">
        <v>2</v>
      </c>
      <c r="J79" s="13" t="s">
        <v>200</v>
      </c>
      <c r="K79" s="13" t="s">
        <v>724</v>
      </c>
      <c r="L79" s="13" t="s">
        <v>892</v>
      </c>
      <c r="M79" s="13" t="s">
        <v>1113</v>
      </c>
    </row>
    <row r="80" spans="1:13" x14ac:dyDescent="0.3">
      <c r="A80" s="13" t="s">
        <v>201</v>
      </c>
      <c r="B80" s="13" t="s">
        <v>765</v>
      </c>
      <c r="C80" s="13" t="s">
        <v>609</v>
      </c>
      <c r="D80" s="13" t="s">
        <v>766</v>
      </c>
      <c r="E80" s="13" t="s">
        <v>1110</v>
      </c>
      <c r="F80" s="13" t="s">
        <v>602</v>
      </c>
      <c r="G80" s="13" t="s">
        <v>1114</v>
      </c>
      <c r="H80" s="13" t="s">
        <v>1115</v>
      </c>
      <c r="I80" s="14">
        <v>6</v>
      </c>
      <c r="J80" s="13" t="s">
        <v>200</v>
      </c>
      <c r="K80" s="13" t="s">
        <v>724</v>
      </c>
      <c r="L80" s="13" t="s">
        <v>892</v>
      </c>
      <c r="M80" s="13" t="s">
        <v>1116</v>
      </c>
    </row>
    <row r="81" spans="1:13" x14ac:dyDescent="0.3">
      <c r="A81" s="13" t="s">
        <v>201</v>
      </c>
      <c r="B81" s="13" t="s">
        <v>765</v>
      </c>
      <c r="C81" s="13" t="s">
        <v>609</v>
      </c>
      <c r="D81" s="13" t="s">
        <v>766</v>
      </c>
      <c r="E81" s="13" t="s">
        <v>1110</v>
      </c>
      <c r="F81" s="13" t="s">
        <v>602</v>
      </c>
      <c r="G81" s="13" t="s">
        <v>982</v>
      </c>
      <c r="H81" s="13" t="s">
        <v>983</v>
      </c>
      <c r="I81" s="14">
        <v>1</v>
      </c>
      <c r="J81" s="13" t="s">
        <v>200</v>
      </c>
      <c r="K81" s="13" t="s">
        <v>724</v>
      </c>
      <c r="L81" s="13" t="s">
        <v>892</v>
      </c>
      <c r="M81" s="13" t="s">
        <v>893</v>
      </c>
    </row>
    <row r="82" spans="1:13" x14ac:dyDescent="0.3">
      <c r="A82" s="13" t="s">
        <v>430</v>
      </c>
      <c r="B82" s="13" t="s">
        <v>1117</v>
      </c>
      <c r="C82" s="13" t="s">
        <v>609</v>
      </c>
      <c r="D82" s="13" t="s">
        <v>1118</v>
      </c>
      <c r="E82" s="13" t="s">
        <v>1119</v>
      </c>
      <c r="F82" s="13" t="s">
        <v>602</v>
      </c>
      <c r="G82" s="13" t="s">
        <v>890</v>
      </c>
      <c r="H82" s="13" t="s">
        <v>891</v>
      </c>
      <c r="I82" s="14">
        <v>1</v>
      </c>
      <c r="J82" s="13" t="s">
        <v>429</v>
      </c>
      <c r="K82" s="13" t="s">
        <v>635</v>
      </c>
      <c r="L82" s="13" t="s">
        <v>892</v>
      </c>
      <c r="M82" s="13" t="s">
        <v>893</v>
      </c>
    </row>
    <row r="83" spans="1:13" x14ac:dyDescent="0.3">
      <c r="A83" s="13" t="s">
        <v>52</v>
      </c>
      <c r="B83" s="13" t="s">
        <v>687</v>
      </c>
      <c r="C83" s="13" t="s">
        <v>609</v>
      </c>
      <c r="D83" s="13" t="s">
        <v>1120</v>
      </c>
      <c r="E83" s="13" t="s">
        <v>1121</v>
      </c>
      <c r="F83" s="13" t="s">
        <v>863</v>
      </c>
      <c r="G83" s="13" t="s">
        <v>1122</v>
      </c>
      <c r="H83" s="13" t="s">
        <v>1123</v>
      </c>
      <c r="I83" s="14">
        <v>2</v>
      </c>
      <c r="J83" s="13" t="s">
        <v>51</v>
      </c>
      <c r="K83" s="13" t="s">
        <v>750</v>
      </c>
      <c r="L83" s="13" t="s">
        <v>892</v>
      </c>
      <c r="M83" s="13" t="s">
        <v>1124</v>
      </c>
    </row>
    <row r="84" spans="1:13" x14ac:dyDescent="0.3">
      <c r="A84" s="13" t="s">
        <v>535</v>
      </c>
      <c r="B84" s="13" t="s">
        <v>1125</v>
      </c>
      <c r="C84" s="13" t="s">
        <v>609</v>
      </c>
      <c r="D84" s="13" t="s">
        <v>1126</v>
      </c>
      <c r="E84" s="13" t="s">
        <v>1127</v>
      </c>
      <c r="F84" s="13" t="s">
        <v>602</v>
      </c>
      <c r="G84" s="13" t="s">
        <v>1128</v>
      </c>
      <c r="H84" s="13" t="s">
        <v>1129</v>
      </c>
      <c r="I84" s="14">
        <v>1</v>
      </c>
      <c r="J84" s="13" t="s">
        <v>534</v>
      </c>
      <c r="K84" s="13" t="s">
        <v>782</v>
      </c>
      <c r="L84" s="13" t="s">
        <v>892</v>
      </c>
      <c r="M84" s="13" t="s">
        <v>1130</v>
      </c>
    </row>
    <row r="85" spans="1:13" x14ac:dyDescent="0.3">
      <c r="A85" s="13" t="s">
        <v>337</v>
      </c>
      <c r="B85" s="13" t="s">
        <v>693</v>
      </c>
      <c r="C85" s="13" t="s">
        <v>694</v>
      </c>
      <c r="D85" s="13" t="s">
        <v>695</v>
      </c>
      <c r="E85" s="13" t="s">
        <v>1131</v>
      </c>
      <c r="F85" s="13" t="s">
        <v>602</v>
      </c>
      <c r="G85" s="13" t="s">
        <v>1132</v>
      </c>
      <c r="H85" s="13" t="s">
        <v>1133</v>
      </c>
      <c r="I85" s="14">
        <v>3</v>
      </c>
      <c r="J85" s="13" t="s">
        <v>336</v>
      </c>
      <c r="K85" s="13" t="s">
        <v>782</v>
      </c>
      <c r="L85" s="13" t="s">
        <v>892</v>
      </c>
      <c r="M85" s="13" t="s">
        <v>893</v>
      </c>
    </row>
    <row r="86" spans="1:13" x14ac:dyDescent="0.3">
      <c r="A86" s="13" t="s">
        <v>337</v>
      </c>
      <c r="B86" s="13" t="s">
        <v>693</v>
      </c>
      <c r="C86" s="13" t="s">
        <v>694</v>
      </c>
      <c r="D86" s="13" t="s">
        <v>695</v>
      </c>
      <c r="E86" s="13" t="s">
        <v>1131</v>
      </c>
      <c r="F86" s="13" t="s">
        <v>602</v>
      </c>
      <c r="G86" s="13" t="s">
        <v>1134</v>
      </c>
      <c r="H86" s="13" t="s">
        <v>1135</v>
      </c>
      <c r="I86" s="14">
        <v>2</v>
      </c>
      <c r="J86" s="13" t="s">
        <v>336</v>
      </c>
      <c r="K86" s="13" t="s">
        <v>782</v>
      </c>
      <c r="L86" s="13" t="s">
        <v>892</v>
      </c>
      <c r="M86" s="13" t="s">
        <v>893</v>
      </c>
    </row>
    <row r="87" spans="1:13" x14ac:dyDescent="0.3">
      <c r="A87" s="13" t="s">
        <v>337</v>
      </c>
      <c r="B87" s="13" t="s">
        <v>693</v>
      </c>
      <c r="C87" s="13" t="s">
        <v>694</v>
      </c>
      <c r="D87" s="13" t="s">
        <v>695</v>
      </c>
      <c r="E87" s="13" t="s">
        <v>1136</v>
      </c>
      <c r="F87" s="13" t="s">
        <v>863</v>
      </c>
      <c r="G87" s="13" t="s">
        <v>941</v>
      </c>
      <c r="H87" s="13" t="s">
        <v>942</v>
      </c>
      <c r="I87" s="14">
        <v>1</v>
      </c>
      <c r="J87" s="13" t="s">
        <v>336</v>
      </c>
      <c r="K87" s="13" t="s">
        <v>943</v>
      </c>
      <c r="L87" s="13" t="s">
        <v>892</v>
      </c>
      <c r="M87" s="13" t="s">
        <v>944</v>
      </c>
    </row>
    <row r="88" spans="1:13" x14ac:dyDescent="0.3">
      <c r="A88" s="13" t="s">
        <v>38</v>
      </c>
      <c r="B88" s="13" t="s">
        <v>785</v>
      </c>
      <c r="C88" s="13" t="s">
        <v>609</v>
      </c>
      <c r="D88" s="13" t="s">
        <v>786</v>
      </c>
      <c r="E88" s="13" t="s">
        <v>1137</v>
      </c>
      <c r="F88" s="13" t="s">
        <v>602</v>
      </c>
      <c r="G88" s="13" t="s">
        <v>1138</v>
      </c>
      <c r="H88" s="13" t="s">
        <v>1139</v>
      </c>
      <c r="I88" s="14">
        <v>1</v>
      </c>
      <c r="J88" s="13" t="s">
        <v>37</v>
      </c>
      <c r="K88" s="13" t="s">
        <v>628</v>
      </c>
      <c r="L88" s="13" t="s">
        <v>892</v>
      </c>
      <c r="M88" s="13" t="s">
        <v>1140</v>
      </c>
    </row>
    <row r="89" spans="1:13" x14ac:dyDescent="0.3">
      <c r="A89" s="13" t="s">
        <v>38</v>
      </c>
      <c r="B89" s="13" t="s">
        <v>785</v>
      </c>
      <c r="C89" s="13" t="s">
        <v>609</v>
      </c>
      <c r="D89" s="13" t="s">
        <v>786</v>
      </c>
      <c r="E89" s="13" t="s">
        <v>1141</v>
      </c>
      <c r="F89" s="13" t="s">
        <v>602</v>
      </c>
      <c r="G89" s="13" t="s">
        <v>1142</v>
      </c>
      <c r="H89" s="13" t="s">
        <v>1143</v>
      </c>
      <c r="I89" s="14">
        <v>3</v>
      </c>
      <c r="J89" s="13" t="s">
        <v>37</v>
      </c>
      <c r="K89" s="13" t="s">
        <v>943</v>
      </c>
      <c r="L89" s="13" t="s">
        <v>892</v>
      </c>
      <c r="M89" s="13" t="s">
        <v>893</v>
      </c>
    </row>
    <row r="90" spans="1:13" x14ac:dyDescent="0.3">
      <c r="A90" s="13" t="s">
        <v>38</v>
      </c>
      <c r="B90" s="13" t="s">
        <v>785</v>
      </c>
      <c r="C90" s="13" t="s">
        <v>609</v>
      </c>
      <c r="D90" s="13" t="s">
        <v>786</v>
      </c>
      <c r="E90" s="13" t="s">
        <v>792</v>
      </c>
      <c r="F90" s="13" t="s">
        <v>602</v>
      </c>
      <c r="G90" s="13" t="s">
        <v>1138</v>
      </c>
      <c r="H90" s="13" t="s">
        <v>1139</v>
      </c>
      <c r="I90" s="14">
        <v>2</v>
      </c>
      <c r="J90" s="13" t="s">
        <v>37</v>
      </c>
      <c r="K90" s="13" t="s">
        <v>614</v>
      </c>
      <c r="L90" s="13" t="s">
        <v>892</v>
      </c>
      <c r="M90" s="13" t="s">
        <v>1140</v>
      </c>
    </row>
    <row r="91" spans="1:13" x14ac:dyDescent="0.3">
      <c r="A91" s="13" t="s">
        <v>213</v>
      </c>
      <c r="B91" s="13" t="s">
        <v>1144</v>
      </c>
      <c r="C91" s="13" t="s">
        <v>609</v>
      </c>
      <c r="D91" s="13" t="s">
        <v>1145</v>
      </c>
      <c r="E91" s="13" t="s">
        <v>1146</v>
      </c>
      <c r="F91" s="13" t="s">
        <v>602</v>
      </c>
      <c r="G91" s="13" t="s">
        <v>1147</v>
      </c>
      <c r="H91" s="13" t="s">
        <v>1148</v>
      </c>
      <c r="I91" s="14">
        <v>3</v>
      </c>
      <c r="J91" s="13" t="s">
        <v>212</v>
      </c>
      <c r="K91" s="13" t="s">
        <v>782</v>
      </c>
      <c r="L91" s="13" t="s">
        <v>892</v>
      </c>
      <c r="M91" s="13" t="s">
        <v>893</v>
      </c>
    </row>
    <row r="92" spans="1:13" x14ac:dyDescent="0.3">
      <c r="A92" s="13" t="s">
        <v>213</v>
      </c>
      <c r="B92" s="13" t="s">
        <v>1144</v>
      </c>
      <c r="C92" s="13" t="s">
        <v>609</v>
      </c>
      <c r="D92" s="13" t="s">
        <v>1145</v>
      </c>
      <c r="E92" s="13" t="s">
        <v>1146</v>
      </c>
      <c r="F92" s="13" t="s">
        <v>602</v>
      </c>
      <c r="G92" s="13" t="s">
        <v>1149</v>
      </c>
      <c r="H92" s="13" t="s">
        <v>1150</v>
      </c>
      <c r="I92" s="14">
        <v>1</v>
      </c>
      <c r="J92" s="13" t="s">
        <v>212</v>
      </c>
      <c r="K92" s="13" t="s">
        <v>782</v>
      </c>
      <c r="L92" s="13" t="s">
        <v>892</v>
      </c>
      <c r="M92" s="13" t="s">
        <v>893</v>
      </c>
    </row>
    <row r="93" spans="1:13" x14ac:dyDescent="0.3">
      <c r="A93" s="13" t="s">
        <v>213</v>
      </c>
      <c r="B93" s="13" t="s">
        <v>1144</v>
      </c>
      <c r="C93" s="13" t="s">
        <v>609</v>
      </c>
      <c r="D93" s="13" t="s">
        <v>1145</v>
      </c>
      <c r="E93" s="13" t="s">
        <v>1146</v>
      </c>
      <c r="F93" s="13" t="s">
        <v>602</v>
      </c>
      <c r="G93" s="13" t="s">
        <v>1151</v>
      </c>
      <c r="H93" s="13" t="s">
        <v>1152</v>
      </c>
      <c r="I93" s="14">
        <v>2</v>
      </c>
      <c r="J93" s="13" t="s">
        <v>212</v>
      </c>
      <c r="K93" s="13" t="s">
        <v>782</v>
      </c>
      <c r="L93" s="13" t="s">
        <v>892</v>
      </c>
      <c r="M93" s="13" t="s">
        <v>893</v>
      </c>
    </row>
    <row r="94" spans="1:13" x14ac:dyDescent="0.3">
      <c r="A94" s="13" t="s">
        <v>213</v>
      </c>
      <c r="B94" s="13" t="s">
        <v>1144</v>
      </c>
      <c r="C94" s="13" t="s">
        <v>609</v>
      </c>
      <c r="D94" s="13" t="s">
        <v>1145</v>
      </c>
      <c r="E94" s="13" t="s">
        <v>1146</v>
      </c>
      <c r="F94" s="13" t="s">
        <v>602</v>
      </c>
      <c r="G94" s="13" t="s">
        <v>1061</v>
      </c>
      <c r="H94" s="13" t="s">
        <v>1062</v>
      </c>
      <c r="I94" s="14">
        <v>1</v>
      </c>
      <c r="J94" s="13" t="s">
        <v>212</v>
      </c>
      <c r="K94" s="13" t="s">
        <v>782</v>
      </c>
      <c r="L94" s="13" t="s">
        <v>892</v>
      </c>
      <c r="M94" s="13" t="s">
        <v>893</v>
      </c>
    </row>
    <row r="95" spans="1:13" x14ac:dyDescent="0.3">
      <c r="A95" s="13" t="s">
        <v>213</v>
      </c>
      <c r="B95" s="13" t="s">
        <v>1144</v>
      </c>
      <c r="C95" s="13" t="s">
        <v>609</v>
      </c>
      <c r="D95" s="13" t="s">
        <v>1145</v>
      </c>
      <c r="E95" s="13" t="s">
        <v>1146</v>
      </c>
      <c r="F95" s="13" t="s">
        <v>602</v>
      </c>
      <c r="G95" s="13" t="s">
        <v>1022</v>
      </c>
      <c r="H95" s="13" t="s">
        <v>1023</v>
      </c>
      <c r="I95" s="14">
        <v>3</v>
      </c>
      <c r="J95" s="13" t="s">
        <v>212</v>
      </c>
      <c r="K95" s="13" t="s">
        <v>782</v>
      </c>
      <c r="L95" s="13" t="s">
        <v>892</v>
      </c>
      <c r="M95" s="13" t="s">
        <v>893</v>
      </c>
    </row>
    <row r="96" spans="1:13" x14ac:dyDescent="0.3">
      <c r="A96" s="13" t="s">
        <v>68</v>
      </c>
      <c r="B96" s="13" t="s">
        <v>801</v>
      </c>
      <c r="C96" s="13" t="s">
        <v>694</v>
      </c>
      <c r="D96" s="13" t="s">
        <v>802</v>
      </c>
      <c r="E96" s="13" t="s">
        <v>803</v>
      </c>
      <c r="F96" s="13" t="s">
        <v>602</v>
      </c>
      <c r="G96" s="13" t="s">
        <v>1153</v>
      </c>
      <c r="H96" s="13" t="s">
        <v>1154</v>
      </c>
      <c r="I96" s="14">
        <v>4</v>
      </c>
      <c r="J96" s="13" t="s">
        <v>67</v>
      </c>
      <c r="K96" s="13" t="s">
        <v>640</v>
      </c>
      <c r="L96" s="13" t="s">
        <v>892</v>
      </c>
      <c r="M96" s="13" t="s">
        <v>893</v>
      </c>
    </row>
    <row r="97" spans="1:13" x14ac:dyDescent="0.3">
      <c r="A97" s="13" t="s">
        <v>261</v>
      </c>
      <c r="B97" s="13" t="s">
        <v>838</v>
      </c>
      <c r="C97" s="13" t="s">
        <v>599</v>
      </c>
      <c r="D97" s="13" t="s">
        <v>1155</v>
      </c>
      <c r="E97" s="13" t="s">
        <v>1156</v>
      </c>
      <c r="F97" s="13" t="s">
        <v>602</v>
      </c>
      <c r="G97" s="13" t="s">
        <v>1157</v>
      </c>
      <c r="H97" s="13" t="s">
        <v>1158</v>
      </c>
      <c r="I97" s="14">
        <v>10</v>
      </c>
      <c r="J97" s="13" t="s">
        <v>260</v>
      </c>
      <c r="K97" s="13" t="s">
        <v>685</v>
      </c>
      <c r="L97" s="13" t="s">
        <v>892</v>
      </c>
      <c r="M97" s="13" t="s">
        <v>893</v>
      </c>
    </row>
    <row r="98" spans="1:13" x14ac:dyDescent="0.3">
      <c r="A98" s="13" t="s">
        <v>353</v>
      </c>
      <c r="B98" s="13" t="s">
        <v>744</v>
      </c>
      <c r="C98" s="13" t="s">
        <v>745</v>
      </c>
      <c r="D98" s="13" t="s">
        <v>814</v>
      </c>
      <c r="E98" s="13" t="s">
        <v>815</v>
      </c>
      <c r="F98" s="13" t="s">
        <v>602</v>
      </c>
      <c r="G98" s="13" t="s">
        <v>1159</v>
      </c>
      <c r="H98" s="13" t="s">
        <v>1160</v>
      </c>
      <c r="I98" s="14">
        <v>2</v>
      </c>
      <c r="J98" s="13" t="s">
        <v>352</v>
      </c>
      <c r="K98" s="13" t="s">
        <v>790</v>
      </c>
      <c r="L98" s="13" t="s">
        <v>892</v>
      </c>
      <c r="M98" s="13" t="s">
        <v>893</v>
      </c>
    </row>
    <row r="99" spans="1:13" x14ac:dyDescent="0.3">
      <c r="A99" s="13" t="s">
        <v>257</v>
      </c>
      <c r="B99" s="13" t="s">
        <v>701</v>
      </c>
      <c r="C99" s="13" t="s">
        <v>609</v>
      </c>
      <c r="D99" s="13" t="s">
        <v>702</v>
      </c>
      <c r="E99" s="13" t="s">
        <v>1161</v>
      </c>
      <c r="F99" s="13" t="s">
        <v>602</v>
      </c>
      <c r="G99" s="13" t="s">
        <v>1162</v>
      </c>
      <c r="H99" s="13" t="s">
        <v>1163</v>
      </c>
      <c r="I99" s="14">
        <v>1</v>
      </c>
      <c r="J99" s="13" t="s">
        <v>256</v>
      </c>
      <c r="K99" s="13" t="s">
        <v>724</v>
      </c>
      <c r="L99" s="13" t="s">
        <v>892</v>
      </c>
      <c r="M99" s="13" t="s">
        <v>607</v>
      </c>
    </row>
    <row r="100" spans="1:13" x14ac:dyDescent="0.3">
      <c r="A100" s="13" t="s">
        <v>512</v>
      </c>
      <c r="B100" s="13" t="s">
        <v>1164</v>
      </c>
      <c r="C100" s="13" t="s">
        <v>694</v>
      </c>
      <c r="D100" s="13" t="s">
        <v>1165</v>
      </c>
      <c r="E100" s="13" t="s">
        <v>1166</v>
      </c>
      <c r="F100" s="13" t="s">
        <v>602</v>
      </c>
      <c r="G100" s="13" t="s">
        <v>1167</v>
      </c>
      <c r="H100" s="13" t="s">
        <v>1168</v>
      </c>
      <c r="I100" s="14">
        <v>1</v>
      </c>
      <c r="J100" s="13" t="s">
        <v>511</v>
      </c>
      <c r="K100" s="13" t="s">
        <v>757</v>
      </c>
      <c r="L100" s="13" t="s">
        <v>892</v>
      </c>
      <c r="M100" s="13" t="s">
        <v>1169</v>
      </c>
    </row>
    <row r="101" spans="1:13" x14ac:dyDescent="0.3">
      <c r="A101" s="13" t="s">
        <v>130</v>
      </c>
      <c r="B101" s="13" t="s">
        <v>744</v>
      </c>
      <c r="C101" s="13" t="s">
        <v>745</v>
      </c>
      <c r="D101" s="13" t="s">
        <v>819</v>
      </c>
      <c r="E101" s="13" t="s">
        <v>1170</v>
      </c>
      <c r="F101" s="13" t="s">
        <v>602</v>
      </c>
      <c r="G101" s="13" t="s">
        <v>1171</v>
      </c>
      <c r="H101" s="13" t="s">
        <v>1172</v>
      </c>
      <c r="I101" s="14">
        <v>1</v>
      </c>
      <c r="J101" s="13" t="s">
        <v>129</v>
      </c>
      <c r="K101" s="13" t="s">
        <v>713</v>
      </c>
      <c r="L101" s="13" t="s">
        <v>892</v>
      </c>
      <c r="M101" s="13" t="s">
        <v>1173</v>
      </c>
    </row>
    <row r="102" spans="1:13" x14ac:dyDescent="0.3">
      <c r="A102" s="13" t="s">
        <v>185</v>
      </c>
      <c r="B102" s="13" t="s">
        <v>785</v>
      </c>
      <c r="C102" s="13" t="s">
        <v>609</v>
      </c>
      <c r="D102" s="13" t="s">
        <v>1174</v>
      </c>
      <c r="E102" s="13" t="s">
        <v>1175</v>
      </c>
      <c r="F102" s="13" t="s">
        <v>602</v>
      </c>
      <c r="G102" s="13" t="s">
        <v>1176</v>
      </c>
      <c r="H102" s="13" t="s">
        <v>1177</v>
      </c>
      <c r="I102" s="14">
        <v>1</v>
      </c>
      <c r="J102" s="13" t="s">
        <v>184</v>
      </c>
      <c r="K102" s="13" t="s">
        <v>790</v>
      </c>
      <c r="L102" s="13" t="s">
        <v>892</v>
      </c>
      <c r="M102" s="13" t="s">
        <v>997</v>
      </c>
    </row>
    <row r="103" spans="1:13" x14ac:dyDescent="0.3">
      <c r="A103" s="13" t="s">
        <v>132</v>
      </c>
      <c r="B103" s="13" t="s">
        <v>824</v>
      </c>
      <c r="C103" s="13" t="s">
        <v>825</v>
      </c>
      <c r="D103" s="13" t="s">
        <v>826</v>
      </c>
      <c r="E103" s="13" t="s">
        <v>1178</v>
      </c>
      <c r="F103" s="13" t="s">
        <v>602</v>
      </c>
      <c r="G103" s="13" t="s">
        <v>936</v>
      </c>
      <c r="H103" s="13" t="s">
        <v>937</v>
      </c>
      <c r="I103" s="14">
        <v>1</v>
      </c>
      <c r="J103" s="13" t="s">
        <v>131</v>
      </c>
      <c r="K103" s="13" t="s">
        <v>713</v>
      </c>
      <c r="L103" s="13" t="s">
        <v>892</v>
      </c>
      <c r="M103" s="13" t="s">
        <v>938</v>
      </c>
    </row>
    <row r="104" spans="1:13" x14ac:dyDescent="0.3">
      <c r="A104" s="13" t="s">
        <v>261</v>
      </c>
      <c r="B104" s="13" t="s">
        <v>693</v>
      </c>
      <c r="C104" s="13" t="s">
        <v>694</v>
      </c>
      <c r="D104" s="13" t="s">
        <v>1179</v>
      </c>
      <c r="E104" s="13" t="s">
        <v>1180</v>
      </c>
      <c r="F104" s="13" t="s">
        <v>602</v>
      </c>
      <c r="G104" s="13" t="s">
        <v>1181</v>
      </c>
      <c r="H104" s="13" t="s">
        <v>1182</v>
      </c>
      <c r="I104" s="14">
        <v>1</v>
      </c>
      <c r="J104" s="13" t="s">
        <v>426</v>
      </c>
      <c r="K104" s="13" t="s">
        <v>1013</v>
      </c>
      <c r="L104" s="13" t="s">
        <v>892</v>
      </c>
      <c r="M104" s="13" t="s">
        <v>893</v>
      </c>
    </row>
    <row r="105" spans="1:13" x14ac:dyDescent="0.3">
      <c r="A105" s="13" t="s">
        <v>267</v>
      </c>
      <c r="B105" s="13" t="s">
        <v>1095</v>
      </c>
      <c r="C105" s="13" t="s">
        <v>719</v>
      </c>
      <c r="D105" s="13" t="s">
        <v>1183</v>
      </c>
      <c r="E105" s="13" t="s">
        <v>1184</v>
      </c>
      <c r="F105" s="13" t="s">
        <v>863</v>
      </c>
      <c r="G105" s="13" t="s">
        <v>1185</v>
      </c>
      <c r="H105" s="13" t="s">
        <v>1186</v>
      </c>
      <c r="I105" s="14">
        <v>1</v>
      </c>
      <c r="J105" s="13" t="s">
        <v>266</v>
      </c>
      <c r="K105" s="13" t="s">
        <v>692</v>
      </c>
      <c r="L105" s="13" t="s">
        <v>892</v>
      </c>
      <c r="M105" s="13" t="s">
        <v>823</v>
      </c>
    </row>
    <row r="106" spans="1:13" x14ac:dyDescent="0.3">
      <c r="A106" s="13" t="s">
        <v>199</v>
      </c>
      <c r="B106" s="13" t="s">
        <v>824</v>
      </c>
      <c r="C106" s="13" t="s">
        <v>825</v>
      </c>
      <c r="D106" s="13" t="s">
        <v>1187</v>
      </c>
      <c r="E106" s="13" t="s">
        <v>1188</v>
      </c>
      <c r="F106" s="13" t="s">
        <v>602</v>
      </c>
      <c r="G106" s="13" t="s">
        <v>902</v>
      </c>
      <c r="H106" s="13" t="s">
        <v>903</v>
      </c>
      <c r="I106" s="14">
        <v>14</v>
      </c>
      <c r="J106" s="13" t="s">
        <v>198</v>
      </c>
      <c r="K106" s="13" t="s">
        <v>750</v>
      </c>
      <c r="L106" s="13" t="s">
        <v>892</v>
      </c>
      <c r="M106" s="13" t="s">
        <v>905</v>
      </c>
    </row>
    <row r="107" spans="1:13" x14ac:dyDescent="0.3">
      <c r="A107" s="13" t="s">
        <v>219</v>
      </c>
      <c r="B107" s="13" t="s">
        <v>707</v>
      </c>
      <c r="C107" s="13" t="s">
        <v>708</v>
      </c>
      <c r="D107" s="13" t="s">
        <v>709</v>
      </c>
      <c r="E107" s="13" t="s">
        <v>831</v>
      </c>
      <c r="F107" s="13" t="s">
        <v>602</v>
      </c>
      <c r="G107" s="13" t="s">
        <v>1189</v>
      </c>
      <c r="H107" s="13" t="s">
        <v>1190</v>
      </c>
      <c r="I107" s="14">
        <v>1</v>
      </c>
      <c r="J107" s="13" t="s">
        <v>218</v>
      </c>
      <c r="K107" s="13" t="s">
        <v>724</v>
      </c>
      <c r="L107" s="13" t="s">
        <v>892</v>
      </c>
      <c r="M107" s="13" t="s">
        <v>1191</v>
      </c>
    </row>
    <row r="108" spans="1:13" x14ac:dyDescent="0.3">
      <c r="A108" s="13" t="s">
        <v>434</v>
      </c>
      <c r="B108" s="13" t="s">
        <v>984</v>
      </c>
      <c r="C108" s="13" t="s">
        <v>985</v>
      </c>
      <c r="D108" s="13" t="s">
        <v>1192</v>
      </c>
      <c r="E108" s="13" t="s">
        <v>1193</v>
      </c>
      <c r="F108" s="13" t="s">
        <v>602</v>
      </c>
      <c r="G108" s="13" t="s">
        <v>1194</v>
      </c>
      <c r="H108" s="13" t="s">
        <v>1195</v>
      </c>
      <c r="I108" s="14">
        <v>1</v>
      </c>
      <c r="J108" s="13" t="s">
        <v>433</v>
      </c>
      <c r="K108" s="13" t="s">
        <v>750</v>
      </c>
      <c r="L108" s="13" t="s">
        <v>892</v>
      </c>
      <c r="M108" s="13" t="s">
        <v>893</v>
      </c>
    </row>
    <row r="109" spans="1:13" x14ac:dyDescent="0.3">
      <c r="A109" s="13" t="s">
        <v>180</v>
      </c>
      <c r="B109" s="13" t="s">
        <v>1196</v>
      </c>
      <c r="C109" s="13" t="s">
        <v>1197</v>
      </c>
      <c r="D109" s="13" t="s">
        <v>1198</v>
      </c>
      <c r="E109" s="13" t="s">
        <v>1199</v>
      </c>
      <c r="F109" s="13" t="s">
        <v>602</v>
      </c>
      <c r="G109" s="13" t="s">
        <v>1200</v>
      </c>
      <c r="H109" s="13" t="s">
        <v>1201</v>
      </c>
      <c r="I109" s="14">
        <v>1</v>
      </c>
      <c r="J109" s="13" t="s">
        <v>179</v>
      </c>
      <c r="K109" s="13" t="s">
        <v>614</v>
      </c>
      <c r="L109" s="13" t="s">
        <v>892</v>
      </c>
      <c r="M109" s="13" t="s">
        <v>934</v>
      </c>
    </row>
    <row r="110" spans="1:13" x14ac:dyDescent="0.3">
      <c r="A110" s="13" t="s">
        <v>421</v>
      </c>
      <c r="B110" s="13" t="s">
        <v>687</v>
      </c>
      <c r="C110" s="13" t="s">
        <v>609</v>
      </c>
      <c r="D110" s="13" t="s">
        <v>1202</v>
      </c>
      <c r="E110" s="13" t="s">
        <v>1203</v>
      </c>
      <c r="F110" s="13" t="s">
        <v>602</v>
      </c>
      <c r="G110" s="13" t="s">
        <v>1204</v>
      </c>
      <c r="H110" s="13" t="s">
        <v>1205</v>
      </c>
      <c r="I110" s="14">
        <v>1</v>
      </c>
      <c r="J110" s="13" t="s">
        <v>420</v>
      </c>
      <c r="K110" s="13" t="s">
        <v>672</v>
      </c>
      <c r="L110" s="13" t="s">
        <v>892</v>
      </c>
      <c r="M110" s="13" t="s">
        <v>893</v>
      </c>
    </row>
    <row r="111" spans="1:13" x14ac:dyDescent="0.3">
      <c r="A111" s="13" t="s">
        <v>470</v>
      </c>
      <c r="B111" s="13" t="s">
        <v>984</v>
      </c>
      <c r="C111" s="13" t="s">
        <v>985</v>
      </c>
      <c r="D111" s="13" t="s">
        <v>1206</v>
      </c>
      <c r="E111" s="13" t="s">
        <v>1207</v>
      </c>
      <c r="F111" s="13" t="s">
        <v>602</v>
      </c>
      <c r="G111" s="13" t="s">
        <v>988</v>
      </c>
      <c r="H111" s="13" t="s">
        <v>989</v>
      </c>
      <c r="I111" s="14">
        <v>4</v>
      </c>
      <c r="J111" s="13" t="s">
        <v>469</v>
      </c>
      <c r="K111" s="13" t="s">
        <v>750</v>
      </c>
      <c r="L111" s="13" t="s">
        <v>892</v>
      </c>
      <c r="M111" s="13" t="s">
        <v>893</v>
      </c>
    </row>
    <row r="112" spans="1:13" x14ac:dyDescent="0.3">
      <c r="A112" s="13" t="s">
        <v>470</v>
      </c>
      <c r="B112" s="13" t="s">
        <v>984</v>
      </c>
      <c r="C112" s="13" t="s">
        <v>985</v>
      </c>
      <c r="D112" s="13" t="s">
        <v>1206</v>
      </c>
      <c r="E112" s="13" t="s">
        <v>1207</v>
      </c>
      <c r="F112" s="13" t="s">
        <v>602</v>
      </c>
      <c r="G112" s="13" t="s">
        <v>1208</v>
      </c>
      <c r="H112" s="13" t="s">
        <v>1209</v>
      </c>
      <c r="I112" s="14">
        <v>2</v>
      </c>
      <c r="J112" s="13" t="s">
        <v>469</v>
      </c>
      <c r="K112" s="13" t="s">
        <v>750</v>
      </c>
      <c r="L112" s="13" t="s">
        <v>892</v>
      </c>
      <c r="M112" s="13" t="s">
        <v>893</v>
      </c>
    </row>
    <row r="113" spans="1:13" x14ac:dyDescent="0.3">
      <c r="A113" s="13" t="s">
        <v>470</v>
      </c>
      <c r="B113" s="13" t="s">
        <v>984</v>
      </c>
      <c r="C113" s="13" t="s">
        <v>985</v>
      </c>
      <c r="D113" s="13" t="s">
        <v>1206</v>
      </c>
      <c r="E113" s="13" t="s">
        <v>1210</v>
      </c>
      <c r="F113" s="13" t="s">
        <v>863</v>
      </c>
      <c r="G113" s="13" t="s">
        <v>1211</v>
      </c>
      <c r="H113" s="13" t="s">
        <v>1212</v>
      </c>
      <c r="I113" s="14">
        <v>4</v>
      </c>
      <c r="J113" s="13" t="s">
        <v>469</v>
      </c>
      <c r="K113" s="13" t="s">
        <v>614</v>
      </c>
      <c r="L113" s="13" t="s">
        <v>892</v>
      </c>
      <c r="M113" s="13" t="s">
        <v>1213</v>
      </c>
    </row>
    <row r="114" spans="1:13" x14ac:dyDescent="0.3">
      <c r="A114" s="13" t="s">
        <v>100</v>
      </c>
      <c r="B114" s="13" t="s">
        <v>832</v>
      </c>
      <c r="C114" s="13" t="s">
        <v>599</v>
      </c>
      <c r="D114" s="13" t="s">
        <v>833</v>
      </c>
      <c r="E114" s="13" t="s">
        <v>1214</v>
      </c>
      <c r="F114" s="13" t="s">
        <v>602</v>
      </c>
      <c r="G114" s="13" t="s">
        <v>1215</v>
      </c>
      <c r="H114" s="13" t="s">
        <v>1216</v>
      </c>
      <c r="I114" s="14">
        <v>1</v>
      </c>
      <c r="J114" s="13" t="s">
        <v>99</v>
      </c>
      <c r="K114" s="13" t="s">
        <v>685</v>
      </c>
      <c r="L114" s="13" t="s">
        <v>892</v>
      </c>
      <c r="M114" s="13" t="s">
        <v>1217</v>
      </c>
    </row>
    <row r="115" spans="1:13" x14ac:dyDescent="0.3">
      <c r="A115" s="13" t="s">
        <v>82</v>
      </c>
      <c r="B115" s="13" t="s">
        <v>984</v>
      </c>
      <c r="C115" s="13" t="s">
        <v>985</v>
      </c>
      <c r="D115" s="13" t="s">
        <v>986</v>
      </c>
      <c r="E115" s="13" t="s">
        <v>1218</v>
      </c>
      <c r="F115" s="13" t="s">
        <v>602</v>
      </c>
      <c r="G115" s="13" t="s">
        <v>1219</v>
      </c>
      <c r="H115" s="13" t="s">
        <v>1220</v>
      </c>
      <c r="I115" s="14">
        <v>1</v>
      </c>
      <c r="J115" s="13" t="s">
        <v>81</v>
      </c>
      <c r="K115" s="13" t="s">
        <v>943</v>
      </c>
      <c r="L115" s="13" t="s">
        <v>892</v>
      </c>
      <c r="M115" s="13" t="s">
        <v>893</v>
      </c>
    </row>
    <row r="116" spans="1:13" x14ac:dyDescent="0.3">
      <c r="A116" s="13" t="s">
        <v>378</v>
      </c>
      <c r="B116" s="13" t="s">
        <v>1221</v>
      </c>
      <c r="C116" s="13" t="s">
        <v>609</v>
      </c>
      <c r="D116" s="13" t="s">
        <v>1222</v>
      </c>
      <c r="E116" s="13" t="s">
        <v>1223</v>
      </c>
      <c r="F116" s="13" t="s">
        <v>602</v>
      </c>
      <c r="G116" s="13" t="s">
        <v>1224</v>
      </c>
      <c r="H116" s="13" t="s">
        <v>1225</v>
      </c>
      <c r="I116" s="14">
        <v>1</v>
      </c>
      <c r="J116" s="13" t="s">
        <v>377</v>
      </c>
      <c r="K116" s="13" t="s">
        <v>685</v>
      </c>
      <c r="L116" s="13" t="s">
        <v>892</v>
      </c>
      <c r="M116" s="13" t="s">
        <v>1169</v>
      </c>
    </row>
    <row r="117" spans="1:13" x14ac:dyDescent="0.3">
      <c r="A117" s="13" t="s">
        <v>378</v>
      </c>
      <c r="B117" s="13" t="s">
        <v>1221</v>
      </c>
      <c r="C117" s="13" t="s">
        <v>609</v>
      </c>
      <c r="D117" s="13" t="s">
        <v>1222</v>
      </c>
      <c r="E117" s="13" t="s">
        <v>1226</v>
      </c>
      <c r="F117" s="13" t="s">
        <v>602</v>
      </c>
      <c r="G117" s="13" t="s">
        <v>926</v>
      </c>
      <c r="H117" s="13" t="s">
        <v>927</v>
      </c>
      <c r="I117" s="14">
        <v>2</v>
      </c>
      <c r="J117" s="13" t="s">
        <v>377</v>
      </c>
      <c r="K117" s="13" t="s">
        <v>943</v>
      </c>
      <c r="L117" s="13" t="s">
        <v>892</v>
      </c>
      <c r="M117" s="13" t="s">
        <v>928</v>
      </c>
    </row>
    <row r="118" spans="1:13" x14ac:dyDescent="0.3">
      <c r="A118" s="13" t="s">
        <v>378</v>
      </c>
      <c r="B118" s="13" t="s">
        <v>1221</v>
      </c>
      <c r="C118" s="13" t="s">
        <v>609</v>
      </c>
      <c r="D118" s="13" t="s">
        <v>1222</v>
      </c>
      <c r="E118" s="13" t="s">
        <v>1227</v>
      </c>
      <c r="F118" s="13" t="s">
        <v>602</v>
      </c>
      <c r="G118" s="13" t="s">
        <v>926</v>
      </c>
      <c r="H118" s="13" t="s">
        <v>927</v>
      </c>
      <c r="I118" s="14">
        <v>4</v>
      </c>
      <c r="J118" s="13" t="s">
        <v>377</v>
      </c>
      <c r="K118" s="13" t="s">
        <v>676</v>
      </c>
      <c r="L118" s="13" t="s">
        <v>892</v>
      </c>
      <c r="M118" s="13" t="s">
        <v>928</v>
      </c>
    </row>
    <row r="119" spans="1:13" x14ac:dyDescent="0.3">
      <c r="A119" s="13" t="s">
        <v>142</v>
      </c>
      <c r="B119" s="13" t="s">
        <v>844</v>
      </c>
      <c r="C119" s="13" t="s">
        <v>719</v>
      </c>
      <c r="D119" s="13" t="s">
        <v>845</v>
      </c>
      <c r="E119" s="13" t="s">
        <v>846</v>
      </c>
      <c r="F119" s="13" t="s">
        <v>602</v>
      </c>
      <c r="G119" s="13" t="s">
        <v>1228</v>
      </c>
      <c r="H119" s="13" t="s">
        <v>1229</v>
      </c>
      <c r="I119" s="14">
        <v>3</v>
      </c>
      <c r="J119" s="13" t="s">
        <v>141</v>
      </c>
      <c r="K119" s="13" t="s">
        <v>628</v>
      </c>
      <c r="L119" s="13" t="s">
        <v>892</v>
      </c>
      <c r="M119" s="13" t="s">
        <v>934</v>
      </c>
    </row>
    <row r="120" spans="1:13" x14ac:dyDescent="0.3">
      <c r="A120" s="13" t="s">
        <v>36</v>
      </c>
      <c r="B120" s="13" t="s">
        <v>1230</v>
      </c>
      <c r="C120" s="13" t="s">
        <v>825</v>
      </c>
      <c r="D120" s="13" t="s">
        <v>1231</v>
      </c>
      <c r="E120" s="13" t="s">
        <v>1232</v>
      </c>
      <c r="F120" s="13" t="s">
        <v>602</v>
      </c>
      <c r="G120" s="13" t="s">
        <v>1233</v>
      </c>
      <c r="H120" s="13" t="s">
        <v>1234</v>
      </c>
      <c r="I120" s="14">
        <v>2</v>
      </c>
      <c r="J120" s="13" t="s">
        <v>35</v>
      </c>
      <c r="K120" s="13" t="s">
        <v>640</v>
      </c>
      <c r="L120" s="13" t="s">
        <v>892</v>
      </c>
      <c r="M120" s="13" t="s">
        <v>648</v>
      </c>
    </row>
    <row r="121" spans="1:13" x14ac:dyDescent="0.3">
      <c r="A121" s="13" t="s">
        <v>326</v>
      </c>
      <c r="B121" s="13" t="s">
        <v>849</v>
      </c>
      <c r="C121" s="13" t="s">
        <v>609</v>
      </c>
      <c r="D121" s="13" t="s">
        <v>850</v>
      </c>
      <c r="E121" s="13" t="s">
        <v>1235</v>
      </c>
      <c r="F121" s="13" t="s">
        <v>602</v>
      </c>
      <c r="G121" s="13" t="s">
        <v>1236</v>
      </c>
      <c r="H121" s="13" t="s">
        <v>1237</v>
      </c>
      <c r="I121" s="14">
        <v>1</v>
      </c>
      <c r="J121" s="13" t="s">
        <v>325</v>
      </c>
      <c r="K121" s="13" t="s">
        <v>614</v>
      </c>
      <c r="L121" s="13" t="s">
        <v>892</v>
      </c>
      <c r="M121" s="13" t="s">
        <v>1238</v>
      </c>
    </row>
    <row r="122" spans="1:13" x14ac:dyDescent="0.3">
      <c r="A122" s="13" t="s">
        <v>384</v>
      </c>
      <c r="B122" s="13" t="s">
        <v>844</v>
      </c>
      <c r="C122" s="13" t="s">
        <v>719</v>
      </c>
      <c r="D122" s="13" t="s">
        <v>845</v>
      </c>
      <c r="E122" s="13" t="s">
        <v>1239</v>
      </c>
      <c r="F122" s="13" t="s">
        <v>602</v>
      </c>
      <c r="G122" s="13" t="s">
        <v>1240</v>
      </c>
      <c r="H122" s="13" t="s">
        <v>1241</v>
      </c>
      <c r="I122" s="14">
        <v>3</v>
      </c>
      <c r="J122" s="13" t="s">
        <v>383</v>
      </c>
      <c r="K122" s="13" t="s">
        <v>672</v>
      </c>
      <c r="L122" s="13" t="s">
        <v>892</v>
      </c>
      <c r="M122" s="13" t="s">
        <v>1242</v>
      </c>
    </row>
    <row r="123" spans="1:13" x14ac:dyDescent="0.3">
      <c r="A123" s="13" t="s">
        <v>106</v>
      </c>
      <c r="B123" s="13" t="s">
        <v>1243</v>
      </c>
      <c r="C123" s="13" t="s">
        <v>609</v>
      </c>
      <c r="D123" s="13" t="s">
        <v>1244</v>
      </c>
      <c r="E123" s="13" t="s">
        <v>1245</v>
      </c>
      <c r="F123" s="13" t="s">
        <v>602</v>
      </c>
      <c r="G123" s="13" t="s">
        <v>1246</v>
      </c>
      <c r="H123" s="13" t="s">
        <v>1247</v>
      </c>
      <c r="I123" s="14">
        <v>12</v>
      </c>
      <c r="J123" s="13" t="s">
        <v>105</v>
      </c>
      <c r="K123" s="13" t="s">
        <v>685</v>
      </c>
      <c r="L123" s="13" t="s">
        <v>892</v>
      </c>
      <c r="M123" s="13" t="s">
        <v>893</v>
      </c>
    </row>
    <row r="124" spans="1:13" x14ac:dyDescent="0.3">
      <c r="A124" s="13" t="s">
        <v>106</v>
      </c>
      <c r="B124" s="13" t="s">
        <v>1243</v>
      </c>
      <c r="C124" s="13" t="s">
        <v>609</v>
      </c>
      <c r="D124" s="13" t="s">
        <v>1244</v>
      </c>
      <c r="E124" s="13" t="s">
        <v>1245</v>
      </c>
      <c r="F124" s="13" t="s">
        <v>602</v>
      </c>
      <c r="G124" s="13" t="s">
        <v>1022</v>
      </c>
      <c r="H124" s="13" t="s">
        <v>1023</v>
      </c>
      <c r="I124" s="14">
        <v>2</v>
      </c>
      <c r="J124" s="13" t="s">
        <v>105</v>
      </c>
      <c r="K124" s="13" t="s">
        <v>685</v>
      </c>
      <c r="L124" s="13" t="s">
        <v>892</v>
      </c>
      <c r="M124" s="13" t="s">
        <v>893</v>
      </c>
    </row>
    <row r="125" spans="1:13" x14ac:dyDescent="0.3">
      <c r="A125" s="13" t="s">
        <v>339</v>
      </c>
      <c r="B125" s="13" t="s">
        <v>824</v>
      </c>
      <c r="C125" s="13" t="s">
        <v>825</v>
      </c>
      <c r="D125" s="13" t="s">
        <v>858</v>
      </c>
      <c r="E125" s="13" t="s">
        <v>859</v>
      </c>
      <c r="F125" s="13" t="s">
        <v>602</v>
      </c>
      <c r="G125" s="13" t="s">
        <v>1248</v>
      </c>
      <c r="H125" s="13" t="s">
        <v>1249</v>
      </c>
      <c r="I125" s="14">
        <v>1</v>
      </c>
      <c r="J125" s="13" t="s">
        <v>338</v>
      </c>
      <c r="K125" s="13" t="s">
        <v>640</v>
      </c>
      <c r="L125" s="13" t="s">
        <v>892</v>
      </c>
      <c r="M125" s="13" t="s">
        <v>934</v>
      </c>
    </row>
    <row r="126" spans="1:13" x14ac:dyDescent="0.3">
      <c r="A126" s="13" t="s">
        <v>339</v>
      </c>
      <c r="B126" s="13" t="s">
        <v>824</v>
      </c>
      <c r="C126" s="13" t="s">
        <v>825</v>
      </c>
      <c r="D126" s="13" t="s">
        <v>858</v>
      </c>
      <c r="E126" s="13" t="s">
        <v>859</v>
      </c>
      <c r="F126" s="13" t="s">
        <v>602</v>
      </c>
      <c r="G126" s="13" t="s">
        <v>1250</v>
      </c>
      <c r="H126" s="13" t="s">
        <v>1251</v>
      </c>
      <c r="I126" s="14">
        <v>1</v>
      </c>
      <c r="J126" s="13" t="s">
        <v>338</v>
      </c>
      <c r="K126" s="13" t="s">
        <v>640</v>
      </c>
      <c r="L126" s="13" t="s">
        <v>892</v>
      </c>
      <c r="M126" s="13" t="s">
        <v>934</v>
      </c>
    </row>
    <row r="127" spans="1:13" x14ac:dyDescent="0.3">
      <c r="A127" s="13" t="s">
        <v>339</v>
      </c>
      <c r="B127" s="13" t="s">
        <v>824</v>
      </c>
      <c r="C127" s="13" t="s">
        <v>825</v>
      </c>
      <c r="D127" s="13" t="s">
        <v>858</v>
      </c>
      <c r="E127" s="13" t="s">
        <v>859</v>
      </c>
      <c r="F127" s="13" t="s">
        <v>602</v>
      </c>
      <c r="G127" s="13" t="s">
        <v>1252</v>
      </c>
      <c r="H127" s="13" t="s">
        <v>1253</v>
      </c>
      <c r="I127" s="14">
        <v>1</v>
      </c>
      <c r="J127" s="13" t="s">
        <v>338</v>
      </c>
      <c r="K127" s="13" t="s">
        <v>640</v>
      </c>
      <c r="L127" s="13" t="s">
        <v>892</v>
      </c>
      <c r="M127" s="13" t="s">
        <v>934</v>
      </c>
    </row>
    <row r="128" spans="1:13" x14ac:dyDescent="0.3">
      <c r="A128" s="13" t="s">
        <v>339</v>
      </c>
      <c r="B128" s="13" t="s">
        <v>824</v>
      </c>
      <c r="C128" s="13" t="s">
        <v>825</v>
      </c>
      <c r="D128" s="13" t="s">
        <v>858</v>
      </c>
      <c r="E128" s="13" t="s">
        <v>859</v>
      </c>
      <c r="F128" s="13" t="s">
        <v>602</v>
      </c>
      <c r="G128" s="13" t="s">
        <v>1254</v>
      </c>
      <c r="H128" s="13" t="s">
        <v>1255</v>
      </c>
      <c r="I128" s="14">
        <v>1</v>
      </c>
      <c r="J128" s="13" t="s">
        <v>338</v>
      </c>
      <c r="K128" s="13" t="s">
        <v>640</v>
      </c>
      <c r="L128" s="13" t="s">
        <v>892</v>
      </c>
      <c r="M128" s="13" t="s">
        <v>934</v>
      </c>
    </row>
    <row r="129" spans="1:13" x14ac:dyDescent="0.3">
      <c r="A129" s="13" t="s">
        <v>413</v>
      </c>
      <c r="B129" s="13" t="s">
        <v>785</v>
      </c>
      <c r="C129" s="13" t="s">
        <v>609</v>
      </c>
      <c r="D129" s="13" t="s">
        <v>1256</v>
      </c>
      <c r="E129" s="13" t="s">
        <v>1257</v>
      </c>
      <c r="F129" s="13" t="s">
        <v>602</v>
      </c>
      <c r="G129" s="13" t="s">
        <v>1258</v>
      </c>
      <c r="H129" s="13" t="s">
        <v>1259</v>
      </c>
      <c r="I129" s="14">
        <v>2</v>
      </c>
      <c r="J129" s="13" t="s">
        <v>412</v>
      </c>
      <c r="K129" s="13" t="s">
        <v>676</v>
      </c>
      <c r="L129" s="13" t="s">
        <v>892</v>
      </c>
      <c r="M129" s="13" t="s">
        <v>893</v>
      </c>
    </row>
    <row r="130" spans="1:13" x14ac:dyDescent="0.3">
      <c r="A130" s="13" t="s">
        <v>436</v>
      </c>
      <c r="B130" s="13" t="s">
        <v>1095</v>
      </c>
      <c r="C130" s="13" t="s">
        <v>719</v>
      </c>
      <c r="D130" s="13" t="s">
        <v>1260</v>
      </c>
      <c r="E130" s="13" t="s">
        <v>1261</v>
      </c>
      <c r="F130" s="13" t="s">
        <v>602</v>
      </c>
      <c r="G130" s="13" t="s">
        <v>1262</v>
      </c>
      <c r="H130" s="13" t="s">
        <v>1263</v>
      </c>
      <c r="I130" s="14">
        <v>4</v>
      </c>
      <c r="J130" s="13" t="s">
        <v>435</v>
      </c>
      <c r="K130" s="13" t="s">
        <v>750</v>
      </c>
      <c r="L130" s="13" t="s">
        <v>892</v>
      </c>
      <c r="M130" s="13" t="s">
        <v>893</v>
      </c>
    </row>
    <row r="131" spans="1:13" x14ac:dyDescent="0.3">
      <c r="A131" s="13" t="s">
        <v>64</v>
      </c>
      <c r="B131" s="13" t="s">
        <v>1196</v>
      </c>
      <c r="C131" s="13" t="s">
        <v>1197</v>
      </c>
      <c r="D131" s="13" t="s">
        <v>1264</v>
      </c>
      <c r="E131" s="13" t="s">
        <v>1265</v>
      </c>
      <c r="F131" s="13" t="s">
        <v>602</v>
      </c>
      <c r="G131" s="13" t="s">
        <v>936</v>
      </c>
      <c r="H131" s="13" t="s">
        <v>937</v>
      </c>
      <c r="I131" s="14">
        <v>1</v>
      </c>
      <c r="J131" s="13" t="s">
        <v>63</v>
      </c>
      <c r="K131" s="13" t="s">
        <v>605</v>
      </c>
      <c r="L131" s="13" t="s">
        <v>892</v>
      </c>
      <c r="M131" s="13" t="s">
        <v>938</v>
      </c>
    </row>
    <row r="132" spans="1:13" x14ac:dyDescent="0.3">
      <c r="A132" s="13" t="s">
        <v>64</v>
      </c>
      <c r="B132" s="13" t="s">
        <v>1196</v>
      </c>
      <c r="C132" s="13" t="s">
        <v>1197</v>
      </c>
      <c r="D132" s="13" t="s">
        <v>1264</v>
      </c>
      <c r="E132" s="13" t="s">
        <v>1266</v>
      </c>
      <c r="F132" s="13" t="s">
        <v>602</v>
      </c>
      <c r="G132" s="13" t="s">
        <v>1267</v>
      </c>
      <c r="H132" s="13" t="s">
        <v>1268</v>
      </c>
      <c r="I132" s="14">
        <v>1</v>
      </c>
      <c r="J132" s="13" t="s">
        <v>63</v>
      </c>
      <c r="K132" s="13" t="s">
        <v>713</v>
      </c>
      <c r="L132" s="13" t="s">
        <v>892</v>
      </c>
      <c r="M132" s="13" t="s">
        <v>1269</v>
      </c>
    </row>
    <row r="133" spans="1:13" x14ac:dyDescent="0.3">
      <c r="A133" s="13" t="s">
        <v>136</v>
      </c>
      <c r="B133" s="13" t="s">
        <v>1270</v>
      </c>
      <c r="C133" s="13" t="s">
        <v>825</v>
      </c>
      <c r="D133" s="13" t="s">
        <v>1271</v>
      </c>
      <c r="E133" s="13" t="s">
        <v>1272</v>
      </c>
      <c r="F133" s="13" t="s">
        <v>602</v>
      </c>
      <c r="G133" s="13" t="s">
        <v>958</v>
      </c>
      <c r="H133" s="13" t="s">
        <v>959</v>
      </c>
      <c r="I133" s="14">
        <v>4</v>
      </c>
      <c r="J133" s="13" t="s">
        <v>135</v>
      </c>
      <c r="K133" s="13" t="s">
        <v>605</v>
      </c>
      <c r="L133" s="13" t="s">
        <v>892</v>
      </c>
      <c r="M133" s="13" t="s">
        <v>893</v>
      </c>
    </row>
    <row r="134" spans="1:13" x14ac:dyDescent="0.3">
      <c r="A134" s="13" t="s">
        <v>245</v>
      </c>
      <c r="B134" s="13" t="s">
        <v>1273</v>
      </c>
      <c r="C134" s="13" t="s">
        <v>745</v>
      </c>
      <c r="D134" s="13" t="s">
        <v>1274</v>
      </c>
      <c r="E134" s="13" t="s">
        <v>1275</v>
      </c>
      <c r="F134" s="13" t="s">
        <v>602</v>
      </c>
      <c r="G134" s="13" t="s">
        <v>936</v>
      </c>
      <c r="H134" s="13" t="s">
        <v>937</v>
      </c>
      <c r="I134" s="14">
        <v>1</v>
      </c>
      <c r="J134" s="13" t="s">
        <v>244</v>
      </c>
      <c r="K134" s="13" t="s">
        <v>672</v>
      </c>
      <c r="L134" s="13" t="s">
        <v>892</v>
      </c>
      <c r="M134" s="13" t="s">
        <v>938</v>
      </c>
    </row>
    <row r="135" spans="1:13" x14ac:dyDescent="0.3">
      <c r="A135" s="13" t="s">
        <v>291</v>
      </c>
      <c r="B135" s="13" t="s">
        <v>608</v>
      </c>
      <c r="C135" s="13" t="s">
        <v>609</v>
      </c>
      <c r="D135" s="13" t="s">
        <v>1276</v>
      </c>
      <c r="E135" s="13" t="s">
        <v>1277</v>
      </c>
      <c r="F135" s="13" t="s">
        <v>602</v>
      </c>
      <c r="G135" s="13" t="s">
        <v>1278</v>
      </c>
      <c r="H135" s="13" t="s">
        <v>1279</v>
      </c>
      <c r="I135" s="14">
        <v>1</v>
      </c>
      <c r="J135" s="13" t="s">
        <v>290</v>
      </c>
      <c r="K135" s="13" t="s">
        <v>628</v>
      </c>
      <c r="L135" s="13" t="s">
        <v>892</v>
      </c>
      <c r="M135" s="13" t="s">
        <v>893</v>
      </c>
    </row>
    <row r="136" spans="1:13" x14ac:dyDescent="0.3">
      <c r="A136" s="13" t="s">
        <v>291</v>
      </c>
      <c r="B136" s="13" t="s">
        <v>608</v>
      </c>
      <c r="C136" s="13" t="s">
        <v>609</v>
      </c>
      <c r="D136" s="13" t="s">
        <v>1276</v>
      </c>
      <c r="E136" s="13" t="s">
        <v>1277</v>
      </c>
      <c r="F136" s="13" t="s">
        <v>602</v>
      </c>
      <c r="G136" s="13" t="s">
        <v>1280</v>
      </c>
      <c r="H136" s="13" t="s">
        <v>1281</v>
      </c>
      <c r="I136" s="14">
        <v>1</v>
      </c>
      <c r="J136" s="13" t="s">
        <v>290</v>
      </c>
      <c r="K136" s="13" t="s">
        <v>628</v>
      </c>
      <c r="L136" s="13" t="s">
        <v>892</v>
      </c>
      <c r="M136" s="13" t="s">
        <v>893</v>
      </c>
    </row>
    <row r="137" spans="1:13" x14ac:dyDescent="0.3">
      <c r="A137" s="13" t="s">
        <v>291</v>
      </c>
      <c r="B137" s="13" t="s">
        <v>608</v>
      </c>
      <c r="C137" s="13" t="s">
        <v>609</v>
      </c>
      <c r="D137" s="13" t="s">
        <v>1276</v>
      </c>
      <c r="E137" s="13" t="s">
        <v>1277</v>
      </c>
      <c r="F137" s="13" t="s">
        <v>602</v>
      </c>
      <c r="G137" s="13" t="s">
        <v>1282</v>
      </c>
      <c r="H137" s="13" t="s">
        <v>1283</v>
      </c>
      <c r="I137" s="14">
        <v>1</v>
      </c>
      <c r="J137" s="13" t="s">
        <v>290</v>
      </c>
      <c r="K137" s="13" t="s">
        <v>628</v>
      </c>
      <c r="L137" s="13" t="s">
        <v>892</v>
      </c>
      <c r="M137" s="13" t="s">
        <v>893</v>
      </c>
    </row>
    <row r="138" spans="1:13" x14ac:dyDescent="0.3">
      <c r="A138" s="13" t="s">
        <v>291</v>
      </c>
      <c r="B138" s="13" t="s">
        <v>608</v>
      </c>
      <c r="C138" s="13" t="s">
        <v>609</v>
      </c>
      <c r="D138" s="13" t="s">
        <v>1276</v>
      </c>
      <c r="E138" s="13" t="s">
        <v>1284</v>
      </c>
      <c r="F138" s="13" t="s">
        <v>602</v>
      </c>
      <c r="G138" s="13" t="s">
        <v>1285</v>
      </c>
      <c r="H138" s="13" t="s">
        <v>1286</v>
      </c>
      <c r="I138" s="14">
        <v>1</v>
      </c>
      <c r="J138" s="13" t="s">
        <v>290</v>
      </c>
      <c r="K138" s="13" t="s">
        <v>692</v>
      </c>
      <c r="L138" s="13" t="s">
        <v>892</v>
      </c>
      <c r="M138" s="13" t="s">
        <v>893</v>
      </c>
    </row>
    <row r="139" spans="1:13" x14ac:dyDescent="0.3">
      <c r="A139" s="13" t="s">
        <v>291</v>
      </c>
      <c r="B139" s="13" t="s">
        <v>608</v>
      </c>
      <c r="C139" s="13" t="s">
        <v>609</v>
      </c>
      <c r="D139" s="13" t="s">
        <v>1276</v>
      </c>
      <c r="E139" s="13" t="s">
        <v>1284</v>
      </c>
      <c r="F139" s="13" t="s">
        <v>602</v>
      </c>
      <c r="G139" s="13" t="s">
        <v>1278</v>
      </c>
      <c r="H139" s="13" t="s">
        <v>1279</v>
      </c>
      <c r="I139" s="14">
        <v>1</v>
      </c>
      <c r="J139" s="13" t="s">
        <v>290</v>
      </c>
      <c r="K139" s="13" t="s">
        <v>692</v>
      </c>
      <c r="L139" s="13" t="s">
        <v>892</v>
      </c>
      <c r="M139" s="13" t="s">
        <v>893</v>
      </c>
    </row>
    <row r="140" spans="1:13" x14ac:dyDescent="0.3">
      <c r="A140" s="13" t="s">
        <v>291</v>
      </c>
      <c r="B140" s="13" t="s">
        <v>608</v>
      </c>
      <c r="C140" s="13" t="s">
        <v>609</v>
      </c>
      <c r="D140" s="13" t="s">
        <v>1276</v>
      </c>
      <c r="E140" s="13" t="s">
        <v>1284</v>
      </c>
      <c r="F140" s="13" t="s">
        <v>602</v>
      </c>
      <c r="G140" s="13" t="s">
        <v>1287</v>
      </c>
      <c r="H140" s="13" t="s">
        <v>1288</v>
      </c>
      <c r="I140" s="14">
        <v>1</v>
      </c>
      <c r="J140" s="13" t="s">
        <v>290</v>
      </c>
      <c r="K140" s="13" t="s">
        <v>692</v>
      </c>
      <c r="L140" s="13" t="s">
        <v>892</v>
      </c>
      <c r="M140" s="13" t="s">
        <v>893</v>
      </c>
    </row>
    <row r="141" spans="1:13" x14ac:dyDescent="0.3">
      <c r="A141" s="13" t="s">
        <v>291</v>
      </c>
      <c r="B141" s="13" t="s">
        <v>608</v>
      </c>
      <c r="C141" s="13" t="s">
        <v>609</v>
      </c>
      <c r="D141" s="13" t="s">
        <v>1276</v>
      </c>
      <c r="E141" s="13" t="s">
        <v>1284</v>
      </c>
      <c r="F141" s="13" t="s">
        <v>602</v>
      </c>
      <c r="G141" s="13" t="s">
        <v>1289</v>
      </c>
      <c r="H141" s="13" t="s">
        <v>1290</v>
      </c>
      <c r="I141" s="14">
        <v>1</v>
      </c>
      <c r="J141" s="13" t="s">
        <v>290</v>
      </c>
      <c r="K141" s="13" t="s">
        <v>692</v>
      </c>
      <c r="L141" s="13" t="s">
        <v>892</v>
      </c>
      <c r="M141" s="13" t="s">
        <v>893</v>
      </c>
    </row>
    <row r="142" spans="1:13" x14ac:dyDescent="0.3">
      <c r="A142" s="13" t="s">
        <v>291</v>
      </c>
      <c r="B142" s="13" t="s">
        <v>608</v>
      </c>
      <c r="C142" s="13" t="s">
        <v>609</v>
      </c>
      <c r="D142" s="13" t="s">
        <v>1276</v>
      </c>
      <c r="E142" s="13" t="s">
        <v>1284</v>
      </c>
      <c r="F142" s="13" t="s">
        <v>602</v>
      </c>
      <c r="G142" s="13" t="s">
        <v>1291</v>
      </c>
      <c r="H142" s="13" t="s">
        <v>1292</v>
      </c>
      <c r="I142" s="14">
        <v>1</v>
      </c>
      <c r="J142" s="13" t="s">
        <v>290</v>
      </c>
      <c r="K142" s="13" t="s">
        <v>692</v>
      </c>
      <c r="L142" s="13" t="s">
        <v>892</v>
      </c>
      <c r="M142" s="13" t="s">
        <v>893</v>
      </c>
    </row>
    <row r="143" spans="1:13" x14ac:dyDescent="0.3">
      <c r="A143" s="13" t="s">
        <v>287</v>
      </c>
      <c r="B143" s="13" t="s">
        <v>771</v>
      </c>
      <c r="C143" s="13" t="s">
        <v>609</v>
      </c>
      <c r="D143" s="13" t="s">
        <v>1293</v>
      </c>
      <c r="E143" s="13" t="s">
        <v>1294</v>
      </c>
      <c r="F143" s="13" t="s">
        <v>602</v>
      </c>
      <c r="G143" s="13" t="s">
        <v>1295</v>
      </c>
      <c r="H143" s="13" t="s">
        <v>1296</v>
      </c>
      <c r="I143" s="14">
        <v>1</v>
      </c>
      <c r="J143" s="13" t="s">
        <v>286</v>
      </c>
      <c r="K143" s="13" t="s">
        <v>657</v>
      </c>
      <c r="L143" s="13" t="s">
        <v>892</v>
      </c>
      <c r="M143" s="13" t="s">
        <v>893</v>
      </c>
    </row>
    <row r="144" spans="1:13" x14ac:dyDescent="0.3">
      <c r="A144" s="13" t="s">
        <v>287</v>
      </c>
      <c r="B144" s="13" t="s">
        <v>771</v>
      </c>
      <c r="C144" s="13" t="s">
        <v>609</v>
      </c>
      <c r="D144" s="13" t="s">
        <v>1293</v>
      </c>
      <c r="E144" s="13" t="s">
        <v>1294</v>
      </c>
      <c r="F144" s="13" t="s">
        <v>602</v>
      </c>
      <c r="G144" s="13" t="s">
        <v>1020</v>
      </c>
      <c r="H144" s="13" t="s">
        <v>1021</v>
      </c>
      <c r="I144" s="14">
        <v>1</v>
      </c>
      <c r="J144" s="13" t="s">
        <v>286</v>
      </c>
      <c r="K144" s="13" t="s">
        <v>657</v>
      </c>
      <c r="L144" s="13" t="s">
        <v>892</v>
      </c>
      <c r="M144" s="13" t="s">
        <v>893</v>
      </c>
    </row>
    <row r="145" spans="1:13" x14ac:dyDescent="0.3">
      <c r="A145" s="13" t="s">
        <v>297</v>
      </c>
      <c r="B145" s="13" t="s">
        <v>1297</v>
      </c>
      <c r="C145" s="13" t="s">
        <v>609</v>
      </c>
      <c r="D145" s="13" t="s">
        <v>1298</v>
      </c>
      <c r="E145" s="13" t="s">
        <v>1299</v>
      </c>
      <c r="F145" s="13" t="s">
        <v>602</v>
      </c>
      <c r="G145" s="13" t="s">
        <v>902</v>
      </c>
      <c r="H145" s="13" t="s">
        <v>903</v>
      </c>
      <c r="I145" s="14">
        <v>9</v>
      </c>
      <c r="J145" s="13" t="s">
        <v>296</v>
      </c>
      <c r="K145" s="13" t="s">
        <v>676</v>
      </c>
      <c r="L145" s="13" t="s">
        <v>892</v>
      </c>
      <c r="M145" s="13" t="s">
        <v>905</v>
      </c>
    </row>
    <row r="146" spans="1:13" x14ac:dyDescent="0.3">
      <c r="A146" s="13" t="s">
        <v>399</v>
      </c>
      <c r="B146" s="13" t="s">
        <v>598</v>
      </c>
      <c r="C146" s="13" t="s">
        <v>599</v>
      </c>
      <c r="D146" s="13" t="s">
        <v>1300</v>
      </c>
      <c r="E146" s="13" t="s">
        <v>1301</v>
      </c>
      <c r="F146" s="13" t="s">
        <v>602</v>
      </c>
      <c r="G146" s="13" t="s">
        <v>1302</v>
      </c>
      <c r="H146" s="13" t="s">
        <v>1303</v>
      </c>
      <c r="I146" s="14">
        <v>2</v>
      </c>
      <c r="J146" s="13" t="s">
        <v>398</v>
      </c>
      <c r="K146" s="13" t="s">
        <v>657</v>
      </c>
      <c r="L146" s="13" t="s">
        <v>892</v>
      </c>
      <c r="M146" s="13" t="s">
        <v>893</v>
      </c>
    </row>
    <row r="147" spans="1:13" x14ac:dyDescent="0.3">
      <c r="A147" s="13" t="s">
        <v>42</v>
      </c>
      <c r="B147" s="13" t="s">
        <v>824</v>
      </c>
      <c r="C147" s="13" t="s">
        <v>825</v>
      </c>
      <c r="D147" s="13" t="s">
        <v>1304</v>
      </c>
      <c r="E147" s="13" t="s">
        <v>1305</v>
      </c>
      <c r="F147" s="13" t="s">
        <v>602</v>
      </c>
      <c r="G147" s="13" t="s">
        <v>1306</v>
      </c>
      <c r="H147" s="13" t="s">
        <v>1307</v>
      </c>
      <c r="I147" s="14">
        <v>3</v>
      </c>
      <c r="J147" s="13" t="s">
        <v>41</v>
      </c>
      <c r="K147" s="13" t="s">
        <v>790</v>
      </c>
      <c r="L147" s="13" t="s">
        <v>892</v>
      </c>
      <c r="M147" s="13" t="s">
        <v>893</v>
      </c>
    </row>
    <row r="148" spans="1:13" x14ac:dyDescent="0.3">
      <c r="A148" s="13" t="s">
        <v>42</v>
      </c>
      <c r="B148" s="13" t="s">
        <v>824</v>
      </c>
      <c r="C148" s="13" t="s">
        <v>825</v>
      </c>
      <c r="D148" s="13" t="s">
        <v>1304</v>
      </c>
      <c r="E148" s="13" t="s">
        <v>1305</v>
      </c>
      <c r="F148" s="13" t="s">
        <v>602</v>
      </c>
      <c r="G148" s="13" t="s">
        <v>936</v>
      </c>
      <c r="H148" s="13" t="s">
        <v>937</v>
      </c>
      <c r="I148" s="14">
        <v>2</v>
      </c>
      <c r="J148" s="13" t="s">
        <v>41</v>
      </c>
      <c r="K148" s="13" t="s">
        <v>790</v>
      </c>
      <c r="L148" s="13" t="s">
        <v>892</v>
      </c>
      <c r="M148" s="13" t="s">
        <v>938</v>
      </c>
    </row>
    <row r="149" spans="1:13" x14ac:dyDescent="0.3">
      <c r="A149" s="13" t="s">
        <v>42</v>
      </c>
      <c r="B149" s="13" t="s">
        <v>824</v>
      </c>
      <c r="C149" s="13" t="s">
        <v>825</v>
      </c>
      <c r="D149" s="13" t="s">
        <v>1304</v>
      </c>
      <c r="E149" s="13" t="s">
        <v>1308</v>
      </c>
      <c r="F149" s="13" t="s">
        <v>602</v>
      </c>
      <c r="G149" s="13" t="s">
        <v>1262</v>
      </c>
      <c r="H149" s="13" t="s">
        <v>1263</v>
      </c>
      <c r="I149" s="14">
        <v>4</v>
      </c>
      <c r="J149" s="13" t="s">
        <v>41</v>
      </c>
      <c r="K149" s="13" t="s">
        <v>672</v>
      </c>
      <c r="L149" s="13" t="s">
        <v>892</v>
      </c>
      <c r="M149" s="13" t="s">
        <v>893</v>
      </c>
    </row>
    <row r="150" spans="1:13" x14ac:dyDescent="0.3">
      <c r="A150" s="13" t="s">
        <v>22</v>
      </c>
      <c r="B150" s="13" t="s">
        <v>824</v>
      </c>
      <c r="C150" s="13" t="s">
        <v>825</v>
      </c>
      <c r="D150" s="13" t="s">
        <v>1309</v>
      </c>
      <c r="E150" s="13" t="s">
        <v>1310</v>
      </c>
      <c r="F150" s="13" t="s">
        <v>602</v>
      </c>
      <c r="G150" s="13" t="s">
        <v>1262</v>
      </c>
      <c r="H150" s="13" t="s">
        <v>1263</v>
      </c>
      <c r="I150" s="14">
        <v>4</v>
      </c>
      <c r="J150" s="13" t="s">
        <v>21</v>
      </c>
      <c r="K150" s="13" t="s">
        <v>713</v>
      </c>
      <c r="L150" s="13" t="s">
        <v>892</v>
      </c>
      <c r="M150" s="13" t="s">
        <v>893</v>
      </c>
    </row>
    <row r="151" spans="1:13" x14ac:dyDescent="0.3">
      <c r="A151" s="13" t="s">
        <v>22</v>
      </c>
      <c r="B151" s="13" t="s">
        <v>824</v>
      </c>
      <c r="C151" s="13" t="s">
        <v>825</v>
      </c>
      <c r="D151" s="13" t="s">
        <v>1309</v>
      </c>
      <c r="E151" s="13" t="s">
        <v>1310</v>
      </c>
      <c r="F151" s="13" t="s">
        <v>602</v>
      </c>
      <c r="G151" s="13" t="s">
        <v>902</v>
      </c>
      <c r="H151" s="13" t="s">
        <v>903</v>
      </c>
      <c r="I151" s="14">
        <v>12</v>
      </c>
      <c r="J151" s="13" t="s">
        <v>21</v>
      </c>
      <c r="K151" s="13" t="s">
        <v>713</v>
      </c>
      <c r="L151" s="13" t="s">
        <v>892</v>
      </c>
      <c r="M151" s="13" t="s">
        <v>905</v>
      </c>
    </row>
    <row r="152" spans="1:13" x14ac:dyDescent="0.3">
      <c r="A152" s="13" t="s">
        <v>438</v>
      </c>
      <c r="B152" s="13" t="s">
        <v>1297</v>
      </c>
      <c r="C152" s="13" t="s">
        <v>609</v>
      </c>
      <c r="D152" s="13" t="s">
        <v>1298</v>
      </c>
      <c r="E152" s="13" t="s">
        <v>1311</v>
      </c>
      <c r="F152" s="13" t="s">
        <v>602</v>
      </c>
      <c r="G152" s="13" t="s">
        <v>1312</v>
      </c>
      <c r="H152" s="13" t="s">
        <v>1313</v>
      </c>
      <c r="I152" s="14">
        <v>6</v>
      </c>
      <c r="J152" s="13" t="s">
        <v>437</v>
      </c>
      <c r="K152" s="13" t="s">
        <v>640</v>
      </c>
      <c r="L152" s="13" t="s">
        <v>892</v>
      </c>
      <c r="M152" s="13" t="s">
        <v>893</v>
      </c>
    </row>
    <row r="153" spans="1:13" x14ac:dyDescent="0.3">
      <c r="A153" s="13" t="s">
        <v>438</v>
      </c>
      <c r="B153" s="13" t="s">
        <v>1297</v>
      </c>
      <c r="C153" s="13" t="s">
        <v>609</v>
      </c>
      <c r="D153" s="13" t="s">
        <v>1298</v>
      </c>
      <c r="E153" s="13" t="s">
        <v>1314</v>
      </c>
      <c r="F153" s="13" t="s">
        <v>602</v>
      </c>
      <c r="G153" s="13" t="s">
        <v>1315</v>
      </c>
      <c r="H153" s="13" t="s">
        <v>1316</v>
      </c>
      <c r="I153" s="14">
        <v>2</v>
      </c>
      <c r="J153" s="13" t="s">
        <v>437</v>
      </c>
      <c r="K153" s="13" t="s">
        <v>628</v>
      </c>
      <c r="L153" s="13" t="s">
        <v>892</v>
      </c>
      <c r="M153" s="13" t="s">
        <v>893</v>
      </c>
    </row>
    <row r="154" spans="1:13" x14ac:dyDescent="0.3">
      <c r="A154" s="13" t="s">
        <v>438</v>
      </c>
      <c r="B154" s="13" t="s">
        <v>1297</v>
      </c>
      <c r="C154" s="13" t="s">
        <v>609</v>
      </c>
      <c r="D154" s="13" t="s">
        <v>1298</v>
      </c>
      <c r="E154" s="13" t="s">
        <v>1314</v>
      </c>
      <c r="F154" s="13" t="s">
        <v>602</v>
      </c>
      <c r="G154" s="13" t="s">
        <v>1317</v>
      </c>
      <c r="H154" s="13" t="s">
        <v>1318</v>
      </c>
      <c r="I154" s="14">
        <v>1</v>
      </c>
      <c r="J154" s="13" t="s">
        <v>437</v>
      </c>
      <c r="K154" s="13" t="s">
        <v>628</v>
      </c>
      <c r="L154" s="13" t="s">
        <v>892</v>
      </c>
      <c r="M154" s="13" t="s">
        <v>893</v>
      </c>
    </row>
    <row r="155" spans="1:13" x14ac:dyDescent="0.3">
      <c r="A155" s="13" t="s">
        <v>438</v>
      </c>
      <c r="B155" s="13" t="s">
        <v>1297</v>
      </c>
      <c r="C155" s="13" t="s">
        <v>609</v>
      </c>
      <c r="D155" s="13" t="s">
        <v>1298</v>
      </c>
      <c r="E155" s="13" t="s">
        <v>1314</v>
      </c>
      <c r="F155" s="13" t="s">
        <v>602</v>
      </c>
      <c r="G155" s="13" t="s">
        <v>1319</v>
      </c>
      <c r="H155" s="13" t="s">
        <v>1320</v>
      </c>
      <c r="I155" s="14">
        <v>1</v>
      </c>
      <c r="J155" s="13" t="s">
        <v>437</v>
      </c>
      <c r="K155" s="13" t="s">
        <v>628</v>
      </c>
      <c r="L155" s="13" t="s">
        <v>892</v>
      </c>
      <c r="M155" s="13" t="s">
        <v>893</v>
      </c>
    </row>
    <row r="156" spans="1:13" x14ac:dyDescent="0.3">
      <c r="A156" s="13" t="s">
        <v>438</v>
      </c>
      <c r="B156" s="13" t="s">
        <v>1297</v>
      </c>
      <c r="C156" s="13" t="s">
        <v>609</v>
      </c>
      <c r="D156" s="13" t="s">
        <v>1298</v>
      </c>
      <c r="E156" s="13" t="s">
        <v>1314</v>
      </c>
      <c r="F156" s="13" t="s">
        <v>602</v>
      </c>
      <c r="G156" s="13" t="s">
        <v>1321</v>
      </c>
      <c r="H156" s="13" t="s">
        <v>1322</v>
      </c>
      <c r="I156" s="14">
        <v>1</v>
      </c>
      <c r="J156" s="13" t="s">
        <v>437</v>
      </c>
      <c r="K156" s="13" t="s">
        <v>628</v>
      </c>
      <c r="L156" s="13" t="s">
        <v>892</v>
      </c>
      <c r="M156" s="13" t="s">
        <v>893</v>
      </c>
    </row>
    <row r="157" spans="1:13" x14ac:dyDescent="0.3">
      <c r="A157" s="13" t="s">
        <v>54</v>
      </c>
      <c r="B157" s="13" t="s">
        <v>608</v>
      </c>
      <c r="C157" s="13" t="s">
        <v>609</v>
      </c>
      <c r="D157" s="13" t="s">
        <v>610</v>
      </c>
      <c r="E157" s="13" t="s">
        <v>1323</v>
      </c>
      <c r="F157" s="13" t="s">
        <v>602</v>
      </c>
      <c r="G157" s="13" t="s">
        <v>1324</v>
      </c>
      <c r="H157" s="13" t="s">
        <v>1325</v>
      </c>
      <c r="I157" s="14">
        <v>2</v>
      </c>
      <c r="J157" s="13" t="s">
        <v>53</v>
      </c>
      <c r="K157" s="13" t="s">
        <v>904</v>
      </c>
      <c r="L157" s="13" t="s">
        <v>892</v>
      </c>
      <c r="M157" s="13" t="s">
        <v>893</v>
      </c>
    </row>
    <row r="158" spans="1:13" x14ac:dyDescent="0.3">
      <c r="A158" s="13" t="s">
        <v>50</v>
      </c>
      <c r="B158" s="13" t="s">
        <v>759</v>
      </c>
      <c r="C158" s="13" t="s">
        <v>609</v>
      </c>
      <c r="D158" s="13" t="s">
        <v>1326</v>
      </c>
      <c r="E158" s="13" t="s">
        <v>1327</v>
      </c>
      <c r="F158" s="13" t="s">
        <v>602</v>
      </c>
      <c r="G158" s="13" t="s">
        <v>1328</v>
      </c>
      <c r="H158" s="13" t="s">
        <v>1329</v>
      </c>
      <c r="I158" s="14">
        <v>2</v>
      </c>
      <c r="J158" s="13" t="s">
        <v>49</v>
      </c>
      <c r="K158" s="13" t="s">
        <v>904</v>
      </c>
      <c r="L158" s="13" t="s">
        <v>892</v>
      </c>
      <c r="M158" s="13" t="s">
        <v>893</v>
      </c>
    </row>
    <row r="159" spans="1:13" x14ac:dyDescent="0.3">
      <c r="A159" s="13" t="s">
        <v>50</v>
      </c>
      <c r="B159" s="13" t="s">
        <v>759</v>
      </c>
      <c r="C159" s="13" t="s">
        <v>609</v>
      </c>
      <c r="D159" s="13" t="s">
        <v>1326</v>
      </c>
      <c r="E159" s="13" t="s">
        <v>1330</v>
      </c>
      <c r="F159" s="13" t="s">
        <v>602</v>
      </c>
      <c r="G159" s="13" t="s">
        <v>1328</v>
      </c>
      <c r="H159" s="13" t="s">
        <v>1329</v>
      </c>
      <c r="I159" s="14">
        <v>2</v>
      </c>
      <c r="J159" s="13" t="s">
        <v>49</v>
      </c>
      <c r="K159" s="13" t="s">
        <v>790</v>
      </c>
      <c r="L159" s="13" t="s">
        <v>892</v>
      </c>
      <c r="M159" s="13" t="s">
        <v>893</v>
      </c>
    </row>
    <row r="160" spans="1:13" x14ac:dyDescent="0.3">
      <c r="A160" s="13" t="s">
        <v>50</v>
      </c>
      <c r="B160" s="13" t="s">
        <v>759</v>
      </c>
      <c r="C160" s="13" t="s">
        <v>609</v>
      </c>
      <c r="D160" s="13" t="s">
        <v>1326</v>
      </c>
      <c r="E160" s="13" t="s">
        <v>1331</v>
      </c>
      <c r="F160" s="13" t="s">
        <v>602</v>
      </c>
      <c r="G160" s="13" t="s">
        <v>1332</v>
      </c>
      <c r="H160" s="13" t="s">
        <v>1333</v>
      </c>
      <c r="I160" s="14">
        <v>1</v>
      </c>
      <c r="J160" s="13" t="s">
        <v>49</v>
      </c>
      <c r="K160" s="13" t="s">
        <v>672</v>
      </c>
      <c r="L160" s="13" t="s">
        <v>892</v>
      </c>
      <c r="M160" s="13" t="s">
        <v>1334</v>
      </c>
    </row>
    <row r="161" spans="1:13" x14ac:dyDescent="0.3">
      <c r="A161" s="13" t="s">
        <v>50</v>
      </c>
      <c r="B161" s="13" t="s">
        <v>759</v>
      </c>
      <c r="C161" s="13" t="s">
        <v>609</v>
      </c>
      <c r="D161" s="13" t="s">
        <v>1326</v>
      </c>
      <c r="E161" s="13" t="s">
        <v>1335</v>
      </c>
      <c r="F161" s="13" t="s">
        <v>602</v>
      </c>
      <c r="G161" s="13" t="s">
        <v>1332</v>
      </c>
      <c r="H161" s="13" t="s">
        <v>1333</v>
      </c>
      <c r="I161" s="14">
        <v>1</v>
      </c>
      <c r="J161" s="13" t="s">
        <v>49</v>
      </c>
      <c r="K161" s="13" t="s">
        <v>724</v>
      </c>
      <c r="L161" s="13" t="s">
        <v>892</v>
      </c>
      <c r="M161" s="13" t="s">
        <v>1334</v>
      </c>
    </row>
    <row r="162" spans="1:13" x14ac:dyDescent="0.3">
      <c r="A162" s="13" t="s">
        <v>62</v>
      </c>
      <c r="B162" s="13" t="s">
        <v>598</v>
      </c>
      <c r="C162" s="13" t="s">
        <v>599</v>
      </c>
      <c r="D162" s="13" t="s">
        <v>1336</v>
      </c>
      <c r="E162" s="13" t="s">
        <v>1337</v>
      </c>
      <c r="F162" s="13" t="s">
        <v>602</v>
      </c>
      <c r="G162" s="13" t="s">
        <v>1262</v>
      </c>
      <c r="H162" s="13" t="s">
        <v>1263</v>
      </c>
      <c r="I162" s="14">
        <v>4</v>
      </c>
      <c r="J162" s="13" t="s">
        <v>61</v>
      </c>
      <c r="K162" s="13" t="s">
        <v>666</v>
      </c>
      <c r="L162" s="13" t="s">
        <v>892</v>
      </c>
      <c r="M162" s="13" t="s">
        <v>893</v>
      </c>
    </row>
    <row r="163" spans="1:13" x14ac:dyDescent="0.3">
      <c r="A163" s="13" t="s">
        <v>62</v>
      </c>
      <c r="B163" s="13" t="s">
        <v>598</v>
      </c>
      <c r="C163" s="13" t="s">
        <v>599</v>
      </c>
      <c r="D163" s="13" t="s">
        <v>1336</v>
      </c>
      <c r="E163" s="13" t="s">
        <v>1337</v>
      </c>
      <c r="F163" s="13" t="s">
        <v>602</v>
      </c>
      <c r="G163" s="13" t="s">
        <v>1338</v>
      </c>
      <c r="H163" s="13" t="s">
        <v>1339</v>
      </c>
      <c r="I163" s="14">
        <v>2</v>
      </c>
      <c r="J163" s="13" t="s">
        <v>61</v>
      </c>
      <c r="K163" s="13" t="s">
        <v>666</v>
      </c>
      <c r="L163" s="13" t="s">
        <v>892</v>
      </c>
      <c r="M163" s="13" t="s">
        <v>893</v>
      </c>
    </row>
    <row r="164" spans="1:13" x14ac:dyDescent="0.3">
      <c r="A164" s="13" t="s">
        <v>320</v>
      </c>
      <c r="B164" s="13" t="s">
        <v>1340</v>
      </c>
      <c r="C164" s="13" t="s">
        <v>1341</v>
      </c>
      <c r="D164" s="13" t="s">
        <v>1342</v>
      </c>
      <c r="E164" s="13" t="s">
        <v>1343</v>
      </c>
      <c r="F164" s="13" t="s">
        <v>602</v>
      </c>
      <c r="G164" s="13" t="s">
        <v>1344</v>
      </c>
      <c r="H164" s="13" t="s">
        <v>1345</v>
      </c>
      <c r="I164" s="14">
        <v>1</v>
      </c>
      <c r="J164" s="13" t="s">
        <v>319</v>
      </c>
      <c r="K164" s="13" t="s">
        <v>699</v>
      </c>
      <c r="L164" s="13" t="s">
        <v>892</v>
      </c>
      <c r="M164" s="13" t="s">
        <v>1346</v>
      </c>
    </row>
    <row r="165" spans="1:13" x14ac:dyDescent="0.3">
      <c r="A165" s="13" t="s">
        <v>154</v>
      </c>
      <c r="B165" s="13" t="s">
        <v>759</v>
      </c>
      <c r="C165" s="13" t="s">
        <v>609</v>
      </c>
      <c r="D165" s="13" t="s">
        <v>1326</v>
      </c>
      <c r="E165" s="13" t="s">
        <v>1347</v>
      </c>
      <c r="F165" s="13" t="s">
        <v>602</v>
      </c>
      <c r="G165" s="13" t="s">
        <v>902</v>
      </c>
      <c r="H165" s="13" t="s">
        <v>903</v>
      </c>
      <c r="I165" s="14">
        <v>3</v>
      </c>
      <c r="J165" s="13" t="s">
        <v>153</v>
      </c>
      <c r="K165" s="13" t="s">
        <v>713</v>
      </c>
      <c r="L165" s="13" t="s">
        <v>892</v>
      </c>
      <c r="M165" s="13" t="s">
        <v>905</v>
      </c>
    </row>
    <row r="166" spans="1:13" x14ac:dyDescent="0.3">
      <c r="A166" s="13" t="s">
        <v>362</v>
      </c>
      <c r="B166" s="13" t="s">
        <v>1348</v>
      </c>
      <c r="C166" s="13" t="s">
        <v>609</v>
      </c>
      <c r="D166" s="13" t="s">
        <v>1349</v>
      </c>
      <c r="E166" s="13" t="s">
        <v>1350</v>
      </c>
      <c r="F166" s="13" t="s">
        <v>602</v>
      </c>
      <c r="G166" s="13" t="s">
        <v>1204</v>
      </c>
      <c r="H166" s="13" t="s">
        <v>1205</v>
      </c>
      <c r="I166" s="14">
        <v>1</v>
      </c>
      <c r="J166" s="13" t="s">
        <v>361</v>
      </c>
      <c r="K166" s="13" t="s">
        <v>635</v>
      </c>
      <c r="L166" s="13" t="s">
        <v>892</v>
      </c>
      <c r="M166" s="13" t="s">
        <v>893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48"/>
  <sheetViews>
    <sheetView topLeftCell="A2" workbookViewId="0">
      <selection activeCell="E2" sqref="E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68.6640625" bestFit="1" customWidth="1"/>
  </cols>
  <sheetData>
    <row r="1" spans="1:14" x14ac:dyDescent="0.3">
      <c r="A1" s="32" t="s">
        <v>1351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4" ht="27.45" customHeight="1" x14ac:dyDescent="0.3">
      <c r="A2" s="15" t="s">
        <v>591</v>
      </c>
      <c r="B2" s="15" t="s">
        <v>1352</v>
      </c>
      <c r="C2" s="15" t="s">
        <v>1353</v>
      </c>
      <c r="D2" s="15" t="s">
        <v>1354</v>
      </c>
      <c r="E2" s="15" t="s">
        <v>597</v>
      </c>
      <c r="F2" s="15" t="s">
        <v>1355</v>
      </c>
      <c r="G2" s="16" t="s">
        <v>1356</v>
      </c>
      <c r="H2" s="16" t="s">
        <v>593</v>
      </c>
      <c r="I2" s="16" t="s">
        <v>1357</v>
      </c>
      <c r="J2" s="16" t="s">
        <v>1358</v>
      </c>
      <c r="K2" s="16" t="s">
        <v>1359</v>
      </c>
      <c r="L2" s="16" t="s">
        <v>1360</v>
      </c>
      <c r="M2" s="36" t="s">
        <v>3404</v>
      </c>
      <c r="N2" s="36" t="s">
        <v>3405</v>
      </c>
    </row>
    <row r="3" spans="1:14" x14ac:dyDescent="0.3">
      <c r="A3" s="17" t="s">
        <v>1361</v>
      </c>
      <c r="B3" s="17" t="s">
        <v>1362</v>
      </c>
      <c r="C3" s="17" t="s">
        <v>1363</v>
      </c>
      <c r="D3" s="17" t="s">
        <v>1364</v>
      </c>
      <c r="E3" s="17" t="s">
        <v>1365</v>
      </c>
      <c r="F3" s="17" t="s">
        <v>1366</v>
      </c>
      <c r="G3" s="18">
        <v>29</v>
      </c>
      <c r="H3" s="18">
        <v>204</v>
      </c>
      <c r="I3" s="19">
        <v>0.24137931034482757</v>
      </c>
      <c r="J3" s="20">
        <v>0.75862068965517238</v>
      </c>
      <c r="K3" s="21">
        <v>0</v>
      </c>
      <c r="L3" s="22">
        <v>0</v>
      </c>
      <c r="M3" s="37" t="s">
        <v>3406</v>
      </c>
      <c r="N3" s="37"/>
    </row>
    <row r="4" spans="1:14" x14ac:dyDescent="0.3">
      <c r="A4" s="17" t="s">
        <v>1367</v>
      </c>
      <c r="B4" s="17" t="s">
        <v>1368</v>
      </c>
      <c r="C4" s="17" t="s">
        <v>1369</v>
      </c>
      <c r="D4" s="17" t="s">
        <v>1364</v>
      </c>
      <c r="E4" s="17" t="s">
        <v>1365</v>
      </c>
      <c r="F4" s="17" t="s">
        <v>1370</v>
      </c>
      <c r="G4" s="18">
        <v>14</v>
      </c>
      <c r="H4" s="18">
        <v>138</v>
      </c>
      <c r="I4" s="19">
        <v>0</v>
      </c>
      <c r="J4" s="20">
        <v>1</v>
      </c>
      <c r="K4" s="21">
        <v>0</v>
      </c>
      <c r="L4" s="22">
        <v>0</v>
      </c>
      <c r="M4" s="37" t="s">
        <v>3406</v>
      </c>
      <c r="N4" s="37"/>
    </row>
    <row r="5" spans="1:14" x14ac:dyDescent="0.3">
      <c r="A5" s="17" t="s">
        <v>1371</v>
      </c>
      <c r="B5" s="17" t="s">
        <v>1372</v>
      </c>
      <c r="C5" s="17" t="s">
        <v>1373</v>
      </c>
      <c r="D5" s="17" t="s">
        <v>1374</v>
      </c>
      <c r="E5" s="17" t="s">
        <v>1375</v>
      </c>
      <c r="F5" s="17" t="s">
        <v>1376</v>
      </c>
      <c r="G5" s="18">
        <v>12</v>
      </c>
      <c r="H5" s="18">
        <v>118</v>
      </c>
      <c r="I5" s="19">
        <v>1</v>
      </c>
      <c r="J5" s="20">
        <v>0</v>
      </c>
      <c r="K5" s="21">
        <v>0</v>
      </c>
      <c r="L5" s="22">
        <v>0</v>
      </c>
      <c r="M5" s="37" t="s">
        <v>3399</v>
      </c>
      <c r="N5" s="37"/>
    </row>
    <row r="6" spans="1:14" x14ac:dyDescent="0.3">
      <c r="A6" s="17" t="s">
        <v>1377</v>
      </c>
      <c r="B6" s="17" t="s">
        <v>1378</v>
      </c>
      <c r="C6" s="17" t="s">
        <v>1379</v>
      </c>
      <c r="D6" s="17" t="s">
        <v>1380</v>
      </c>
      <c r="E6" s="17" t="s">
        <v>1381</v>
      </c>
      <c r="F6" s="17" t="s">
        <v>1382</v>
      </c>
      <c r="G6" s="18">
        <v>12</v>
      </c>
      <c r="H6" s="18">
        <v>17</v>
      </c>
      <c r="I6" s="19">
        <v>1</v>
      </c>
      <c r="J6" s="20">
        <v>0</v>
      </c>
      <c r="K6" s="21">
        <v>0</v>
      </c>
      <c r="L6" s="22">
        <v>0</v>
      </c>
      <c r="M6" s="37" t="s">
        <v>3399</v>
      </c>
      <c r="N6" s="37"/>
    </row>
    <row r="7" spans="1:14" x14ac:dyDescent="0.3">
      <c r="A7" s="17" t="s">
        <v>1383</v>
      </c>
      <c r="B7" s="17" t="s">
        <v>1384</v>
      </c>
      <c r="C7" s="17" t="s">
        <v>1385</v>
      </c>
      <c r="D7" s="17" t="s">
        <v>1386</v>
      </c>
      <c r="E7" s="17" t="s">
        <v>1365</v>
      </c>
      <c r="F7" s="17" t="s">
        <v>1387</v>
      </c>
      <c r="G7" s="18">
        <v>11</v>
      </c>
      <c r="H7" s="18">
        <v>105</v>
      </c>
      <c r="I7" s="19">
        <v>0</v>
      </c>
      <c r="J7" s="20">
        <v>1</v>
      </c>
      <c r="K7" s="21">
        <v>0</v>
      </c>
      <c r="L7" s="22">
        <v>0</v>
      </c>
      <c r="M7" s="37" t="s">
        <v>3406</v>
      </c>
      <c r="N7" s="37"/>
    </row>
    <row r="8" spans="1:14" x14ac:dyDescent="0.3">
      <c r="A8" s="17" t="s">
        <v>1388</v>
      </c>
      <c r="B8" s="17" t="s">
        <v>1389</v>
      </c>
      <c r="C8" s="17" t="s">
        <v>1390</v>
      </c>
      <c r="D8" s="17" t="s">
        <v>1364</v>
      </c>
      <c r="E8" s="17" t="s">
        <v>837</v>
      </c>
      <c r="F8" s="17" t="s">
        <v>1391</v>
      </c>
      <c r="G8" s="18">
        <v>11</v>
      </c>
      <c r="H8" s="18">
        <v>53</v>
      </c>
      <c r="I8" s="19">
        <v>9.0909090909090912E-2</v>
      </c>
      <c r="J8" s="20">
        <v>0.90909090909090906</v>
      </c>
      <c r="K8" s="21">
        <v>0</v>
      </c>
      <c r="L8" s="22">
        <v>0</v>
      </c>
      <c r="M8" s="37" t="s">
        <v>3406</v>
      </c>
      <c r="N8" s="37"/>
    </row>
    <row r="9" spans="1:14" x14ac:dyDescent="0.3">
      <c r="A9" s="17" t="s">
        <v>902</v>
      </c>
      <c r="B9" s="17" t="s">
        <v>1392</v>
      </c>
      <c r="C9" s="17" t="s">
        <v>1393</v>
      </c>
      <c r="D9" s="17" t="s">
        <v>1394</v>
      </c>
      <c r="E9" s="17" t="s">
        <v>905</v>
      </c>
      <c r="F9" s="17" t="s">
        <v>1395</v>
      </c>
      <c r="G9" s="18">
        <v>10</v>
      </c>
      <c r="H9" s="18">
        <v>95</v>
      </c>
      <c r="I9" s="19">
        <v>0</v>
      </c>
      <c r="J9" s="20">
        <v>0</v>
      </c>
      <c r="K9" s="21">
        <v>0</v>
      </c>
      <c r="L9" s="22">
        <v>1</v>
      </c>
      <c r="M9" s="37" t="s">
        <v>3398</v>
      </c>
      <c r="N9" s="37"/>
    </row>
    <row r="10" spans="1:14" x14ac:dyDescent="0.3">
      <c r="A10" s="17" t="s">
        <v>936</v>
      </c>
      <c r="B10" s="17" t="s">
        <v>1396</v>
      </c>
      <c r="C10" s="17" t="s">
        <v>1397</v>
      </c>
      <c r="D10" s="17" t="s">
        <v>1380</v>
      </c>
      <c r="E10" s="17" t="s">
        <v>938</v>
      </c>
      <c r="F10" s="17" t="s">
        <v>1398</v>
      </c>
      <c r="G10" s="18">
        <v>8</v>
      </c>
      <c r="H10" s="18">
        <v>11</v>
      </c>
      <c r="I10" s="19">
        <v>0</v>
      </c>
      <c r="J10" s="20">
        <v>0</v>
      </c>
      <c r="K10" s="21">
        <v>0</v>
      </c>
      <c r="L10" s="22">
        <v>1</v>
      </c>
      <c r="M10" s="37" t="s">
        <v>3398</v>
      </c>
      <c r="N10" s="37"/>
    </row>
    <row r="11" spans="1:14" x14ac:dyDescent="0.3">
      <c r="A11" s="17" t="s">
        <v>1399</v>
      </c>
      <c r="B11" s="17" t="s">
        <v>1400</v>
      </c>
      <c r="C11" s="17" t="s">
        <v>1401</v>
      </c>
      <c r="D11" s="17" t="s">
        <v>1364</v>
      </c>
      <c r="E11" s="17" t="s">
        <v>1365</v>
      </c>
      <c r="F11" s="17" t="s">
        <v>1402</v>
      </c>
      <c r="G11" s="18">
        <v>8</v>
      </c>
      <c r="H11" s="18">
        <v>83</v>
      </c>
      <c r="I11" s="19">
        <v>0</v>
      </c>
      <c r="J11" s="20">
        <v>1</v>
      </c>
      <c r="K11" s="21">
        <v>0</v>
      </c>
      <c r="L11" s="22">
        <v>0</v>
      </c>
      <c r="M11" s="37" t="s">
        <v>3406</v>
      </c>
      <c r="N11" s="37"/>
    </row>
    <row r="12" spans="1:14" x14ac:dyDescent="0.3">
      <c r="A12" s="17" t="s">
        <v>1403</v>
      </c>
      <c r="B12" s="17" t="s">
        <v>1372</v>
      </c>
      <c r="C12" s="17" t="s">
        <v>1373</v>
      </c>
      <c r="D12" s="17" t="s">
        <v>1380</v>
      </c>
      <c r="E12" s="17" t="s">
        <v>1375</v>
      </c>
      <c r="F12" s="17" t="s">
        <v>1404</v>
      </c>
      <c r="G12" s="18">
        <v>8</v>
      </c>
      <c r="H12" s="18">
        <v>24</v>
      </c>
      <c r="I12" s="19">
        <v>1</v>
      </c>
      <c r="J12" s="20">
        <v>0</v>
      </c>
      <c r="K12" s="21">
        <v>0</v>
      </c>
      <c r="L12" s="22">
        <v>0</v>
      </c>
      <c r="M12" s="37" t="s">
        <v>3399</v>
      </c>
      <c r="N12" s="37"/>
    </row>
    <row r="13" spans="1:14" x14ac:dyDescent="0.3">
      <c r="A13" s="17" t="s">
        <v>1405</v>
      </c>
      <c r="B13" s="17" t="s">
        <v>1406</v>
      </c>
      <c r="C13" s="17" t="s">
        <v>1390</v>
      </c>
      <c r="D13" s="17" t="s">
        <v>1364</v>
      </c>
      <c r="E13" s="17" t="s">
        <v>837</v>
      </c>
      <c r="F13" s="17" t="s">
        <v>1391</v>
      </c>
      <c r="G13" s="18">
        <v>8</v>
      </c>
      <c r="H13" s="18">
        <v>338</v>
      </c>
      <c r="I13" s="19">
        <v>0</v>
      </c>
      <c r="J13" s="20">
        <v>1</v>
      </c>
      <c r="K13" s="21">
        <v>0</v>
      </c>
      <c r="L13" s="22">
        <v>0</v>
      </c>
      <c r="M13" s="37" t="s">
        <v>3406</v>
      </c>
      <c r="N13" s="37"/>
    </row>
    <row r="14" spans="1:14" x14ac:dyDescent="0.3">
      <c r="A14" s="17" t="s">
        <v>1407</v>
      </c>
      <c r="B14" s="17" t="s">
        <v>1408</v>
      </c>
      <c r="C14" s="17" t="s">
        <v>1409</v>
      </c>
      <c r="D14" s="17" t="s">
        <v>1410</v>
      </c>
      <c r="E14" s="17" t="s">
        <v>1411</v>
      </c>
      <c r="F14" s="17" t="s">
        <v>1412</v>
      </c>
      <c r="G14" s="18">
        <v>7</v>
      </c>
      <c r="H14" s="18">
        <v>10</v>
      </c>
      <c r="I14" s="19">
        <v>0.7142857142857143</v>
      </c>
      <c r="J14" s="20">
        <v>0.28571428571428575</v>
      </c>
      <c r="K14" s="21">
        <v>0</v>
      </c>
      <c r="L14" s="22">
        <v>0</v>
      </c>
      <c r="M14" s="37" t="s">
        <v>3399</v>
      </c>
      <c r="N14" s="37"/>
    </row>
    <row r="15" spans="1:14" x14ac:dyDescent="0.3">
      <c r="A15" s="17" t="s">
        <v>1413</v>
      </c>
      <c r="B15" s="17" t="s">
        <v>1414</v>
      </c>
      <c r="C15" s="17" t="s">
        <v>1379</v>
      </c>
      <c r="D15" s="17" t="s">
        <v>1415</v>
      </c>
      <c r="E15" s="17" t="s">
        <v>1416</v>
      </c>
      <c r="F15" s="17" t="s">
        <v>1417</v>
      </c>
      <c r="G15" s="18">
        <v>6</v>
      </c>
      <c r="H15" s="18">
        <v>8</v>
      </c>
      <c r="I15" s="19">
        <v>0.83333333333333326</v>
      </c>
      <c r="J15" s="20">
        <v>0.16666666666666669</v>
      </c>
      <c r="K15" s="21">
        <v>0</v>
      </c>
      <c r="L15" s="22">
        <v>0</v>
      </c>
      <c r="M15" s="37" t="s">
        <v>3399</v>
      </c>
      <c r="N15" s="37"/>
    </row>
    <row r="16" spans="1:14" x14ac:dyDescent="0.3">
      <c r="A16" s="17" t="s">
        <v>1418</v>
      </c>
      <c r="B16" s="17" t="s">
        <v>1419</v>
      </c>
      <c r="C16" s="17" t="s">
        <v>1401</v>
      </c>
      <c r="D16" s="17" t="s">
        <v>1364</v>
      </c>
      <c r="E16" s="17" t="s">
        <v>1365</v>
      </c>
      <c r="F16" s="17" t="s">
        <v>1402</v>
      </c>
      <c r="G16" s="18">
        <v>5</v>
      </c>
      <c r="H16" s="18">
        <v>475</v>
      </c>
      <c r="I16" s="19">
        <v>0</v>
      </c>
      <c r="J16" s="20">
        <v>1</v>
      </c>
      <c r="K16" s="21">
        <v>0</v>
      </c>
      <c r="L16" s="22">
        <v>0</v>
      </c>
      <c r="M16" s="37" t="s">
        <v>3406</v>
      </c>
      <c r="N16" s="37"/>
    </row>
    <row r="17" spans="1:14" x14ac:dyDescent="0.3">
      <c r="A17" s="17" t="s">
        <v>1420</v>
      </c>
      <c r="B17" s="17" t="s">
        <v>1421</v>
      </c>
      <c r="C17" s="17" t="s">
        <v>1422</v>
      </c>
      <c r="D17" s="17" t="s">
        <v>1423</v>
      </c>
      <c r="E17" s="17" t="s">
        <v>1416</v>
      </c>
      <c r="F17" s="17" t="s">
        <v>1424</v>
      </c>
      <c r="G17" s="18">
        <v>5</v>
      </c>
      <c r="H17" s="18">
        <v>9</v>
      </c>
      <c r="I17" s="19">
        <v>1</v>
      </c>
      <c r="J17" s="20">
        <v>0</v>
      </c>
      <c r="K17" s="21">
        <v>0</v>
      </c>
      <c r="L17" s="22">
        <v>0</v>
      </c>
      <c r="M17" s="37" t="s">
        <v>3399</v>
      </c>
      <c r="N17" s="37"/>
    </row>
    <row r="18" spans="1:14" x14ac:dyDescent="0.3">
      <c r="A18" s="17" t="s">
        <v>1425</v>
      </c>
      <c r="B18" s="17" t="s">
        <v>1426</v>
      </c>
      <c r="C18" s="17" t="s">
        <v>1373</v>
      </c>
      <c r="D18" s="17" t="s">
        <v>1380</v>
      </c>
      <c r="E18" s="17" t="s">
        <v>1375</v>
      </c>
      <c r="F18" s="17" t="s">
        <v>1427</v>
      </c>
      <c r="G18" s="18">
        <v>4</v>
      </c>
      <c r="H18" s="18">
        <v>6</v>
      </c>
      <c r="I18" s="19">
        <v>1</v>
      </c>
      <c r="J18" s="20">
        <v>0</v>
      </c>
      <c r="K18" s="21">
        <v>0</v>
      </c>
      <c r="L18" s="22">
        <v>0</v>
      </c>
      <c r="M18" s="37" t="s">
        <v>3399</v>
      </c>
      <c r="N18" s="37"/>
    </row>
    <row r="19" spans="1:14" x14ac:dyDescent="0.3">
      <c r="A19" s="17" t="s">
        <v>1428</v>
      </c>
      <c r="B19" s="17" t="s">
        <v>1429</v>
      </c>
      <c r="C19" s="17" t="s">
        <v>1430</v>
      </c>
      <c r="D19" s="17" t="s">
        <v>1423</v>
      </c>
      <c r="E19" s="17" t="s">
        <v>1411</v>
      </c>
      <c r="F19" s="17" t="s">
        <v>1431</v>
      </c>
      <c r="G19" s="18">
        <v>4</v>
      </c>
      <c r="H19" s="18">
        <v>4</v>
      </c>
      <c r="I19" s="19">
        <v>1</v>
      </c>
      <c r="J19" s="20">
        <v>0</v>
      </c>
      <c r="K19" s="21">
        <v>0</v>
      </c>
      <c r="L19" s="22">
        <v>0</v>
      </c>
      <c r="M19" s="37" t="s">
        <v>3399</v>
      </c>
      <c r="N19" s="37"/>
    </row>
    <row r="20" spans="1:14" x14ac:dyDescent="0.3">
      <c r="A20" s="17" t="s">
        <v>1432</v>
      </c>
      <c r="B20" s="17" t="s">
        <v>1433</v>
      </c>
      <c r="C20" s="17" t="s">
        <v>1434</v>
      </c>
      <c r="D20" s="17" t="s">
        <v>1435</v>
      </c>
      <c r="E20" s="17" t="s">
        <v>1436</v>
      </c>
      <c r="F20" s="17" t="s">
        <v>1437</v>
      </c>
      <c r="G20" s="18">
        <v>4</v>
      </c>
      <c r="H20" s="18">
        <v>13</v>
      </c>
      <c r="I20" s="19">
        <v>1</v>
      </c>
      <c r="J20" s="20">
        <v>0</v>
      </c>
      <c r="K20" s="21">
        <v>0</v>
      </c>
      <c r="L20" s="22">
        <v>0</v>
      </c>
      <c r="M20" s="37" t="s">
        <v>3399</v>
      </c>
      <c r="N20" s="37"/>
    </row>
    <row r="21" spans="1:14" x14ac:dyDescent="0.3">
      <c r="A21" s="17" t="s">
        <v>1262</v>
      </c>
      <c r="B21" s="17" t="s">
        <v>1438</v>
      </c>
      <c r="C21" s="17" t="s">
        <v>1439</v>
      </c>
      <c r="D21" s="17" t="s">
        <v>1394</v>
      </c>
      <c r="E21" s="17" t="s">
        <v>893</v>
      </c>
      <c r="F21" s="17" t="s">
        <v>1440</v>
      </c>
      <c r="G21" s="18">
        <v>4</v>
      </c>
      <c r="H21" s="18">
        <v>16</v>
      </c>
      <c r="I21" s="19">
        <v>0</v>
      </c>
      <c r="J21" s="20">
        <v>0</v>
      </c>
      <c r="K21" s="21">
        <v>0</v>
      </c>
      <c r="L21" s="22">
        <v>1</v>
      </c>
      <c r="M21" s="37" t="s">
        <v>3398</v>
      </c>
      <c r="N21" s="37"/>
    </row>
    <row r="22" spans="1:14" x14ac:dyDescent="0.3">
      <c r="A22" s="17" t="s">
        <v>1441</v>
      </c>
      <c r="B22" s="17" t="s">
        <v>1442</v>
      </c>
      <c r="C22" s="17" t="s">
        <v>1443</v>
      </c>
      <c r="D22" s="17" t="s">
        <v>1444</v>
      </c>
      <c r="E22" s="17" t="s">
        <v>670</v>
      </c>
      <c r="F22" s="17" t="s">
        <v>1445</v>
      </c>
      <c r="G22" s="18">
        <v>4</v>
      </c>
      <c r="H22" s="18">
        <v>6</v>
      </c>
      <c r="I22" s="19">
        <v>0</v>
      </c>
      <c r="J22" s="20">
        <v>1</v>
      </c>
      <c r="K22" s="21">
        <v>0</v>
      </c>
      <c r="L22" s="22">
        <v>0</v>
      </c>
      <c r="M22" s="37" t="s">
        <v>3399</v>
      </c>
      <c r="N22" s="37"/>
    </row>
    <row r="23" spans="1:14" x14ac:dyDescent="0.3">
      <c r="A23" s="17" t="s">
        <v>1446</v>
      </c>
      <c r="B23" s="17" t="s">
        <v>1447</v>
      </c>
      <c r="C23" s="17" t="s">
        <v>1448</v>
      </c>
      <c r="D23" s="17" t="s">
        <v>1394</v>
      </c>
      <c r="E23" s="17" t="s">
        <v>1449</v>
      </c>
      <c r="F23" s="17" t="s">
        <v>1450</v>
      </c>
      <c r="G23" s="18">
        <v>4</v>
      </c>
      <c r="H23" s="18">
        <v>14</v>
      </c>
      <c r="I23" s="19">
        <v>1</v>
      </c>
      <c r="J23" s="20">
        <v>0</v>
      </c>
      <c r="K23" s="21">
        <v>0</v>
      </c>
      <c r="L23" s="22">
        <v>0</v>
      </c>
      <c r="M23" s="37" t="s">
        <v>3399</v>
      </c>
      <c r="N23" s="37"/>
    </row>
    <row r="24" spans="1:14" x14ac:dyDescent="0.3">
      <c r="A24" s="17" t="s">
        <v>1451</v>
      </c>
      <c r="B24" s="17" t="s">
        <v>1452</v>
      </c>
      <c r="C24" s="17" t="s">
        <v>1379</v>
      </c>
      <c r="D24" s="17" t="s">
        <v>1453</v>
      </c>
      <c r="E24" s="17" t="s">
        <v>1436</v>
      </c>
      <c r="F24" s="17" t="s">
        <v>1454</v>
      </c>
      <c r="G24" s="18">
        <v>4</v>
      </c>
      <c r="H24" s="18">
        <v>17</v>
      </c>
      <c r="I24" s="19">
        <v>1</v>
      </c>
      <c r="J24" s="20">
        <v>0</v>
      </c>
      <c r="K24" s="21">
        <v>0</v>
      </c>
      <c r="L24" s="22">
        <v>0</v>
      </c>
      <c r="M24" s="37" t="s">
        <v>3399</v>
      </c>
      <c r="N24" s="37"/>
    </row>
    <row r="25" spans="1:14" x14ac:dyDescent="0.3">
      <c r="A25" s="17" t="s">
        <v>1455</v>
      </c>
      <c r="B25" s="17" t="s">
        <v>1456</v>
      </c>
      <c r="C25" s="17" t="s">
        <v>1457</v>
      </c>
      <c r="D25" s="17" t="s">
        <v>1458</v>
      </c>
      <c r="E25" s="17" t="s">
        <v>1459</v>
      </c>
      <c r="F25" s="17" t="s">
        <v>1460</v>
      </c>
      <c r="G25" s="18">
        <v>4</v>
      </c>
      <c r="H25" s="18">
        <v>13</v>
      </c>
      <c r="I25" s="19">
        <v>0</v>
      </c>
      <c r="J25" s="20">
        <v>1</v>
      </c>
      <c r="K25" s="21">
        <v>0</v>
      </c>
      <c r="L25" s="22">
        <v>0</v>
      </c>
      <c r="M25" s="37" t="s">
        <v>3399</v>
      </c>
      <c r="N25" s="37"/>
    </row>
    <row r="26" spans="1:14" x14ac:dyDescent="0.3">
      <c r="A26" s="17" t="s">
        <v>1461</v>
      </c>
      <c r="B26" s="17" t="s">
        <v>1462</v>
      </c>
      <c r="C26" s="17" t="s">
        <v>1463</v>
      </c>
      <c r="D26" s="17" t="s">
        <v>1464</v>
      </c>
      <c r="E26" s="17" t="s">
        <v>670</v>
      </c>
      <c r="F26" s="17" t="s">
        <v>1465</v>
      </c>
      <c r="G26" s="18">
        <v>3</v>
      </c>
      <c r="H26" s="18">
        <v>4</v>
      </c>
      <c r="I26" s="19">
        <v>0</v>
      </c>
      <c r="J26" s="20">
        <v>1</v>
      </c>
      <c r="K26" s="21">
        <v>0</v>
      </c>
      <c r="L26" s="22">
        <v>0</v>
      </c>
      <c r="M26" s="37" t="s">
        <v>3408</v>
      </c>
      <c r="N26" s="37">
        <v>6</v>
      </c>
    </row>
    <row r="27" spans="1:14" x14ac:dyDescent="0.3">
      <c r="A27" s="17" t="s">
        <v>1466</v>
      </c>
      <c r="B27" s="17" t="s">
        <v>1467</v>
      </c>
      <c r="C27" s="17" t="s">
        <v>1468</v>
      </c>
      <c r="D27" s="17" t="s">
        <v>1444</v>
      </c>
      <c r="E27" s="17" t="s">
        <v>1469</v>
      </c>
      <c r="F27" s="17" t="s">
        <v>1470</v>
      </c>
      <c r="G27" s="18">
        <v>3</v>
      </c>
      <c r="H27" s="18">
        <v>12</v>
      </c>
      <c r="I27" s="19">
        <v>0</v>
      </c>
      <c r="J27" s="20">
        <v>1</v>
      </c>
      <c r="K27" s="21">
        <v>0</v>
      </c>
      <c r="L27" s="22">
        <v>0</v>
      </c>
      <c r="M27" s="37" t="s">
        <v>3399</v>
      </c>
      <c r="N27" s="37"/>
    </row>
    <row r="28" spans="1:14" x14ac:dyDescent="0.3">
      <c r="A28" s="17" t="s">
        <v>1471</v>
      </c>
      <c r="B28" s="17" t="s">
        <v>1472</v>
      </c>
      <c r="C28" s="17" t="s">
        <v>1379</v>
      </c>
      <c r="D28" s="17" t="s">
        <v>1423</v>
      </c>
      <c r="E28" s="17" t="s">
        <v>1416</v>
      </c>
      <c r="F28" s="17" t="s">
        <v>1473</v>
      </c>
      <c r="G28" s="18">
        <v>3</v>
      </c>
      <c r="H28" s="18">
        <v>3</v>
      </c>
      <c r="I28" s="19">
        <v>1</v>
      </c>
      <c r="J28" s="20">
        <v>0</v>
      </c>
      <c r="K28" s="21">
        <v>0</v>
      </c>
      <c r="L28" s="22">
        <v>0</v>
      </c>
      <c r="M28" s="37" t="s">
        <v>3399</v>
      </c>
      <c r="N28" s="37"/>
    </row>
    <row r="29" spans="1:14" x14ac:dyDescent="0.3">
      <c r="A29" s="17" t="s">
        <v>780</v>
      </c>
      <c r="B29" s="17" t="s">
        <v>1474</v>
      </c>
      <c r="C29" s="17" t="s">
        <v>1475</v>
      </c>
      <c r="D29" s="17" t="s">
        <v>1394</v>
      </c>
      <c r="E29" s="17" t="s">
        <v>783</v>
      </c>
      <c r="F29" s="17" t="s">
        <v>1476</v>
      </c>
      <c r="G29" s="18">
        <v>3</v>
      </c>
      <c r="H29" s="18">
        <v>4</v>
      </c>
      <c r="I29" s="19">
        <v>0</v>
      </c>
      <c r="J29" s="20">
        <v>0</v>
      </c>
      <c r="K29" s="21">
        <v>1</v>
      </c>
      <c r="L29" s="22">
        <v>0</v>
      </c>
      <c r="M29" s="37" t="s">
        <v>3401</v>
      </c>
      <c r="N29" s="37"/>
    </row>
    <row r="30" spans="1:14" x14ac:dyDescent="0.3">
      <c r="A30" s="17" t="s">
        <v>1477</v>
      </c>
      <c r="B30" s="17" t="s">
        <v>1478</v>
      </c>
      <c r="C30" s="17" t="s">
        <v>1479</v>
      </c>
      <c r="D30" s="17" t="s">
        <v>1480</v>
      </c>
      <c r="E30" s="17" t="s">
        <v>1381</v>
      </c>
      <c r="F30" s="17" t="s">
        <v>1481</v>
      </c>
      <c r="G30" s="18">
        <v>3</v>
      </c>
      <c r="H30" s="18">
        <v>3</v>
      </c>
      <c r="I30" s="19">
        <v>0.66666666666666674</v>
      </c>
      <c r="J30" s="20">
        <v>0.33333333333333337</v>
      </c>
      <c r="K30" s="21">
        <v>0</v>
      </c>
      <c r="L30" s="22">
        <v>0</v>
      </c>
      <c r="M30" s="37" t="s">
        <v>3399</v>
      </c>
      <c r="N30" s="37"/>
    </row>
    <row r="31" spans="1:14" x14ac:dyDescent="0.3">
      <c r="A31" s="17" t="s">
        <v>988</v>
      </c>
      <c r="B31" s="17" t="s">
        <v>989</v>
      </c>
      <c r="C31" s="17" t="s">
        <v>1482</v>
      </c>
      <c r="D31" s="17" t="s">
        <v>1483</v>
      </c>
      <c r="E31" s="17" t="s">
        <v>893</v>
      </c>
      <c r="F31" s="17" t="s">
        <v>1484</v>
      </c>
      <c r="G31" s="18">
        <v>3</v>
      </c>
      <c r="H31" s="18">
        <v>8</v>
      </c>
      <c r="I31" s="19">
        <v>0</v>
      </c>
      <c r="J31" s="20">
        <v>0</v>
      </c>
      <c r="K31" s="21">
        <v>0</v>
      </c>
      <c r="L31" s="22">
        <v>1</v>
      </c>
      <c r="M31" s="37" t="s">
        <v>3398</v>
      </c>
      <c r="N31" s="37"/>
    </row>
    <row r="32" spans="1:14" x14ac:dyDescent="0.3">
      <c r="A32" s="17" t="s">
        <v>968</v>
      </c>
      <c r="B32" s="17" t="s">
        <v>1485</v>
      </c>
      <c r="C32" s="17" t="s">
        <v>1486</v>
      </c>
      <c r="D32" s="17" t="s">
        <v>1464</v>
      </c>
      <c r="E32" s="17" t="s">
        <v>970</v>
      </c>
      <c r="F32" s="17" t="s">
        <v>1487</v>
      </c>
      <c r="G32" s="18">
        <v>3</v>
      </c>
      <c r="H32" s="18">
        <v>9</v>
      </c>
      <c r="I32" s="19">
        <v>0</v>
      </c>
      <c r="J32" s="20">
        <v>0</v>
      </c>
      <c r="K32" s="21">
        <v>0</v>
      </c>
      <c r="L32" s="22">
        <v>1</v>
      </c>
      <c r="M32" s="37" t="s">
        <v>3401</v>
      </c>
      <c r="N32" s="37"/>
    </row>
    <row r="33" spans="1:14" x14ac:dyDescent="0.3">
      <c r="A33" s="17" t="s">
        <v>1488</v>
      </c>
      <c r="B33" s="17" t="s">
        <v>1489</v>
      </c>
      <c r="C33" s="17" t="s">
        <v>1490</v>
      </c>
      <c r="D33" s="17" t="s">
        <v>1458</v>
      </c>
      <c r="E33" s="17" t="s">
        <v>1491</v>
      </c>
      <c r="F33" s="17" t="s">
        <v>1492</v>
      </c>
      <c r="G33" s="18">
        <v>3</v>
      </c>
      <c r="H33" s="18">
        <v>8</v>
      </c>
      <c r="I33" s="19">
        <v>0</v>
      </c>
      <c r="J33" s="20">
        <v>1</v>
      </c>
      <c r="K33" s="21">
        <v>0</v>
      </c>
      <c r="L33" s="22">
        <v>0</v>
      </c>
      <c r="M33" s="37" t="s">
        <v>3399</v>
      </c>
      <c r="N33" s="37"/>
    </row>
    <row r="34" spans="1:14" x14ac:dyDescent="0.3">
      <c r="A34" s="17" t="s">
        <v>1493</v>
      </c>
      <c r="B34" s="17" t="s">
        <v>1494</v>
      </c>
      <c r="C34" s="17" t="s">
        <v>1495</v>
      </c>
      <c r="D34" s="17" t="s">
        <v>1496</v>
      </c>
      <c r="E34" s="17" t="s">
        <v>837</v>
      </c>
      <c r="F34" s="17" t="s">
        <v>1497</v>
      </c>
      <c r="G34" s="18">
        <v>3</v>
      </c>
      <c r="H34" s="18">
        <v>7</v>
      </c>
      <c r="I34" s="19">
        <v>0</v>
      </c>
      <c r="J34" s="20">
        <v>1</v>
      </c>
      <c r="K34" s="21">
        <v>0</v>
      </c>
      <c r="L34" s="22">
        <v>0</v>
      </c>
      <c r="M34" s="37" t="s">
        <v>3406</v>
      </c>
      <c r="N34" s="37"/>
    </row>
    <row r="35" spans="1:14" x14ac:dyDescent="0.3">
      <c r="A35" s="17" t="s">
        <v>926</v>
      </c>
      <c r="B35" s="17" t="s">
        <v>1498</v>
      </c>
      <c r="C35" s="17" t="s">
        <v>1499</v>
      </c>
      <c r="D35" s="17" t="s">
        <v>1500</v>
      </c>
      <c r="E35" s="17" t="s">
        <v>928</v>
      </c>
      <c r="F35" s="17" t="s">
        <v>1501</v>
      </c>
      <c r="G35" s="18">
        <v>3</v>
      </c>
      <c r="H35" s="18">
        <v>8</v>
      </c>
      <c r="I35" s="19">
        <v>0</v>
      </c>
      <c r="J35" s="20">
        <v>0</v>
      </c>
      <c r="K35" s="21">
        <v>0</v>
      </c>
      <c r="L35" s="22">
        <v>1</v>
      </c>
      <c r="M35" s="37" t="s">
        <v>3398</v>
      </c>
      <c r="N35" s="37"/>
    </row>
    <row r="36" spans="1:14" x14ac:dyDescent="0.3">
      <c r="A36" s="17" t="s">
        <v>1502</v>
      </c>
      <c r="B36" s="17" t="s">
        <v>1503</v>
      </c>
      <c r="C36" s="17" t="s">
        <v>1504</v>
      </c>
      <c r="D36" s="17" t="s">
        <v>1480</v>
      </c>
      <c r="E36" s="17" t="s">
        <v>1411</v>
      </c>
      <c r="F36" s="17" t="s">
        <v>1505</v>
      </c>
      <c r="G36" s="18">
        <v>3</v>
      </c>
      <c r="H36" s="18">
        <v>5</v>
      </c>
      <c r="I36" s="19">
        <v>0.66666666666666674</v>
      </c>
      <c r="J36" s="20">
        <v>0.33333333333333337</v>
      </c>
      <c r="K36" s="21">
        <v>0</v>
      </c>
      <c r="L36" s="22">
        <v>0</v>
      </c>
      <c r="M36" s="37" t="s">
        <v>3399</v>
      </c>
      <c r="N36" s="37"/>
    </row>
    <row r="37" spans="1:14" x14ac:dyDescent="0.3">
      <c r="A37" s="17" t="s">
        <v>638</v>
      </c>
      <c r="B37" s="17" t="s">
        <v>1506</v>
      </c>
      <c r="C37" s="17" t="s">
        <v>1499</v>
      </c>
      <c r="D37" s="17" t="s">
        <v>1507</v>
      </c>
      <c r="E37" s="17" t="s">
        <v>641</v>
      </c>
      <c r="F37" s="17" t="s">
        <v>1508</v>
      </c>
      <c r="G37" s="18">
        <v>3</v>
      </c>
      <c r="H37" s="18">
        <v>3</v>
      </c>
      <c r="I37" s="19">
        <v>0</v>
      </c>
      <c r="J37" s="20">
        <v>0</v>
      </c>
      <c r="K37" s="21">
        <v>1</v>
      </c>
      <c r="L37" s="22">
        <v>0</v>
      </c>
      <c r="M37" s="37" t="s">
        <v>3401</v>
      </c>
      <c r="N37" s="37"/>
    </row>
    <row r="38" spans="1:14" x14ac:dyDescent="0.3">
      <c r="A38" s="17" t="s">
        <v>941</v>
      </c>
      <c r="B38" s="17" t="s">
        <v>1509</v>
      </c>
      <c r="C38" s="17" t="s">
        <v>1510</v>
      </c>
      <c r="D38" s="17" t="s">
        <v>1394</v>
      </c>
      <c r="E38" s="17" t="s">
        <v>944</v>
      </c>
      <c r="F38" s="17" t="s">
        <v>1511</v>
      </c>
      <c r="G38" s="18">
        <v>3</v>
      </c>
      <c r="H38" s="18">
        <v>4</v>
      </c>
      <c r="I38" s="19">
        <v>0</v>
      </c>
      <c r="J38" s="20">
        <v>0</v>
      </c>
      <c r="K38" s="21">
        <v>0</v>
      </c>
      <c r="L38" s="22">
        <v>1</v>
      </c>
      <c r="M38" s="37" t="s">
        <v>3401</v>
      </c>
      <c r="N38" s="37"/>
    </row>
    <row r="39" spans="1:14" x14ac:dyDescent="0.3">
      <c r="A39" s="17" t="s">
        <v>1512</v>
      </c>
      <c r="B39" s="17" t="s">
        <v>1513</v>
      </c>
      <c r="C39" s="17" t="s">
        <v>1514</v>
      </c>
      <c r="D39" s="17" t="s">
        <v>1464</v>
      </c>
      <c r="E39" s="17" t="s">
        <v>970</v>
      </c>
      <c r="F39" s="17" t="s">
        <v>1515</v>
      </c>
      <c r="G39" s="18">
        <v>3</v>
      </c>
      <c r="H39" s="18">
        <v>9</v>
      </c>
      <c r="I39" s="19">
        <v>0</v>
      </c>
      <c r="J39" s="20">
        <v>1</v>
      </c>
      <c r="K39" s="21">
        <v>0</v>
      </c>
      <c r="L39" s="22">
        <v>0</v>
      </c>
      <c r="M39" s="37" t="s">
        <v>3403</v>
      </c>
      <c r="N39" s="37"/>
    </row>
    <row r="40" spans="1:14" x14ac:dyDescent="0.3">
      <c r="A40" s="17" t="s">
        <v>1516</v>
      </c>
      <c r="B40" s="17" t="s">
        <v>1517</v>
      </c>
      <c r="C40" s="17" t="s">
        <v>1518</v>
      </c>
      <c r="D40" s="17" t="s">
        <v>1386</v>
      </c>
      <c r="E40" s="17" t="s">
        <v>837</v>
      </c>
      <c r="F40" s="17" t="s">
        <v>1519</v>
      </c>
      <c r="G40" s="18">
        <v>3</v>
      </c>
      <c r="H40" s="18">
        <v>11</v>
      </c>
      <c r="I40" s="19">
        <v>0.33333333333333337</v>
      </c>
      <c r="J40" s="20">
        <v>0.66666666666666674</v>
      </c>
      <c r="K40" s="21">
        <v>0</v>
      </c>
      <c r="L40" s="22">
        <v>0</v>
      </c>
      <c r="M40" s="37" t="s">
        <v>3402</v>
      </c>
      <c r="N40" s="37"/>
    </row>
    <row r="41" spans="1:14" x14ac:dyDescent="0.3">
      <c r="A41" s="17" t="s">
        <v>643</v>
      </c>
      <c r="B41" s="17" t="s">
        <v>1520</v>
      </c>
      <c r="C41" s="17" t="s">
        <v>1521</v>
      </c>
      <c r="D41" s="17" t="s">
        <v>1522</v>
      </c>
      <c r="E41" s="17" t="s">
        <v>645</v>
      </c>
      <c r="F41" s="17" t="s">
        <v>1523</v>
      </c>
      <c r="G41" s="18">
        <v>3</v>
      </c>
      <c r="H41" s="18">
        <v>4</v>
      </c>
      <c r="I41" s="19">
        <v>0</v>
      </c>
      <c r="J41" s="20">
        <v>0</v>
      </c>
      <c r="K41" s="21">
        <v>1</v>
      </c>
      <c r="L41" s="22">
        <v>0</v>
      </c>
      <c r="M41" s="37" t="s">
        <v>3401</v>
      </c>
      <c r="N41" s="37"/>
    </row>
    <row r="42" spans="1:14" x14ac:dyDescent="0.3">
      <c r="A42" s="17" t="s">
        <v>1524</v>
      </c>
      <c r="B42" s="17" t="s">
        <v>1525</v>
      </c>
      <c r="C42" s="17" t="s">
        <v>1526</v>
      </c>
      <c r="D42" s="17" t="s">
        <v>1423</v>
      </c>
      <c r="E42" s="17" t="s">
        <v>1411</v>
      </c>
      <c r="F42" s="17" t="s">
        <v>1527</v>
      </c>
      <c r="G42" s="18">
        <v>3</v>
      </c>
      <c r="H42" s="18">
        <v>10</v>
      </c>
      <c r="I42" s="19">
        <v>1</v>
      </c>
      <c r="J42" s="20">
        <v>0</v>
      </c>
      <c r="K42" s="21">
        <v>0</v>
      </c>
      <c r="L42" s="22">
        <v>0</v>
      </c>
      <c r="M42" s="37" t="s">
        <v>3399</v>
      </c>
      <c r="N42" s="37"/>
    </row>
    <row r="43" spans="1:14" x14ac:dyDescent="0.3">
      <c r="A43" s="17" t="s">
        <v>1528</v>
      </c>
      <c r="B43" s="17" t="s">
        <v>1529</v>
      </c>
      <c r="C43" s="17" t="s">
        <v>1530</v>
      </c>
      <c r="D43" s="17" t="s">
        <v>1423</v>
      </c>
      <c r="E43" s="17" t="s">
        <v>1531</v>
      </c>
      <c r="F43" s="17" t="s">
        <v>1528</v>
      </c>
      <c r="G43" s="18">
        <v>3</v>
      </c>
      <c r="H43" s="18">
        <v>3</v>
      </c>
      <c r="I43" s="19">
        <v>0</v>
      </c>
      <c r="J43" s="20">
        <v>1</v>
      </c>
      <c r="K43" s="21">
        <v>0</v>
      </c>
      <c r="L43" s="22">
        <v>0</v>
      </c>
      <c r="M43" s="37" t="s">
        <v>3399</v>
      </c>
      <c r="N43" s="37"/>
    </row>
    <row r="44" spans="1:14" x14ac:dyDescent="0.3">
      <c r="A44" s="17" t="s">
        <v>1532</v>
      </c>
      <c r="B44" s="17" t="s">
        <v>1533</v>
      </c>
      <c r="C44" s="17" t="s">
        <v>1534</v>
      </c>
      <c r="D44" s="17" t="s">
        <v>1535</v>
      </c>
      <c r="E44" s="17" t="s">
        <v>1436</v>
      </c>
      <c r="F44" s="17" t="s">
        <v>1536</v>
      </c>
      <c r="G44" s="18">
        <v>3</v>
      </c>
      <c r="H44" s="18">
        <v>23</v>
      </c>
      <c r="I44" s="19">
        <v>1</v>
      </c>
      <c r="J44" s="20">
        <v>0</v>
      </c>
      <c r="K44" s="21">
        <v>0</v>
      </c>
      <c r="L44" s="22">
        <v>0</v>
      </c>
      <c r="M44" s="37" t="s">
        <v>3399</v>
      </c>
      <c r="N44" s="37"/>
    </row>
    <row r="45" spans="1:14" x14ac:dyDescent="0.3">
      <c r="A45" s="17" t="s">
        <v>1537</v>
      </c>
      <c r="B45" s="17" t="s">
        <v>1538</v>
      </c>
      <c r="C45" s="17" t="s">
        <v>1379</v>
      </c>
      <c r="D45" s="17" t="s">
        <v>1415</v>
      </c>
      <c r="E45" s="17" t="s">
        <v>1539</v>
      </c>
      <c r="F45" s="17" t="s">
        <v>1540</v>
      </c>
      <c r="G45" s="18">
        <v>3</v>
      </c>
      <c r="H45" s="18">
        <v>13</v>
      </c>
      <c r="I45" s="19">
        <v>1</v>
      </c>
      <c r="J45" s="20">
        <v>0</v>
      </c>
      <c r="K45" s="21">
        <v>0</v>
      </c>
      <c r="L45" s="22">
        <v>0</v>
      </c>
      <c r="M45" s="37" t="s">
        <v>3399</v>
      </c>
      <c r="N45" s="37"/>
    </row>
    <row r="46" spans="1:14" x14ac:dyDescent="0.3">
      <c r="A46" s="17" t="s">
        <v>965</v>
      </c>
      <c r="B46" s="17" t="s">
        <v>1541</v>
      </c>
      <c r="C46" s="17" t="s">
        <v>1542</v>
      </c>
      <c r="D46" s="17" t="s">
        <v>1543</v>
      </c>
      <c r="E46" s="17" t="s">
        <v>651</v>
      </c>
      <c r="F46" s="17" t="s">
        <v>1544</v>
      </c>
      <c r="G46" s="18">
        <v>3</v>
      </c>
      <c r="H46" s="18">
        <v>4</v>
      </c>
      <c r="I46" s="19">
        <v>0</v>
      </c>
      <c r="J46" s="20">
        <v>0</v>
      </c>
      <c r="K46" s="21">
        <v>0</v>
      </c>
      <c r="L46" s="22">
        <v>1</v>
      </c>
      <c r="M46" s="37" t="s">
        <v>3407</v>
      </c>
      <c r="N46" s="37">
        <v>2</v>
      </c>
    </row>
    <row r="47" spans="1:14" x14ac:dyDescent="0.3">
      <c r="A47" s="17" t="s">
        <v>1545</v>
      </c>
      <c r="B47" s="17" t="s">
        <v>1546</v>
      </c>
      <c r="C47" s="17" t="s">
        <v>1547</v>
      </c>
      <c r="D47" s="17" t="s">
        <v>1548</v>
      </c>
      <c r="E47" s="17" t="s">
        <v>1459</v>
      </c>
      <c r="F47" s="17" t="s">
        <v>1549</v>
      </c>
      <c r="G47" s="18">
        <v>3</v>
      </c>
      <c r="H47" s="18">
        <v>5</v>
      </c>
      <c r="I47" s="19">
        <v>0</v>
      </c>
      <c r="J47" s="20">
        <v>1</v>
      </c>
      <c r="K47" s="21">
        <v>0</v>
      </c>
      <c r="L47" s="22">
        <v>0</v>
      </c>
      <c r="M47" s="37" t="s">
        <v>3399</v>
      </c>
      <c r="N47" s="37"/>
    </row>
    <row r="48" spans="1:14" x14ac:dyDescent="0.3">
      <c r="A48" s="17" t="s">
        <v>1022</v>
      </c>
      <c r="B48" s="17" t="s">
        <v>1550</v>
      </c>
      <c r="C48" s="17" t="s">
        <v>1551</v>
      </c>
      <c r="D48" s="17" t="s">
        <v>1394</v>
      </c>
      <c r="E48" s="17" t="s">
        <v>893</v>
      </c>
      <c r="F48" s="17" t="s">
        <v>1552</v>
      </c>
      <c r="G48" s="18">
        <v>3</v>
      </c>
      <c r="H48" s="18">
        <v>7</v>
      </c>
      <c r="I48" s="19">
        <v>0</v>
      </c>
      <c r="J48" s="20">
        <v>0</v>
      </c>
      <c r="K48" s="21">
        <v>0</v>
      </c>
      <c r="L48" s="22">
        <v>1</v>
      </c>
      <c r="M48" s="37" t="s">
        <v>3398</v>
      </c>
      <c r="N48" s="37"/>
    </row>
    <row r="49" spans="1:14" x14ac:dyDescent="0.3">
      <c r="A49" s="17" t="s">
        <v>1553</v>
      </c>
      <c r="B49" s="17" t="s">
        <v>1554</v>
      </c>
      <c r="C49" s="17" t="s">
        <v>1555</v>
      </c>
      <c r="D49" s="17" t="s">
        <v>1556</v>
      </c>
      <c r="E49" s="17" t="s">
        <v>1557</v>
      </c>
      <c r="F49" s="17" t="s">
        <v>1558</v>
      </c>
      <c r="G49" s="18">
        <v>3</v>
      </c>
      <c r="H49" s="18">
        <v>39</v>
      </c>
      <c r="I49" s="19">
        <v>0.33333333333333337</v>
      </c>
      <c r="J49" s="20">
        <v>0.66666666666666674</v>
      </c>
      <c r="K49" s="21">
        <v>0</v>
      </c>
      <c r="L49" s="22">
        <v>0</v>
      </c>
      <c r="M49" s="37" t="s">
        <v>3399</v>
      </c>
      <c r="N49" s="37"/>
    </row>
    <row r="50" spans="1:14" x14ac:dyDescent="0.3">
      <c r="A50" s="17" t="s">
        <v>890</v>
      </c>
      <c r="B50" s="17" t="s">
        <v>1559</v>
      </c>
      <c r="C50" s="17" t="s">
        <v>1499</v>
      </c>
      <c r="D50" s="17" t="s">
        <v>1560</v>
      </c>
      <c r="E50" s="17" t="s">
        <v>893</v>
      </c>
      <c r="F50" s="17" t="s">
        <v>1561</v>
      </c>
      <c r="G50" s="18">
        <v>2</v>
      </c>
      <c r="H50" s="18">
        <v>2</v>
      </c>
      <c r="I50" s="19">
        <v>0</v>
      </c>
      <c r="J50" s="20">
        <v>0</v>
      </c>
      <c r="K50" s="21">
        <v>0</v>
      </c>
      <c r="L50" s="22">
        <v>1</v>
      </c>
      <c r="M50" s="37" t="s">
        <v>3398</v>
      </c>
      <c r="N50" s="37"/>
    </row>
    <row r="51" spans="1:14" x14ac:dyDescent="0.3">
      <c r="A51" s="17" t="s">
        <v>1562</v>
      </c>
      <c r="B51" s="17" t="s">
        <v>1563</v>
      </c>
      <c r="C51" s="17" t="s">
        <v>1564</v>
      </c>
      <c r="D51" s="17" t="s">
        <v>1394</v>
      </c>
      <c r="E51" s="17" t="s">
        <v>823</v>
      </c>
      <c r="F51" s="17" t="s">
        <v>1565</v>
      </c>
      <c r="G51" s="18">
        <v>2</v>
      </c>
      <c r="H51" s="18">
        <v>6</v>
      </c>
      <c r="I51" s="19">
        <v>1</v>
      </c>
      <c r="J51" s="20">
        <v>0</v>
      </c>
      <c r="K51" s="21">
        <v>0</v>
      </c>
      <c r="L51" s="22">
        <v>0</v>
      </c>
      <c r="M51" s="37" t="s">
        <v>3400</v>
      </c>
      <c r="N51" s="37"/>
    </row>
    <row r="52" spans="1:14" x14ac:dyDescent="0.3">
      <c r="A52" s="17" t="s">
        <v>1010</v>
      </c>
      <c r="B52" s="17" t="s">
        <v>1566</v>
      </c>
      <c r="C52" s="17" t="s">
        <v>1567</v>
      </c>
      <c r="D52" s="17" t="s">
        <v>1568</v>
      </c>
      <c r="E52" s="17" t="s">
        <v>963</v>
      </c>
      <c r="F52" s="17" t="s">
        <v>1569</v>
      </c>
      <c r="G52" s="18">
        <v>2</v>
      </c>
      <c r="H52" s="18">
        <v>4</v>
      </c>
      <c r="I52" s="19">
        <v>0</v>
      </c>
      <c r="J52" s="20">
        <v>0</v>
      </c>
      <c r="K52" s="21">
        <v>0</v>
      </c>
      <c r="L52" s="22">
        <v>1</v>
      </c>
      <c r="M52" s="37" t="s">
        <v>3401</v>
      </c>
      <c r="N52" s="37"/>
    </row>
    <row r="53" spans="1:14" x14ac:dyDescent="0.3">
      <c r="A53" s="17" t="s">
        <v>1570</v>
      </c>
      <c r="B53" s="17" t="s">
        <v>1571</v>
      </c>
      <c r="C53" s="17" t="s">
        <v>1430</v>
      </c>
      <c r="D53" s="17" t="s">
        <v>1572</v>
      </c>
      <c r="E53" s="17" t="s">
        <v>1436</v>
      </c>
      <c r="F53" s="17" t="s">
        <v>1431</v>
      </c>
      <c r="G53" s="18">
        <v>2</v>
      </c>
      <c r="H53" s="18">
        <v>3</v>
      </c>
      <c r="I53" s="19">
        <v>1</v>
      </c>
      <c r="J53" s="20">
        <v>0</v>
      </c>
      <c r="K53" s="21">
        <v>0</v>
      </c>
      <c r="L53" s="22">
        <v>0</v>
      </c>
      <c r="M53" s="37" t="s">
        <v>3399</v>
      </c>
      <c r="N53" s="37"/>
    </row>
    <row r="54" spans="1:14" x14ac:dyDescent="0.3">
      <c r="A54" s="17" t="s">
        <v>1573</v>
      </c>
      <c r="B54" s="17" t="s">
        <v>1574</v>
      </c>
      <c r="C54" s="17" t="s">
        <v>1575</v>
      </c>
      <c r="D54" s="17" t="s">
        <v>1394</v>
      </c>
      <c r="E54" s="17" t="s">
        <v>1576</v>
      </c>
      <c r="F54" s="17" t="s">
        <v>1573</v>
      </c>
      <c r="G54" s="18">
        <v>2</v>
      </c>
      <c r="H54" s="18">
        <v>2</v>
      </c>
      <c r="I54" s="19">
        <v>1</v>
      </c>
      <c r="J54" s="20">
        <v>0</v>
      </c>
      <c r="K54" s="21">
        <v>0</v>
      </c>
      <c r="L54" s="22">
        <v>0</v>
      </c>
      <c r="M54" s="37" t="s">
        <v>3400</v>
      </c>
      <c r="N54" s="37"/>
    </row>
    <row r="55" spans="1:14" x14ac:dyDescent="0.3">
      <c r="A55" s="17" t="s">
        <v>1577</v>
      </c>
      <c r="B55" s="17" t="s">
        <v>1578</v>
      </c>
      <c r="C55" s="17" t="s">
        <v>1579</v>
      </c>
      <c r="D55" s="17" t="s">
        <v>1580</v>
      </c>
      <c r="E55" s="17" t="s">
        <v>1581</v>
      </c>
      <c r="F55" s="17" t="s">
        <v>1582</v>
      </c>
      <c r="G55" s="18">
        <v>2</v>
      </c>
      <c r="H55" s="18">
        <v>2</v>
      </c>
      <c r="I55" s="19">
        <v>1</v>
      </c>
      <c r="J55" s="20">
        <v>0</v>
      </c>
      <c r="K55" s="21">
        <v>0</v>
      </c>
      <c r="L55" s="22">
        <v>0</v>
      </c>
      <c r="M55" s="37" t="s">
        <v>3400</v>
      </c>
      <c r="N55" s="37"/>
    </row>
    <row r="56" spans="1:14" x14ac:dyDescent="0.3">
      <c r="A56" s="17" t="s">
        <v>1583</v>
      </c>
      <c r="B56" s="17" t="s">
        <v>1584</v>
      </c>
      <c r="C56" s="17" t="s">
        <v>1585</v>
      </c>
      <c r="D56" s="17" t="s">
        <v>1464</v>
      </c>
      <c r="E56" s="17" t="s">
        <v>1586</v>
      </c>
      <c r="F56" s="17" t="s">
        <v>1587</v>
      </c>
      <c r="G56" s="18">
        <v>2</v>
      </c>
      <c r="H56" s="18">
        <v>2</v>
      </c>
      <c r="I56" s="19">
        <v>0</v>
      </c>
      <c r="J56" s="20">
        <v>1</v>
      </c>
      <c r="K56" s="21">
        <v>0</v>
      </c>
      <c r="L56" s="22">
        <v>0</v>
      </c>
      <c r="M56" s="37" t="s">
        <v>3400</v>
      </c>
      <c r="N56" s="37"/>
    </row>
    <row r="57" spans="1:14" x14ac:dyDescent="0.3">
      <c r="A57" s="17" t="s">
        <v>1588</v>
      </c>
      <c r="B57" s="17" t="s">
        <v>1589</v>
      </c>
      <c r="C57" s="17" t="s">
        <v>1590</v>
      </c>
      <c r="D57" s="17" t="s">
        <v>1591</v>
      </c>
      <c r="E57" s="17" t="s">
        <v>1592</v>
      </c>
      <c r="F57" s="17" t="s">
        <v>1593</v>
      </c>
      <c r="G57" s="18">
        <v>2</v>
      </c>
      <c r="H57" s="18">
        <v>2</v>
      </c>
      <c r="I57" s="19">
        <v>0</v>
      </c>
      <c r="J57" s="20">
        <v>1</v>
      </c>
      <c r="K57" s="21">
        <v>0</v>
      </c>
      <c r="L57" s="22">
        <v>0</v>
      </c>
      <c r="M57" s="37" t="s">
        <v>3402</v>
      </c>
      <c r="N57" s="37"/>
    </row>
    <row r="58" spans="1:14" x14ac:dyDescent="0.3">
      <c r="A58" s="17" t="s">
        <v>952</v>
      </c>
      <c r="B58" s="17" t="s">
        <v>1594</v>
      </c>
      <c r="C58" s="17" t="s">
        <v>1595</v>
      </c>
      <c r="D58" s="17" t="s">
        <v>1596</v>
      </c>
      <c r="E58" s="17" t="s">
        <v>893</v>
      </c>
      <c r="F58" s="17" t="s">
        <v>1597</v>
      </c>
      <c r="G58" s="18">
        <v>2</v>
      </c>
      <c r="H58" s="18">
        <v>2</v>
      </c>
      <c r="I58" s="19">
        <v>0</v>
      </c>
      <c r="J58" s="20">
        <v>0</v>
      </c>
      <c r="K58" s="21">
        <v>0</v>
      </c>
      <c r="L58" s="22">
        <v>1</v>
      </c>
      <c r="M58" s="37" t="s">
        <v>3398</v>
      </c>
      <c r="N58" s="37"/>
    </row>
    <row r="59" spans="1:14" x14ac:dyDescent="0.3">
      <c r="A59" s="17" t="s">
        <v>1598</v>
      </c>
      <c r="B59" s="17" t="s">
        <v>1599</v>
      </c>
      <c r="C59" s="17" t="s">
        <v>1600</v>
      </c>
      <c r="D59" s="17" t="s">
        <v>1601</v>
      </c>
      <c r="E59" s="17" t="s">
        <v>660</v>
      </c>
      <c r="F59" s="17" t="s">
        <v>1602</v>
      </c>
      <c r="G59" s="18">
        <v>2</v>
      </c>
      <c r="H59" s="18">
        <v>2</v>
      </c>
      <c r="I59" s="19">
        <v>0.5</v>
      </c>
      <c r="J59" s="20">
        <v>0.5</v>
      </c>
      <c r="K59" s="21">
        <v>0</v>
      </c>
      <c r="L59" s="22">
        <v>0</v>
      </c>
      <c r="M59" s="37" t="s">
        <v>3400</v>
      </c>
      <c r="N59" s="37"/>
    </row>
    <row r="60" spans="1:14" x14ac:dyDescent="0.3">
      <c r="A60" s="17" t="s">
        <v>1020</v>
      </c>
      <c r="B60" s="17" t="s">
        <v>1603</v>
      </c>
      <c r="C60" s="17" t="s">
        <v>1604</v>
      </c>
      <c r="D60" s="17" t="s">
        <v>1394</v>
      </c>
      <c r="E60" s="17" t="s">
        <v>893</v>
      </c>
      <c r="F60" s="17" t="s">
        <v>1605</v>
      </c>
      <c r="G60" s="18">
        <v>2</v>
      </c>
      <c r="H60" s="18">
        <v>7</v>
      </c>
      <c r="I60" s="19">
        <v>0</v>
      </c>
      <c r="J60" s="20">
        <v>0</v>
      </c>
      <c r="K60" s="21">
        <v>0</v>
      </c>
      <c r="L60" s="22">
        <v>1</v>
      </c>
      <c r="M60" s="37" t="s">
        <v>3398</v>
      </c>
      <c r="N60" s="37"/>
    </row>
    <row r="61" spans="1:14" x14ac:dyDescent="0.3">
      <c r="A61" s="17" t="s">
        <v>804</v>
      </c>
      <c r="B61" s="17" t="s">
        <v>1606</v>
      </c>
      <c r="C61" s="17" t="s">
        <v>1607</v>
      </c>
      <c r="D61" s="17" t="s">
        <v>1444</v>
      </c>
      <c r="E61" s="17" t="s">
        <v>806</v>
      </c>
      <c r="F61" s="17" t="s">
        <v>1608</v>
      </c>
      <c r="G61" s="18">
        <v>2</v>
      </c>
      <c r="H61" s="18">
        <v>2</v>
      </c>
      <c r="I61" s="19">
        <v>0</v>
      </c>
      <c r="J61" s="20">
        <v>0</v>
      </c>
      <c r="K61" s="21">
        <v>1</v>
      </c>
      <c r="L61" s="22">
        <v>0</v>
      </c>
      <c r="M61" s="37" t="s">
        <v>3401</v>
      </c>
      <c r="N61" s="37"/>
    </row>
    <row r="62" spans="1:14" x14ac:dyDescent="0.3">
      <c r="A62" s="17" t="s">
        <v>1328</v>
      </c>
      <c r="B62" s="17" t="s">
        <v>1609</v>
      </c>
      <c r="C62" s="17" t="s">
        <v>1499</v>
      </c>
      <c r="D62" s="17" t="s">
        <v>1610</v>
      </c>
      <c r="E62" s="17" t="s">
        <v>893</v>
      </c>
      <c r="F62" s="17" t="s">
        <v>1611</v>
      </c>
      <c r="G62" s="18">
        <v>2</v>
      </c>
      <c r="H62" s="18">
        <v>4</v>
      </c>
      <c r="I62" s="19">
        <v>0</v>
      </c>
      <c r="J62" s="20">
        <v>0</v>
      </c>
      <c r="K62" s="21">
        <v>0</v>
      </c>
      <c r="L62" s="22">
        <v>1</v>
      </c>
      <c r="M62" s="37" t="s">
        <v>3398</v>
      </c>
      <c r="N62" s="37"/>
    </row>
    <row r="63" spans="1:14" x14ac:dyDescent="0.3">
      <c r="A63" s="17" t="s">
        <v>1204</v>
      </c>
      <c r="B63" s="17" t="s">
        <v>1612</v>
      </c>
      <c r="C63" s="17" t="s">
        <v>1499</v>
      </c>
      <c r="D63" s="17" t="s">
        <v>1613</v>
      </c>
      <c r="E63" s="17" t="s">
        <v>893</v>
      </c>
      <c r="F63" s="17" t="s">
        <v>1614</v>
      </c>
      <c r="G63" s="18">
        <v>2</v>
      </c>
      <c r="H63" s="18">
        <v>2</v>
      </c>
      <c r="I63" s="19">
        <v>0</v>
      </c>
      <c r="J63" s="20">
        <v>0</v>
      </c>
      <c r="K63" s="21">
        <v>0</v>
      </c>
      <c r="L63" s="22">
        <v>1</v>
      </c>
      <c r="M63" s="37" t="s">
        <v>3398</v>
      </c>
      <c r="N63" s="37"/>
    </row>
    <row r="64" spans="1:14" x14ac:dyDescent="0.3">
      <c r="A64" s="17" t="s">
        <v>1615</v>
      </c>
      <c r="B64" s="17" t="s">
        <v>1616</v>
      </c>
      <c r="C64" s="17" t="s">
        <v>1617</v>
      </c>
      <c r="D64" s="17" t="s">
        <v>1394</v>
      </c>
      <c r="E64" s="17" t="s">
        <v>963</v>
      </c>
      <c r="F64" s="17" t="s">
        <v>1618</v>
      </c>
      <c r="G64" s="18">
        <v>2</v>
      </c>
      <c r="H64" s="18">
        <v>6</v>
      </c>
      <c r="I64" s="19">
        <v>0</v>
      </c>
      <c r="J64" s="20">
        <v>1</v>
      </c>
      <c r="K64" s="21">
        <v>0</v>
      </c>
      <c r="L64" s="22">
        <v>0</v>
      </c>
      <c r="M64" s="37" t="s">
        <v>3403</v>
      </c>
      <c r="N64" s="37"/>
    </row>
    <row r="65" spans="1:14" x14ac:dyDescent="0.3">
      <c r="A65" s="17" t="s">
        <v>1619</v>
      </c>
      <c r="B65" s="17" t="s">
        <v>1620</v>
      </c>
      <c r="C65" s="17" t="s">
        <v>1621</v>
      </c>
      <c r="D65" s="17" t="s">
        <v>1622</v>
      </c>
      <c r="E65" s="17" t="s">
        <v>1459</v>
      </c>
      <c r="F65" s="17" t="s">
        <v>1623</v>
      </c>
      <c r="G65" s="18">
        <v>2</v>
      </c>
      <c r="H65" s="18">
        <v>2</v>
      </c>
      <c r="I65" s="19">
        <v>0</v>
      </c>
      <c r="J65" s="20">
        <v>1</v>
      </c>
      <c r="K65" s="21">
        <v>0</v>
      </c>
      <c r="L65" s="22">
        <v>0</v>
      </c>
      <c r="M65" s="37" t="s">
        <v>3403</v>
      </c>
      <c r="N65" s="37"/>
    </row>
    <row r="66" spans="1:14" x14ac:dyDescent="0.3">
      <c r="A66" s="17" t="s">
        <v>917</v>
      </c>
      <c r="B66" s="17" t="s">
        <v>1624</v>
      </c>
      <c r="C66" s="17" t="s">
        <v>1625</v>
      </c>
      <c r="D66" s="17" t="s">
        <v>1394</v>
      </c>
      <c r="E66" s="17" t="s">
        <v>915</v>
      </c>
      <c r="F66" s="17" t="s">
        <v>1626</v>
      </c>
      <c r="G66" s="18">
        <v>2</v>
      </c>
      <c r="H66" s="18">
        <v>2</v>
      </c>
      <c r="I66" s="19">
        <v>0</v>
      </c>
      <c r="J66" s="20">
        <v>0</v>
      </c>
      <c r="K66" s="21">
        <v>0</v>
      </c>
      <c r="L66" s="22">
        <v>1</v>
      </c>
      <c r="M66" s="37" t="s">
        <v>3401</v>
      </c>
      <c r="N66" s="37"/>
    </row>
    <row r="67" spans="1:14" x14ac:dyDescent="0.3">
      <c r="A67" s="17" t="s">
        <v>1627</v>
      </c>
      <c r="B67" s="17" t="s">
        <v>1628</v>
      </c>
      <c r="C67" s="17" t="s">
        <v>1629</v>
      </c>
      <c r="D67" s="17" t="s">
        <v>1630</v>
      </c>
      <c r="E67" s="17" t="s">
        <v>1631</v>
      </c>
      <c r="F67" s="17" t="s">
        <v>1632</v>
      </c>
      <c r="G67" s="18">
        <v>2</v>
      </c>
      <c r="H67" s="18">
        <v>24</v>
      </c>
      <c r="I67" s="19">
        <v>0</v>
      </c>
      <c r="J67" s="20">
        <v>1</v>
      </c>
      <c r="K67" s="21">
        <v>0</v>
      </c>
      <c r="L67" s="22">
        <v>0</v>
      </c>
      <c r="M67" s="37" t="s">
        <v>3400</v>
      </c>
      <c r="N67" s="37"/>
    </row>
    <row r="68" spans="1:14" x14ac:dyDescent="0.3">
      <c r="A68" s="17" t="s">
        <v>1061</v>
      </c>
      <c r="B68" s="17" t="s">
        <v>1633</v>
      </c>
      <c r="C68" s="17" t="s">
        <v>1499</v>
      </c>
      <c r="D68" s="17" t="s">
        <v>1394</v>
      </c>
      <c r="E68" s="17" t="s">
        <v>893</v>
      </c>
      <c r="F68" s="17" t="s">
        <v>1634</v>
      </c>
      <c r="G68" s="18">
        <v>2</v>
      </c>
      <c r="H68" s="18">
        <v>5</v>
      </c>
      <c r="I68" s="19">
        <v>0</v>
      </c>
      <c r="J68" s="20">
        <v>0</v>
      </c>
      <c r="K68" s="21">
        <v>0</v>
      </c>
      <c r="L68" s="22">
        <v>1</v>
      </c>
      <c r="M68" s="37" t="s">
        <v>3398</v>
      </c>
      <c r="N68" s="37"/>
    </row>
    <row r="69" spans="1:14" x14ac:dyDescent="0.3">
      <c r="A69" s="17" t="s">
        <v>1635</v>
      </c>
      <c r="B69" s="17" t="s">
        <v>1636</v>
      </c>
      <c r="C69" s="17" t="s">
        <v>1379</v>
      </c>
      <c r="D69" s="17" t="s">
        <v>1423</v>
      </c>
      <c r="E69" s="17" t="s">
        <v>1416</v>
      </c>
      <c r="F69" s="17" t="s">
        <v>1637</v>
      </c>
      <c r="G69" s="18">
        <v>2</v>
      </c>
      <c r="H69" s="18">
        <v>3</v>
      </c>
      <c r="I69" s="19">
        <v>0</v>
      </c>
      <c r="J69" s="20">
        <v>1</v>
      </c>
      <c r="K69" s="21">
        <v>0</v>
      </c>
      <c r="L69" s="22">
        <v>0</v>
      </c>
      <c r="M69" s="37" t="s">
        <v>3399</v>
      </c>
      <c r="N69" s="37"/>
    </row>
    <row r="70" spans="1:14" x14ac:dyDescent="0.3">
      <c r="A70" s="17" t="s">
        <v>1638</v>
      </c>
      <c r="B70" s="17" t="s">
        <v>1639</v>
      </c>
      <c r="C70" s="17" t="s">
        <v>1479</v>
      </c>
      <c r="D70" s="17" t="s">
        <v>1640</v>
      </c>
      <c r="E70" s="17" t="s">
        <v>1436</v>
      </c>
      <c r="F70" s="17" t="s">
        <v>1641</v>
      </c>
      <c r="G70" s="18">
        <v>2</v>
      </c>
      <c r="H70" s="18">
        <v>4</v>
      </c>
      <c r="I70" s="19">
        <v>1</v>
      </c>
      <c r="J70" s="20">
        <v>0</v>
      </c>
      <c r="K70" s="21">
        <v>0</v>
      </c>
      <c r="L70" s="22">
        <v>0</v>
      </c>
      <c r="M70" s="37" t="s">
        <v>3399</v>
      </c>
      <c r="N70" s="37"/>
    </row>
    <row r="71" spans="1:14" x14ac:dyDescent="0.3">
      <c r="A71" s="17" t="s">
        <v>1642</v>
      </c>
      <c r="B71" s="17" t="s">
        <v>1643</v>
      </c>
      <c r="C71" s="17" t="s">
        <v>1369</v>
      </c>
      <c r="D71" s="17" t="s">
        <v>1364</v>
      </c>
      <c r="E71" s="17" t="s">
        <v>1365</v>
      </c>
      <c r="F71" s="17" t="s">
        <v>1370</v>
      </c>
      <c r="G71" s="18">
        <v>2</v>
      </c>
      <c r="H71" s="18">
        <v>48</v>
      </c>
      <c r="I71" s="19">
        <v>0</v>
      </c>
      <c r="J71" s="20">
        <v>1</v>
      </c>
      <c r="K71" s="21">
        <v>0</v>
      </c>
      <c r="L71" s="22">
        <v>0</v>
      </c>
      <c r="M71" s="37" t="s">
        <v>3406</v>
      </c>
      <c r="N71" s="37"/>
    </row>
    <row r="72" spans="1:14" x14ac:dyDescent="0.3">
      <c r="A72" s="17" t="s">
        <v>649</v>
      </c>
      <c r="B72" s="17" t="s">
        <v>1644</v>
      </c>
      <c r="C72" s="17" t="s">
        <v>1645</v>
      </c>
      <c r="D72" s="17" t="s">
        <v>1646</v>
      </c>
      <c r="E72" s="17" t="s">
        <v>651</v>
      </c>
      <c r="F72" s="17" t="s">
        <v>1647</v>
      </c>
      <c r="G72" s="18">
        <v>2</v>
      </c>
      <c r="H72" s="18">
        <v>7</v>
      </c>
      <c r="I72" s="19">
        <v>0</v>
      </c>
      <c r="J72" s="20">
        <v>0</v>
      </c>
      <c r="K72" s="21">
        <v>1</v>
      </c>
      <c r="L72" s="22">
        <v>0</v>
      </c>
      <c r="M72" s="37" t="s">
        <v>3401</v>
      </c>
      <c r="N72" s="37"/>
    </row>
    <row r="73" spans="1:14" x14ac:dyDescent="0.3">
      <c r="A73" s="17" t="s">
        <v>1648</v>
      </c>
      <c r="B73" s="17" t="s">
        <v>1472</v>
      </c>
      <c r="C73" s="17" t="s">
        <v>1649</v>
      </c>
      <c r="D73" s="17" t="s">
        <v>1423</v>
      </c>
      <c r="E73" s="17" t="s">
        <v>1416</v>
      </c>
      <c r="F73" s="17" t="s">
        <v>1650</v>
      </c>
      <c r="G73" s="18">
        <v>2</v>
      </c>
      <c r="H73" s="18">
        <v>2</v>
      </c>
      <c r="I73" s="19">
        <v>1</v>
      </c>
      <c r="J73" s="20">
        <v>0</v>
      </c>
      <c r="K73" s="21">
        <v>0</v>
      </c>
      <c r="L73" s="22">
        <v>0</v>
      </c>
      <c r="M73" s="37" t="s">
        <v>3399</v>
      </c>
      <c r="N73" s="37"/>
    </row>
    <row r="74" spans="1:14" x14ac:dyDescent="0.3">
      <c r="A74" s="17" t="s">
        <v>1046</v>
      </c>
      <c r="B74" s="17" t="s">
        <v>1651</v>
      </c>
      <c r="C74" s="17" t="s">
        <v>1652</v>
      </c>
      <c r="D74" s="17" t="s">
        <v>1394</v>
      </c>
      <c r="E74" s="17" t="s">
        <v>1048</v>
      </c>
      <c r="F74" s="17" t="s">
        <v>1653</v>
      </c>
      <c r="G74" s="18">
        <v>2</v>
      </c>
      <c r="H74" s="18">
        <v>2</v>
      </c>
      <c r="I74" s="19">
        <v>0</v>
      </c>
      <c r="J74" s="20">
        <v>0</v>
      </c>
      <c r="K74" s="21">
        <v>0</v>
      </c>
      <c r="L74" s="22">
        <v>1</v>
      </c>
      <c r="M74" s="37" t="s">
        <v>3401</v>
      </c>
      <c r="N74" s="37"/>
    </row>
    <row r="75" spans="1:14" x14ac:dyDescent="0.3">
      <c r="A75" s="17" t="s">
        <v>1654</v>
      </c>
      <c r="B75" s="17" t="s">
        <v>1655</v>
      </c>
      <c r="C75" s="17" t="s">
        <v>1649</v>
      </c>
      <c r="D75" s="17" t="s">
        <v>1423</v>
      </c>
      <c r="E75" s="17" t="s">
        <v>1416</v>
      </c>
      <c r="F75" s="17" t="s">
        <v>1656</v>
      </c>
      <c r="G75" s="18">
        <v>2</v>
      </c>
      <c r="H75" s="18">
        <v>3</v>
      </c>
      <c r="I75" s="19">
        <v>1</v>
      </c>
      <c r="J75" s="20">
        <v>0</v>
      </c>
      <c r="K75" s="21">
        <v>0</v>
      </c>
      <c r="L75" s="22">
        <v>0</v>
      </c>
      <c r="M75" s="37" t="s">
        <v>3399</v>
      </c>
      <c r="N75" s="37"/>
    </row>
    <row r="76" spans="1:14" x14ac:dyDescent="0.3">
      <c r="A76" s="17" t="s">
        <v>1657</v>
      </c>
      <c r="B76" s="17" t="s">
        <v>1658</v>
      </c>
      <c r="C76" s="17" t="s">
        <v>1659</v>
      </c>
      <c r="D76" s="17" t="s">
        <v>1660</v>
      </c>
      <c r="E76" s="17" t="s">
        <v>1346</v>
      </c>
      <c r="F76" s="17" t="s">
        <v>1661</v>
      </c>
      <c r="G76" s="18">
        <v>2</v>
      </c>
      <c r="H76" s="18">
        <v>3</v>
      </c>
      <c r="I76" s="19">
        <v>0</v>
      </c>
      <c r="J76" s="20">
        <v>1</v>
      </c>
      <c r="K76" s="21">
        <v>0</v>
      </c>
      <c r="L76" s="22">
        <v>0</v>
      </c>
      <c r="M76" s="37" t="s">
        <v>3403</v>
      </c>
      <c r="N76" s="37"/>
    </row>
    <row r="77" spans="1:14" x14ac:dyDescent="0.3">
      <c r="A77" s="17" t="s">
        <v>972</v>
      </c>
      <c r="B77" s="17" t="s">
        <v>1662</v>
      </c>
      <c r="C77" s="17" t="s">
        <v>1663</v>
      </c>
      <c r="D77" s="17" t="s">
        <v>1394</v>
      </c>
      <c r="E77" s="17" t="s">
        <v>974</v>
      </c>
      <c r="F77" s="17" t="s">
        <v>1664</v>
      </c>
      <c r="G77" s="18">
        <v>2</v>
      </c>
      <c r="H77" s="18">
        <v>3</v>
      </c>
      <c r="I77" s="19">
        <v>0</v>
      </c>
      <c r="J77" s="20">
        <v>0</v>
      </c>
      <c r="K77" s="21">
        <v>0</v>
      </c>
      <c r="L77" s="22">
        <v>1</v>
      </c>
      <c r="M77" s="37" t="s">
        <v>3401</v>
      </c>
      <c r="N77" s="37"/>
    </row>
    <row r="78" spans="1:14" x14ac:dyDescent="0.3">
      <c r="A78" s="17" t="s">
        <v>1665</v>
      </c>
      <c r="B78" s="17" t="s">
        <v>1666</v>
      </c>
      <c r="C78" s="17" t="s">
        <v>1667</v>
      </c>
      <c r="D78" s="17" t="s">
        <v>1668</v>
      </c>
      <c r="E78" s="17" t="s">
        <v>1669</v>
      </c>
      <c r="F78" s="17" t="s">
        <v>1670</v>
      </c>
      <c r="G78" s="18">
        <v>2</v>
      </c>
      <c r="H78" s="18">
        <v>25</v>
      </c>
      <c r="I78" s="19">
        <v>0</v>
      </c>
      <c r="J78" s="20">
        <v>1</v>
      </c>
      <c r="K78" s="21">
        <v>0</v>
      </c>
      <c r="L78" s="22">
        <v>0</v>
      </c>
      <c r="M78" s="37" t="s">
        <v>3403</v>
      </c>
      <c r="N78" s="37"/>
    </row>
    <row r="79" spans="1:14" x14ac:dyDescent="0.3">
      <c r="A79" s="17" t="s">
        <v>1671</v>
      </c>
      <c r="B79" s="17" t="s">
        <v>1447</v>
      </c>
      <c r="C79" s="17" t="s">
        <v>1672</v>
      </c>
      <c r="D79" s="17" t="s">
        <v>1394</v>
      </c>
      <c r="E79" s="17" t="s">
        <v>1449</v>
      </c>
      <c r="F79" s="17" t="s">
        <v>1673</v>
      </c>
      <c r="G79" s="18">
        <v>2</v>
      </c>
      <c r="H79" s="18">
        <v>13</v>
      </c>
      <c r="I79" s="19">
        <v>1</v>
      </c>
      <c r="J79" s="20">
        <v>0</v>
      </c>
      <c r="K79" s="21">
        <v>0</v>
      </c>
      <c r="L79" s="22">
        <v>0</v>
      </c>
      <c r="M79" s="37" t="s">
        <v>3400</v>
      </c>
      <c r="N79" s="37"/>
    </row>
    <row r="80" spans="1:14" x14ac:dyDescent="0.3">
      <c r="A80" s="17" t="s">
        <v>1674</v>
      </c>
      <c r="B80" s="17" t="s">
        <v>1675</v>
      </c>
      <c r="C80" s="17" t="s">
        <v>1676</v>
      </c>
      <c r="D80" s="17" t="s">
        <v>1458</v>
      </c>
      <c r="E80" s="17" t="s">
        <v>1677</v>
      </c>
      <c r="F80" s="17" t="s">
        <v>1678</v>
      </c>
      <c r="G80" s="18">
        <v>2</v>
      </c>
      <c r="H80" s="18">
        <v>5</v>
      </c>
      <c r="I80" s="19">
        <v>0</v>
      </c>
      <c r="J80" s="20">
        <v>1</v>
      </c>
      <c r="K80" s="21">
        <v>0</v>
      </c>
      <c r="L80" s="22">
        <v>0</v>
      </c>
      <c r="M80" s="37" t="s">
        <v>3400</v>
      </c>
      <c r="N80" s="37"/>
    </row>
    <row r="81" spans="1:14" x14ac:dyDescent="0.3">
      <c r="A81" s="17" t="s">
        <v>1679</v>
      </c>
      <c r="B81" s="17" t="s">
        <v>1680</v>
      </c>
      <c r="C81" s="17" t="s">
        <v>1475</v>
      </c>
      <c r="D81" s="17" t="s">
        <v>1394</v>
      </c>
      <c r="E81" s="17" t="s">
        <v>1681</v>
      </c>
      <c r="F81" s="17" t="s">
        <v>1682</v>
      </c>
      <c r="G81" s="18">
        <v>2</v>
      </c>
      <c r="H81" s="18">
        <v>2</v>
      </c>
      <c r="I81" s="19">
        <v>0</v>
      </c>
      <c r="J81" s="20">
        <v>1</v>
      </c>
      <c r="K81" s="21">
        <v>0</v>
      </c>
      <c r="L81" s="22">
        <v>0</v>
      </c>
      <c r="M81" s="37" t="s">
        <v>3403</v>
      </c>
      <c r="N81" s="37"/>
    </row>
    <row r="82" spans="1:14" x14ac:dyDescent="0.3">
      <c r="A82" s="17" t="s">
        <v>961</v>
      </c>
      <c r="B82" s="17" t="s">
        <v>1683</v>
      </c>
      <c r="C82" s="17" t="s">
        <v>1499</v>
      </c>
      <c r="D82" s="17" t="s">
        <v>1684</v>
      </c>
      <c r="E82" s="17" t="s">
        <v>963</v>
      </c>
      <c r="F82" s="17" t="s">
        <v>1685</v>
      </c>
      <c r="G82" s="18">
        <v>2</v>
      </c>
      <c r="H82" s="18">
        <v>2</v>
      </c>
      <c r="I82" s="19">
        <v>0</v>
      </c>
      <c r="J82" s="20">
        <v>0</v>
      </c>
      <c r="K82" s="21">
        <v>0</v>
      </c>
      <c r="L82" s="22">
        <v>1</v>
      </c>
      <c r="M82" s="37" t="s">
        <v>3401</v>
      </c>
      <c r="N82" s="37"/>
    </row>
    <row r="83" spans="1:14" x14ac:dyDescent="0.3">
      <c r="A83" s="17" t="s">
        <v>1686</v>
      </c>
      <c r="B83" s="17" t="s">
        <v>1687</v>
      </c>
      <c r="C83" s="17" t="s">
        <v>1688</v>
      </c>
      <c r="D83" s="17" t="s">
        <v>1464</v>
      </c>
      <c r="E83" s="17" t="s">
        <v>1586</v>
      </c>
      <c r="F83" s="17" t="s">
        <v>1689</v>
      </c>
      <c r="G83" s="18">
        <v>2</v>
      </c>
      <c r="H83" s="18">
        <v>2</v>
      </c>
      <c r="I83" s="19">
        <v>0</v>
      </c>
      <c r="J83" s="20">
        <v>1</v>
      </c>
      <c r="K83" s="21">
        <v>0</v>
      </c>
      <c r="L83" s="22">
        <v>0</v>
      </c>
      <c r="M83" s="37" t="s">
        <v>3400</v>
      </c>
      <c r="N83" s="37"/>
    </row>
    <row r="84" spans="1:14" x14ac:dyDescent="0.3">
      <c r="A84" s="17" t="s">
        <v>1690</v>
      </c>
      <c r="B84" s="17" t="s">
        <v>1691</v>
      </c>
      <c r="C84" s="17" t="s">
        <v>1379</v>
      </c>
      <c r="D84" s="17" t="s">
        <v>1415</v>
      </c>
      <c r="E84" s="17" t="s">
        <v>1539</v>
      </c>
      <c r="F84" s="17" t="s">
        <v>1692</v>
      </c>
      <c r="G84" s="18">
        <v>2</v>
      </c>
      <c r="H84" s="18">
        <v>5</v>
      </c>
      <c r="I84" s="19">
        <v>1</v>
      </c>
      <c r="J84" s="20">
        <v>0</v>
      </c>
      <c r="K84" s="21">
        <v>0</v>
      </c>
      <c r="L84" s="22">
        <v>0</v>
      </c>
      <c r="M84" s="37" t="s">
        <v>3400</v>
      </c>
      <c r="N84" s="37"/>
    </row>
    <row r="85" spans="1:14" x14ac:dyDescent="0.3">
      <c r="A85" s="17" t="s">
        <v>1693</v>
      </c>
      <c r="B85" s="17" t="s">
        <v>1655</v>
      </c>
      <c r="C85" s="17" t="s">
        <v>1379</v>
      </c>
      <c r="D85" s="17" t="s">
        <v>1423</v>
      </c>
      <c r="E85" s="17" t="s">
        <v>1416</v>
      </c>
      <c r="F85" s="17" t="s">
        <v>1454</v>
      </c>
      <c r="G85" s="18">
        <v>2</v>
      </c>
      <c r="H85" s="18">
        <v>2</v>
      </c>
      <c r="I85" s="19">
        <v>0.5</v>
      </c>
      <c r="J85" s="20">
        <v>0.5</v>
      </c>
      <c r="K85" s="21">
        <v>0</v>
      </c>
      <c r="L85" s="22">
        <v>0</v>
      </c>
      <c r="M85" s="37" t="s">
        <v>3399</v>
      </c>
      <c r="N85" s="37"/>
    </row>
    <row r="86" spans="1:14" x14ac:dyDescent="0.3">
      <c r="A86" s="17" t="s">
        <v>958</v>
      </c>
      <c r="B86" s="17" t="s">
        <v>1694</v>
      </c>
      <c r="C86" s="17" t="s">
        <v>1499</v>
      </c>
      <c r="D86" s="17" t="s">
        <v>1695</v>
      </c>
      <c r="E86" s="17" t="s">
        <v>893</v>
      </c>
      <c r="F86" s="17" t="s">
        <v>1696</v>
      </c>
      <c r="G86" s="18">
        <v>2</v>
      </c>
      <c r="H86" s="18">
        <v>5</v>
      </c>
      <c r="I86" s="19">
        <v>0</v>
      </c>
      <c r="J86" s="20">
        <v>0</v>
      </c>
      <c r="K86" s="21">
        <v>0</v>
      </c>
      <c r="L86" s="22">
        <v>1</v>
      </c>
      <c r="M86" s="37" t="s">
        <v>3398</v>
      </c>
      <c r="N86" s="37"/>
    </row>
    <row r="87" spans="1:14" x14ac:dyDescent="0.3">
      <c r="A87" s="17" t="s">
        <v>1697</v>
      </c>
      <c r="B87" s="17" t="s">
        <v>1698</v>
      </c>
      <c r="C87" s="17" t="s">
        <v>1699</v>
      </c>
      <c r="D87" s="17" t="s">
        <v>1700</v>
      </c>
      <c r="E87" s="17" t="s">
        <v>660</v>
      </c>
      <c r="F87" s="17" t="s">
        <v>1701</v>
      </c>
      <c r="G87" s="18">
        <v>2</v>
      </c>
      <c r="H87" s="18">
        <v>2</v>
      </c>
      <c r="I87" s="19">
        <v>1</v>
      </c>
      <c r="J87" s="20">
        <v>0</v>
      </c>
      <c r="K87" s="21">
        <v>0</v>
      </c>
      <c r="L87" s="22">
        <v>0</v>
      </c>
      <c r="M87" s="37" t="s">
        <v>3403</v>
      </c>
      <c r="N87" s="37"/>
    </row>
    <row r="88" spans="1:14" x14ac:dyDescent="0.3">
      <c r="A88" s="17" t="s">
        <v>1702</v>
      </c>
      <c r="B88" s="17" t="s">
        <v>1703</v>
      </c>
      <c r="C88" s="17" t="s">
        <v>1499</v>
      </c>
      <c r="D88" s="17" t="s">
        <v>1704</v>
      </c>
      <c r="E88" s="17" t="s">
        <v>806</v>
      </c>
      <c r="F88" s="17" t="s">
        <v>1705</v>
      </c>
      <c r="G88" s="18">
        <v>2</v>
      </c>
      <c r="H88" s="18">
        <v>3</v>
      </c>
      <c r="I88" s="19">
        <v>0</v>
      </c>
      <c r="J88" s="20">
        <v>1</v>
      </c>
      <c r="K88" s="21">
        <v>0</v>
      </c>
      <c r="L88" s="22">
        <v>0</v>
      </c>
      <c r="M88" s="37" t="s">
        <v>3403</v>
      </c>
      <c r="N88" s="37"/>
    </row>
    <row r="89" spans="1:14" x14ac:dyDescent="0.3">
      <c r="A89" s="17" t="s">
        <v>1278</v>
      </c>
      <c r="B89" s="17" t="s">
        <v>1279</v>
      </c>
      <c r="C89" s="17" t="s">
        <v>1499</v>
      </c>
      <c r="D89" s="17" t="s">
        <v>1706</v>
      </c>
      <c r="E89" s="17" t="s">
        <v>893</v>
      </c>
      <c r="F89" s="17" t="s">
        <v>1707</v>
      </c>
      <c r="G89" s="18">
        <v>2</v>
      </c>
      <c r="H89" s="18">
        <v>2</v>
      </c>
      <c r="I89" s="19">
        <v>0</v>
      </c>
      <c r="J89" s="20">
        <v>0</v>
      </c>
      <c r="K89" s="21">
        <v>0</v>
      </c>
      <c r="L89" s="22">
        <v>1</v>
      </c>
      <c r="M89" s="37" t="s">
        <v>3398</v>
      </c>
      <c r="N89" s="37"/>
    </row>
    <row r="90" spans="1:14" x14ac:dyDescent="0.3">
      <c r="A90" s="17" t="s">
        <v>1708</v>
      </c>
      <c r="B90" s="17" t="s">
        <v>1489</v>
      </c>
      <c r="C90" s="17" t="s">
        <v>1709</v>
      </c>
      <c r="D90" s="17" t="s">
        <v>1458</v>
      </c>
      <c r="E90" s="17" t="s">
        <v>1491</v>
      </c>
      <c r="F90" s="17" t="s">
        <v>1710</v>
      </c>
      <c r="G90" s="18">
        <v>2</v>
      </c>
      <c r="H90" s="18">
        <v>3</v>
      </c>
      <c r="I90" s="19">
        <v>0</v>
      </c>
      <c r="J90" s="20">
        <v>1</v>
      </c>
      <c r="K90" s="21">
        <v>0</v>
      </c>
      <c r="L90" s="22">
        <v>0</v>
      </c>
      <c r="M90" s="37" t="s">
        <v>3400</v>
      </c>
      <c r="N90" s="37"/>
    </row>
    <row r="91" spans="1:14" x14ac:dyDescent="0.3">
      <c r="A91" s="17" t="s">
        <v>1711</v>
      </c>
      <c r="B91" s="17" t="s">
        <v>1712</v>
      </c>
      <c r="C91" s="17" t="s">
        <v>1713</v>
      </c>
      <c r="D91" s="17" t="s">
        <v>1714</v>
      </c>
      <c r="E91" s="17" t="s">
        <v>1715</v>
      </c>
      <c r="F91" s="17" t="s">
        <v>1716</v>
      </c>
      <c r="G91" s="18">
        <v>2</v>
      </c>
      <c r="H91" s="18">
        <v>3</v>
      </c>
      <c r="I91" s="19">
        <v>0</v>
      </c>
      <c r="J91" s="20">
        <v>1</v>
      </c>
      <c r="K91" s="21">
        <v>0</v>
      </c>
      <c r="L91" s="22">
        <v>0</v>
      </c>
      <c r="M91" s="37" t="s">
        <v>3400</v>
      </c>
      <c r="N91" s="37"/>
    </row>
    <row r="92" spans="1:14" x14ac:dyDescent="0.3">
      <c r="A92" s="17" t="s">
        <v>1717</v>
      </c>
      <c r="B92" s="17" t="s">
        <v>1718</v>
      </c>
      <c r="C92" s="17" t="s">
        <v>1499</v>
      </c>
      <c r="D92" s="17" t="s">
        <v>1719</v>
      </c>
      <c r="E92" s="17" t="s">
        <v>823</v>
      </c>
      <c r="F92" s="17" t="s">
        <v>1720</v>
      </c>
      <c r="G92" s="18">
        <v>2</v>
      </c>
      <c r="H92" s="18">
        <v>2</v>
      </c>
      <c r="I92" s="19">
        <v>1</v>
      </c>
      <c r="J92" s="20">
        <v>0</v>
      </c>
      <c r="K92" s="21">
        <v>0</v>
      </c>
      <c r="L92" s="22">
        <v>0</v>
      </c>
      <c r="M92" s="37" t="s">
        <v>3400</v>
      </c>
      <c r="N92" s="37"/>
    </row>
    <row r="93" spans="1:14" x14ac:dyDescent="0.3">
      <c r="A93" s="17" t="s">
        <v>1721</v>
      </c>
      <c r="B93" s="17" t="s">
        <v>1722</v>
      </c>
      <c r="C93" s="17" t="s">
        <v>1723</v>
      </c>
      <c r="D93" s="17" t="s">
        <v>1724</v>
      </c>
      <c r="E93" s="17" t="s">
        <v>1725</v>
      </c>
      <c r="F93" s="17" t="s">
        <v>1726</v>
      </c>
      <c r="G93" s="18">
        <v>2</v>
      </c>
      <c r="H93" s="18">
        <v>3</v>
      </c>
      <c r="I93" s="19">
        <v>0</v>
      </c>
      <c r="J93" s="20">
        <v>1</v>
      </c>
      <c r="K93" s="21">
        <v>0</v>
      </c>
      <c r="L93" s="22">
        <v>0</v>
      </c>
      <c r="M93" s="37" t="s">
        <v>3403</v>
      </c>
      <c r="N93" s="37"/>
    </row>
    <row r="94" spans="1:14" x14ac:dyDescent="0.3">
      <c r="A94" s="17" t="s">
        <v>1727</v>
      </c>
      <c r="B94" s="17" t="s">
        <v>1728</v>
      </c>
      <c r="C94" s="17" t="s">
        <v>1729</v>
      </c>
      <c r="D94" s="17" t="s">
        <v>1684</v>
      </c>
      <c r="E94" s="17" t="s">
        <v>607</v>
      </c>
      <c r="F94" s="17" t="s">
        <v>1730</v>
      </c>
      <c r="G94" s="18">
        <v>2</v>
      </c>
      <c r="H94" s="18">
        <v>11</v>
      </c>
      <c r="I94" s="19">
        <v>0</v>
      </c>
      <c r="J94" s="20">
        <v>1</v>
      </c>
      <c r="K94" s="21">
        <v>0</v>
      </c>
      <c r="L94" s="22">
        <v>0</v>
      </c>
      <c r="M94" s="37" t="s">
        <v>3403</v>
      </c>
      <c r="N94" s="37"/>
    </row>
    <row r="95" spans="1:14" x14ac:dyDescent="0.3">
      <c r="A95" s="17" t="s">
        <v>1731</v>
      </c>
      <c r="B95" s="17" t="s">
        <v>1732</v>
      </c>
      <c r="C95" s="17" t="s">
        <v>1733</v>
      </c>
      <c r="D95" s="17" t="s">
        <v>1734</v>
      </c>
      <c r="E95" s="17" t="s">
        <v>1735</v>
      </c>
      <c r="F95" s="17" t="s">
        <v>1736</v>
      </c>
      <c r="G95" s="18">
        <v>2</v>
      </c>
      <c r="H95" s="18">
        <v>5</v>
      </c>
      <c r="I95" s="19">
        <v>0</v>
      </c>
      <c r="J95" s="20">
        <v>1</v>
      </c>
      <c r="K95" s="21">
        <v>0</v>
      </c>
      <c r="L95" s="22">
        <v>0</v>
      </c>
      <c r="M95" s="37" t="s">
        <v>3403</v>
      </c>
      <c r="N95" s="37"/>
    </row>
    <row r="96" spans="1:14" x14ac:dyDescent="0.3">
      <c r="A96" s="17" t="s">
        <v>1737</v>
      </c>
      <c r="B96" s="17" t="s">
        <v>1738</v>
      </c>
      <c r="C96" s="17" t="s">
        <v>1739</v>
      </c>
      <c r="D96" s="17" t="s">
        <v>1394</v>
      </c>
      <c r="E96" s="17" t="s">
        <v>1740</v>
      </c>
      <c r="F96" s="17" t="s">
        <v>1741</v>
      </c>
      <c r="G96" s="18">
        <v>2</v>
      </c>
      <c r="H96" s="18">
        <v>12</v>
      </c>
      <c r="I96" s="19">
        <v>0</v>
      </c>
      <c r="J96" s="20">
        <v>1</v>
      </c>
      <c r="K96" s="21">
        <v>0</v>
      </c>
      <c r="L96" s="22">
        <v>0</v>
      </c>
      <c r="M96" s="37" t="s">
        <v>3403</v>
      </c>
      <c r="N96" s="37"/>
    </row>
    <row r="97" spans="1:14" x14ac:dyDescent="0.3">
      <c r="A97" s="17" t="s">
        <v>1742</v>
      </c>
      <c r="B97" s="17" t="s">
        <v>1743</v>
      </c>
      <c r="C97" s="17" t="s">
        <v>1744</v>
      </c>
      <c r="D97" s="17" t="s">
        <v>1745</v>
      </c>
      <c r="E97" s="17" t="s">
        <v>677</v>
      </c>
      <c r="F97" s="17" t="s">
        <v>1746</v>
      </c>
      <c r="G97" s="18">
        <v>2</v>
      </c>
      <c r="H97" s="18">
        <v>160</v>
      </c>
      <c r="I97" s="19">
        <v>0</v>
      </c>
      <c r="J97" s="20">
        <v>1</v>
      </c>
      <c r="K97" s="21">
        <v>0</v>
      </c>
      <c r="L97" s="22">
        <v>0</v>
      </c>
      <c r="M97" s="37" t="s">
        <v>3399</v>
      </c>
      <c r="N97" s="37"/>
    </row>
    <row r="98" spans="1:14" x14ac:dyDescent="0.3">
      <c r="A98" s="17" t="s">
        <v>1747</v>
      </c>
      <c r="B98" s="17" t="s">
        <v>1748</v>
      </c>
      <c r="C98" s="17" t="s">
        <v>1749</v>
      </c>
      <c r="D98" s="17" t="s">
        <v>1444</v>
      </c>
      <c r="E98" s="17" t="s">
        <v>607</v>
      </c>
      <c r="F98" s="17" t="s">
        <v>1750</v>
      </c>
      <c r="G98" s="18">
        <v>2</v>
      </c>
      <c r="H98" s="18">
        <v>2</v>
      </c>
      <c r="I98" s="19">
        <v>0</v>
      </c>
      <c r="J98" s="20">
        <v>1</v>
      </c>
      <c r="K98" s="21">
        <v>0</v>
      </c>
      <c r="L98" s="22">
        <v>0</v>
      </c>
      <c r="M98" s="37" t="s">
        <v>3403</v>
      </c>
      <c r="N98" s="37"/>
    </row>
    <row r="99" spans="1:14" x14ac:dyDescent="0.3">
      <c r="A99" s="17" t="s">
        <v>619</v>
      </c>
      <c r="B99" s="17" t="s">
        <v>1751</v>
      </c>
      <c r="C99" s="17" t="s">
        <v>1499</v>
      </c>
      <c r="D99" s="17" t="s">
        <v>1394</v>
      </c>
      <c r="E99" s="17" t="s">
        <v>607</v>
      </c>
      <c r="F99" s="17" t="s">
        <v>1752</v>
      </c>
      <c r="G99" s="18">
        <v>2</v>
      </c>
      <c r="H99" s="18">
        <v>3</v>
      </c>
      <c r="I99" s="19">
        <v>0</v>
      </c>
      <c r="J99" s="20">
        <v>0</v>
      </c>
      <c r="K99" s="21">
        <v>1</v>
      </c>
      <c r="L99" s="22">
        <v>0</v>
      </c>
      <c r="M99" s="37" t="s">
        <v>3401</v>
      </c>
      <c r="N99" s="37"/>
    </row>
    <row r="100" spans="1:14" x14ac:dyDescent="0.3">
      <c r="A100" s="17" t="s">
        <v>1753</v>
      </c>
      <c r="B100" s="17" t="s">
        <v>1754</v>
      </c>
      <c r="C100" s="17" t="s">
        <v>1755</v>
      </c>
      <c r="D100" s="17" t="s">
        <v>1756</v>
      </c>
      <c r="E100" s="17" t="s">
        <v>1436</v>
      </c>
      <c r="F100" s="17" t="s">
        <v>1757</v>
      </c>
      <c r="G100" s="18">
        <v>2</v>
      </c>
      <c r="H100" s="18">
        <v>8</v>
      </c>
      <c r="I100" s="19">
        <v>0</v>
      </c>
      <c r="J100" s="20">
        <v>1</v>
      </c>
      <c r="K100" s="21">
        <v>0</v>
      </c>
      <c r="L100" s="22">
        <v>0</v>
      </c>
      <c r="M100" s="37" t="s">
        <v>3399</v>
      </c>
      <c r="N100" s="37"/>
    </row>
    <row r="101" spans="1:14" x14ac:dyDescent="0.3">
      <c r="A101" s="17" t="s">
        <v>1758</v>
      </c>
      <c r="B101" s="17" t="s">
        <v>1759</v>
      </c>
      <c r="C101" s="17" t="s">
        <v>1760</v>
      </c>
      <c r="D101" s="17" t="s">
        <v>1761</v>
      </c>
      <c r="E101" s="17" t="s">
        <v>1762</v>
      </c>
      <c r="F101" s="17" t="s">
        <v>1763</v>
      </c>
      <c r="G101" s="18">
        <v>2</v>
      </c>
      <c r="H101" s="18">
        <v>7</v>
      </c>
      <c r="I101" s="19">
        <v>0.5</v>
      </c>
      <c r="J101" s="20">
        <v>0.5</v>
      </c>
      <c r="K101" s="21">
        <v>0</v>
      </c>
      <c r="L101" s="22">
        <v>0</v>
      </c>
      <c r="M101" s="37" t="s">
        <v>3400</v>
      </c>
      <c r="N101" s="37"/>
    </row>
    <row r="102" spans="1:14" x14ac:dyDescent="0.3">
      <c r="A102" s="17" t="s">
        <v>1332</v>
      </c>
      <c r="B102" s="17" t="s">
        <v>1764</v>
      </c>
      <c r="C102" s="17" t="s">
        <v>1765</v>
      </c>
      <c r="D102" s="17" t="s">
        <v>1766</v>
      </c>
      <c r="E102" s="17" t="s">
        <v>1334</v>
      </c>
      <c r="F102" s="17" t="s">
        <v>1767</v>
      </c>
      <c r="G102" s="18">
        <v>2</v>
      </c>
      <c r="H102" s="18">
        <v>2</v>
      </c>
      <c r="I102" s="19">
        <v>0</v>
      </c>
      <c r="J102" s="20">
        <v>0</v>
      </c>
      <c r="K102" s="21">
        <v>0</v>
      </c>
      <c r="L102" s="22">
        <v>1</v>
      </c>
      <c r="M102" s="37" t="s">
        <v>3401</v>
      </c>
      <c r="N102" s="37"/>
    </row>
    <row r="103" spans="1:14" x14ac:dyDescent="0.3">
      <c r="A103" s="17" t="s">
        <v>1768</v>
      </c>
      <c r="B103" s="17" t="s">
        <v>1769</v>
      </c>
      <c r="C103" s="17" t="s">
        <v>1499</v>
      </c>
      <c r="D103" s="17" t="s">
        <v>1380</v>
      </c>
      <c r="E103" s="17" t="s">
        <v>1770</v>
      </c>
      <c r="F103" s="17" t="s">
        <v>1771</v>
      </c>
      <c r="G103" s="18">
        <v>2</v>
      </c>
      <c r="H103" s="18">
        <v>2</v>
      </c>
      <c r="I103" s="19">
        <v>0</v>
      </c>
      <c r="J103" s="20">
        <v>1</v>
      </c>
      <c r="K103" s="21">
        <v>0</v>
      </c>
      <c r="L103" s="22">
        <v>0</v>
      </c>
      <c r="M103" s="37" t="s">
        <v>3400</v>
      </c>
      <c r="N103" s="37"/>
    </row>
    <row r="104" spans="1:14" x14ac:dyDescent="0.3">
      <c r="A104" s="17" t="s">
        <v>1772</v>
      </c>
      <c r="B104" s="17" t="s">
        <v>1616</v>
      </c>
      <c r="C104" s="17" t="s">
        <v>1773</v>
      </c>
      <c r="D104" s="17" t="s">
        <v>1394</v>
      </c>
      <c r="E104" s="17" t="s">
        <v>963</v>
      </c>
      <c r="F104" s="17" t="s">
        <v>1774</v>
      </c>
      <c r="G104" s="18">
        <v>2</v>
      </c>
      <c r="H104" s="18">
        <v>6</v>
      </c>
      <c r="I104" s="19">
        <v>0</v>
      </c>
      <c r="J104" s="20">
        <v>1</v>
      </c>
      <c r="K104" s="21">
        <v>0</v>
      </c>
      <c r="L104" s="22">
        <v>0</v>
      </c>
      <c r="M104" s="37" t="s">
        <v>3400</v>
      </c>
      <c r="N104" s="37"/>
    </row>
    <row r="105" spans="1:14" x14ac:dyDescent="0.3">
      <c r="A105" s="17" t="s">
        <v>1775</v>
      </c>
      <c r="B105" s="17" t="s">
        <v>1776</v>
      </c>
      <c r="C105" s="17" t="s">
        <v>1777</v>
      </c>
      <c r="D105" s="17" t="s">
        <v>1464</v>
      </c>
      <c r="E105" s="17" t="s">
        <v>1778</v>
      </c>
      <c r="F105" s="17" t="s">
        <v>1779</v>
      </c>
      <c r="G105" s="18">
        <v>2</v>
      </c>
      <c r="H105" s="18">
        <v>2</v>
      </c>
      <c r="I105" s="19">
        <v>1</v>
      </c>
      <c r="J105" s="20">
        <v>0</v>
      </c>
      <c r="K105" s="21">
        <v>0</v>
      </c>
      <c r="L105" s="22">
        <v>0</v>
      </c>
      <c r="M105" s="37" t="s">
        <v>3400</v>
      </c>
      <c r="N105" s="37"/>
    </row>
    <row r="106" spans="1:14" x14ac:dyDescent="0.3">
      <c r="A106" s="17" t="s">
        <v>1780</v>
      </c>
      <c r="B106" s="17" t="s">
        <v>1781</v>
      </c>
      <c r="C106" s="17" t="s">
        <v>1379</v>
      </c>
      <c r="D106" s="17" t="s">
        <v>1535</v>
      </c>
      <c r="E106" s="17" t="s">
        <v>1436</v>
      </c>
      <c r="F106" s="17" t="s">
        <v>1782</v>
      </c>
      <c r="G106" s="18">
        <v>2</v>
      </c>
      <c r="H106" s="18">
        <v>4</v>
      </c>
      <c r="I106" s="19">
        <v>1</v>
      </c>
      <c r="J106" s="20">
        <v>0</v>
      </c>
      <c r="K106" s="21">
        <v>0</v>
      </c>
      <c r="L106" s="22">
        <v>0</v>
      </c>
      <c r="M106" s="37" t="s">
        <v>3399</v>
      </c>
      <c r="N106" s="37"/>
    </row>
    <row r="107" spans="1:14" x14ac:dyDescent="0.3">
      <c r="A107" s="17" t="s">
        <v>1783</v>
      </c>
      <c r="B107" s="17" t="s">
        <v>1784</v>
      </c>
      <c r="C107" s="17" t="s">
        <v>1585</v>
      </c>
      <c r="D107" s="17" t="s">
        <v>1706</v>
      </c>
      <c r="E107" s="17" t="s">
        <v>806</v>
      </c>
      <c r="F107" s="17" t="s">
        <v>1785</v>
      </c>
      <c r="G107" s="18">
        <v>2</v>
      </c>
      <c r="H107" s="18">
        <v>5</v>
      </c>
      <c r="I107" s="19">
        <v>1</v>
      </c>
      <c r="J107" s="20">
        <v>0</v>
      </c>
      <c r="K107" s="21">
        <v>0</v>
      </c>
      <c r="L107" s="22">
        <v>0</v>
      </c>
      <c r="M107" s="37" t="s">
        <v>3400</v>
      </c>
      <c r="N107" s="37"/>
    </row>
    <row r="108" spans="1:14" x14ac:dyDescent="0.3">
      <c r="A108" s="17" t="s">
        <v>1138</v>
      </c>
      <c r="B108" s="17" t="s">
        <v>1786</v>
      </c>
      <c r="C108" s="17" t="s">
        <v>1499</v>
      </c>
      <c r="D108" s="17" t="s">
        <v>1787</v>
      </c>
      <c r="E108" s="17" t="s">
        <v>1140</v>
      </c>
      <c r="F108" s="17" t="s">
        <v>1788</v>
      </c>
      <c r="G108" s="18">
        <v>2</v>
      </c>
      <c r="H108" s="18">
        <v>3</v>
      </c>
      <c r="I108" s="19">
        <v>0</v>
      </c>
      <c r="J108" s="20">
        <v>0</v>
      </c>
      <c r="K108" s="21">
        <v>0</v>
      </c>
      <c r="L108" s="22">
        <v>1</v>
      </c>
      <c r="M108" s="37" t="s">
        <v>3401</v>
      </c>
      <c r="N108" s="37"/>
    </row>
    <row r="109" spans="1:14" x14ac:dyDescent="0.3">
      <c r="A109" s="17" t="s">
        <v>982</v>
      </c>
      <c r="B109" s="17" t="s">
        <v>1789</v>
      </c>
      <c r="C109" s="17" t="s">
        <v>1499</v>
      </c>
      <c r="D109" s="17" t="s">
        <v>1394</v>
      </c>
      <c r="E109" s="17" t="s">
        <v>893</v>
      </c>
      <c r="F109" s="17" t="s">
        <v>1790</v>
      </c>
      <c r="G109" s="18">
        <v>2</v>
      </c>
      <c r="H109" s="18">
        <v>4</v>
      </c>
      <c r="I109" s="19">
        <v>0</v>
      </c>
      <c r="J109" s="20">
        <v>0</v>
      </c>
      <c r="K109" s="21">
        <v>0</v>
      </c>
      <c r="L109" s="22">
        <v>1</v>
      </c>
      <c r="M109" s="37" t="s">
        <v>3398</v>
      </c>
      <c r="N109" s="37"/>
    </row>
    <row r="110" spans="1:14" x14ac:dyDescent="0.3">
      <c r="A110" s="17" t="s">
        <v>1791</v>
      </c>
      <c r="B110" s="17" t="s">
        <v>1792</v>
      </c>
      <c r="C110" s="17" t="s">
        <v>1793</v>
      </c>
      <c r="D110" s="17" t="s">
        <v>1724</v>
      </c>
      <c r="E110" s="17" t="s">
        <v>830</v>
      </c>
      <c r="F110" s="17" t="s">
        <v>1794</v>
      </c>
      <c r="G110" s="18">
        <v>2</v>
      </c>
      <c r="H110" s="18">
        <v>3</v>
      </c>
      <c r="I110" s="19">
        <v>0</v>
      </c>
      <c r="J110" s="20">
        <v>1</v>
      </c>
      <c r="K110" s="21">
        <v>0</v>
      </c>
      <c r="L110" s="22">
        <v>0</v>
      </c>
      <c r="M110" s="37" t="s">
        <v>3400</v>
      </c>
      <c r="N110" s="37"/>
    </row>
    <row r="111" spans="1:14" x14ac:dyDescent="0.3">
      <c r="A111" s="17" t="s">
        <v>1795</v>
      </c>
      <c r="B111" s="17" t="s">
        <v>1796</v>
      </c>
      <c r="C111" s="17" t="s">
        <v>1797</v>
      </c>
      <c r="D111" s="17" t="s">
        <v>1580</v>
      </c>
      <c r="E111" s="17" t="s">
        <v>1581</v>
      </c>
      <c r="F111" s="17" t="s">
        <v>1798</v>
      </c>
      <c r="G111" s="18">
        <v>2</v>
      </c>
      <c r="H111" s="18">
        <v>2</v>
      </c>
      <c r="I111" s="19">
        <v>1</v>
      </c>
      <c r="J111" s="20">
        <v>0</v>
      </c>
      <c r="K111" s="21">
        <v>0</v>
      </c>
      <c r="L111" s="22">
        <v>0</v>
      </c>
      <c r="M111" s="37" t="s">
        <v>3400</v>
      </c>
      <c r="N111" s="37"/>
    </row>
    <row r="112" spans="1:14" x14ac:dyDescent="0.3">
      <c r="A112" s="17" t="s">
        <v>1031</v>
      </c>
      <c r="B112" s="17" t="s">
        <v>1032</v>
      </c>
      <c r="C112" s="17" t="s">
        <v>1799</v>
      </c>
      <c r="D112" s="17" t="s">
        <v>1380</v>
      </c>
      <c r="E112" s="17" t="s">
        <v>938</v>
      </c>
      <c r="F112" s="17" t="s">
        <v>1800</v>
      </c>
      <c r="G112" s="18">
        <v>2</v>
      </c>
      <c r="H112" s="18">
        <v>2</v>
      </c>
      <c r="I112" s="19">
        <v>0</v>
      </c>
      <c r="J112" s="20">
        <v>0</v>
      </c>
      <c r="K112" s="21">
        <v>0</v>
      </c>
      <c r="L112" s="22">
        <v>1</v>
      </c>
      <c r="M112" s="37" t="s">
        <v>3398</v>
      </c>
      <c r="N112" s="37"/>
    </row>
    <row r="113" spans="1:14" x14ac:dyDescent="0.3">
      <c r="A113" s="17" t="s">
        <v>895</v>
      </c>
      <c r="B113" s="17" t="s">
        <v>1801</v>
      </c>
      <c r="C113" s="17" t="s">
        <v>1499</v>
      </c>
      <c r="D113" s="17" t="s">
        <v>1695</v>
      </c>
      <c r="E113" s="17" t="s">
        <v>893</v>
      </c>
      <c r="F113" s="17" t="s">
        <v>1802</v>
      </c>
      <c r="G113" s="18">
        <v>2</v>
      </c>
      <c r="H113" s="18">
        <v>6</v>
      </c>
      <c r="I113" s="19">
        <v>0</v>
      </c>
      <c r="J113" s="20">
        <v>0</v>
      </c>
      <c r="K113" s="21">
        <v>0</v>
      </c>
      <c r="L113" s="22">
        <v>1</v>
      </c>
      <c r="M113" s="37" t="s">
        <v>3398</v>
      </c>
      <c r="N113" s="37"/>
    </row>
    <row r="114" spans="1:14" x14ac:dyDescent="0.3">
      <c r="A114" s="17" t="s">
        <v>664</v>
      </c>
      <c r="B114" s="17" t="s">
        <v>1803</v>
      </c>
      <c r="C114" s="17" t="s">
        <v>1499</v>
      </c>
      <c r="D114" s="17" t="s">
        <v>1704</v>
      </c>
      <c r="E114" s="17" t="s">
        <v>641</v>
      </c>
      <c r="F114" s="17" t="s">
        <v>1804</v>
      </c>
      <c r="G114" s="18">
        <v>2</v>
      </c>
      <c r="H114" s="18">
        <v>2</v>
      </c>
      <c r="I114" s="19">
        <v>0</v>
      </c>
      <c r="J114" s="20">
        <v>0</v>
      </c>
      <c r="K114" s="21">
        <v>1</v>
      </c>
      <c r="L114" s="22">
        <v>0</v>
      </c>
      <c r="M114" s="37" t="s">
        <v>3401</v>
      </c>
      <c r="N114" s="37"/>
    </row>
    <row r="115" spans="1:14" x14ac:dyDescent="0.3">
      <c r="A115" s="17" t="s">
        <v>1805</v>
      </c>
      <c r="B115" s="17" t="s">
        <v>1806</v>
      </c>
      <c r="C115" s="17" t="s">
        <v>1807</v>
      </c>
      <c r="D115" s="17" t="s">
        <v>1808</v>
      </c>
      <c r="E115" s="17" t="s">
        <v>1809</v>
      </c>
      <c r="F115" s="17" t="s">
        <v>1810</v>
      </c>
      <c r="G115" s="18">
        <v>1</v>
      </c>
      <c r="H115" s="18">
        <v>1</v>
      </c>
      <c r="I115" s="19">
        <v>0</v>
      </c>
      <c r="J115" s="20">
        <v>1</v>
      </c>
      <c r="K115" s="21">
        <v>0</v>
      </c>
      <c r="L115" s="22">
        <v>0</v>
      </c>
      <c r="M115" s="37" t="s">
        <v>3400</v>
      </c>
      <c r="N115" s="37"/>
    </row>
    <row r="116" spans="1:14" x14ac:dyDescent="0.3">
      <c r="A116" s="17" t="s">
        <v>821</v>
      </c>
      <c r="B116" s="17" t="s">
        <v>822</v>
      </c>
      <c r="C116" s="17" t="s">
        <v>1499</v>
      </c>
      <c r="D116" s="17" t="s">
        <v>1394</v>
      </c>
      <c r="E116" s="17" t="s">
        <v>823</v>
      </c>
      <c r="F116" s="17" t="s">
        <v>1811</v>
      </c>
      <c r="G116" s="18">
        <v>1</v>
      </c>
      <c r="H116" s="18">
        <v>1</v>
      </c>
      <c r="I116" s="19">
        <v>0</v>
      </c>
      <c r="J116" s="20">
        <v>0</v>
      </c>
      <c r="K116" s="21">
        <v>1</v>
      </c>
      <c r="L116" s="22">
        <v>0</v>
      </c>
      <c r="M116" s="37" t="s">
        <v>3401</v>
      </c>
      <c r="N116" s="37"/>
    </row>
    <row r="117" spans="1:14" x14ac:dyDescent="0.3">
      <c r="A117" s="17" t="s">
        <v>1812</v>
      </c>
      <c r="B117" s="17" t="s">
        <v>1813</v>
      </c>
      <c r="C117" s="17" t="s">
        <v>1814</v>
      </c>
      <c r="D117" s="17" t="s">
        <v>1724</v>
      </c>
      <c r="E117" s="17" t="s">
        <v>1725</v>
      </c>
      <c r="F117" s="17" t="s">
        <v>1815</v>
      </c>
      <c r="G117" s="18">
        <v>1</v>
      </c>
      <c r="H117" s="18">
        <v>3</v>
      </c>
      <c r="I117" s="19">
        <v>0</v>
      </c>
      <c r="J117" s="20">
        <v>1</v>
      </c>
      <c r="K117" s="21">
        <v>0</v>
      </c>
      <c r="L117" s="22">
        <v>0</v>
      </c>
      <c r="M117" s="37" t="s">
        <v>3403</v>
      </c>
      <c r="N117" s="37"/>
    </row>
    <row r="118" spans="1:14" x14ac:dyDescent="0.3">
      <c r="A118" s="17" t="s">
        <v>1816</v>
      </c>
      <c r="B118" s="17" t="s">
        <v>1817</v>
      </c>
      <c r="C118" s="17" t="s">
        <v>1818</v>
      </c>
      <c r="D118" s="17" t="s">
        <v>1394</v>
      </c>
      <c r="E118" s="17" t="s">
        <v>806</v>
      </c>
      <c r="F118" s="17" t="s">
        <v>1819</v>
      </c>
      <c r="G118" s="18">
        <v>1</v>
      </c>
      <c r="H118" s="18">
        <v>2</v>
      </c>
      <c r="I118" s="19">
        <v>0</v>
      </c>
      <c r="J118" s="20">
        <v>1</v>
      </c>
      <c r="K118" s="21">
        <v>0</v>
      </c>
      <c r="L118" s="22">
        <v>0</v>
      </c>
      <c r="M118" s="37" t="s">
        <v>3400</v>
      </c>
      <c r="N118" s="37"/>
    </row>
    <row r="119" spans="1:14" x14ac:dyDescent="0.3">
      <c r="A119" s="17" t="s">
        <v>1820</v>
      </c>
      <c r="B119" s="17" t="s">
        <v>1821</v>
      </c>
      <c r="C119" s="17" t="s">
        <v>1822</v>
      </c>
      <c r="D119" s="17" t="s">
        <v>1394</v>
      </c>
      <c r="E119" s="17" t="s">
        <v>677</v>
      </c>
      <c r="F119" s="17" t="s">
        <v>1823</v>
      </c>
      <c r="G119" s="18">
        <v>1</v>
      </c>
      <c r="H119" s="18">
        <v>2</v>
      </c>
      <c r="I119" s="19">
        <v>0</v>
      </c>
      <c r="J119" s="20">
        <v>1</v>
      </c>
      <c r="K119" s="21">
        <v>0</v>
      </c>
      <c r="L119" s="22">
        <v>0</v>
      </c>
      <c r="M119" s="37" t="s">
        <v>3399</v>
      </c>
      <c r="N119" s="37"/>
    </row>
    <row r="120" spans="1:14" x14ac:dyDescent="0.3">
      <c r="A120" s="17" t="s">
        <v>1824</v>
      </c>
      <c r="B120" s="17" t="s">
        <v>1825</v>
      </c>
      <c r="C120" s="17" t="s">
        <v>1826</v>
      </c>
      <c r="D120" s="17" t="s">
        <v>1394</v>
      </c>
      <c r="E120" s="17" t="s">
        <v>607</v>
      </c>
      <c r="F120" s="17" t="s">
        <v>1827</v>
      </c>
      <c r="G120" s="18">
        <v>1</v>
      </c>
      <c r="H120" s="18">
        <v>3</v>
      </c>
      <c r="I120" s="19">
        <v>0</v>
      </c>
      <c r="J120" s="20">
        <v>1</v>
      </c>
      <c r="K120" s="21">
        <v>0</v>
      </c>
      <c r="L120" s="22">
        <v>0</v>
      </c>
      <c r="M120" s="37" t="s">
        <v>3403</v>
      </c>
      <c r="N120" s="37"/>
    </row>
    <row r="121" spans="1:14" x14ac:dyDescent="0.3">
      <c r="A121" s="17" t="s">
        <v>1828</v>
      </c>
      <c r="B121" s="17" t="s">
        <v>1829</v>
      </c>
      <c r="C121" s="17" t="s">
        <v>1830</v>
      </c>
      <c r="D121" s="17" t="s">
        <v>1458</v>
      </c>
      <c r="E121" s="17" t="s">
        <v>1831</v>
      </c>
      <c r="F121" s="17" t="s">
        <v>1832</v>
      </c>
      <c r="G121" s="18">
        <v>1</v>
      </c>
      <c r="H121" s="18">
        <v>2</v>
      </c>
      <c r="I121" s="19">
        <v>0</v>
      </c>
      <c r="J121" s="20">
        <v>1</v>
      </c>
      <c r="K121" s="21">
        <v>0</v>
      </c>
      <c r="L121" s="22">
        <v>0</v>
      </c>
      <c r="M121" s="37" t="s">
        <v>3403</v>
      </c>
      <c r="N121" s="37"/>
    </row>
    <row r="122" spans="1:14" x14ac:dyDescent="0.3">
      <c r="A122" s="17" t="s">
        <v>1833</v>
      </c>
      <c r="B122" s="17" t="s">
        <v>1834</v>
      </c>
      <c r="C122" s="17" t="s">
        <v>1835</v>
      </c>
      <c r="D122" s="17" t="s">
        <v>1836</v>
      </c>
      <c r="E122" s="17" t="s">
        <v>686</v>
      </c>
      <c r="F122" s="17" t="s">
        <v>1837</v>
      </c>
      <c r="G122" s="18">
        <v>1</v>
      </c>
      <c r="H122" s="18">
        <v>4</v>
      </c>
      <c r="I122" s="19">
        <v>0</v>
      </c>
      <c r="J122" s="20">
        <v>1</v>
      </c>
      <c r="K122" s="21">
        <v>0</v>
      </c>
      <c r="L122" s="22">
        <v>0</v>
      </c>
      <c r="M122" s="37" t="s">
        <v>3400</v>
      </c>
      <c r="N122" s="37"/>
    </row>
    <row r="123" spans="1:14" x14ac:dyDescent="0.3">
      <c r="A123" s="17" t="s">
        <v>774</v>
      </c>
      <c r="B123" s="17" t="s">
        <v>1838</v>
      </c>
      <c r="C123" s="17" t="s">
        <v>1839</v>
      </c>
      <c r="D123" s="17" t="s">
        <v>1706</v>
      </c>
      <c r="E123" s="17" t="s">
        <v>776</v>
      </c>
      <c r="F123" s="17" t="s">
        <v>1840</v>
      </c>
      <c r="G123" s="18">
        <v>1</v>
      </c>
      <c r="H123" s="18">
        <v>10</v>
      </c>
      <c r="I123" s="19">
        <v>0</v>
      </c>
      <c r="J123" s="20">
        <v>0</v>
      </c>
      <c r="K123" s="21">
        <v>1</v>
      </c>
      <c r="L123" s="22">
        <v>0</v>
      </c>
      <c r="M123" s="37" t="s">
        <v>3401</v>
      </c>
      <c r="N123" s="37"/>
    </row>
    <row r="124" spans="1:14" x14ac:dyDescent="0.3">
      <c r="A124" s="17" t="s">
        <v>1841</v>
      </c>
      <c r="B124" s="17" t="s">
        <v>1842</v>
      </c>
      <c r="C124" s="17" t="s">
        <v>1843</v>
      </c>
      <c r="D124" s="17" t="s">
        <v>1734</v>
      </c>
      <c r="E124" s="17" t="s">
        <v>1844</v>
      </c>
      <c r="F124" s="17" t="s">
        <v>1845</v>
      </c>
      <c r="G124" s="18">
        <v>1</v>
      </c>
      <c r="H124" s="18">
        <v>1</v>
      </c>
      <c r="I124" s="19">
        <v>0</v>
      </c>
      <c r="J124" s="20">
        <v>1</v>
      </c>
      <c r="K124" s="21">
        <v>0</v>
      </c>
      <c r="L124" s="22">
        <v>0</v>
      </c>
      <c r="M124" s="37" t="s">
        <v>3403</v>
      </c>
      <c r="N124" s="37"/>
    </row>
    <row r="125" spans="1:14" x14ac:dyDescent="0.3">
      <c r="A125" s="17" t="s">
        <v>1846</v>
      </c>
      <c r="B125" s="17" t="s">
        <v>1847</v>
      </c>
      <c r="C125" s="17" t="s">
        <v>1848</v>
      </c>
      <c r="D125" s="17" t="s">
        <v>1394</v>
      </c>
      <c r="E125" s="17" t="s">
        <v>1849</v>
      </c>
      <c r="F125" s="17" t="s">
        <v>1850</v>
      </c>
      <c r="G125" s="18">
        <v>1</v>
      </c>
      <c r="H125" s="18">
        <v>8</v>
      </c>
      <c r="I125" s="19">
        <v>0</v>
      </c>
      <c r="J125" s="20">
        <v>1</v>
      </c>
      <c r="K125" s="21">
        <v>0</v>
      </c>
      <c r="L125" s="22">
        <v>0</v>
      </c>
      <c r="M125" s="37" t="s">
        <v>3400</v>
      </c>
      <c r="N125" s="37"/>
    </row>
    <row r="126" spans="1:14" x14ac:dyDescent="0.3">
      <c r="A126" s="17" t="s">
        <v>1851</v>
      </c>
      <c r="B126" s="17" t="s">
        <v>1852</v>
      </c>
      <c r="C126" s="17" t="s">
        <v>1853</v>
      </c>
      <c r="D126" s="17" t="s">
        <v>1854</v>
      </c>
      <c r="E126" s="17" t="s">
        <v>871</v>
      </c>
      <c r="F126" s="17" t="s">
        <v>1855</v>
      </c>
      <c r="G126" s="18">
        <v>1</v>
      </c>
      <c r="H126" s="18">
        <v>1</v>
      </c>
      <c r="I126" s="19">
        <v>0</v>
      </c>
      <c r="J126" s="20">
        <v>1</v>
      </c>
      <c r="K126" s="21">
        <v>0</v>
      </c>
      <c r="L126" s="22">
        <v>0</v>
      </c>
      <c r="M126" s="37" t="s">
        <v>3400</v>
      </c>
      <c r="N126" s="37"/>
    </row>
    <row r="127" spans="1:14" x14ac:dyDescent="0.3">
      <c r="A127" s="17" t="s">
        <v>1219</v>
      </c>
      <c r="B127" s="17" t="s">
        <v>1856</v>
      </c>
      <c r="C127" s="17" t="s">
        <v>1499</v>
      </c>
      <c r="D127" s="17" t="s">
        <v>1458</v>
      </c>
      <c r="E127" s="17" t="s">
        <v>893</v>
      </c>
      <c r="F127" s="17" t="s">
        <v>1857</v>
      </c>
      <c r="G127" s="18">
        <v>1</v>
      </c>
      <c r="H127" s="18">
        <v>1</v>
      </c>
      <c r="I127" s="19">
        <v>0</v>
      </c>
      <c r="J127" s="20">
        <v>0</v>
      </c>
      <c r="K127" s="21">
        <v>0</v>
      </c>
      <c r="L127" s="22">
        <v>1</v>
      </c>
      <c r="M127" s="37" t="s">
        <v>3398</v>
      </c>
      <c r="N127" s="37"/>
    </row>
    <row r="128" spans="1:14" x14ac:dyDescent="0.3">
      <c r="A128" s="17" t="s">
        <v>1858</v>
      </c>
      <c r="B128" s="17" t="s">
        <v>1489</v>
      </c>
      <c r="C128" s="17" t="s">
        <v>1859</v>
      </c>
      <c r="D128" s="17" t="s">
        <v>1458</v>
      </c>
      <c r="E128" s="17" t="s">
        <v>1491</v>
      </c>
      <c r="F128" s="17" t="s">
        <v>1860</v>
      </c>
      <c r="G128" s="18">
        <v>1</v>
      </c>
      <c r="H128" s="18">
        <v>2</v>
      </c>
      <c r="I128" s="19">
        <v>0</v>
      </c>
      <c r="J128" s="20">
        <v>1</v>
      </c>
      <c r="K128" s="21">
        <v>0</v>
      </c>
      <c r="L128" s="22">
        <v>0</v>
      </c>
      <c r="M128" s="37" t="s">
        <v>3400</v>
      </c>
      <c r="N128" s="37"/>
    </row>
    <row r="129" spans="1:14" x14ac:dyDescent="0.3">
      <c r="A129" s="17" t="s">
        <v>1861</v>
      </c>
      <c r="B129" s="17" t="s">
        <v>1862</v>
      </c>
      <c r="C129" s="17" t="s">
        <v>1863</v>
      </c>
      <c r="D129" s="17" t="s">
        <v>1394</v>
      </c>
      <c r="E129" s="17" t="s">
        <v>1864</v>
      </c>
      <c r="F129" s="17" t="s">
        <v>1865</v>
      </c>
      <c r="G129" s="18">
        <v>1</v>
      </c>
      <c r="H129" s="18">
        <v>1</v>
      </c>
      <c r="I129" s="19">
        <v>0</v>
      </c>
      <c r="J129" s="20">
        <v>1</v>
      </c>
      <c r="K129" s="21">
        <v>0</v>
      </c>
      <c r="L129" s="22">
        <v>0</v>
      </c>
      <c r="M129" s="37" t="s">
        <v>3403</v>
      </c>
      <c r="N129" s="37"/>
    </row>
    <row r="130" spans="1:14" x14ac:dyDescent="0.3">
      <c r="A130" s="17" t="s">
        <v>697</v>
      </c>
      <c r="B130" s="17" t="s">
        <v>698</v>
      </c>
      <c r="C130" s="17" t="s">
        <v>1866</v>
      </c>
      <c r="D130" s="17" t="s">
        <v>1867</v>
      </c>
      <c r="E130" s="17" t="s">
        <v>700</v>
      </c>
      <c r="F130" s="17" t="s">
        <v>1868</v>
      </c>
      <c r="G130" s="18">
        <v>1</v>
      </c>
      <c r="H130" s="18">
        <v>1</v>
      </c>
      <c r="I130" s="19">
        <v>0</v>
      </c>
      <c r="J130" s="20">
        <v>0</v>
      </c>
      <c r="K130" s="21">
        <v>1</v>
      </c>
      <c r="L130" s="22">
        <v>0</v>
      </c>
      <c r="M130" s="37" t="s">
        <v>3401</v>
      </c>
      <c r="N130" s="37"/>
    </row>
    <row r="131" spans="1:14" x14ac:dyDescent="0.3">
      <c r="A131" s="17" t="s">
        <v>1076</v>
      </c>
      <c r="B131" s="17" t="s">
        <v>1869</v>
      </c>
      <c r="C131" s="17" t="s">
        <v>1499</v>
      </c>
      <c r="D131" s="17" t="s">
        <v>1394</v>
      </c>
      <c r="E131" s="17" t="s">
        <v>934</v>
      </c>
      <c r="F131" s="17" t="s">
        <v>1870</v>
      </c>
      <c r="G131" s="18">
        <v>1</v>
      </c>
      <c r="H131" s="18">
        <v>2</v>
      </c>
      <c r="I131" s="19">
        <v>0</v>
      </c>
      <c r="J131" s="20">
        <v>0</v>
      </c>
      <c r="K131" s="21">
        <v>0</v>
      </c>
      <c r="L131" s="22">
        <v>1</v>
      </c>
      <c r="M131" s="37" t="s">
        <v>3401</v>
      </c>
      <c r="N131" s="37"/>
    </row>
    <row r="132" spans="1:14" x14ac:dyDescent="0.3">
      <c r="A132" s="17" t="s">
        <v>1871</v>
      </c>
      <c r="B132" s="17" t="s">
        <v>1872</v>
      </c>
      <c r="C132" s="17" t="s">
        <v>1873</v>
      </c>
      <c r="D132" s="17" t="s">
        <v>1458</v>
      </c>
      <c r="E132" s="17" t="s">
        <v>1459</v>
      </c>
      <c r="F132" s="17" t="s">
        <v>1874</v>
      </c>
      <c r="G132" s="18">
        <v>1</v>
      </c>
      <c r="H132" s="18">
        <v>10</v>
      </c>
      <c r="I132" s="19">
        <v>0</v>
      </c>
      <c r="J132" s="20">
        <v>1</v>
      </c>
      <c r="K132" s="21">
        <v>0</v>
      </c>
      <c r="L132" s="22">
        <v>0</v>
      </c>
      <c r="M132" s="37" t="s">
        <v>3400</v>
      </c>
      <c r="N132" s="37"/>
    </row>
    <row r="133" spans="1:14" x14ac:dyDescent="0.3">
      <c r="A133" s="17" t="s">
        <v>1875</v>
      </c>
      <c r="B133" s="17" t="s">
        <v>1876</v>
      </c>
      <c r="C133" s="17" t="s">
        <v>1723</v>
      </c>
      <c r="D133" s="17" t="s">
        <v>1394</v>
      </c>
      <c r="E133" s="17" t="s">
        <v>1669</v>
      </c>
      <c r="F133" s="17" t="s">
        <v>1877</v>
      </c>
      <c r="G133" s="18">
        <v>1</v>
      </c>
      <c r="H133" s="18">
        <v>1</v>
      </c>
      <c r="I133" s="19">
        <v>0</v>
      </c>
      <c r="J133" s="20">
        <v>1</v>
      </c>
      <c r="K133" s="21">
        <v>0</v>
      </c>
      <c r="L133" s="22">
        <v>0</v>
      </c>
      <c r="M133" s="37" t="s">
        <v>3400</v>
      </c>
      <c r="N133" s="37"/>
    </row>
    <row r="134" spans="1:14" x14ac:dyDescent="0.3">
      <c r="A134" s="17" t="s">
        <v>1236</v>
      </c>
      <c r="B134" s="17" t="s">
        <v>1878</v>
      </c>
      <c r="C134" s="17" t="s">
        <v>1879</v>
      </c>
      <c r="D134" s="17" t="s">
        <v>1724</v>
      </c>
      <c r="E134" s="17" t="s">
        <v>1238</v>
      </c>
      <c r="F134" s="17" t="s">
        <v>1880</v>
      </c>
      <c r="G134" s="18">
        <v>1</v>
      </c>
      <c r="H134" s="18">
        <v>1</v>
      </c>
      <c r="I134" s="19">
        <v>0</v>
      </c>
      <c r="J134" s="20">
        <v>0</v>
      </c>
      <c r="K134" s="21">
        <v>0</v>
      </c>
      <c r="L134" s="22">
        <v>1</v>
      </c>
      <c r="M134" s="37" t="s">
        <v>3401</v>
      </c>
      <c r="N134" s="37"/>
    </row>
    <row r="135" spans="1:14" x14ac:dyDescent="0.3">
      <c r="A135" s="17" t="s">
        <v>1881</v>
      </c>
      <c r="B135" s="17" t="s">
        <v>1882</v>
      </c>
      <c r="C135" s="17" t="s">
        <v>1499</v>
      </c>
      <c r="D135" s="17" t="s">
        <v>1591</v>
      </c>
      <c r="E135" s="17" t="s">
        <v>1883</v>
      </c>
      <c r="F135" s="17" t="s">
        <v>1884</v>
      </c>
      <c r="G135" s="18">
        <v>1</v>
      </c>
      <c r="H135" s="18">
        <v>1</v>
      </c>
      <c r="I135" s="19">
        <v>0</v>
      </c>
      <c r="J135" s="20">
        <v>1</v>
      </c>
      <c r="K135" s="21">
        <v>0</v>
      </c>
      <c r="L135" s="22">
        <v>0</v>
      </c>
      <c r="M135" s="37" t="s">
        <v>3403</v>
      </c>
      <c r="N135" s="37"/>
    </row>
    <row r="136" spans="1:14" x14ac:dyDescent="0.3">
      <c r="A136" s="17" t="s">
        <v>1885</v>
      </c>
      <c r="B136" s="17" t="s">
        <v>1886</v>
      </c>
      <c r="C136" s="17" t="s">
        <v>1887</v>
      </c>
      <c r="D136" s="17" t="s">
        <v>1548</v>
      </c>
      <c r="E136" s="17" t="s">
        <v>1888</v>
      </c>
      <c r="F136" s="17" t="s">
        <v>1889</v>
      </c>
      <c r="G136" s="18">
        <v>1</v>
      </c>
      <c r="H136" s="18">
        <v>1</v>
      </c>
      <c r="I136" s="19">
        <v>0</v>
      </c>
      <c r="J136" s="20">
        <v>1</v>
      </c>
      <c r="K136" s="21">
        <v>0</v>
      </c>
      <c r="L136" s="22">
        <v>0</v>
      </c>
      <c r="M136" s="37" t="s">
        <v>3400</v>
      </c>
      <c r="N136" s="37"/>
    </row>
    <row r="137" spans="1:14" x14ac:dyDescent="0.3">
      <c r="A137" s="17" t="s">
        <v>1890</v>
      </c>
      <c r="B137" s="17" t="s">
        <v>1891</v>
      </c>
      <c r="C137" s="17" t="s">
        <v>1892</v>
      </c>
      <c r="D137" s="17" t="s">
        <v>1714</v>
      </c>
      <c r="E137" s="17" t="s">
        <v>1715</v>
      </c>
      <c r="F137" s="17" t="s">
        <v>1893</v>
      </c>
      <c r="G137" s="18">
        <v>1</v>
      </c>
      <c r="H137" s="18">
        <v>6</v>
      </c>
      <c r="I137" s="19">
        <v>1</v>
      </c>
      <c r="J137" s="20">
        <v>0</v>
      </c>
      <c r="K137" s="21">
        <v>0</v>
      </c>
      <c r="L137" s="22">
        <v>0</v>
      </c>
      <c r="M137" s="37" t="s">
        <v>3400</v>
      </c>
      <c r="N137" s="37"/>
    </row>
    <row r="138" spans="1:14" x14ac:dyDescent="0.3">
      <c r="A138" s="17" t="s">
        <v>1084</v>
      </c>
      <c r="B138" s="17" t="s">
        <v>1085</v>
      </c>
      <c r="C138" s="17" t="s">
        <v>1894</v>
      </c>
      <c r="D138" s="17" t="s">
        <v>1394</v>
      </c>
      <c r="E138" s="17" t="s">
        <v>1083</v>
      </c>
      <c r="F138" s="17" t="s">
        <v>1895</v>
      </c>
      <c r="G138" s="18">
        <v>1</v>
      </c>
      <c r="H138" s="18">
        <v>1</v>
      </c>
      <c r="I138" s="19">
        <v>0</v>
      </c>
      <c r="J138" s="20">
        <v>0</v>
      </c>
      <c r="K138" s="21">
        <v>0</v>
      </c>
      <c r="L138" s="22">
        <v>1</v>
      </c>
      <c r="M138" s="37" t="s">
        <v>3401</v>
      </c>
      <c r="N138" s="37"/>
    </row>
    <row r="139" spans="1:14" x14ac:dyDescent="0.3">
      <c r="A139" s="17" t="s">
        <v>1896</v>
      </c>
      <c r="B139" s="17" t="s">
        <v>1897</v>
      </c>
      <c r="C139" s="17" t="s">
        <v>1898</v>
      </c>
      <c r="D139" s="17" t="s">
        <v>1899</v>
      </c>
      <c r="E139" s="17" t="s">
        <v>1900</v>
      </c>
      <c r="F139" s="17" t="s">
        <v>1901</v>
      </c>
      <c r="G139" s="18">
        <v>1</v>
      </c>
      <c r="H139" s="18">
        <v>3</v>
      </c>
      <c r="I139" s="19">
        <v>0</v>
      </c>
      <c r="J139" s="20">
        <v>1</v>
      </c>
      <c r="K139" s="21">
        <v>0</v>
      </c>
      <c r="L139" s="22">
        <v>0</v>
      </c>
      <c r="M139" s="37" t="s">
        <v>3400</v>
      </c>
      <c r="N139" s="37"/>
    </row>
    <row r="140" spans="1:14" x14ac:dyDescent="0.3">
      <c r="A140" s="17" t="s">
        <v>860</v>
      </c>
      <c r="B140" s="17" t="s">
        <v>1902</v>
      </c>
      <c r="C140" s="17" t="s">
        <v>1903</v>
      </c>
      <c r="D140" s="17" t="s">
        <v>1423</v>
      </c>
      <c r="E140" s="17" t="s">
        <v>830</v>
      </c>
      <c r="F140" s="17" t="s">
        <v>1904</v>
      </c>
      <c r="G140" s="18">
        <v>1</v>
      </c>
      <c r="H140" s="18">
        <v>1</v>
      </c>
      <c r="I140" s="19">
        <v>0</v>
      </c>
      <c r="J140" s="20">
        <v>0</v>
      </c>
      <c r="K140" s="21">
        <v>1</v>
      </c>
      <c r="L140" s="22">
        <v>0</v>
      </c>
      <c r="M140" s="37" t="s">
        <v>3401</v>
      </c>
      <c r="N140" s="37"/>
    </row>
    <row r="141" spans="1:14" x14ac:dyDescent="0.3">
      <c r="A141" s="17" t="s">
        <v>1905</v>
      </c>
      <c r="B141" s="17" t="s">
        <v>1687</v>
      </c>
      <c r="C141" s="17" t="s">
        <v>1906</v>
      </c>
      <c r="D141" s="17" t="s">
        <v>1464</v>
      </c>
      <c r="E141" s="17" t="s">
        <v>1586</v>
      </c>
      <c r="F141" s="17" t="s">
        <v>1907</v>
      </c>
      <c r="G141" s="18">
        <v>1</v>
      </c>
      <c r="H141" s="18">
        <v>1</v>
      </c>
      <c r="I141" s="19">
        <v>0</v>
      </c>
      <c r="J141" s="20">
        <v>1</v>
      </c>
      <c r="K141" s="21">
        <v>0</v>
      </c>
      <c r="L141" s="22">
        <v>0</v>
      </c>
      <c r="M141" s="37" t="s">
        <v>3400</v>
      </c>
      <c r="N141" s="37"/>
    </row>
    <row r="142" spans="1:14" x14ac:dyDescent="0.3">
      <c r="A142" s="17" t="s">
        <v>990</v>
      </c>
      <c r="B142" s="17" t="s">
        <v>1908</v>
      </c>
      <c r="C142" s="17" t="s">
        <v>1499</v>
      </c>
      <c r="D142" s="17" t="s">
        <v>1695</v>
      </c>
      <c r="E142" s="17" t="s">
        <v>893</v>
      </c>
      <c r="F142" s="17" t="s">
        <v>1909</v>
      </c>
      <c r="G142" s="18">
        <v>1</v>
      </c>
      <c r="H142" s="18">
        <v>3</v>
      </c>
      <c r="I142" s="19">
        <v>0</v>
      </c>
      <c r="J142" s="20">
        <v>0</v>
      </c>
      <c r="K142" s="21">
        <v>0</v>
      </c>
      <c r="L142" s="22">
        <v>1</v>
      </c>
      <c r="M142" s="37" t="s">
        <v>3398</v>
      </c>
      <c r="N142" s="37"/>
    </row>
    <row r="143" spans="1:14" x14ac:dyDescent="0.3">
      <c r="A143" s="17" t="s">
        <v>1910</v>
      </c>
      <c r="B143" s="17" t="s">
        <v>1911</v>
      </c>
      <c r="C143" s="17" t="s">
        <v>1499</v>
      </c>
      <c r="D143" s="17" t="s">
        <v>1591</v>
      </c>
      <c r="E143" s="17" t="s">
        <v>1531</v>
      </c>
      <c r="F143" s="17" t="s">
        <v>1912</v>
      </c>
      <c r="G143" s="18">
        <v>1</v>
      </c>
      <c r="H143" s="18">
        <v>3</v>
      </c>
      <c r="I143" s="19">
        <v>0</v>
      </c>
      <c r="J143" s="20">
        <v>1</v>
      </c>
      <c r="K143" s="21">
        <v>0</v>
      </c>
      <c r="L143" s="22">
        <v>0</v>
      </c>
      <c r="M143" s="37" t="s">
        <v>3403</v>
      </c>
      <c r="N143" s="37"/>
    </row>
    <row r="144" spans="1:14" x14ac:dyDescent="0.3">
      <c r="A144" s="17" t="s">
        <v>1913</v>
      </c>
      <c r="B144" s="17" t="s">
        <v>1914</v>
      </c>
      <c r="C144" s="17" t="s">
        <v>1915</v>
      </c>
      <c r="D144" s="17" t="s">
        <v>1916</v>
      </c>
      <c r="E144" s="17" t="s">
        <v>764</v>
      </c>
      <c r="F144" s="17" t="s">
        <v>1917</v>
      </c>
      <c r="G144" s="18">
        <v>1</v>
      </c>
      <c r="H144" s="18">
        <v>1</v>
      </c>
      <c r="I144" s="19">
        <v>0</v>
      </c>
      <c r="J144" s="20">
        <v>1</v>
      </c>
      <c r="K144" s="21">
        <v>0</v>
      </c>
      <c r="L144" s="22">
        <v>0</v>
      </c>
      <c r="M144" s="37" t="s">
        <v>3403</v>
      </c>
      <c r="N144" s="37"/>
    </row>
    <row r="145" spans="1:14" x14ac:dyDescent="0.3">
      <c r="A145" s="17" t="s">
        <v>1918</v>
      </c>
      <c r="B145" s="17" t="s">
        <v>1919</v>
      </c>
      <c r="C145" s="17" t="s">
        <v>1499</v>
      </c>
      <c r="D145" s="17" t="s">
        <v>1394</v>
      </c>
      <c r="E145" s="17" t="s">
        <v>823</v>
      </c>
      <c r="F145" s="17" t="s">
        <v>1920</v>
      </c>
      <c r="G145" s="18">
        <v>1</v>
      </c>
      <c r="H145" s="18">
        <v>1</v>
      </c>
      <c r="I145" s="19">
        <v>0</v>
      </c>
      <c r="J145" s="20">
        <v>1</v>
      </c>
      <c r="K145" s="21">
        <v>0</v>
      </c>
      <c r="L145" s="22">
        <v>0</v>
      </c>
      <c r="M145" s="37" t="s">
        <v>3403</v>
      </c>
      <c r="N145" s="37"/>
    </row>
    <row r="146" spans="1:14" x14ac:dyDescent="0.3">
      <c r="A146" s="17" t="s">
        <v>1921</v>
      </c>
      <c r="B146" s="17" t="s">
        <v>1922</v>
      </c>
      <c r="C146" s="17" t="s">
        <v>1923</v>
      </c>
      <c r="D146" s="17" t="s">
        <v>1394</v>
      </c>
      <c r="E146" s="17" t="s">
        <v>641</v>
      </c>
      <c r="F146" s="17" t="s">
        <v>1924</v>
      </c>
      <c r="G146" s="18">
        <v>1</v>
      </c>
      <c r="H146" s="18">
        <v>2</v>
      </c>
      <c r="I146" s="19">
        <v>0</v>
      </c>
      <c r="J146" s="20">
        <v>1</v>
      </c>
      <c r="K146" s="21">
        <v>0</v>
      </c>
      <c r="L146" s="22">
        <v>0</v>
      </c>
      <c r="M146" s="37" t="s">
        <v>3403</v>
      </c>
      <c r="N146" s="37"/>
    </row>
    <row r="147" spans="1:14" x14ac:dyDescent="0.3">
      <c r="A147" s="17" t="s">
        <v>1162</v>
      </c>
      <c r="B147" s="17" t="s">
        <v>1925</v>
      </c>
      <c r="C147" s="17" t="s">
        <v>1926</v>
      </c>
      <c r="D147" s="17" t="s">
        <v>1622</v>
      </c>
      <c r="E147" s="17" t="s">
        <v>607</v>
      </c>
      <c r="F147" s="17" t="s">
        <v>1927</v>
      </c>
      <c r="G147" s="18">
        <v>1</v>
      </c>
      <c r="H147" s="18">
        <v>1</v>
      </c>
      <c r="I147" s="19">
        <v>0</v>
      </c>
      <c r="J147" s="20">
        <v>0</v>
      </c>
      <c r="K147" s="21">
        <v>0</v>
      </c>
      <c r="L147" s="22">
        <v>1</v>
      </c>
      <c r="M147" s="37" t="s">
        <v>3401</v>
      </c>
      <c r="N147" s="37"/>
    </row>
    <row r="148" spans="1:14" x14ac:dyDescent="0.3">
      <c r="A148" s="17" t="s">
        <v>1928</v>
      </c>
      <c r="B148" s="17" t="s">
        <v>1929</v>
      </c>
      <c r="C148" s="17" t="s">
        <v>1930</v>
      </c>
      <c r="D148" s="17" t="s">
        <v>1423</v>
      </c>
      <c r="E148" s="17" t="s">
        <v>1416</v>
      </c>
      <c r="F148" s="17" t="s">
        <v>1931</v>
      </c>
      <c r="G148" s="18">
        <v>1</v>
      </c>
      <c r="H148" s="18">
        <v>2</v>
      </c>
      <c r="I148" s="19">
        <v>1</v>
      </c>
      <c r="J148" s="20">
        <v>0</v>
      </c>
      <c r="K148" s="21">
        <v>0</v>
      </c>
      <c r="L148" s="22">
        <v>0</v>
      </c>
      <c r="M148" s="37" t="s">
        <v>3399</v>
      </c>
      <c r="N148" s="37"/>
    </row>
    <row r="149" spans="1:14" x14ac:dyDescent="0.3">
      <c r="A149" s="17" t="s">
        <v>1932</v>
      </c>
      <c r="B149" s="17" t="s">
        <v>1933</v>
      </c>
      <c r="C149" s="17" t="s">
        <v>1934</v>
      </c>
      <c r="D149" s="17" t="s">
        <v>1935</v>
      </c>
      <c r="E149" s="17" t="s">
        <v>1936</v>
      </c>
      <c r="F149" s="17" t="s">
        <v>1937</v>
      </c>
      <c r="G149" s="18">
        <v>1</v>
      </c>
      <c r="H149" s="18">
        <v>24</v>
      </c>
      <c r="I149" s="19">
        <v>0</v>
      </c>
      <c r="J149" s="20">
        <v>1</v>
      </c>
      <c r="K149" s="21">
        <v>0</v>
      </c>
      <c r="L149" s="22">
        <v>0</v>
      </c>
      <c r="M149" s="37" t="s">
        <v>3400</v>
      </c>
      <c r="N149" s="37"/>
    </row>
    <row r="150" spans="1:14" x14ac:dyDescent="0.3">
      <c r="A150" s="17" t="s">
        <v>908</v>
      </c>
      <c r="B150" s="17" t="s">
        <v>1938</v>
      </c>
      <c r="C150" s="17" t="s">
        <v>1939</v>
      </c>
      <c r="D150" s="17" t="s">
        <v>1394</v>
      </c>
      <c r="E150" s="17" t="s">
        <v>645</v>
      </c>
      <c r="F150" s="17" t="s">
        <v>1940</v>
      </c>
      <c r="G150" s="18">
        <v>1</v>
      </c>
      <c r="H150" s="18">
        <v>1</v>
      </c>
      <c r="I150" s="19">
        <v>0</v>
      </c>
      <c r="J150" s="20">
        <v>0</v>
      </c>
      <c r="K150" s="21">
        <v>0</v>
      </c>
      <c r="L150" s="22">
        <v>1</v>
      </c>
      <c r="M150" s="37" t="s">
        <v>3401</v>
      </c>
      <c r="N150" s="37"/>
    </row>
    <row r="151" spans="1:14" x14ac:dyDescent="0.3">
      <c r="A151" s="17" t="s">
        <v>1025</v>
      </c>
      <c r="B151" s="17" t="s">
        <v>1941</v>
      </c>
      <c r="C151" s="17" t="s">
        <v>1942</v>
      </c>
      <c r="D151" s="17" t="s">
        <v>1943</v>
      </c>
      <c r="E151" s="17" t="s">
        <v>1027</v>
      </c>
      <c r="F151" s="17" t="s">
        <v>1944</v>
      </c>
      <c r="G151" s="18">
        <v>1</v>
      </c>
      <c r="H151" s="18">
        <v>1</v>
      </c>
      <c r="I151" s="19">
        <v>0</v>
      </c>
      <c r="J151" s="20">
        <v>0</v>
      </c>
      <c r="K151" s="21">
        <v>0</v>
      </c>
      <c r="L151" s="22">
        <v>1</v>
      </c>
      <c r="M151" s="37" t="s">
        <v>3401</v>
      </c>
      <c r="N151" s="37"/>
    </row>
    <row r="152" spans="1:14" x14ac:dyDescent="0.3">
      <c r="A152" s="17" t="s">
        <v>1945</v>
      </c>
      <c r="B152" s="17" t="s">
        <v>1946</v>
      </c>
      <c r="C152" s="17" t="s">
        <v>1947</v>
      </c>
      <c r="D152" s="17" t="s">
        <v>1394</v>
      </c>
      <c r="E152" s="17" t="s">
        <v>1948</v>
      </c>
      <c r="F152" s="17" t="s">
        <v>1949</v>
      </c>
      <c r="G152" s="18">
        <v>1</v>
      </c>
      <c r="H152" s="18">
        <v>1</v>
      </c>
      <c r="I152" s="19">
        <v>0</v>
      </c>
      <c r="J152" s="20">
        <v>1</v>
      </c>
      <c r="K152" s="21">
        <v>0</v>
      </c>
      <c r="L152" s="22">
        <v>0</v>
      </c>
      <c r="M152" s="37" t="s">
        <v>3400</v>
      </c>
      <c r="N152" s="37"/>
    </row>
    <row r="153" spans="1:14" x14ac:dyDescent="0.3">
      <c r="A153" s="17" t="s">
        <v>1950</v>
      </c>
      <c r="B153" s="17" t="s">
        <v>1951</v>
      </c>
      <c r="C153" s="17" t="s">
        <v>1499</v>
      </c>
      <c r="D153" s="17" t="s">
        <v>1952</v>
      </c>
      <c r="E153" s="17" t="s">
        <v>1715</v>
      </c>
      <c r="F153" s="17" t="s">
        <v>1953</v>
      </c>
      <c r="G153" s="18">
        <v>1</v>
      </c>
      <c r="H153" s="18">
        <v>1</v>
      </c>
      <c r="I153" s="19">
        <v>1</v>
      </c>
      <c r="J153" s="20">
        <v>0</v>
      </c>
      <c r="K153" s="21">
        <v>0</v>
      </c>
      <c r="L153" s="22">
        <v>0</v>
      </c>
      <c r="M153" s="37" t="s">
        <v>3400</v>
      </c>
      <c r="N153" s="37"/>
    </row>
    <row r="154" spans="1:14" x14ac:dyDescent="0.3">
      <c r="A154" s="17" t="s">
        <v>1248</v>
      </c>
      <c r="B154" s="17" t="s">
        <v>1954</v>
      </c>
      <c r="C154" s="17" t="s">
        <v>1955</v>
      </c>
      <c r="D154" s="17" t="s">
        <v>1706</v>
      </c>
      <c r="E154" s="17" t="s">
        <v>934</v>
      </c>
      <c r="F154" s="17" t="s">
        <v>1956</v>
      </c>
      <c r="G154" s="18">
        <v>1</v>
      </c>
      <c r="H154" s="18">
        <v>1</v>
      </c>
      <c r="I154" s="19">
        <v>0</v>
      </c>
      <c r="J154" s="20">
        <v>0</v>
      </c>
      <c r="K154" s="21">
        <v>0</v>
      </c>
      <c r="L154" s="22">
        <v>1</v>
      </c>
      <c r="M154" s="37" t="s">
        <v>3401</v>
      </c>
      <c r="N154" s="37"/>
    </row>
    <row r="155" spans="1:14" x14ac:dyDescent="0.3">
      <c r="A155" s="17" t="s">
        <v>1957</v>
      </c>
      <c r="B155" s="17" t="s">
        <v>1958</v>
      </c>
      <c r="C155" s="17" t="s">
        <v>1959</v>
      </c>
      <c r="D155" s="17" t="s">
        <v>1787</v>
      </c>
      <c r="E155" s="17" t="s">
        <v>1960</v>
      </c>
      <c r="F155" s="17" t="s">
        <v>1961</v>
      </c>
      <c r="G155" s="18">
        <v>1</v>
      </c>
      <c r="H155" s="18">
        <v>2</v>
      </c>
      <c r="I155" s="19">
        <v>0</v>
      </c>
      <c r="J155" s="20">
        <v>1</v>
      </c>
      <c r="K155" s="21">
        <v>0</v>
      </c>
      <c r="L155" s="22">
        <v>0</v>
      </c>
      <c r="M155" s="37" t="s">
        <v>3400</v>
      </c>
      <c r="N155" s="37"/>
    </row>
    <row r="156" spans="1:14" x14ac:dyDescent="0.3">
      <c r="A156" s="17" t="s">
        <v>1151</v>
      </c>
      <c r="B156" s="17" t="s">
        <v>1962</v>
      </c>
      <c r="C156" s="17" t="s">
        <v>1963</v>
      </c>
      <c r="D156" s="17" t="s">
        <v>1394</v>
      </c>
      <c r="E156" s="17" t="s">
        <v>893</v>
      </c>
      <c r="F156" s="17" t="s">
        <v>1964</v>
      </c>
      <c r="G156" s="18">
        <v>1</v>
      </c>
      <c r="H156" s="18">
        <v>2</v>
      </c>
      <c r="I156" s="19">
        <v>0</v>
      </c>
      <c r="J156" s="20">
        <v>0</v>
      </c>
      <c r="K156" s="21">
        <v>0</v>
      </c>
      <c r="L156" s="22">
        <v>1</v>
      </c>
      <c r="M156" s="37" t="s">
        <v>3398</v>
      </c>
      <c r="N156" s="37"/>
    </row>
    <row r="157" spans="1:14" x14ac:dyDescent="0.3">
      <c r="A157" s="17" t="s">
        <v>1965</v>
      </c>
      <c r="B157" s="17" t="s">
        <v>1966</v>
      </c>
      <c r="C157" s="17" t="s">
        <v>1793</v>
      </c>
      <c r="D157" s="17" t="s">
        <v>1394</v>
      </c>
      <c r="E157" s="17" t="s">
        <v>934</v>
      </c>
      <c r="F157" s="17" t="s">
        <v>1967</v>
      </c>
      <c r="G157" s="18">
        <v>1</v>
      </c>
      <c r="H157" s="18">
        <v>1</v>
      </c>
      <c r="I157" s="19">
        <v>0</v>
      </c>
      <c r="J157" s="20">
        <v>1</v>
      </c>
      <c r="K157" s="21">
        <v>0</v>
      </c>
      <c r="L157" s="22">
        <v>0</v>
      </c>
      <c r="M157" s="37" t="s">
        <v>3400</v>
      </c>
      <c r="N157" s="37"/>
    </row>
    <row r="158" spans="1:14" x14ac:dyDescent="0.3">
      <c r="A158" s="17" t="s">
        <v>1968</v>
      </c>
      <c r="B158" s="17" t="s">
        <v>1969</v>
      </c>
      <c r="C158" s="17" t="s">
        <v>1970</v>
      </c>
      <c r="D158" s="17" t="s">
        <v>1601</v>
      </c>
      <c r="E158" s="17" t="s">
        <v>934</v>
      </c>
      <c r="F158" s="17" t="s">
        <v>1971</v>
      </c>
      <c r="G158" s="18">
        <v>1</v>
      </c>
      <c r="H158" s="18">
        <v>1</v>
      </c>
      <c r="I158" s="19">
        <v>0</v>
      </c>
      <c r="J158" s="20">
        <v>1</v>
      </c>
      <c r="K158" s="21">
        <v>0</v>
      </c>
      <c r="L158" s="22">
        <v>0</v>
      </c>
      <c r="M158" s="37" t="s">
        <v>3403</v>
      </c>
      <c r="N158" s="37"/>
    </row>
    <row r="159" spans="1:14" x14ac:dyDescent="0.3">
      <c r="A159" s="17" t="s">
        <v>877</v>
      </c>
      <c r="B159" s="17" t="s">
        <v>1972</v>
      </c>
      <c r="C159" s="17" t="s">
        <v>1973</v>
      </c>
      <c r="D159" s="17" t="s">
        <v>1974</v>
      </c>
      <c r="E159" s="17" t="s">
        <v>879</v>
      </c>
      <c r="F159" s="17" t="s">
        <v>1975</v>
      </c>
      <c r="G159" s="18">
        <v>1</v>
      </c>
      <c r="H159" s="18">
        <v>1</v>
      </c>
      <c r="I159" s="19">
        <v>0</v>
      </c>
      <c r="J159" s="20">
        <v>0</v>
      </c>
      <c r="K159" s="21">
        <v>1</v>
      </c>
      <c r="L159" s="22">
        <v>0</v>
      </c>
      <c r="M159" s="37" t="s">
        <v>3401</v>
      </c>
      <c r="N159" s="37"/>
    </row>
    <row r="160" spans="1:14" x14ac:dyDescent="0.3">
      <c r="A160" s="17" t="s">
        <v>1976</v>
      </c>
      <c r="B160" s="17" t="s">
        <v>1977</v>
      </c>
      <c r="C160" s="17" t="s">
        <v>1629</v>
      </c>
      <c r="D160" s="17" t="s">
        <v>1630</v>
      </c>
      <c r="E160" s="17" t="s">
        <v>1978</v>
      </c>
      <c r="F160" s="17" t="s">
        <v>1979</v>
      </c>
      <c r="G160" s="18">
        <v>1</v>
      </c>
      <c r="H160" s="18">
        <v>1</v>
      </c>
      <c r="I160" s="19">
        <v>0</v>
      </c>
      <c r="J160" s="20">
        <v>1</v>
      </c>
      <c r="K160" s="21">
        <v>0</v>
      </c>
      <c r="L160" s="22">
        <v>0</v>
      </c>
      <c r="M160" s="37" t="s">
        <v>3400</v>
      </c>
      <c r="N160" s="37"/>
    </row>
    <row r="161" spans="1:14" x14ac:dyDescent="0.3">
      <c r="A161" s="17" t="s">
        <v>1215</v>
      </c>
      <c r="B161" s="17" t="s">
        <v>1980</v>
      </c>
      <c r="C161" s="17" t="s">
        <v>1499</v>
      </c>
      <c r="D161" s="17" t="s">
        <v>1394</v>
      </c>
      <c r="E161" s="17" t="s">
        <v>1217</v>
      </c>
      <c r="F161" s="17" t="s">
        <v>1981</v>
      </c>
      <c r="G161" s="18">
        <v>1</v>
      </c>
      <c r="H161" s="18">
        <v>1</v>
      </c>
      <c r="I161" s="19">
        <v>0</v>
      </c>
      <c r="J161" s="20">
        <v>0</v>
      </c>
      <c r="K161" s="21">
        <v>0</v>
      </c>
      <c r="L161" s="22">
        <v>1</v>
      </c>
      <c r="M161" s="37" t="s">
        <v>3401</v>
      </c>
      <c r="N161" s="37"/>
    </row>
    <row r="162" spans="1:14" x14ac:dyDescent="0.3">
      <c r="A162" s="17" t="s">
        <v>768</v>
      </c>
      <c r="B162" s="17" t="s">
        <v>1982</v>
      </c>
      <c r="C162" s="17" t="s">
        <v>1983</v>
      </c>
      <c r="D162" s="17" t="s">
        <v>1984</v>
      </c>
      <c r="E162" s="17" t="s">
        <v>770</v>
      </c>
      <c r="F162" s="17" t="s">
        <v>1985</v>
      </c>
      <c r="G162" s="18">
        <v>1</v>
      </c>
      <c r="H162" s="18">
        <v>20</v>
      </c>
      <c r="I162" s="19">
        <v>0</v>
      </c>
      <c r="J162" s="20">
        <v>0</v>
      </c>
      <c r="K162" s="21">
        <v>1</v>
      </c>
      <c r="L162" s="22">
        <v>0</v>
      </c>
      <c r="M162" s="37" t="s">
        <v>3401</v>
      </c>
      <c r="N162" s="37"/>
    </row>
    <row r="163" spans="1:14" x14ac:dyDescent="0.3">
      <c r="A163" s="17" t="s">
        <v>1986</v>
      </c>
      <c r="B163" s="17" t="s">
        <v>1987</v>
      </c>
      <c r="C163" s="17" t="s">
        <v>1988</v>
      </c>
      <c r="D163" s="17" t="s">
        <v>1394</v>
      </c>
      <c r="E163" s="17" t="s">
        <v>934</v>
      </c>
      <c r="F163" s="17" t="s">
        <v>1989</v>
      </c>
      <c r="G163" s="18">
        <v>1</v>
      </c>
      <c r="H163" s="18">
        <v>2</v>
      </c>
      <c r="I163" s="19">
        <v>0</v>
      </c>
      <c r="J163" s="20">
        <v>1</v>
      </c>
      <c r="K163" s="21">
        <v>0</v>
      </c>
      <c r="L163" s="22">
        <v>0</v>
      </c>
      <c r="M163" s="37" t="s">
        <v>3400</v>
      </c>
      <c r="N163" s="37"/>
    </row>
    <row r="164" spans="1:14" x14ac:dyDescent="0.3">
      <c r="A164" s="17" t="s">
        <v>1990</v>
      </c>
      <c r="B164" s="17" t="s">
        <v>1991</v>
      </c>
      <c r="C164" s="17" t="s">
        <v>1992</v>
      </c>
      <c r="D164" s="17" t="s">
        <v>1394</v>
      </c>
      <c r="E164" s="17" t="s">
        <v>1993</v>
      </c>
      <c r="F164" s="17" t="s">
        <v>1994</v>
      </c>
      <c r="G164" s="18">
        <v>1</v>
      </c>
      <c r="H164" s="18">
        <v>3</v>
      </c>
      <c r="I164" s="19">
        <v>0</v>
      </c>
      <c r="J164" s="20">
        <v>1</v>
      </c>
      <c r="K164" s="21">
        <v>0</v>
      </c>
      <c r="L164" s="22">
        <v>0</v>
      </c>
      <c r="M164" s="37" t="s">
        <v>3400</v>
      </c>
      <c r="N164" s="37"/>
    </row>
    <row r="165" spans="1:14" x14ac:dyDescent="0.3">
      <c r="A165" s="17" t="s">
        <v>1995</v>
      </c>
      <c r="B165" s="17" t="s">
        <v>1996</v>
      </c>
      <c r="C165" s="17" t="s">
        <v>1997</v>
      </c>
      <c r="D165" s="17" t="s">
        <v>1998</v>
      </c>
      <c r="E165" s="17" t="s">
        <v>1999</v>
      </c>
      <c r="F165" s="17" t="s">
        <v>2000</v>
      </c>
      <c r="G165" s="18">
        <v>1</v>
      </c>
      <c r="H165" s="18">
        <v>1</v>
      </c>
      <c r="I165" s="19">
        <v>0</v>
      </c>
      <c r="J165" s="20">
        <v>1</v>
      </c>
      <c r="K165" s="21">
        <v>0</v>
      </c>
      <c r="L165" s="22">
        <v>0</v>
      </c>
      <c r="M165" s="37" t="s">
        <v>3400</v>
      </c>
      <c r="N165" s="37"/>
    </row>
    <row r="166" spans="1:14" x14ac:dyDescent="0.3">
      <c r="A166" s="17" t="s">
        <v>2001</v>
      </c>
      <c r="B166" s="17" t="s">
        <v>2002</v>
      </c>
      <c r="C166" s="17" t="s">
        <v>2003</v>
      </c>
      <c r="D166" s="17" t="s">
        <v>1464</v>
      </c>
      <c r="E166" s="17" t="s">
        <v>2004</v>
      </c>
      <c r="F166" s="17" t="s">
        <v>2005</v>
      </c>
      <c r="G166" s="18">
        <v>1</v>
      </c>
      <c r="H166" s="18">
        <v>1</v>
      </c>
      <c r="I166" s="19">
        <v>0</v>
      </c>
      <c r="J166" s="20">
        <v>1</v>
      </c>
      <c r="K166" s="21">
        <v>0</v>
      </c>
      <c r="L166" s="22">
        <v>0</v>
      </c>
      <c r="M166" s="37" t="s">
        <v>3400</v>
      </c>
      <c r="N166" s="37"/>
    </row>
    <row r="167" spans="1:14" x14ac:dyDescent="0.3">
      <c r="A167" s="17" t="s">
        <v>2006</v>
      </c>
      <c r="B167" s="17" t="s">
        <v>2007</v>
      </c>
      <c r="C167" s="17" t="s">
        <v>2008</v>
      </c>
      <c r="D167" s="17" t="s">
        <v>1458</v>
      </c>
      <c r="E167" s="17" t="s">
        <v>1459</v>
      </c>
      <c r="F167" s="17" t="s">
        <v>2009</v>
      </c>
      <c r="G167" s="18">
        <v>1</v>
      </c>
      <c r="H167" s="18">
        <v>2</v>
      </c>
      <c r="I167" s="19">
        <v>1</v>
      </c>
      <c r="J167" s="20">
        <v>0</v>
      </c>
      <c r="K167" s="21">
        <v>0</v>
      </c>
      <c r="L167" s="22">
        <v>0</v>
      </c>
      <c r="M167" s="37" t="s">
        <v>3400</v>
      </c>
      <c r="N167" s="37"/>
    </row>
    <row r="168" spans="1:14" x14ac:dyDescent="0.3">
      <c r="A168" s="17" t="s">
        <v>683</v>
      </c>
      <c r="B168" s="17" t="s">
        <v>2010</v>
      </c>
      <c r="C168" s="17" t="s">
        <v>1499</v>
      </c>
      <c r="D168" s="17" t="s">
        <v>2011</v>
      </c>
      <c r="E168" s="17" t="s">
        <v>686</v>
      </c>
      <c r="F168" s="17" t="s">
        <v>2012</v>
      </c>
      <c r="G168" s="18">
        <v>1</v>
      </c>
      <c r="H168" s="18">
        <v>1</v>
      </c>
      <c r="I168" s="19">
        <v>0</v>
      </c>
      <c r="J168" s="20">
        <v>0</v>
      </c>
      <c r="K168" s="21">
        <v>1</v>
      </c>
      <c r="L168" s="22">
        <v>0</v>
      </c>
      <c r="M168" s="37" t="s">
        <v>3401</v>
      </c>
      <c r="N168" s="37"/>
    </row>
    <row r="169" spans="1:14" x14ac:dyDescent="0.3">
      <c r="A169" s="17" t="s">
        <v>2013</v>
      </c>
      <c r="B169" s="17" t="s">
        <v>2014</v>
      </c>
      <c r="C169" s="17" t="s">
        <v>2015</v>
      </c>
      <c r="D169" s="17" t="s">
        <v>1684</v>
      </c>
      <c r="E169" s="17" t="s">
        <v>2016</v>
      </c>
      <c r="F169" s="17" t="s">
        <v>2017</v>
      </c>
      <c r="G169" s="18">
        <v>1</v>
      </c>
      <c r="H169" s="18">
        <v>1</v>
      </c>
      <c r="I169" s="19">
        <v>1</v>
      </c>
      <c r="J169" s="20">
        <v>0</v>
      </c>
      <c r="K169" s="21">
        <v>0</v>
      </c>
      <c r="L169" s="22">
        <v>0</v>
      </c>
      <c r="M169" s="37" t="s">
        <v>3400</v>
      </c>
      <c r="N169" s="37"/>
    </row>
    <row r="170" spans="1:14" x14ac:dyDescent="0.3">
      <c r="A170" s="17" t="s">
        <v>2018</v>
      </c>
      <c r="B170" s="17" t="s">
        <v>2019</v>
      </c>
      <c r="C170" s="17" t="s">
        <v>2020</v>
      </c>
      <c r="D170" s="17" t="s">
        <v>1423</v>
      </c>
      <c r="E170" s="17" t="s">
        <v>2021</v>
      </c>
      <c r="F170" s="17" t="s">
        <v>2022</v>
      </c>
      <c r="G170" s="18">
        <v>1</v>
      </c>
      <c r="H170" s="18">
        <v>1</v>
      </c>
      <c r="I170" s="19">
        <v>0</v>
      </c>
      <c r="J170" s="20">
        <v>1</v>
      </c>
      <c r="K170" s="21">
        <v>0</v>
      </c>
      <c r="L170" s="22">
        <v>0</v>
      </c>
      <c r="M170" s="37" t="s">
        <v>3400</v>
      </c>
      <c r="N170" s="37"/>
    </row>
    <row r="171" spans="1:14" x14ac:dyDescent="0.3">
      <c r="A171" s="17" t="s">
        <v>2023</v>
      </c>
      <c r="B171" s="17" t="s">
        <v>2024</v>
      </c>
      <c r="C171" s="17" t="s">
        <v>1499</v>
      </c>
      <c r="D171" s="17" t="s">
        <v>1394</v>
      </c>
      <c r="E171" s="17" t="s">
        <v>1762</v>
      </c>
      <c r="F171" s="17" t="s">
        <v>2025</v>
      </c>
      <c r="G171" s="18">
        <v>1</v>
      </c>
      <c r="H171" s="18">
        <v>8</v>
      </c>
      <c r="I171" s="19">
        <v>0</v>
      </c>
      <c r="J171" s="20">
        <v>1</v>
      </c>
      <c r="K171" s="21">
        <v>0</v>
      </c>
      <c r="L171" s="22">
        <v>0</v>
      </c>
      <c r="M171" s="37" t="s">
        <v>3400</v>
      </c>
      <c r="N171" s="37"/>
    </row>
    <row r="172" spans="1:14" x14ac:dyDescent="0.3">
      <c r="A172" s="17" t="s">
        <v>1324</v>
      </c>
      <c r="B172" s="17" t="s">
        <v>2026</v>
      </c>
      <c r="C172" s="17" t="s">
        <v>1499</v>
      </c>
      <c r="D172" s="17" t="s">
        <v>1580</v>
      </c>
      <c r="E172" s="17" t="s">
        <v>893</v>
      </c>
      <c r="F172" s="17" t="s">
        <v>2027</v>
      </c>
      <c r="G172" s="18">
        <v>1</v>
      </c>
      <c r="H172" s="18">
        <v>2</v>
      </c>
      <c r="I172" s="19">
        <v>0</v>
      </c>
      <c r="J172" s="20">
        <v>0</v>
      </c>
      <c r="K172" s="21">
        <v>0</v>
      </c>
      <c r="L172" s="22">
        <v>1</v>
      </c>
      <c r="M172" s="37" t="s">
        <v>3398</v>
      </c>
      <c r="N172" s="37"/>
    </row>
    <row r="173" spans="1:14" x14ac:dyDescent="0.3">
      <c r="A173" s="17" t="s">
        <v>847</v>
      </c>
      <c r="B173" s="17" t="s">
        <v>2028</v>
      </c>
      <c r="C173" s="17" t="s">
        <v>1499</v>
      </c>
      <c r="D173" s="17" t="s">
        <v>1394</v>
      </c>
      <c r="E173" s="17" t="s">
        <v>758</v>
      </c>
      <c r="F173" s="17" t="s">
        <v>2029</v>
      </c>
      <c r="G173" s="18">
        <v>1</v>
      </c>
      <c r="H173" s="18">
        <v>3</v>
      </c>
      <c r="I173" s="19">
        <v>0</v>
      </c>
      <c r="J173" s="20">
        <v>0</v>
      </c>
      <c r="K173" s="21">
        <v>1</v>
      </c>
      <c r="L173" s="22">
        <v>0</v>
      </c>
      <c r="M173" s="37" t="s">
        <v>3401</v>
      </c>
      <c r="N173" s="37"/>
    </row>
    <row r="174" spans="1:14" x14ac:dyDescent="0.3">
      <c r="A174" s="17" t="s">
        <v>1252</v>
      </c>
      <c r="B174" s="17" t="s">
        <v>2030</v>
      </c>
      <c r="C174" s="17" t="s">
        <v>2031</v>
      </c>
      <c r="D174" s="17" t="s">
        <v>1706</v>
      </c>
      <c r="E174" s="17" t="s">
        <v>934</v>
      </c>
      <c r="F174" s="17" t="s">
        <v>2032</v>
      </c>
      <c r="G174" s="18">
        <v>1</v>
      </c>
      <c r="H174" s="18">
        <v>1</v>
      </c>
      <c r="I174" s="19">
        <v>0</v>
      </c>
      <c r="J174" s="20">
        <v>0</v>
      </c>
      <c r="K174" s="21">
        <v>0</v>
      </c>
      <c r="L174" s="22">
        <v>1</v>
      </c>
      <c r="M174" s="37" t="s">
        <v>3401</v>
      </c>
      <c r="N174" s="37"/>
    </row>
    <row r="175" spans="1:14" x14ac:dyDescent="0.3">
      <c r="A175" s="17" t="s">
        <v>2033</v>
      </c>
      <c r="B175" s="17" t="s">
        <v>2034</v>
      </c>
      <c r="C175" s="17" t="s">
        <v>2035</v>
      </c>
      <c r="D175" s="17" t="s">
        <v>1423</v>
      </c>
      <c r="E175" s="17" t="s">
        <v>1416</v>
      </c>
      <c r="F175" s="17" t="s">
        <v>2036</v>
      </c>
      <c r="G175" s="18">
        <v>1</v>
      </c>
      <c r="H175" s="18">
        <v>1</v>
      </c>
      <c r="I175" s="19">
        <v>1</v>
      </c>
      <c r="J175" s="20">
        <v>0</v>
      </c>
      <c r="K175" s="21">
        <v>0</v>
      </c>
      <c r="L175" s="22">
        <v>0</v>
      </c>
      <c r="M175" s="37" t="s">
        <v>3399</v>
      </c>
      <c r="N175" s="37"/>
    </row>
    <row r="176" spans="1:14" x14ac:dyDescent="0.3">
      <c r="A176" s="17" t="s">
        <v>2037</v>
      </c>
      <c r="B176" s="17" t="s">
        <v>2038</v>
      </c>
      <c r="C176" s="17" t="s">
        <v>1930</v>
      </c>
      <c r="D176" s="17" t="s">
        <v>1535</v>
      </c>
      <c r="E176" s="17" t="s">
        <v>1436</v>
      </c>
      <c r="F176" s="17" t="s">
        <v>1931</v>
      </c>
      <c r="G176" s="18">
        <v>1</v>
      </c>
      <c r="H176" s="18">
        <v>1</v>
      </c>
      <c r="I176" s="19">
        <v>1</v>
      </c>
      <c r="J176" s="20">
        <v>0</v>
      </c>
      <c r="K176" s="21">
        <v>0</v>
      </c>
      <c r="L176" s="22">
        <v>0</v>
      </c>
      <c r="M176" s="37" t="s">
        <v>3399</v>
      </c>
      <c r="N176" s="37"/>
    </row>
    <row r="177" spans="1:14" x14ac:dyDescent="0.3">
      <c r="A177" s="17" t="s">
        <v>2039</v>
      </c>
      <c r="B177" s="17" t="s">
        <v>2040</v>
      </c>
      <c r="C177" s="17" t="s">
        <v>2041</v>
      </c>
      <c r="D177" s="17" t="s">
        <v>2042</v>
      </c>
      <c r="E177" s="17" t="s">
        <v>2043</v>
      </c>
      <c r="F177" s="17" t="s">
        <v>2044</v>
      </c>
      <c r="G177" s="18">
        <v>1</v>
      </c>
      <c r="H177" s="18">
        <v>2</v>
      </c>
      <c r="I177" s="19">
        <v>0</v>
      </c>
      <c r="J177" s="20">
        <v>1</v>
      </c>
      <c r="K177" s="21">
        <v>0</v>
      </c>
      <c r="L177" s="22">
        <v>0</v>
      </c>
      <c r="M177" s="37" t="s">
        <v>3400</v>
      </c>
      <c r="N177" s="37"/>
    </row>
    <row r="178" spans="1:14" x14ac:dyDescent="0.3">
      <c r="A178" s="17" t="s">
        <v>1142</v>
      </c>
      <c r="B178" s="17" t="s">
        <v>2045</v>
      </c>
      <c r="C178" s="17" t="s">
        <v>2046</v>
      </c>
      <c r="D178" s="17" t="s">
        <v>1394</v>
      </c>
      <c r="E178" s="17" t="s">
        <v>893</v>
      </c>
      <c r="F178" s="17" t="s">
        <v>2047</v>
      </c>
      <c r="G178" s="18">
        <v>1</v>
      </c>
      <c r="H178" s="18">
        <v>3</v>
      </c>
      <c r="I178" s="19">
        <v>0</v>
      </c>
      <c r="J178" s="20">
        <v>0</v>
      </c>
      <c r="K178" s="21">
        <v>0</v>
      </c>
      <c r="L178" s="22">
        <v>1</v>
      </c>
      <c r="M178" s="37" t="s">
        <v>3398</v>
      </c>
      <c r="N178" s="37"/>
    </row>
    <row r="179" spans="1:14" x14ac:dyDescent="0.3">
      <c r="A179" s="17" t="s">
        <v>2048</v>
      </c>
      <c r="B179" s="17" t="s">
        <v>2049</v>
      </c>
      <c r="C179" s="17" t="s">
        <v>2050</v>
      </c>
      <c r="D179" s="17" t="s">
        <v>1548</v>
      </c>
      <c r="E179" s="17" t="s">
        <v>1993</v>
      </c>
      <c r="F179" s="17" t="s">
        <v>2051</v>
      </c>
      <c r="G179" s="18">
        <v>1</v>
      </c>
      <c r="H179" s="18">
        <v>1</v>
      </c>
      <c r="I179" s="19">
        <v>0</v>
      </c>
      <c r="J179" s="20">
        <v>1</v>
      </c>
      <c r="K179" s="21">
        <v>0</v>
      </c>
      <c r="L179" s="22">
        <v>0</v>
      </c>
      <c r="M179" s="37" t="s">
        <v>3400</v>
      </c>
      <c r="N179" s="37"/>
    </row>
    <row r="180" spans="1:14" x14ac:dyDescent="0.3">
      <c r="A180" s="17" t="s">
        <v>1070</v>
      </c>
      <c r="B180" s="17" t="s">
        <v>2052</v>
      </c>
      <c r="C180" s="17" t="s">
        <v>2053</v>
      </c>
      <c r="D180" s="17" t="s">
        <v>1423</v>
      </c>
      <c r="E180" s="17" t="s">
        <v>1072</v>
      </c>
      <c r="F180" s="17" t="s">
        <v>2054</v>
      </c>
      <c r="G180" s="18">
        <v>1</v>
      </c>
      <c r="H180" s="18">
        <v>1</v>
      </c>
      <c r="I180" s="19">
        <v>0</v>
      </c>
      <c r="J180" s="20">
        <v>0</v>
      </c>
      <c r="K180" s="21">
        <v>0</v>
      </c>
      <c r="L180" s="22">
        <v>1</v>
      </c>
      <c r="M180" s="37" t="s">
        <v>3401</v>
      </c>
      <c r="N180" s="37"/>
    </row>
    <row r="181" spans="1:14" x14ac:dyDescent="0.3">
      <c r="A181" s="17" t="s">
        <v>2055</v>
      </c>
      <c r="B181" s="17" t="s">
        <v>2056</v>
      </c>
      <c r="C181" s="17" t="s">
        <v>2057</v>
      </c>
      <c r="D181" s="17" t="s">
        <v>1394</v>
      </c>
      <c r="E181" s="17" t="s">
        <v>758</v>
      </c>
      <c r="F181" s="17" t="s">
        <v>2058</v>
      </c>
      <c r="G181" s="18">
        <v>1</v>
      </c>
      <c r="H181" s="18">
        <v>1</v>
      </c>
      <c r="I181" s="19">
        <v>0</v>
      </c>
      <c r="J181" s="20">
        <v>1</v>
      </c>
      <c r="K181" s="21">
        <v>0</v>
      </c>
      <c r="L181" s="22">
        <v>0</v>
      </c>
      <c r="M181" s="37" t="s">
        <v>3400</v>
      </c>
      <c r="N181" s="37"/>
    </row>
    <row r="182" spans="1:14" x14ac:dyDescent="0.3">
      <c r="A182" s="17" t="s">
        <v>2059</v>
      </c>
      <c r="B182" s="17" t="s">
        <v>2060</v>
      </c>
      <c r="C182" s="17" t="s">
        <v>2061</v>
      </c>
      <c r="D182" s="17" t="s">
        <v>1423</v>
      </c>
      <c r="E182" s="17" t="s">
        <v>1411</v>
      </c>
      <c r="F182" s="17" t="s">
        <v>2062</v>
      </c>
      <c r="G182" s="18">
        <v>1</v>
      </c>
      <c r="H182" s="18">
        <v>1</v>
      </c>
      <c r="I182" s="19">
        <v>0</v>
      </c>
      <c r="J182" s="20">
        <v>1</v>
      </c>
      <c r="K182" s="21">
        <v>0</v>
      </c>
      <c r="L182" s="22">
        <v>0</v>
      </c>
      <c r="M182" s="37" t="s">
        <v>3400</v>
      </c>
      <c r="N182" s="37"/>
    </row>
    <row r="183" spans="1:14" x14ac:dyDescent="0.3">
      <c r="A183" s="17" t="s">
        <v>733</v>
      </c>
      <c r="B183" s="17" t="s">
        <v>2063</v>
      </c>
      <c r="C183" s="17" t="s">
        <v>2064</v>
      </c>
      <c r="D183" s="17" t="s">
        <v>2065</v>
      </c>
      <c r="E183" s="17" t="s">
        <v>735</v>
      </c>
      <c r="F183" s="17" t="s">
        <v>2066</v>
      </c>
      <c r="G183" s="18">
        <v>1</v>
      </c>
      <c r="H183" s="18">
        <v>1</v>
      </c>
      <c r="I183" s="19">
        <v>0</v>
      </c>
      <c r="J183" s="20">
        <v>0</v>
      </c>
      <c r="K183" s="21">
        <v>1</v>
      </c>
      <c r="L183" s="22">
        <v>0</v>
      </c>
      <c r="M183" s="37" t="s">
        <v>3401</v>
      </c>
      <c r="N183" s="37"/>
    </row>
    <row r="184" spans="1:14" x14ac:dyDescent="0.3">
      <c r="A184" s="17" t="s">
        <v>2067</v>
      </c>
      <c r="B184" s="17" t="s">
        <v>2068</v>
      </c>
      <c r="C184" s="17" t="s">
        <v>1499</v>
      </c>
      <c r="D184" s="17" t="s">
        <v>2069</v>
      </c>
      <c r="E184" s="17" t="s">
        <v>2070</v>
      </c>
      <c r="F184" s="17" t="s">
        <v>2071</v>
      </c>
      <c r="G184" s="18">
        <v>1</v>
      </c>
      <c r="H184" s="18">
        <v>1</v>
      </c>
      <c r="I184" s="19">
        <v>0</v>
      </c>
      <c r="J184" s="20">
        <v>1</v>
      </c>
      <c r="K184" s="21">
        <v>0</v>
      </c>
      <c r="L184" s="22">
        <v>0</v>
      </c>
      <c r="M184" s="37" t="s">
        <v>3403</v>
      </c>
      <c r="N184" s="37"/>
    </row>
    <row r="185" spans="1:14" x14ac:dyDescent="0.3">
      <c r="A185" s="17" t="s">
        <v>2072</v>
      </c>
      <c r="B185" s="17" t="s">
        <v>2073</v>
      </c>
      <c r="C185" s="17" t="s">
        <v>2074</v>
      </c>
      <c r="D185" s="17" t="s">
        <v>2075</v>
      </c>
      <c r="E185" s="17" t="s">
        <v>677</v>
      </c>
      <c r="F185" s="17" t="s">
        <v>2076</v>
      </c>
      <c r="G185" s="18">
        <v>1</v>
      </c>
      <c r="H185" s="18">
        <v>6</v>
      </c>
      <c r="I185" s="19">
        <v>1</v>
      </c>
      <c r="J185" s="20">
        <v>0</v>
      </c>
      <c r="K185" s="21">
        <v>0</v>
      </c>
      <c r="L185" s="22">
        <v>0</v>
      </c>
      <c r="M185" s="37" t="s">
        <v>3399</v>
      </c>
      <c r="N185" s="37"/>
    </row>
    <row r="186" spans="1:14" x14ac:dyDescent="0.3">
      <c r="A186" s="17" t="s">
        <v>2077</v>
      </c>
      <c r="B186" s="17" t="s">
        <v>2078</v>
      </c>
      <c r="C186" s="17" t="s">
        <v>1379</v>
      </c>
      <c r="D186" s="17" t="s">
        <v>1415</v>
      </c>
      <c r="E186" s="17" t="s">
        <v>1381</v>
      </c>
      <c r="F186" s="17" t="s">
        <v>2079</v>
      </c>
      <c r="G186" s="18">
        <v>1</v>
      </c>
      <c r="H186" s="18">
        <v>1</v>
      </c>
      <c r="I186" s="19">
        <v>1</v>
      </c>
      <c r="J186" s="20">
        <v>0</v>
      </c>
      <c r="K186" s="21">
        <v>0</v>
      </c>
      <c r="L186" s="22">
        <v>0</v>
      </c>
      <c r="M186" s="37" t="s">
        <v>3400</v>
      </c>
      <c r="N186" s="37"/>
    </row>
    <row r="187" spans="1:14" x14ac:dyDescent="0.3">
      <c r="A187" s="17" t="s">
        <v>2080</v>
      </c>
      <c r="B187" s="17" t="s">
        <v>2081</v>
      </c>
      <c r="C187" s="17" t="s">
        <v>2082</v>
      </c>
      <c r="D187" s="17" t="s">
        <v>1394</v>
      </c>
      <c r="E187" s="17" t="s">
        <v>2083</v>
      </c>
      <c r="F187" s="17" t="s">
        <v>2084</v>
      </c>
      <c r="G187" s="18">
        <v>1</v>
      </c>
      <c r="H187" s="18">
        <v>1</v>
      </c>
      <c r="I187" s="19">
        <v>0</v>
      </c>
      <c r="J187" s="20">
        <v>1</v>
      </c>
      <c r="K187" s="21">
        <v>0</v>
      </c>
      <c r="L187" s="22">
        <v>0</v>
      </c>
      <c r="M187" s="37" t="s">
        <v>3403</v>
      </c>
      <c r="N187" s="37"/>
    </row>
    <row r="188" spans="1:14" x14ac:dyDescent="0.3">
      <c r="A188" s="17" t="s">
        <v>2085</v>
      </c>
      <c r="B188" s="17" t="s">
        <v>2086</v>
      </c>
      <c r="C188" s="17" t="s">
        <v>1777</v>
      </c>
      <c r="D188" s="17" t="s">
        <v>2087</v>
      </c>
      <c r="E188" s="17" t="s">
        <v>1436</v>
      </c>
      <c r="F188" s="17" t="s">
        <v>2088</v>
      </c>
      <c r="G188" s="18">
        <v>1</v>
      </c>
      <c r="H188" s="18">
        <v>2</v>
      </c>
      <c r="I188" s="19">
        <v>0</v>
      </c>
      <c r="J188" s="20">
        <v>1</v>
      </c>
      <c r="K188" s="21">
        <v>0</v>
      </c>
      <c r="L188" s="22">
        <v>0</v>
      </c>
      <c r="M188" s="37" t="s">
        <v>3403</v>
      </c>
      <c r="N188" s="37"/>
    </row>
    <row r="189" spans="1:14" x14ac:dyDescent="0.3">
      <c r="A189" s="17" t="s">
        <v>2089</v>
      </c>
      <c r="B189" s="17" t="s">
        <v>2090</v>
      </c>
      <c r="C189" s="17" t="s">
        <v>2091</v>
      </c>
      <c r="D189" s="17" t="s">
        <v>1394</v>
      </c>
      <c r="E189" s="17" t="s">
        <v>934</v>
      </c>
      <c r="F189" s="17" t="s">
        <v>2092</v>
      </c>
      <c r="G189" s="18">
        <v>1</v>
      </c>
      <c r="H189" s="18">
        <v>1</v>
      </c>
      <c r="I189" s="19">
        <v>0</v>
      </c>
      <c r="J189" s="20">
        <v>1</v>
      </c>
      <c r="K189" s="21">
        <v>0</v>
      </c>
      <c r="L189" s="22">
        <v>0</v>
      </c>
      <c r="M189" s="37" t="s">
        <v>3400</v>
      </c>
      <c r="N189" s="37"/>
    </row>
    <row r="190" spans="1:14" x14ac:dyDescent="0.3">
      <c r="A190" s="17" t="s">
        <v>2093</v>
      </c>
      <c r="B190" s="17" t="s">
        <v>2094</v>
      </c>
      <c r="C190" s="17" t="s">
        <v>1659</v>
      </c>
      <c r="D190" s="17" t="s">
        <v>1660</v>
      </c>
      <c r="E190" s="17" t="s">
        <v>1346</v>
      </c>
      <c r="F190" s="17" t="s">
        <v>2095</v>
      </c>
      <c r="G190" s="18">
        <v>1</v>
      </c>
      <c r="H190" s="18">
        <v>2</v>
      </c>
      <c r="I190" s="19">
        <v>0</v>
      </c>
      <c r="J190" s="20">
        <v>1</v>
      </c>
      <c r="K190" s="21">
        <v>0</v>
      </c>
      <c r="L190" s="22">
        <v>0</v>
      </c>
      <c r="M190" s="37" t="s">
        <v>3402</v>
      </c>
      <c r="N190" s="37"/>
    </row>
    <row r="191" spans="1:14" x14ac:dyDescent="0.3">
      <c r="A191" s="17" t="s">
        <v>1319</v>
      </c>
      <c r="B191" s="17" t="s">
        <v>2096</v>
      </c>
      <c r="C191" s="17" t="s">
        <v>1499</v>
      </c>
      <c r="D191" s="17" t="s">
        <v>2097</v>
      </c>
      <c r="E191" s="17" t="s">
        <v>893</v>
      </c>
      <c r="F191" s="17" t="s">
        <v>2098</v>
      </c>
      <c r="G191" s="18">
        <v>1</v>
      </c>
      <c r="H191" s="18">
        <v>1</v>
      </c>
      <c r="I191" s="19">
        <v>0</v>
      </c>
      <c r="J191" s="20">
        <v>0</v>
      </c>
      <c r="K191" s="21">
        <v>0</v>
      </c>
      <c r="L191" s="22">
        <v>1</v>
      </c>
      <c r="M191" s="37" t="s">
        <v>3398</v>
      </c>
      <c r="N191" s="37"/>
    </row>
    <row r="192" spans="1:14" x14ac:dyDescent="0.3">
      <c r="A192" s="17" t="s">
        <v>2099</v>
      </c>
      <c r="B192" s="17" t="s">
        <v>2100</v>
      </c>
      <c r="C192" s="17" t="s">
        <v>1723</v>
      </c>
      <c r="D192" s="17" t="s">
        <v>1380</v>
      </c>
      <c r="E192" s="17" t="s">
        <v>2101</v>
      </c>
      <c r="F192" s="17" t="s">
        <v>2099</v>
      </c>
      <c r="G192" s="18">
        <v>1</v>
      </c>
      <c r="H192" s="18">
        <v>1</v>
      </c>
      <c r="I192" s="19">
        <v>1</v>
      </c>
      <c r="J192" s="20">
        <v>0</v>
      </c>
      <c r="K192" s="21">
        <v>0</v>
      </c>
      <c r="L192" s="22">
        <v>0</v>
      </c>
      <c r="M192" s="37" t="s">
        <v>3400</v>
      </c>
      <c r="N192" s="37"/>
    </row>
    <row r="193" spans="1:14" x14ac:dyDescent="0.3">
      <c r="A193" s="17" t="s">
        <v>2102</v>
      </c>
      <c r="B193" s="17" t="s">
        <v>1378</v>
      </c>
      <c r="C193" s="17" t="s">
        <v>1649</v>
      </c>
      <c r="D193" s="17" t="s">
        <v>1380</v>
      </c>
      <c r="E193" s="17" t="s">
        <v>1381</v>
      </c>
      <c r="F193" s="17" t="s">
        <v>2103</v>
      </c>
      <c r="G193" s="18">
        <v>1</v>
      </c>
      <c r="H193" s="18">
        <v>2</v>
      </c>
      <c r="I193" s="19">
        <v>1</v>
      </c>
      <c r="J193" s="20">
        <v>0</v>
      </c>
      <c r="K193" s="21">
        <v>0</v>
      </c>
      <c r="L193" s="22">
        <v>0</v>
      </c>
      <c r="M193" s="37" t="s">
        <v>3400</v>
      </c>
      <c r="N193" s="37"/>
    </row>
    <row r="194" spans="1:14" x14ac:dyDescent="0.3">
      <c r="A194" s="17" t="s">
        <v>2104</v>
      </c>
      <c r="B194" s="17" t="s">
        <v>2105</v>
      </c>
      <c r="C194" s="17" t="s">
        <v>1534</v>
      </c>
      <c r="D194" s="17" t="s">
        <v>2106</v>
      </c>
      <c r="E194" s="17" t="s">
        <v>2107</v>
      </c>
      <c r="F194" s="17" t="s">
        <v>2108</v>
      </c>
      <c r="G194" s="18">
        <v>1</v>
      </c>
      <c r="H194" s="18">
        <v>3</v>
      </c>
      <c r="I194" s="19">
        <v>1</v>
      </c>
      <c r="J194" s="20">
        <v>0</v>
      </c>
      <c r="K194" s="21">
        <v>0</v>
      </c>
      <c r="L194" s="22">
        <v>0</v>
      </c>
      <c r="M194" s="37" t="s">
        <v>3400</v>
      </c>
      <c r="N194" s="37"/>
    </row>
    <row r="195" spans="1:14" x14ac:dyDescent="0.3">
      <c r="A195" s="17" t="s">
        <v>2109</v>
      </c>
      <c r="B195" s="17" t="s">
        <v>2110</v>
      </c>
      <c r="C195" s="17" t="s">
        <v>2111</v>
      </c>
      <c r="D195" s="17" t="s">
        <v>1374</v>
      </c>
      <c r="E195" s="17" t="s">
        <v>2112</v>
      </c>
      <c r="F195" s="17" t="s">
        <v>2113</v>
      </c>
      <c r="G195" s="18">
        <v>1</v>
      </c>
      <c r="H195" s="18">
        <v>10</v>
      </c>
      <c r="I195" s="19">
        <v>0</v>
      </c>
      <c r="J195" s="20">
        <v>1</v>
      </c>
      <c r="K195" s="21">
        <v>0</v>
      </c>
      <c r="L195" s="22">
        <v>0</v>
      </c>
      <c r="M195" s="37" t="s">
        <v>3400</v>
      </c>
      <c r="N195" s="37"/>
    </row>
    <row r="196" spans="1:14" x14ac:dyDescent="0.3">
      <c r="A196" s="17" t="s">
        <v>2114</v>
      </c>
      <c r="B196" s="17" t="s">
        <v>2115</v>
      </c>
      <c r="C196" s="17" t="s">
        <v>2091</v>
      </c>
      <c r="D196" s="17" t="s">
        <v>1394</v>
      </c>
      <c r="E196" s="17" t="s">
        <v>934</v>
      </c>
      <c r="F196" s="17" t="s">
        <v>2116</v>
      </c>
      <c r="G196" s="18">
        <v>1</v>
      </c>
      <c r="H196" s="18">
        <v>1</v>
      </c>
      <c r="I196" s="19">
        <v>0</v>
      </c>
      <c r="J196" s="20">
        <v>1</v>
      </c>
      <c r="K196" s="21">
        <v>0</v>
      </c>
      <c r="L196" s="22">
        <v>0</v>
      </c>
      <c r="M196" s="37" t="s">
        <v>3400</v>
      </c>
      <c r="N196" s="37"/>
    </row>
    <row r="197" spans="1:14" x14ac:dyDescent="0.3">
      <c r="A197" s="17" t="s">
        <v>2117</v>
      </c>
      <c r="B197" s="17" t="s">
        <v>2118</v>
      </c>
      <c r="C197" s="17" t="s">
        <v>2119</v>
      </c>
      <c r="D197" s="17" t="s">
        <v>1394</v>
      </c>
      <c r="E197" s="17" t="s">
        <v>2120</v>
      </c>
      <c r="F197" s="17" t="s">
        <v>2121</v>
      </c>
      <c r="G197" s="18">
        <v>1</v>
      </c>
      <c r="H197" s="18">
        <v>6</v>
      </c>
      <c r="I197" s="19">
        <v>0</v>
      </c>
      <c r="J197" s="20">
        <v>1</v>
      </c>
      <c r="K197" s="21">
        <v>0</v>
      </c>
      <c r="L197" s="22">
        <v>0</v>
      </c>
      <c r="M197" s="37" t="s">
        <v>3400</v>
      </c>
      <c r="N197" s="37"/>
    </row>
    <row r="198" spans="1:14" x14ac:dyDescent="0.3">
      <c r="A198" s="17" t="s">
        <v>1258</v>
      </c>
      <c r="B198" s="17" t="s">
        <v>2122</v>
      </c>
      <c r="C198" s="17" t="s">
        <v>2123</v>
      </c>
      <c r="D198" s="17" t="s">
        <v>1394</v>
      </c>
      <c r="E198" s="17" t="s">
        <v>893</v>
      </c>
      <c r="F198" s="17" t="s">
        <v>2124</v>
      </c>
      <c r="G198" s="18">
        <v>1</v>
      </c>
      <c r="H198" s="18">
        <v>2</v>
      </c>
      <c r="I198" s="19">
        <v>0</v>
      </c>
      <c r="J198" s="20">
        <v>0</v>
      </c>
      <c r="K198" s="21">
        <v>0</v>
      </c>
      <c r="L198" s="22">
        <v>1</v>
      </c>
      <c r="M198" s="37" t="s">
        <v>3398</v>
      </c>
      <c r="N198" s="37"/>
    </row>
    <row r="199" spans="1:14" x14ac:dyDescent="0.3">
      <c r="A199" s="17" t="s">
        <v>2125</v>
      </c>
      <c r="B199" s="17" t="s">
        <v>2126</v>
      </c>
      <c r="C199" s="17" t="s">
        <v>2127</v>
      </c>
      <c r="D199" s="17" t="s">
        <v>2128</v>
      </c>
      <c r="E199" s="17" t="s">
        <v>741</v>
      </c>
      <c r="F199" s="17" t="s">
        <v>2129</v>
      </c>
      <c r="G199" s="18">
        <v>1</v>
      </c>
      <c r="H199" s="18">
        <v>2</v>
      </c>
      <c r="I199" s="19">
        <v>0</v>
      </c>
      <c r="J199" s="20">
        <v>1</v>
      </c>
      <c r="K199" s="21">
        <v>0</v>
      </c>
      <c r="L199" s="22">
        <v>0</v>
      </c>
      <c r="M199" s="37" t="s">
        <v>3400</v>
      </c>
      <c r="N199" s="37"/>
    </row>
    <row r="200" spans="1:14" x14ac:dyDescent="0.3">
      <c r="A200" s="17" t="s">
        <v>2130</v>
      </c>
      <c r="B200" s="17" t="s">
        <v>2131</v>
      </c>
      <c r="C200" s="17" t="s">
        <v>2132</v>
      </c>
      <c r="D200" s="17" t="s">
        <v>2133</v>
      </c>
      <c r="E200" s="17" t="s">
        <v>2134</v>
      </c>
      <c r="F200" s="17" t="s">
        <v>2135</v>
      </c>
      <c r="G200" s="18">
        <v>1</v>
      </c>
      <c r="H200" s="18">
        <v>1</v>
      </c>
      <c r="I200" s="19">
        <v>0</v>
      </c>
      <c r="J200" s="20">
        <v>1</v>
      </c>
      <c r="K200" s="21">
        <v>0</v>
      </c>
      <c r="L200" s="22">
        <v>0</v>
      </c>
      <c r="M200" s="37" t="s">
        <v>3403</v>
      </c>
      <c r="N200" s="37"/>
    </row>
    <row r="201" spans="1:14" x14ac:dyDescent="0.3">
      <c r="A201" s="17" t="s">
        <v>2136</v>
      </c>
      <c r="B201" s="17" t="s">
        <v>2137</v>
      </c>
      <c r="C201" s="17" t="s">
        <v>2138</v>
      </c>
      <c r="D201" s="17" t="s">
        <v>1601</v>
      </c>
      <c r="E201" s="17" t="s">
        <v>2139</v>
      </c>
      <c r="F201" s="17" t="s">
        <v>2140</v>
      </c>
      <c r="G201" s="18">
        <v>1</v>
      </c>
      <c r="H201" s="18">
        <v>1</v>
      </c>
      <c r="I201" s="19">
        <v>0</v>
      </c>
      <c r="J201" s="20">
        <v>1</v>
      </c>
      <c r="K201" s="21">
        <v>0</v>
      </c>
      <c r="L201" s="22">
        <v>0</v>
      </c>
      <c r="M201" s="37" t="s">
        <v>3401</v>
      </c>
      <c r="N201" s="37"/>
    </row>
    <row r="202" spans="1:14" x14ac:dyDescent="0.3">
      <c r="A202" s="17" t="s">
        <v>2141</v>
      </c>
      <c r="B202" s="17" t="s">
        <v>2142</v>
      </c>
      <c r="C202" s="17" t="s">
        <v>2143</v>
      </c>
      <c r="D202" s="17" t="s">
        <v>1394</v>
      </c>
      <c r="E202" s="17" t="s">
        <v>806</v>
      </c>
      <c r="F202" s="17" t="s">
        <v>2144</v>
      </c>
      <c r="G202" s="18">
        <v>1</v>
      </c>
      <c r="H202" s="18">
        <v>1</v>
      </c>
      <c r="I202" s="19">
        <v>0</v>
      </c>
      <c r="J202" s="20">
        <v>1</v>
      </c>
      <c r="K202" s="21">
        <v>0</v>
      </c>
      <c r="L202" s="22">
        <v>0</v>
      </c>
      <c r="M202" s="37" t="s">
        <v>3400</v>
      </c>
      <c r="N202" s="37"/>
    </row>
    <row r="203" spans="1:14" x14ac:dyDescent="0.3">
      <c r="A203" s="17" t="s">
        <v>2145</v>
      </c>
      <c r="B203" s="17" t="s">
        <v>2146</v>
      </c>
      <c r="C203" s="17" t="s">
        <v>1649</v>
      </c>
      <c r="D203" s="17" t="s">
        <v>1415</v>
      </c>
      <c r="E203" s="17" t="s">
        <v>1539</v>
      </c>
      <c r="F203" s="17" t="s">
        <v>2147</v>
      </c>
      <c r="G203" s="18">
        <v>1</v>
      </c>
      <c r="H203" s="18">
        <v>2</v>
      </c>
      <c r="I203" s="19">
        <v>1</v>
      </c>
      <c r="J203" s="20">
        <v>0</v>
      </c>
      <c r="K203" s="21">
        <v>0</v>
      </c>
      <c r="L203" s="22">
        <v>0</v>
      </c>
      <c r="M203" s="37" t="s">
        <v>3400</v>
      </c>
      <c r="N203" s="37"/>
    </row>
    <row r="204" spans="1:14" x14ac:dyDescent="0.3">
      <c r="A204" s="17" t="s">
        <v>2148</v>
      </c>
      <c r="B204" s="17" t="s">
        <v>2149</v>
      </c>
      <c r="C204" s="17" t="s">
        <v>2150</v>
      </c>
      <c r="D204" s="17" t="s">
        <v>1394</v>
      </c>
      <c r="E204" s="17" t="s">
        <v>1669</v>
      </c>
      <c r="F204" s="17" t="s">
        <v>2151</v>
      </c>
      <c r="G204" s="18">
        <v>1</v>
      </c>
      <c r="H204" s="18">
        <v>6</v>
      </c>
      <c r="I204" s="19">
        <v>1</v>
      </c>
      <c r="J204" s="20">
        <v>0</v>
      </c>
      <c r="K204" s="21">
        <v>0</v>
      </c>
      <c r="L204" s="22">
        <v>0</v>
      </c>
      <c r="M204" s="37" t="s">
        <v>3403</v>
      </c>
      <c r="N204" s="37"/>
    </row>
    <row r="205" spans="1:14" x14ac:dyDescent="0.3">
      <c r="A205" s="17" t="s">
        <v>2152</v>
      </c>
      <c r="B205" s="17" t="s">
        <v>2153</v>
      </c>
      <c r="C205" s="17" t="s">
        <v>2154</v>
      </c>
      <c r="D205" s="17" t="s">
        <v>1458</v>
      </c>
      <c r="E205" s="17" t="s">
        <v>2155</v>
      </c>
      <c r="F205" s="17" t="s">
        <v>2156</v>
      </c>
      <c r="G205" s="18">
        <v>1</v>
      </c>
      <c r="H205" s="18">
        <v>1</v>
      </c>
      <c r="I205" s="19">
        <v>1</v>
      </c>
      <c r="J205" s="20">
        <v>0</v>
      </c>
      <c r="K205" s="21">
        <v>0</v>
      </c>
      <c r="L205" s="22">
        <v>0</v>
      </c>
      <c r="M205" s="37" t="s">
        <v>3400</v>
      </c>
      <c r="N205" s="37"/>
    </row>
    <row r="206" spans="1:14" x14ac:dyDescent="0.3">
      <c r="A206" s="17" t="s">
        <v>869</v>
      </c>
      <c r="B206" s="17" t="s">
        <v>2157</v>
      </c>
      <c r="C206" s="17" t="s">
        <v>1499</v>
      </c>
      <c r="D206" s="17" t="s">
        <v>2158</v>
      </c>
      <c r="E206" s="17" t="s">
        <v>871</v>
      </c>
      <c r="F206" s="17" t="s">
        <v>2159</v>
      </c>
      <c r="G206" s="18">
        <v>1</v>
      </c>
      <c r="H206" s="18">
        <v>24</v>
      </c>
      <c r="I206" s="19">
        <v>0</v>
      </c>
      <c r="J206" s="20">
        <v>0</v>
      </c>
      <c r="K206" s="21">
        <v>1</v>
      </c>
      <c r="L206" s="22">
        <v>0</v>
      </c>
      <c r="M206" s="37" t="s">
        <v>3401</v>
      </c>
      <c r="N206" s="37"/>
    </row>
    <row r="207" spans="1:14" x14ac:dyDescent="0.3">
      <c r="A207" s="17" t="s">
        <v>2160</v>
      </c>
      <c r="B207" s="17" t="s">
        <v>2161</v>
      </c>
      <c r="C207" s="17" t="s">
        <v>2162</v>
      </c>
      <c r="D207" s="17" t="s">
        <v>1380</v>
      </c>
      <c r="E207" s="17" t="s">
        <v>670</v>
      </c>
      <c r="F207" s="17" t="s">
        <v>2163</v>
      </c>
      <c r="G207" s="18">
        <v>1</v>
      </c>
      <c r="H207" s="18">
        <v>3</v>
      </c>
      <c r="I207" s="19">
        <v>0</v>
      </c>
      <c r="J207" s="20">
        <v>1</v>
      </c>
      <c r="K207" s="21">
        <v>0</v>
      </c>
      <c r="L207" s="22">
        <v>0</v>
      </c>
      <c r="M207" s="37" t="s">
        <v>3403</v>
      </c>
      <c r="N207" s="37"/>
    </row>
    <row r="208" spans="1:14" x14ac:dyDescent="0.3">
      <c r="A208" s="17" t="s">
        <v>2164</v>
      </c>
      <c r="B208" s="17" t="s">
        <v>2165</v>
      </c>
      <c r="C208" s="17" t="s">
        <v>2166</v>
      </c>
      <c r="D208" s="17" t="s">
        <v>2167</v>
      </c>
      <c r="E208" s="17" t="s">
        <v>607</v>
      </c>
      <c r="F208" s="17" t="s">
        <v>2168</v>
      </c>
      <c r="G208" s="18">
        <v>1</v>
      </c>
      <c r="H208" s="18">
        <v>1</v>
      </c>
      <c r="I208" s="19">
        <v>0</v>
      </c>
      <c r="J208" s="20">
        <v>1</v>
      </c>
      <c r="K208" s="21">
        <v>0</v>
      </c>
      <c r="L208" s="22">
        <v>0</v>
      </c>
      <c r="M208" s="37" t="s">
        <v>3403</v>
      </c>
      <c r="N208" s="37"/>
    </row>
    <row r="209" spans="1:14" x14ac:dyDescent="0.3">
      <c r="A209" s="17" t="s">
        <v>2169</v>
      </c>
      <c r="B209" s="17" t="s">
        <v>2170</v>
      </c>
      <c r="C209" s="17" t="s">
        <v>2171</v>
      </c>
      <c r="D209" s="17" t="s">
        <v>1380</v>
      </c>
      <c r="E209" s="17" t="s">
        <v>938</v>
      </c>
      <c r="F209" s="17" t="s">
        <v>2172</v>
      </c>
      <c r="G209" s="18">
        <v>1</v>
      </c>
      <c r="H209" s="18">
        <v>3</v>
      </c>
      <c r="I209" s="19">
        <v>0</v>
      </c>
      <c r="J209" s="20">
        <v>1</v>
      </c>
      <c r="K209" s="21">
        <v>0</v>
      </c>
      <c r="L209" s="22">
        <v>0</v>
      </c>
      <c r="M209" s="37" t="s">
        <v>3400</v>
      </c>
      <c r="N209" s="37"/>
    </row>
    <row r="210" spans="1:14" x14ac:dyDescent="0.3">
      <c r="A210" s="17" t="s">
        <v>2173</v>
      </c>
      <c r="B210" s="17" t="s">
        <v>2174</v>
      </c>
      <c r="C210" s="17" t="s">
        <v>1499</v>
      </c>
      <c r="D210" s="17" t="s">
        <v>2175</v>
      </c>
      <c r="E210" s="17" t="s">
        <v>1999</v>
      </c>
      <c r="F210" s="17" t="s">
        <v>2176</v>
      </c>
      <c r="G210" s="18">
        <v>1</v>
      </c>
      <c r="H210" s="18">
        <v>1</v>
      </c>
      <c r="I210" s="19">
        <v>0</v>
      </c>
      <c r="J210" s="20">
        <v>1</v>
      </c>
      <c r="K210" s="21">
        <v>0</v>
      </c>
      <c r="L210" s="22">
        <v>0</v>
      </c>
      <c r="M210" s="37" t="s">
        <v>3400</v>
      </c>
      <c r="N210" s="37"/>
    </row>
    <row r="211" spans="1:14" x14ac:dyDescent="0.3">
      <c r="A211" s="17" t="s">
        <v>1005</v>
      </c>
      <c r="B211" s="17" t="s">
        <v>2177</v>
      </c>
      <c r="C211" s="17" t="s">
        <v>2178</v>
      </c>
      <c r="D211" s="17" t="s">
        <v>1464</v>
      </c>
      <c r="E211" s="17" t="s">
        <v>830</v>
      </c>
      <c r="F211" s="17" t="s">
        <v>2179</v>
      </c>
      <c r="G211" s="18">
        <v>1</v>
      </c>
      <c r="H211" s="18">
        <v>1</v>
      </c>
      <c r="I211" s="19">
        <v>0</v>
      </c>
      <c r="J211" s="20">
        <v>0</v>
      </c>
      <c r="K211" s="21">
        <v>0</v>
      </c>
      <c r="L211" s="22">
        <v>1</v>
      </c>
      <c r="M211" s="37" t="s">
        <v>3401</v>
      </c>
      <c r="N211" s="37"/>
    </row>
    <row r="212" spans="1:14" x14ac:dyDescent="0.3">
      <c r="A212" s="17" t="s">
        <v>2180</v>
      </c>
      <c r="B212" s="17" t="s">
        <v>2181</v>
      </c>
      <c r="C212" s="17" t="s">
        <v>2182</v>
      </c>
      <c r="D212" s="17" t="s">
        <v>1394</v>
      </c>
      <c r="E212" s="17" t="s">
        <v>764</v>
      </c>
      <c r="F212" s="17" t="s">
        <v>2183</v>
      </c>
      <c r="G212" s="18">
        <v>1</v>
      </c>
      <c r="H212" s="18">
        <v>1</v>
      </c>
      <c r="I212" s="19">
        <v>0</v>
      </c>
      <c r="J212" s="20">
        <v>1</v>
      </c>
      <c r="K212" s="21">
        <v>0</v>
      </c>
      <c r="L212" s="22">
        <v>0</v>
      </c>
      <c r="M212" s="37" t="s">
        <v>3400</v>
      </c>
      <c r="N212" s="37"/>
    </row>
    <row r="213" spans="1:14" x14ac:dyDescent="0.3">
      <c r="A213" s="17" t="s">
        <v>1280</v>
      </c>
      <c r="B213" s="17" t="s">
        <v>2184</v>
      </c>
      <c r="C213" s="17" t="s">
        <v>2185</v>
      </c>
      <c r="D213" s="17" t="s">
        <v>1706</v>
      </c>
      <c r="E213" s="17" t="s">
        <v>893</v>
      </c>
      <c r="F213" s="17" t="s">
        <v>2186</v>
      </c>
      <c r="G213" s="18">
        <v>1</v>
      </c>
      <c r="H213" s="18">
        <v>1</v>
      </c>
      <c r="I213" s="19">
        <v>0</v>
      </c>
      <c r="J213" s="20">
        <v>0</v>
      </c>
      <c r="K213" s="21">
        <v>0</v>
      </c>
      <c r="L213" s="22">
        <v>1</v>
      </c>
      <c r="M213" s="37" t="s">
        <v>3398</v>
      </c>
      <c r="N213" s="37"/>
    </row>
    <row r="214" spans="1:14" x14ac:dyDescent="0.3">
      <c r="A214" s="17" t="s">
        <v>2187</v>
      </c>
      <c r="B214" s="17" t="s">
        <v>2188</v>
      </c>
      <c r="C214" s="17" t="s">
        <v>2189</v>
      </c>
      <c r="D214" s="17" t="s">
        <v>1380</v>
      </c>
      <c r="E214" s="17" t="s">
        <v>1375</v>
      </c>
      <c r="F214" s="17" t="s">
        <v>2190</v>
      </c>
      <c r="G214" s="18">
        <v>1</v>
      </c>
      <c r="H214" s="18">
        <v>1</v>
      </c>
      <c r="I214" s="19">
        <v>1</v>
      </c>
      <c r="J214" s="20">
        <v>0</v>
      </c>
      <c r="K214" s="21">
        <v>0</v>
      </c>
      <c r="L214" s="22">
        <v>0</v>
      </c>
      <c r="M214" s="37" t="s">
        <v>3400</v>
      </c>
      <c r="N214" s="37"/>
    </row>
    <row r="215" spans="1:14" x14ac:dyDescent="0.3">
      <c r="A215" s="17" t="s">
        <v>2191</v>
      </c>
      <c r="B215" s="17" t="s">
        <v>2192</v>
      </c>
      <c r="C215" s="17" t="s">
        <v>2193</v>
      </c>
      <c r="D215" s="17" t="s">
        <v>1394</v>
      </c>
      <c r="E215" s="17" t="s">
        <v>823</v>
      </c>
      <c r="F215" s="17" t="s">
        <v>2194</v>
      </c>
      <c r="G215" s="18">
        <v>1</v>
      </c>
      <c r="H215" s="18">
        <v>2</v>
      </c>
      <c r="I215" s="19">
        <v>1</v>
      </c>
      <c r="J215" s="20">
        <v>0</v>
      </c>
      <c r="K215" s="21">
        <v>0</v>
      </c>
      <c r="L215" s="22">
        <v>0</v>
      </c>
      <c r="M215" s="37" t="s">
        <v>3400</v>
      </c>
      <c r="N215" s="37"/>
    </row>
    <row r="216" spans="1:14" x14ac:dyDescent="0.3">
      <c r="A216" s="17" t="s">
        <v>2195</v>
      </c>
      <c r="B216" s="17" t="s">
        <v>2196</v>
      </c>
      <c r="C216" s="17" t="s">
        <v>1534</v>
      </c>
      <c r="D216" s="17" t="s">
        <v>1423</v>
      </c>
      <c r="E216" s="17" t="s">
        <v>1416</v>
      </c>
      <c r="F216" s="17" t="s">
        <v>2197</v>
      </c>
      <c r="G216" s="18">
        <v>1</v>
      </c>
      <c r="H216" s="18">
        <v>1</v>
      </c>
      <c r="I216" s="19">
        <v>1</v>
      </c>
      <c r="J216" s="20">
        <v>0</v>
      </c>
      <c r="K216" s="21">
        <v>0</v>
      </c>
      <c r="L216" s="22">
        <v>0</v>
      </c>
      <c r="M216" s="37" t="s">
        <v>3399</v>
      </c>
      <c r="N216" s="37"/>
    </row>
    <row r="217" spans="1:14" x14ac:dyDescent="0.3">
      <c r="A217" s="17" t="s">
        <v>2198</v>
      </c>
      <c r="B217" s="17" t="s">
        <v>2199</v>
      </c>
      <c r="C217" s="17" t="s">
        <v>1499</v>
      </c>
      <c r="D217" s="17" t="s">
        <v>1548</v>
      </c>
      <c r="E217" s="17" t="s">
        <v>2200</v>
      </c>
      <c r="F217" s="17" t="s">
        <v>2201</v>
      </c>
      <c r="G217" s="18">
        <v>1</v>
      </c>
      <c r="H217" s="18">
        <v>1</v>
      </c>
      <c r="I217" s="19">
        <v>0</v>
      </c>
      <c r="J217" s="20">
        <v>1</v>
      </c>
      <c r="K217" s="21">
        <v>0</v>
      </c>
      <c r="L217" s="22">
        <v>0</v>
      </c>
      <c r="M217" s="37" t="s">
        <v>3400</v>
      </c>
      <c r="N217" s="37"/>
    </row>
    <row r="218" spans="1:14" x14ac:dyDescent="0.3">
      <c r="A218" s="17" t="s">
        <v>2202</v>
      </c>
      <c r="B218" s="17" t="s">
        <v>2203</v>
      </c>
      <c r="C218" s="17" t="s">
        <v>2204</v>
      </c>
      <c r="D218" s="17" t="s">
        <v>1423</v>
      </c>
      <c r="E218" s="17" t="s">
        <v>1416</v>
      </c>
      <c r="F218" s="17" t="s">
        <v>2205</v>
      </c>
      <c r="G218" s="18">
        <v>1</v>
      </c>
      <c r="H218" s="18">
        <v>5</v>
      </c>
      <c r="I218" s="19">
        <v>0</v>
      </c>
      <c r="J218" s="20">
        <v>1</v>
      </c>
      <c r="K218" s="21">
        <v>0</v>
      </c>
      <c r="L218" s="22">
        <v>0</v>
      </c>
      <c r="M218" s="37" t="s">
        <v>3399</v>
      </c>
      <c r="N218" s="37"/>
    </row>
    <row r="219" spans="1:14" x14ac:dyDescent="0.3">
      <c r="A219" s="17" t="s">
        <v>2206</v>
      </c>
      <c r="B219" s="17" t="s">
        <v>2207</v>
      </c>
      <c r="C219" s="17" t="s">
        <v>1499</v>
      </c>
      <c r="D219" s="17" t="s">
        <v>1444</v>
      </c>
      <c r="E219" s="17" t="s">
        <v>2208</v>
      </c>
      <c r="F219" s="17" t="s">
        <v>2209</v>
      </c>
      <c r="G219" s="18">
        <v>1</v>
      </c>
      <c r="H219" s="18">
        <v>1</v>
      </c>
      <c r="I219" s="19">
        <v>0</v>
      </c>
      <c r="J219" s="20">
        <v>1</v>
      </c>
      <c r="K219" s="21">
        <v>0</v>
      </c>
      <c r="L219" s="22">
        <v>0</v>
      </c>
      <c r="M219" s="37" t="s">
        <v>3403</v>
      </c>
      <c r="N219" s="37"/>
    </row>
    <row r="220" spans="1:14" x14ac:dyDescent="0.3">
      <c r="A220" s="17" t="s">
        <v>1317</v>
      </c>
      <c r="B220" s="17" t="s">
        <v>2210</v>
      </c>
      <c r="C220" s="17" t="s">
        <v>1499</v>
      </c>
      <c r="D220" s="17" t="s">
        <v>1695</v>
      </c>
      <c r="E220" s="17" t="s">
        <v>893</v>
      </c>
      <c r="F220" s="17" t="s">
        <v>2211</v>
      </c>
      <c r="G220" s="18">
        <v>1</v>
      </c>
      <c r="H220" s="18">
        <v>1</v>
      </c>
      <c r="I220" s="19">
        <v>0</v>
      </c>
      <c r="J220" s="20">
        <v>0</v>
      </c>
      <c r="K220" s="21">
        <v>0</v>
      </c>
      <c r="L220" s="22">
        <v>1</v>
      </c>
      <c r="M220" s="37" t="s">
        <v>3398</v>
      </c>
      <c r="N220" s="37"/>
    </row>
    <row r="221" spans="1:14" x14ac:dyDescent="0.3">
      <c r="A221" s="17" t="s">
        <v>2212</v>
      </c>
      <c r="B221" s="17" t="s">
        <v>2213</v>
      </c>
      <c r="C221" s="17" t="s">
        <v>1379</v>
      </c>
      <c r="D221" s="17" t="s">
        <v>1423</v>
      </c>
      <c r="E221" s="17" t="s">
        <v>1411</v>
      </c>
      <c r="F221" s="17" t="s">
        <v>2214</v>
      </c>
      <c r="G221" s="18">
        <v>1</v>
      </c>
      <c r="H221" s="18">
        <v>1</v>
      </c>
      <c r="I221" s="19">
        <v>1</v>
      </c>
      <c r="J221" s="20">
        <v>0</v>
      </c>
      <c r="K221" s="21">
        <v>0</v>
      </c>
      <c r="L221" s="22">
        <v>0</v>
      </c>
      <c r="M221" s="37" t="s">
        <v>3400</v>
      </c>
      <c r="N221" s="37"/>
    </row>
    <row r="222" spans="1:14" x14ac:dyDescent="0.3">
      <c r="A222" s="17" t="s">
        <v>1081</v>
      </c>
      <c r="B222" s="17" t="s">
        <v>2215</v>
      </c>
      <c r="C222" s="17" t="s">
        <v>2216</v>
      </c>
      <c r="D222" s="17" t="s">
        <v>1394</v>
      </c>
      <c r="E222" s="17" t="s">
        <v>1083</v>
      </c>
      <c r="F222" s="17" t="s">
        <v>2217</v>
      </c>
      <c r="G222" s="18">
        <v>1</v>
      </c>
      <c r="H222" s="18">
        <v>1</v>
      </c>
      <c r="I222" s="19">
        <v>0</v>
      </c>
      <c r="J222" s="20">
        <v>0</v>
      </c>
      <c r="K222" s="21">
        <v>0</v>
      </c>
      <c r="L222" s="22">
        <v>1</v>
      </c>
      <c r="M222" s="37" t="s">
        <v>3401</v>
      </c>
      <c r="N222" s="37"/>
    </row>
    <row r="223" spans="1:14" x14ac:dyDescent="0.3">
      <c r="A223" s="17" t="s">
        <v>2218</v>
      </c>
      <c r="B223" s="17" t="s">
        <v>2219</v>
      </c>
      <c r="C223" s="17" t="s">
        <v>2220</v>
      </c>
      <c r="D223" s="17" t="s">
        <v>1867</v>
      </c>
      <c r="E223" s="17" t="s">
        <v>670</v>
      </c>
      <c r="F223" s="17" t="s">
        <v>2221</v>
      </c>
      <c r="G223" s="18">
        <v>1</v>
      </c>
      <c r="H223" s="18">
        <v>2</v>
      </c>
      <c r="I223" s="19">
        <v>1</v>
      </c>
      <c r="J223" s="20">
        <v>0</v>
      </c>
      <c r="K223" s="21">
        <v>0</v>
      </c>
      <c r="L223" s="22">
        <v>0</v>
      </c>
      <c r="M223" s="37" t="s">
        <v>3400</v>
      </c>
      <c r="N223" s="37"/>
    </row>
    <row r="224" spans="1:14" x14ac:dyDescent="0.3">
      <c r="A224" s="17" t="s">
        <v>2222</v>
      </c>
      <c r="B224" s="17" t="s">
        <v>2223</v>
      </c>
      <c r="C224" s="17" t="s">
        <v>2224</v>
      </c>
      <c r="D224" s="17" t="s">
        <v>1458</v>
      </c>
      <c r="E224" s="17" t="s">
        <v>1459</v>
      </c>
      <c r="F224" s="17" t="s">
        <v>2225</v>
      </c>
      <c r="G224" s="18">
        <v>1</v>
      </c>
      <c r="H224" s="18">
        <v>1</v>
      </c>
      <c r="I224" s="19">
        <v>1</v>
      </c>
      <c r="J224" s="20">
        <v>0</v>
      </c>
      <c r="K224" s="21">
        <v>0</v>
      </c>
      <c r="L224" s="22">
        <v>0</v>
      </c>
      <c r="M224" s="37" t="s">
        <v>3400</v>
      </c>
      <c r="N224" s="37"/>
    </row>
    <row r="225" spans="1:14" x14ac:dyDescent="0.3">
      <c r="A225" s="17" t="s">
        <v>1211</v>
      </c>
      <c r="B225" s="17" t="s">
        <v>2226</v>
      </c>
      <c r="C225" s="17" t="s">
        <v>1499</v>
      </c>
      <c r="D225" s="17" t="s">
        <v>1423</v>
      </c>
      <c r="E225" s="17" t="s">
        <v>1213</v>
      </c>
      <c r="F225" s="17" t="s">
        <v>2227</v>
      </c>
      <c r="G225" s="18">
        <v>1</v>
      </c>
      <c r="H225" s="18">
        <v>4</v>
      </c>
      <c r="I225" s="19">
        <v>0</v>
      </c>
      <c r="J225" s="20">
        <v>0</v>
      </c>
      <c r="K225" s="21">
        <v>0</v>
      </c>
      <c r="L225" s="22">
        <v>1</v>
      </c>
      <c r="M225" s="37" t="s">
        <v>3401</v>
      </c>
      <c r="N225" s="37"/>
    </row>
    <row r="226" spans="1:14" x14ac:dyDescent="0.3">
      <c r="A226" s="17" t="s">
        <v>2228</v>
      </c>
      <c r="B226" s="17" t="s">
        <v>2229</v>
      </c>
      <c r="C226" s="17" t="s">
        <v>2230</v>
      </c>
      <c r="D226" s="17" t="s">
        <v>1808</v>
      </c>
      <c r="E226" s="17" t="s">
        <v>1531</v>
      </c>
      <c r="F226" s="17" t="s">
        <v>2228</v>
      </c>
      <c r="G226" s="18">
        <v>1</v>
      </c>
      <c r="H226" s="18">
        <v>1</v>
      </c>
      <c r="I226" s="19">
        <v>0</v>
      </c>
      <c r="J226" s="20">
        <v>1</v>
      </c>
      <c r="K226" s="21">
        <v>0</v>
      </c>
      <c r="L226" s="22">
        <v>0</v>
      </c>
      <c r="M226" s="37" t="s">
        <v>3400</v>
      </c>
      <c r="N226" s="37"/>
    </row>
    <row r="227" spans="1:14" x14ac:dyDescent="0.3">
      <c r="A227" s="17" t="s">
        <v>612</v>
      </c>
      <c r="B227" s="17" t="s">
        <v>2231</v>
      </c>
      <c r="C227" s="17" t="s">
        <v>2232</v>
      </c>
      <c r="D227" s="17" t="s">
        <v>1724</v>
      </c>
      <c r="E227" s="17" t="s">
        <v>615</v>
      </c>
      <c r="F227" s="17" t="s">
        <v>2233</v>
      </c>
      <c r="G227" s="18">
        <v>1</v>
      </c>
      <c r="H227" s="18">
        <v>2</v>
      </c>
      <c r="I227" s="19">
        <v>0</v>
      </c>
      <c r="J227" s="20">
        <v>0</v>
      </c>
      <c r="K227" s="21">
        <v>1</v>
      </c>
      <c r="L227" s="22">
        <v>0</v>
      </c>
      <c r="M227" s="37" t="s">
        <v>3401</v>
      </c>
      <c r="N227" s="37"/>
    </row>
    <row r="228" spans="1:14" x14ac:dyDescent="0.3">
      <c r="A228" s="17" t="s">
        <v>873</v>
      </c>
      <c r="B228" s="17" t="s">
        <v>2234</v>
      </c>
      <c r="C228" s="17" t="s">
        <v>2193</v>
      </c>
      <c r="D228" s="17" t="s">
        <v>1394</v>
      </c>
      <c r="E228" s="17" t="s">
        <v>875</v>
      </c>
      <c r="F228" s="17" t="s">
        <v>2235</v>
      </c>
      <c r="G228" s="18">
        <v>1</v>
      </c>
      <c r="H228" s="18">
        <v>1</v>
      </c>
      <c r="I228" s="19">
        <v>0</v>
      </c>
      <c r="J228" s="20">
        <v>0</v>
      </c>
      <c r="K228" s="21">
        <v>1</v>
      </c>
      <c r="L228" s="22">
        <v>0</v>
      </c>
      <c r="M228" s="37" t="s">
        <v>3401</v>
      </c>
      <c r="N228" s="37"/>
    </row>
    <row r="229" spans="1:14" x14ac:dyDescent="0.3">
      <c r="A229" s="17" t="s">
        <v>2236</v>
      </c>
      <c r="B229" s="17" t="s">
        <v>2237</v>
      </c>
      <c r="C229" s="17" t="s">
        <v>2238</v>
      </c>
      <c r="D229" s="17" t="s">
        <v>1423</v>
      </c>
      <c r="E229" s="17" t="s">
        <v>1416</v>
      </c>
      <c r="F229" s="17" t="s">
        <v>2239</v>
      </c>
      <c r="G229" s="18">
        <v>1</v>
      </c>
      <c r="H229" s="18">
        <v>2</v>
      </c>
      <c r="I229" s="19">
        <v>1</v>
      </c>
      <c r="J229" s="20">
        <v>0</v>
      </c>
      <c r="K229" s="21">
        <v>0</v>
      </c>
      <c r="L229" s="22">
        <v>0</v>
      </c>
      <c r="M229" s="37" t="s">
        <v>3399</v>
      </c>
      <c r="N229" s="37"/>
    </row>
    <row r="230" spans="1:14" x14ac:dyDescent="0.3">
      <c r="A230" s="17" t="s">
        <v>913</v>
      </c>
      <c r="B230" s="17" t="s">
        <v>2240</v>
      </c>
      <c r="C230" s="17" t="s">
        <v>1499</v>
      </c>
      <c r="D230" s="17" t="s">
        <v>2241</v>
      </c>
      <c r="E230" s="17" t="s">
        <v>915</v>
      </c>
      <c r="F230" s="17" t="s">
        <v>2242</v>
      </c>
      <c r="G230" s="18">
        <v>1</v>
      </c>
      <c r="H230" s="18">
        <v>1</v>
      </c>
      <c r="I230" s="19">
        <v>0</v>
      </c>
      <c r="J230" s="20">
        <v>0</v>
      </c>
      <c r="K230" s="21">
        <v>0</v>
      </c>
      <c r="L230" s="22">
        <v>1</v>
      </c>
      <c r="M230" s="37" t="s">
        <v>3401</v>
      </c>
      <c r="N230" s="37"/>
    </row>
    <row r="231" spans="1:14" x14ac:dyDescent="0.3">
      <c r="A231" s="17" t="s">
        <v>2243</v>
      </c>
      <c r="B231" s="17" t="s">
        <v>2244</v>
      </c>
      <c r="C231" s="17" t="s">
        <v>2245</v>
      </c>
      <c r="D231" s="17" t="s">
        <v>1394</v>
      </c>
      <c r="E231" s="17" t="s">
        <v>641</v>
      </c>
      <c r="F231" s="17" t="s">
        <v>2246</v>
      </c>
      <c r="G231" s="18">
        <v>1</v>
      </c>
      <c r="H231" s="18">
        <v>1</v>
      </c>
      <c r="I231" s="19">
        <v>1</v>
      </c>
      <c r="J231" s="20">
        <v>0</v>
      </c>
      <c r="K231" s="21">
        <v>0</v>
      </c>
      <c r="L231" s="22">
        <v>0</v>
      </c>
      <c r="M231" s="37" t="s">
        <v>3400</v>
      </c>
      <c r="N231" s="37"/>
    </row>
    <row r="232" spans="1:14" x14ac:dyDescent="0.3">
      <c r="A232" s="17" t="s">
        <v>2247</v>
      </c>
      <c r="B232" s="17" t="s">
        <v>2248</v>
      </c>
      <c r="C232" s="17" t="s">
        <v>2249</v>
      </c>
      <c r="D232" s="17" t="s">
        <v>1734</v>
      </c>
      <c r="E232" s="17" t="s">
        <v>2250</v>
      </c>
      <c r="F232" s="17" t="s">
        <v>2251</v>
      </c>
      <c r="G232" s="18">
        <v>1</v>
      </c>
      <c r="H232" s="18">
        <v>1</v>
      </c>
      <c r="I232" s="19">
        <v>0</v>
      </c>
      <c r="J232" s="20">
        <v>1</v>
      </c>
      <c r="K232" s="21">
        <v>0</v>
      </c>
      <c r="L232" s="22">
        <v>0</v>
      </c>
      <c r="M232" s="37" t="s">
        <v>3403</v>
      </c>
      <c r="N232" s="37"/>
    </row>
    <row r="233" spans="1:14" x14ac:dyDescent="0.3">
      <c r="A233" s="17" t="s">
        <v>2252</v>
      </c>
      <c r="B233" s="17" t="s">
        <v>2253</v>
      </c>
      <c r="C233" s="17" t="s">
        <v>1617</v>
      </c>
      <c r="D233" s="17" t="s">
        <v>2254</v>
      </c>
      <c r="E233" s="17" t="s">
        <v>607</v>
      </c>
      <c r="F233" s="17" t="s">
        <v>2255</v>
      </c>
      <c r="G233" s="18">
        <v>1</v>
      </c>
      <c r="H233" s="18">
        <v>10</v>
      </c>
      <c r="I233" s="19">
        <v>0</v>
      </c>
      <c r="J233" s="20">
        <v>1</v>
      </c>
      <c r="K233" s="21">
        <v>0</v>
      </c>
      <c r="L233" s="22">
        <v>0</v>
      </c>
      <c r="M233" s="37" t="s">
        <v>3400</v>
      </c>
      <c r="N233" s="37"/>
    </row>
    <row r="234" spans="1:14" x14ac:dyDescent="0.3">
      <c r="A234" s="17" t="s">
        <v>2256</v>
      </c>
      <c r="B234" s="17" t="s">
        <v>2257</v>
      </c>
      <c r="C234" s="17" t="s">
        <v>2258</v>
      </c>
      <c r="D234" s="17" t="s">
        <v>1706</v>
      </c>
      <c r="E234" s="17" t="s">
        <v>1586</v>
      </c>
      <c r="F234" s="17" t="s">
        <v>2259</v>
      </c>
      <c r="G234" s="18">
        <v>1</v>
      </c>
      <c r="H234" s="18">
        <v>5</v>
      </c>
      <c r="I234" s="19">
        <v>0</v>
      </c>
      <c r="J234" s="20">
        <v>1</v>
      </c>
      <c r="K234" s="21">
        <v>0</v>
      </c>
      <c r="L234" s="22">
        <v>0</v>
      </c>
      <c r="M234" s="37" t="s">
        <v>3400</v>
      </c>
      <c r="N234" s="37"/>
    </row>
    <row r="235" spans="1:14" x14ac:dyDescent="0.3">
      <c r="A235" s="17" t="s">
        <v>1228</v>
      </c>
      <c r="B235" s="17" t="s">
        <v>2260</v>
      </c>
      <c r="C235" s="17" t="s">
        <v>2261</v>
      </c>
      <c r="D235" s="17" t="s">
        <v>1394</v>
      </c>
      <c r="E235" s="17" t="s">
        <v>934</v>
      </c>
      <c r="F235" s="17" t="s">
        <v>2262</v>
      </c>
      <c r="G235" s="18">
        <v>1</v>
      </c>
      <c r="H235" s="18">
        <v>3</v>
      </c>
      <c r="I235" s="19">
        <v>0</v>
      </c>
      <c r="J235" s="20">
        <v>0</v>
      </c>
      <c r="K235" s="21">
        <v>0</v>
      </c>
      <c r="L235" s="22">
        <v>1</v>
      </c>
      <c r="M235" s="37" t="s">
        <v>3401</v>
      </c>
      <c r="N235" s="37"/>
    </row>
    <row r="236" spans="1:14" x14ac:dyDescent="0.3">
      <c r="A236" s="17" t="s">
        <v>2263</v>
      </c>
      <c r="B236" s="17" t="s">
        <v>2264</v>
      </c>
      <c r="C236" s="17" t="s">
        <v>1499</v>
      </c>
      <c r="D236" s="17" t="s">
        <v>2265</v>
      </c>
      <c r="E236" s="17" t="s">
        <v>2266</v>
      </c>
      <c r="F236" s="17" t="s">
        <v>2267</v>
      </c>
      <c r="G236" s="18">
        <v>1</v>
      </c>
      <c r="H236" s="18">
        <v>2</v>
      </c>
      <c r="I236" s="19">
        <v>0</v>
      </c>
      <c r="J236" s="20">
        <v>1</v>
      </c>
      <c r="K236" s="21">
        <v>0</v>
      </c>
      <c r="L236" s="22">
        <v>0</v>
      </c>
      <c r="M236" s="37" t="s">
        <v>3403</v>
      </c>
      <c r="N236" s="37"/>
    </row>
    <row r="237" spans="1:14" x14ac:dyDescent="0.3">
      <c r="A237" s="17" t="s">
        <v>2268</v>
      </c>
      <c r="B237" s="17" t="s">
        <v>2269</v>
      </c>
      <c r="C237" s="17" t="s">
        <v>2270</v>
      </c>
      <c r="D237" s="17" t="s">
        <v>1684</v>
      </c>
      <c r="E237" s="17" t="s">
        <v>607</v>
      </c>
      <c r="F237" s="17" t="s">
        <v>2271</v>
      </c>
      <c r="G237" s="18">
        <v>1</v>
      </c>
      <c r="H237" s="18">
        <v>1</v>
      </c>
      <c r="I237" s="19">
        <v>0</v>
      </c>
      <c r="J237" s="20">
        <v>1</v>
      </c>
      <c r="K237" s="21">
        <v>0</v>
      </c>
      <c r="L237" s="22">
        <v>0</v>
      </c>
      <c r="M237" s="37" t="s">
        <v>3400</v>
      </c>
      <c r="N237" s="37"/>
    </row>
    <row r="238" spans="1:14" x14ac:dyDescent="0.3">
      <c r="A238" s="17" t="s">
        <v>810</v>
      </c>
      <c r="B238" s="17" t="s">
        <v>2272</v>
      </c>
      <c r="C238" s="17" t="s">
        <v>2273</v>
      </c>
      <c r="D238" s="17" t="s">
        <v>2274</v>
      </c>
      <c r="E238" s="17" t="s">
        <v>686</v>
      </c>
      <c r="F238" s="17" t="s">
        <v>2275</v>
      </c>
      <c r="G238" s="18">
        <v>1</v>
      </c>
      <c r="H238" s="18">
        <v>1</v>
      </c>
      <c r="I238" s="19">
        <v>0</v>
      </c>
      <c r="J238" s="20">
        <v>0</v>
      </c>
      <c r="K238" s="21">
        <v>1</v>
      </c>
      <c r="L238" s="22">
        <v>0</v>
      </c>
      <c r="M238" s="37" t="s">
        <v>3401</v>
      </c>
      <c r="N238" s="37"/>
    </row>
    <row r="239" spans="1:14" x14ac:dyDescent="0.3">
      <c r="A239" s="17" t="s">
        <v>2276</v>
      </c>
      <c r="B239" s="17" t="s">
        <v>2277</v>
      </c>
      <c r="C239" s="17" t="s">
        <v>2278</v>
      </c>
      <c r="D239" s="17" t="s">
        <v>1394</v>
      </c>
      <c r="E239" s="17" t="s">
        <v>823</v>
      </c>
      <c r="F239" s="17" t="s">
        <v>2279</v>
      </c>
      <c r="G239" s="18">
        <v>1</v>
      </c>
      <c r="H239" s="18">
        <v>10</v>
      </c>
      <c r="I239" s="19">
        <v>0</v>
      </c>
      <c r="J239" s="20">
        <v>1</v>
      </c>
      <c r="K239" s="21">
        <v>0</v>
      </c>
      <c r="L239" s="22">
        <v>0</v>
      </c>
      <c r="M239" s="37" t="s">
        <v>3403</v>
      </c>
      <c r="N239" s="37"/>
    </row>
    <row r="240" spans="1:14" x14ac:dyDescent="0.3">
      <c r="A240" s="17" t="s">
        <v>2280</v>
      </c>
      <c r="B240" s="17" t="s">
        <v>2281</v>
      </c>
      <c r="C240" s="17" t="s">
        <v>1970</v>
      </c>
      <c r="D240" s="17" t="s">
        <v>1394</v>
      </c>
      <c r="E240" s="17" t="s">
        <v>830</v>
      </c>
      <c r="F240" s="17" t="s">
        <v>2282</v>
      </c>
      <c r="G240" s="18">
        <v>1</v>
      </c>
      <c r="H240" s="18">
        <v>1</v>
      </c>
      <c r="I240" s="19">
        <v>0</v>
      </c>
      <c r="J240" s="20">
        <v>1</v>
      </c>
      <c r="K240" s="21">
        <v>0</v>
      </c>
      <c r="L240" s="22">
        <v>0</v>
      </c>
      <c r="M240" s="37" t="s">
        <v>3400</v>
      </c>
      <c r="N240" s="37"/>
    </row>
    <row r="241" spans="1:14" x14ac:dyDescent="0.3">
      <c r="A241" s="17" t="s">
        <v>2283</v>
      </c>
      <c r="B241" s="17" t="s">
        <v>2284</v>
      </c>
      <c r="C241" s="17" t="s">
        <v>1930</v>
      </c>
      <c r="D241" s="17" t="s">
        <v>2285</v>
      </c>
      <c r="E241" s="17" t="s">
        <v>1436</v>
      </c>
      <c r="F241" s="17" t="s">
        <v>2286</v>
      </c>
      <c r="G241" s="18">
        <v>1</v>
      </c>
      <c r="H241" s="18">
        <v>4</v>
      </c>
      <c r="I241" s="19">
        <v>1</v>
      </c>
      <c r="J241" s="20">
        <v>0</v>
      </c>
      <c r="K241" s="21">
        <v>0</v>
      </c>
      <c r="L241" s="22">
        <v>0</v>
      </c>
      <c r="M241" s="37" t="s">
        <v>3399</v>
      </c>
      <c r="N241" s="37"/>
    </row>
    <row r="242" spans="1:14" x14ac:dyDescent="0.3">
      <c r="A242" s="17" t="s">
        <v>2287</v>
      </c>
      <c r="B242" s="17" t="s">
        <v>2288</v>
      </c>
      <c r="C242" s="17" t="s">
        <v>2289</v>
      </c>
      <c r="D242" s="17" t="s">
        <v>1630</v>
      </c>
      <c r="E242" s="17" t="s">
        <v>900</v>
      </c>
      <c r="F242" s="17" t="s">
        <v>2290</v>
      </c>
      <c r="G242" s="18">
        <v>1</v>
      </c>
      <c r="H242" s="18">
        <v>1</v>
      </c>
      <c r="I242" s="19">
        <v>0</v>
      </c>
      <c r="J242" s="20">
        <v>1</v>
      </c>
      <c r="K242" s="21">
        <v>0</v>
      </c>
      <c r="L242" s="22">
        <v>0</v>
      </c>
      <c r="M242" s="37" t="s">
        <v>3403</v>
      </c>
      <c r="N242" s="37"/>
    </row>
    <row r="243" spans="1:14" x14ac:dyDescent="0.3">
      <c r="A243" s="17" t="s">
        <v>1185</v>
      </c>
      <c r="B243" s="17" t="s">
        <v>2291</v>
      </c>
      <c r="C243" s="17" t="s">
        <v>1499</v>
      </c>
      <c r="D243" s="17" t="s">
        <v>1394</v>
      </c>
      <c r="E243" s="17" t="s">
        <v>823</v>
      </c>
      <c r="F243" s="17" t="s">
        <v>2292</v>
      </c>
      <c r="G243" s="18">
        <v>1</v>
      </c>
      <c r="H243" s="18">
        <v>1</v>
      </c>
      <c r="I243" s="19">
        <v>0</v>
      </c>
      <c r="J243" s="20">
        <v>0</v>
      </c>
      <c r="K243" s="21">
        <v>0</v>
      </c>
      <c r="L243" s="22">
        <v>1</v>
      </c>
      <c r="M243" s="37" t="s">
        <v>3401</v>
      </c>
      <c r="N243" s="37"/>
    </row>
    <row r="244" spans="1:14" x14ac:dyDescent="0.3">
      <c r="A244" s="17" t="s">
        <v>2293</v>
      </c>
      <c r="B244" s="17" t="s">
        <v>2294</v>
      </c>
      <c r="C244" s="17" t="s">
        <v>2119</v>
      </c>
      <c r="D244" s="17" t="s">
        <v>1394</v>
      </c>
      <c r="E244" s="17" t="s">
        <v>2295</v>
      </c>
      <c r="F244" s="17" t="s">
        <v>2296</v>
      </c>
      <c r="G244" s="18">
        <v>1</v>
      </c>
      <c r="H244" s="18">
        <v>2</v>
      </c>
      <c r="I244" s="19">
        <v>0</v>
      </c>
      <c r="J244" s="20">
        <v>1</v>
      </c>
      <c r="K244" s="21">
        <v>0</v>
      </c>
      <c r="L244" s="22">
        <v>0</v>
      </c>
      <c r="M244" s="37" t="s">
        <v>3400</v>
      </c>
      <c r="N244" s="37"/>
    </row>
    <row r="245" spans="1:14" x14ac:dyDescent="0.3">
      <c r="A245" s="17" t="s">
        <v>2297</v>
      </c>
      <c r="B245" s="17" t="s">
        <v>2298</v>
      </c>
      <c r="C245" s="17" t="s">
        <v>2299</v>
      </c>
      <c r="D245" s="17" t="s">
        <v>1998</v>
      </c>
      <c r="E245" s="17" t="s">
        <v>2300</v>
      </c>
      <c r="F245" s="17" t="s">
        <v>2301</v>
      </c>
      <c r="G245" s="18">
        <v>1</v>
      </c>
      <c r="H245" s="18">
        <v>1</v>
      </c>
      <c r="I245" s="19">
        <v>0</v>
      </c>
      <c r="J245" s="20">
        <v>1</v>
      </c>
      <c r="K245" s="21">
        <v>0</v>
      </c>
      <c r="L245" s="22">
        <v>0</v>
      </c>
      <c r="M245" s="37" t="s">
        <v>3403</v>
      </c>
      <c r="N245" s="37"/>
    </row>
    <row r="246" spans="1:14" x14ac:dyDescent="0.3">
      <c r="A246" s="17" t="s">
        <v>2302</v>
      </c>
      <c r="B246" s="17" t="s">
        <v>2303</v>
      </c>
      <c r="C246" s="17" t="s">
        <v>2304</v>
      </c>
      <c r="D246" s="17" t="s">
        <v>1394</v>
      </c>
      <c r="E246" s="17" t="s">
        <v>2305</v>
      </c>
      <c r="F246" s="17" t="s">
        <v>2302</v>
      </c>
      <c r="G246" s="18">
        <v>1</v>
      </c>
      <c r="H246" s="18">
        <v>10</v>
      </c>
      <c r="I246" s="19">
        <v>0</v>
      </c>
      <c r="J246" s="20">
        <v>1</v>
      </c>
      <c r="K246" s="21">
        <v>0</v>
      </c>
      <c r="L246" s="22">
        <v>0</v>
      </c>
      <c r="M246" s="37" t="s">
        <v>3400</v>
      </c>
      <c r="N246" s="37"/>
    </row>
    <row r="247" spans="1:14" x14ac:dyDescent="0.3">
      <c r="A247" s="17" t="s">
        <v>2306</v>
      </c>
      <c r="B247" s="17" t="s">
        <v>2307</v>
      </c>
      <c r="C247" s="17" t="s">
        <v>2308</v>
      </c>
      <c r="D247" s="17" t="s">
        <v>2309</v>
      </c>
      <c r="E247" s="17" t="s">
        <v>1586</v>
      </c>
      <c r="F247" s="17" t="s">
        <v>2310</v>
      </c>
      <c r="G247" s="18">
        <v>1</v>
      </c>
      <c r="H247" s="18">
        <v>2</v>
      </c>
      <c r="I247" s="19">
        <v>0</v>
      </c>
      <c r="J247" s="20">
        <v>1</v>
      </c>
      <c r="K247" s="21">
        <v>0</v>
      </c>
      <c r="L247" s="22">
        <v>0</v>
      </c>
      <c r="M247" s="37" t="s">
        <v>3400</v>
      </c>
      <c r="N247" s="37"/>
    </row>
    <row r="248" spans="1:14" x14ac:dyDescent="0.3">
      <c r="A248" s="17" t="s">
        <v>2311</v>
      </c>
      <c r="B248" s="17" t="s">
        <v>2312</v>
      </c>
      <c r="C248" s="17" t="s">
        <v>2313</v>
      </c>
      <c r="D248" s="17" t="s">
        <v>1394</v>
      </c>
      <c r="E248" s="17" t="s">
        <v>1416</v>
      </c>
      <c r="F248" s="17" t="s">
        <v>2314</v>
      </c>
      <c r="G248" s="18">
        <v>1</v>
      </c>
      <c r="H248" s="18">
        <v>1</v>
      </c>
      <c r="I248" s="19">
        <v>1</v>
      </c>
      <c r="J248" s="20">
        <v>0</v>
      </c>
      <c r="K248" s="21">
        <v>0</v>
      </c>
      <c r="L248" s="22">
        <v>0</v>
      </c>
      <c r="M248" s="37" t="s">
        <v>3399</v>
      </c>
      <c r="N248" s="37"/>
    </row>
    <row r="249" spans="1:14" x14ac:dyDescent="0.3">
      <c r="A249" s="17" t="s">
        <v>2315</v>
      </c>
      <c r="B249" s="17" t="s">
        <v>2316</v>
      </c>
      <c r="C249" s="17" t="s">
        <v>2317</v>
      </c>
      <c r="D249" s="17" t="s">
        <v>2318</v>
      </c>
      <c r="E249" s="17" t="s">
        <v>686</v>
      </c>
      <c r="F249" s="17" t="s">
        <v>2319</v>
      </c>
      <c r="G249" s="18">
        <v>1</v>
      </c>
      <c r="H249" s="18">
        <v>1</v>
      </c>
      <c r="I249" s="19">
        <v>0</v>
      </c>
      <c r="J249" s="20">
        <v>1</v>
      </c>
      <c r="K249" s="21">
        <v>0</v>
      </c>
      <c r="L249" s="22">
        <v>0</v>
      </c>
      <c r="M249" s="37" t="s">
        <v>3403</v>
      </c>
      <c r="N249" s="37"/>
    </row>
    <row r="250" spans="1:14" x14ac:dyDescent="0.3">
      <c r="A250" s="17" t="s">
        <v>722</v>
      </c>
      <c r="B250" s="17" t="s">
        <v>2320</v>
      </c>
      <c r="C250" s="17" t="s">
        <v>2321</v>
      </c>
      <c r="D250" s="17" t="s">
        <v>1394</v>
      </c>
      <c r="E250" s="17" t="s">
        <v>725</v>
      </c>
      <c r="F250" s="17" t="s">
        <v>2322</v>
      </c>
      <c r="G250" s="18">
        <v>1</v>
      </c>
      <c r="H250" s="18">
        <v>8</v>
      </c>
      <c r="I250" s="19">
        <v>0</v>
      </c>
      <c r="J250" s="20">
        <v>0</v>
      </c>
      <c r="K250" s="21">
        <v>1</v>
      </c>
      <c r="L250" s="22">
        <v>0</v>
      </c>
      <c r="M250" s="37" t="s">
        <v>3401</v>
      </c>
      <c r="N250" s="37"/>
    </row>
    <row r="251" spans="1:14" x14ac:dyDescent="0.3">
      <c r="A251" s="17" t="s">
        <v>2323</v>
      </c>
      <c r="B251" s="17" t="s">
        <v>2324</v>
      </c>
      <c r="C251" s="17" t="s">
        <v>2325</v>
      </c>
      <c r="D251" s="17" t="s">
        <v>2326</v>
      </c>
      <c r="E251" s="17" t="s">
        <v>2327</v>
      </c>
      <c r="F251" s="17" t="s">
        <v>2328</v>
      </c>
      <c r="G251" s="18">
        <v>1</v>
      </c>
      <c r="H251" s="18">
        <v>3</v>
      </c>
      <c r="I251" s="19">
        <v>1</v>
      </c>
      <c r="J251" s="20">
        <v>0</v>
      </c>
      <c r="K251" s="21">
        <v>0</v>
      </c>
      <c r="L251" s="22">
        <v>0</v>
      </c>
      <c r="M251" s="37" t="s">
        <v>3403</v>
      </c>
      <c r="N251" s="37"/>
    </row>
    <row r="252" spans="1:14" x14ac:dyDescent="0.3">
      <c r="A252" s="17" t="s">
        <v>2329</v>
      </c>
      <c r="B252" s="17" t="s">
        <v>2330</v>
      </c>
      <c r="C252" s="17" t="s">
        <v>2331</v>
      </c>
      <c r="D252" s="17" t="s">
        <v>1394</v>
      </c>
      <c r="E252" s="17" t="s">
        <v>806</v>
      </c>
      <c r="F252" s="17" t="s">
        <v>2332</v>
      </c>
      <c r="G252" s="18">
        <v>1</v>
      </c>
      <c r="H252" s="18">
        <v>10</v>
      </c>
      <c r="I252" s="19">
        <v>0</v>
      </c>
      <c r="J252" s="20">
        <v>1</v>
      </c>
      <c r="K252" s="21">
        <v>0</v>
      </c>
      <c r="L252" s="22">
        <v>0</v>
      </c>
      <c r="M252" s="37" t="s">
        <v>3400</v>
      </c>
      <c r="N252" s="37"/>
    </row>
    <row r="253" spans="1:14" x14ac:dyDescent="0.3">
      <c r="A253" s="17" t="s">
        <v>2333</v>
      </c>
      <c r="B253" s="17" t="s">
        <v>2334</v>
      </c>
      <c r="C253" s="17" t="s">
        <v>1649</v>
      </c>
      <c r="D253" s="17" t="s">
        <v>1535</v>
      </c>
      <c r="E253" s="17" t="s">
        <v>1436</v>
      </c>
      <c r="F253" s="17" t="s">
        <v>1650</v>
      </c>
      <c r="G253" s="18">
        <v>1</v>
      </c>
      <c r="H253" s="18">
        <v>10</v>
      </c>
      <c r="I253" s="19">
        <v>0</v>
      </c>
      <c r="J253" s="20">
        <v>1</v>
      </c>
      <c r="K253" s="21">
        <v>0</v>
      </c>
      <c r="L253" s="22">
        <v>0</v>
      </c>
      <c r="M253" s="37" t="s">
        <v>3399</v>
      </c>
      <c r="N253" s="37"/>
    </row>
    <row r="254" spans="1:14" x14ac:dyDescent="0.3">
      <c r="A254" s="17" t="s">
        <v>2335</v>
      </c>
      <c r="B254" s="17" t="s">
        <v>2336</v>
      </c>
      <c r="C254" s="17" t="s">
        <v>2337</v>
      </c>
      <c r="D254" s="17" t="s">
        <v>1548</v>
      </c>
      <c r="E254" s="17" t="s">
        <v>670</v>
      </c>
      <c r="F254" s="17" t="s">
        <v>2338</v>
      </c>
      <c r="G254" s="18">
        <v>1</v>
      </c>
      <c r="H254" s="18">
        <v>1</v>
      </c>
      <c r="I254" s="19">
        <v>0</v>
      </c>
      <c r="J254" s="20">
        <v>1</v>
      </c>
      <c r="K254" s="21">
        <v>0</v>
      </c>
      <c r="L254" s="22">
        <v>0</v>
      </c>
      <c r="M254" s="37" t="s">
        <v>3400</v>
      </c>
      <c r="N254" s="37"/>
    </row>
    <row r="255" spans="1:14" x14ac:dyDescent="0.3">
      <c r="A255" s="17" t="s">
        <v>2339</v>
      </c>
      <c r="B255" s="17" t="s">
        <v>2340</v>
      </c>
      <c r="C255" s="17" t="s">
        <v>1499</v>
      </c>
      <c r="D255" s="17" t="s">
        <v>2341</v>
      </c>
      <c r="E255" s="17" t="s">
        <v>806</v>
      </c>
      <c r="F255" s="17" t="s">
        <v>2342</v>
      </c>
      <c r="G255" s="18">
        <v>1</v>
      </c>
      <c r="H255" s="18">
        <v>40</v>
      </c>
      <c r="I255" s="19">
        <v>0</v>
      </c>
      <c r="J255" s="20">
        <v>1</v>
      </c>
      <c r="K255" s="21">
        <v>0</v>
      </c>
      <c r="L255" s="22">
        <v>0</v>
      </c>
      <c r="M255" s="37" t="s">
        <v>3400</v>
      </c>
      <c r="N255" s="37"/>
    </row>
    <row r="256" spans="1:14" x14ac:dyDescent="0.3">
      <c r="A256" s="17" t="s">
        <v>2343</v>
      </c>
      <c r="B256" s="17" t="s">
        <v>2344</v>
      </c>
      <c r="C256" s="17" t="s">
        <v>2345</v>
      </c>
      <c r="D256" s="17" t="s">
        <v>1394</v>
      </c>
      <c r="E256" s="17" t="s">
        <v>934</v>
      </c>
      <c r="F256" s="17" t="s">
        <v>2346</v>
      </c>
      <c r="G256" s="18">
        <v>1</v>
      </c>
      <c r="H256" s="18">
        <v>1</v>
      </c>
      <c r="I256" s="19">
        <v>0</v>
      </c>
      <c r="J256" s="20">
        <v>1</v>
      </c>
      <c r="K256" s="21">
        <v>0</v>
      </c>
      <c r="L256" s="22">
        <v>0</v>
      </c>
      <c r="M256" s="37" t="s">
        <v>3403</v>
      </c>
      <c r="N256" s="37"/>
    </row>
    <row r="257" spans="1:14" x14ac:dyDescent="0.3">
      <c r="A257" s="17" t="s">
        <v>812</v>
      </c>
      <c r="B257" s="17" t="s">
        <v>2347</v>
      </c>
      <c r="C257" s="17" t="s">
        <v>2348</v>
      </c>
      <c r="D257" s="17" t="s">
        <v>2349</v>
      </c>
      <c r="E257" s="17" t="s">
        <v>686</v>
      </c>
      <c r="F257" s="17" t="s">
        <v>2350</v>
      </c>
      <c r="G257" s="18">
        <v>1</v>
      </c>
      <c r="H257" s="18">
        <v>2</v>
      </c>
      <c r="I257" s="19">
        <v>0</v>
      </c>
      <c r="J257" s="20">
        <v>0</v>
      </c>
      <c r="K257" s="21">
        <v>1</v>
      </c>
      <c r="L257" s="22">
        <v>0</v>
      </c>
      <c r="M257" s="37" t="s">
        <v>3401</v>
      </c>
      <c r="N257" s="37"/>
    </row>
    <row r="258" spans="1:14" x14ac:dyDescent="0.3">
      <c r="A258" s="17" t="s">
        <v>2351</v>
      </c>
      <c r="B258" s="17" t="s">
        <v>2352</v>
      </c>
      <c r="C258" s="17" t="s">
        <v>2353</v>
      </c>
      <c r="D258" s="17" t="s">
        <v>1458</v>
      </c>
      <c r="E258" s="17" t="s">
        <v>1459</v>
      </c>
      <c r="F258" s="17" t="s">
        <v>2354</v>
      </c>
      <c r="G258" s="18">
        <v>1</v>
      </c>
      <c r="H258" s="18">
        <v>2</v>
      </c>
      <c r="I258" s="19">
        <v>0</v>
      </c>
      <c r="J258" s="20">
        <v>1</v>
      </c>
      <c r="K258" s="21">
        <v>0</v>
      </c>
      <c r="L258" s="22">
        <v>0</v>
      </c>
      <c r="M258" s="37" t="s">
        <v>3400</v>
      </c>
      <c r="N258" s="37"/>
    </row>
    <row r="259" spans="1:14" x14ac:dyDescent="0.3">
      <c r="A259" s="17" t="s">
        <v>2355</v>
      </c>
      <c r="B259" s="17" t="s">
        <v>2356</v>
      </c>
      <c r="C259" s="17" t="s">
        <v>1617</v>
      </c>
      <c r="D259" s="17" t="s">
        <v>1394</v>
      </c>
      <c r="E259" s="17" t="s">
        <v>607</v>
      </c>
      <c r="F259" s="17" t="s">
        <v>2357</v>
      </c>
      <c r="G259" s="18">
        <v>1</v>
      </c>
      <c r="H259" s="18">
        <v>2</v>
      </c>
      <c r="I259" s="19">
        <v>0</v>
      </c>
      <c r="J259" s="20">
        <v>1</v>
      </c>
      <c r="K259" s="21">
        <v>0</v>
      </c>
      <c r="L259" s="22">
        <v>0</v>
      </c>
      <c r="M259" s="37" t="s">
        <v>3400</v>
      </c>
      <c r="N259" s="37"/>
    </row>
    <row r="260" spans="1:14" x14ac:dyDescent="0.3">
      <c r="A260" s="17" t="s">
        <v>898</v>
      </c>
      <c r="B260" s="17" t="s">
        <v>2358</v>
      </c>
      <c r="C260" s="17" t="s">
        <v>2359</v>
      </c>
      <c r="D260" s="17" t="s">
        <v>1394</v>
      </c>
      <c r="E260" s="17" t="s">
        <v>900</v>
      </c>
      <c r="F260" s="17" t="s">
        <v>2360</v>
      </c>
      <c r="G260" s="18">
        <v>1</v>
      </c>
      <c r="H260" s="18">
        <v>1</v>
      </c>
      <c r="I260" s="19">
        <v>0</v>
      </c>
      <c r="J260" s="20">
        <v>0</v>
      </c>
      <c r="K260" s="21">
        <v>0</v>
      </c>
      <c r="L260" s="22">
        <v>1</v>
      </c>
      <c r="M260" s="37" t="s">
        <v>3401</v>
      </c>
      <c r="N260" s="37"/>
    </row>
    <row r="261" spans="1:14" x14ac:dyDescent="0.3">
      <c r="A261" s="17" t="s">
        <v>2361</v>
      </c>
      <c r="B261" s="17" t="s">
        <v>2362</v>
      </c>
      <c r="C261" s="17" t="s">
        <v>2363</v>
      </c>
      <c r="D261" s="17" t="s">
        <v>1394</v>
      </c>
      <c r="E261" s="17" t="s">
        <v>2364</v>
      </c>
      <c r="F261" s="17" t="s">
        <v>2365</v>
      </c>
      <c r="G261" s="18">
        <v>1</v>
      </c>
      <c r="H261" s="18">
        <v>3</v>
      </c>
      <c r="I261" s="19">
        <v>1</v>
      </c>
      <c r="J261" s="20">
        <v>0</v>
      </c>
      <c r="K261" s="21">
        <v>0</v>
      </c>
      <c r="L261" s="22">
        <v>0</v>
      </c>
      <c r="M261" s="37" t="s">
        <v>3403</v>
      </c>
      <c r="N261" s="37"/>
    </row>
    <row r="262" spans="1:14" x14ac:dyDescent="0.3">
      <c r="A262" s="17" t="s">
        <v>2366</v>
      </c>
      <c r="B262" s="17" t="s">
        <v>2367</v>
      </c>
      <c r="C262" s="17" t="s">
        <v>2368</v>
      </c>
      <c r="D262" s="17" t="s">
        <v>1458</v>
      </c>
      <c r="E262" s="17" t="s">
        <v>1531</v>
      </c>
      <c r="F262" s="17" t="s">
        <v>2369</v>
      </c>
      <c r="G262" s="18">
        <v>1</v>
      </c>
      <c r="H262" s="18">
        <v>1</v>
      </c>
      <c r="I262" s="19">
        <v>1</v>
      </c>
      <c r="J262" s="20">
        <v>0</v>
      </c>
      <c r="K262" s="21">
        <v>0</v>
      </c>
      <c r="L262" s="22">
        <v>0</v>
      </c>
      <c r="M262" s="37" t="s">
        <v>3400</v>
      </c>
      <c r="N262" s="37"/>
    </row>
    <row r="263" spans="1:14" x14ac:dyDescent="0.3">
      <c r="A263" s="17" t="s">
        <v>2370</v>
      </c>
      <c r="B263" s="17" t="s">
        <v>2371</v>
      </c>
      <c r="C263" s="17" t="s">
        <v>2372</v>
      </c>
      <c r="D263" s="17" t="s">
        <v>1548</v>
      </c>
      <c r="E263" s="17" t="s">
        <v>1725</v>
      </c>
      <c r="F263" s="17" t="s">
        <v>2373</v>
      </c>
      <c r="G263" s="18">
        <v>1</v>
      </c>
      <c r="H263" s="18">
        <v>2</v>
      </c>
      <c r="I263" s="19">
        <v>0</v>
      </c>
      <c r="J263" s="20">
        <v>1</v>
      </c>
      <c r="K263" s="21">
        <v>0</v>
      </c>
      <c r="L263" s="22">
        <v>0</v>
      </c>
      <c r="M263" s="37" t="s">
        <v>3400</v>
      </c>
      <c r="N263" s="37"/>
    </row>
    <row r="264" spans="1:14" x14ac:dyDescent="0.3">
      <c r="A264" s="17" t="s">
        <v>2374</v>
      </c>
      <c r="B264" s="17" t="s">
        <v>2375</v>
      </c>
      <c r="C264" s="17" t="s">
        <v>1499</v>
      </c>
      <c r="D264" s="17" t="s">
        <v>1458</v>
      </c>
      <c r="E264" s="17" t="s">
        <v>2376</v>
      </c>
      <c r="F264" s="17" t="s">
        <v>2377</v>
      </c>
      <c r="G264" s="18">
        <v>1</v>
      </c>
      <c r="H264" s="18">
        <v>10</v>
      </c>
      <c r="I264" s="19">
        <v>0</v>
      </c>
      <c r="J264" s="20">
        <v>1</v>
      </c>
      <c r="K264" s="21">
        <v>0</v>
      </c>
      <c r="L264" s="22">
        <v>0</v>
      </c>
      <c r="M264" s="37" t="s">
        <v>3400</v>
      </c>
      <c r="N264" s="37"/>
    </row>
    <row r="265" spans="1:14" x14ac:dyDescent="0.3">
      <c r="A265" s="17" t="s">
        <v>793</v>
      </c>
      <c r="B265" s="17" t="s">
        <v>2378</v>
      </c>
      <c r="C265" s="17" t="s">
        <v>2379</v>
      </c>
      <c r="D265" s="17" t="s">
        <v>1622</v>
      </c>
      <c r="E265" s="17" t="s">
        <v>795</v>
      </c>
      <c r="F265" s="17" t="s">
        <v>2380</v>
      </c>
      <c r="G265" s="18">
        <v>1</v>
      </c>
      <c r="H265" s="18">
        <v>1</v>
      </c>
      <c r="I265" s="19">
        <v>0</v>
      </c>
      <c r="J265" s="20">
        <v>0</v>
      </c>
      <c r="K265" s="21">
        <v>1</v>
      </c>
      <c r="L265" s="22">
        <v>0</v>
      </c>
      <c r="M265" s="37" t="s">
        <v>3401</v>
      </c>
      <c r="N265" s="37"/>
    </row>
    <row r="266" spans="1:14" x14ac:dyDescent="0.3">
      <c r="A266" s="17" t="s">
        <v>2381</v>
      </c>
      <c r="B266" s="17" t="s">
        <v>2382</v>
      </c>
      <c r="C266" s="17" t="s">
        <v>1499</v>
      </c>
      <c r="D266" s="17" t="s">
        <v>1394</v>
      </c>
      <c r="E266" s="17" t="s">
        <v>1592</v>
      </c>
      <c r="F266" s="17" t="s">
        <v>2383</v>
      </c>
      <c r="G266" s="18">
        <v>1</v>
      </c>
      <c r="H266" s="18">
        <v>1</v>
      </c>
      <c r="I266" s="19">
        <v>0</v>
      </c>
      <c r="J266" s="20">
        <v>1</v>
      </c>
      <c r="K266" s="21">
        <v>0</v>
      </c>
      <c r="L266" s="22">
        <v>0</v>
      </c>
      <c r="M266" s="37" t="s">
        <v>3403</v>
      </c>
      <c r="N266" s="37"/>
    </row>
    <row r="267" spans="1:14" x14ac:dyDescent="0.3">
      <c r="A267" s="17" t="s">
        <v>2384</v>
      </c>
      <c r="B267" s="17" t="s">
        <v>2385</v>
      </c>
      <c r="C267" s="17" t="s">
        <v>2386</v>
      </c>
      <c r="D267" s="17" t="s">
        <v>1734</v>
      </c>
      <c r="E267" s="17" t="s">
        <v>2387</v>
      </c>
      <c r="F267" s="17" t="s">
        <v>2388</v>
      </c>
      <c r="G267" s="18">
        <v>1</v>
      </c>
      <c r="H267" s="18">
        <v>1</v>
      </c>
      <c r="I267" s="19">
        <v>0</v>
      </c>
      <c r="J267" s="20">
        <v>1</v>
      </c>
      <c r="K267" s="21">
        <v>0</v>
      </c>
      <c r="L267" s="22">
        <v>0</v>
      </c>
      <c r="M267" s="37" t="s">
        <v>3400</v>
      </c>
      <c r="N267" s="37"/>
    </row>
    <row r="268" spans="1:14" x14ac:dyDescent="0.3">
      <c r="A268" s="17" t="s">
        <v>2389</v>
      </c>
      <c r="B268" s="17" t="s">
        <v>2390</v>
      </c>
      <c r="C268" s="17" t="s">
        <v>2391</v>
      </c>
      <c r="D268" s="17" t="s">
        <v>1724</v>
      </c>
      <c r="E268" s="17" t="s">
        <v>818</v>
      </c>
      <c r="F268" s="17" t="s">
        <v>2392</v>
      </c>
      <c r="G268" s="18">
        <v>1</v>
      </c>
      <c r="H268" s="18">
        <v>1</v>
      </c>
      <c r="I268" s="19">
        <v>1</v>
      </c>
      <c r="J268" s="20">
        <v>0</v>
      </c>
      <c r="K268" s="21">
        <v>0</v>
      </c>
      <c r="L268" s="22">
        <v>0</v>
      </c>
      <c r="M268" s="37" t="s">
        <v>3400</v>
      </c>
      <c r="N268" s="37"/>
    </row>
    <row r="269" spans="1:14" x14ac:dyDescent="0.3">
      <c r="A269" s="17" t="s">
        <v>2393</v>
      </c>
      <c r="B269" s="17" t="s">
        <v>2394</v>
      </c>
      <c r="C269" s="17" t="s">
        <v>2395</v>
      </c>
      <c r="D269" s="17" t="s">
        <v>2396</v>
      </c>
      <c r="E269" s="17" t="s">
        <v>1459</v>
      </c>
      <c r="F269" s="17" t="s">
        <v>2397</v>
      </c>
      <c r="G269" s="18">
        <v>1</v>
      </c>
      <c r="H269" s="18">
        <v>1</v>
      </c>
      <c r="I269" s="19">
        <v>1</v>
      </c>
      <c r="J269" s="20">
        <v>0</v>
      </c>
      <c r="K269" s="21">
        <v>0</v>
      </c>
      <c r="L269" s="22">
        <v>0</v>
      </c>
      <c r="M269" s="37" t="s">
        <v>3400</v>
      </c>
      <c r="N269" s="37"/>
    </row>
    <row r="270" spans="1:14" x14ac:dyDescent="0.3">
      <c r="A270" s="17" t="s">
        <v>2398</v>
      </c>
      <c r="B270" s="17" t="s">
        <v>2399</v>
      </c>
      <c r="C270" s="17" t="s">
        <v>2400</v>
      </c>
      <c r="D270" s="17" t="s">
        <v>2401</v>
      </c>
      <c r="E270" s="17" t="s">
        <v>670</v>
      </c>
      <c r="F270" s="17" t="s">
        <v>2402</v>
      </c>
      <c r="G270" s="18">
        <v>1</v>
      </c>
      <c r="H270" s="18">
        <v>1</v>
      </c>
      <c r="I270" s="19">
        <v>0</v>
      </c>
      <c r="J270" s="20">
        <v>1</v>
      </c>
      <c r="K270" s="21">
        <v>0</v>
      </c>
      <c r="L270" s="22">
        <v>0</v>
      </c>
      <c r="M270" s="37" t="s">
        <v>3403</v>
      </c>
      <c r="N270" s="37"/>
    </row>
    <row r="271" spans="1:14" x14ac:dyDescent="0.3">
      <c r="A271" s="17" t="s">
        <v>679</v>
      </c>
      <c r="B271" s="17" t="s">
        <v>2403</v>
      </c>
      <c r="C271" s="17" t="s">
        <v>2404</v>
      </c>
      <c r="D271" s="17" t="s">
        <v>1734</v>
      </c>
      <c r="E271" s="17" t="s">
        <v>641</v>
      </c>
      <c r="F271" s="17" t="s">
        <v>2405</v>
      </c>
      <c r="G271" s="18">
        <v>1</v>
      </c>
      <c r="H271" s="18">
        <v>1</v>
      </c>
      <c r="I271" s="19">
        <v>0</v>
      </c>
      <c r="J271" s="20">
        <v>0</v>
      </c>
      <c r="K271" s="21">
        <v>1</v>
      </c>
      <c r="L271" s="22">
        <v>0</v>
      </c>
      <c r="M271" s="37" t="s">
        <v>3401</v>
      </c>
      <c r="N271" s="37"/>
    </row>
    <row r="272" spans="1:14" x14ac:dyDescent="0.3">
      <c r="A272" s="17" t="s">
        <v>2406</v>
      </c>
      <c r="B272" s="17" t="s">
        <v>2407</v>
      </c>
      <c r="C272" s="17" t="s">
        <v>2408</v>
      </c>
      <c r="D272" s="17" t="s">
        <v>1548</v>
      </c>
      <c r="E272" s="17" t="s">
        <v>806</v>
      </c>
      <c r="F272" s="17" t="s">
        <v>2409</v>
      </c>
      <c r="G272" s="18">
        <v>1</v>
      </c>
      <c r="H272" s="18">
        <v>4</v>
      </c>
      <c r="I272" s="19">
        <v>0</v>
      </c>
      <c r="J272" s="20">
        <v>1</v>
      </c>
      <c r="K272" s="21">
        <v>0</v>
      </c>
      <c r="L272" s="22">
        <v>0</v>
      </c>
      <c r="M272" s="37" t="s">
        <v>3400</v>
      </c>
      <c r="N272" s="37"/>
    </row>
    <row r="273" spans="1:14" x14ac:dyDescent="0.3">
      <c r="A273" s="17" t="s">
        <v>2410</v>
      </c>
      <c r="B273" s="17" t="s">
        <v>2411</v>
      </c>
      <c r="C273" s="17" t="s">
        <v>2412</v>
      </c>
      <c r="D273" s="17" t="s">
        <v>2413</v>
      </c>
      <c r="E273" s="17" t="s">
        <v>607</v>
      </c>
      <c r="F273" s="17" t="s">
        <v>2414</v>
      </c>
      <c r="G273" s="18">
        <v>1</v>
      </c>
      <c r="H273" s="18">
        <v>2</v>
      </c>
      <c r="I273" s="19">
        <v>0</v>
      </c>
      <c r="J273" s="20">
        <v>1</v>
      </c>
      <c r="K273" s="21">
        <v>0</v>
      </c>
      <c r="L273" s="22">
        <v>0</v>
      </c>
      <c r="M273" s="37" t="s">
        <v>3403</v>
      </c>
      <c r="N273" s="37"/>
    </row>
    <row r="274" spans="1:14" x14ac:dyDescent="0.3">
      <c r="A274" s="17" t="s">
        <v>2415</v>
      </c>
      <c r="B274" s="17" t="s">
        <v>2416</v>
      </c>
      <c r="C274" s="17" t="s">
        <v>2417</v>
      </c>
      <c r="D274" s="17" t="s">
        <v>1394</v>
      </c>
      <c r="E274" s="17" t="s">
        <v>641</v>
      </c>
      <c r="F274" s="17" t="s">
        <v>2418</v>
      </c>
      <c r="G274" s="18">
        <v>1</v>
      </c>
      <c r="H274" s="18">
        <v>5</v>
      </c>
      <c r="I274" s="19">
        <v>0</v>
      </c>
      <c r="J274" s="20">
        <v>1</v>
      </c>
      <c r="K274" s="21">
        <v>0</v>
      </c>
      <c r="L274" s="22">
        <v>0</v>
      </c>
      <c r="M274" s="37" t="s">
        <v>3400</v>
      </c>
      <c r="N274" s="37"/>
    </row>
    <row r="275" spans="1:14" x14ac:dyDescent="0.3">
      <c r="A275" s="17" t="s">
        <v>2419</v>
      </c>
      <c r="B275" s="17" t="s">
        <v>2420</v>
      </c>
      <c r="C275" s="17" t="s">
        <v>2421</v>
      </c>
      <c r="D275" s="17" t="s">
        <v>1394</v>
      </c>
      <c r="E275" s="17" t="s">
        <v>641</v>
      </c>
      <c r="F275" s="17" t="s">
        <v>2422</v>
      </c>
      <c r="G275" s="18">
        <v>1</v>
      </c>
      <c r="H275" s="18">
        <v>12</v>
      </c>
      <c r="I275" s="19">
        <v>0</v>
      </c>
      <c r="J275" s="20">
        <v>1</v>
      </c>
      <c r="K275" s="21">
        <v>0</v>
      </c>
      <c r="L275" s="22">
        <v>0</v>
      </c>
      <c r="M275" s="37" t="s">
        <v>3400</v>
      </c>
      <c r="N275" s="37"/>
    </row>
    <row r="276" spans="1:14" x14ac:dyDescent="0.3">
      <c r="A276" s="17" t="s">
        <v>2423</v>
      </c>
      <c r="B276" s="17" t="s">
        <v>2424</v>
      </c>
      <c r="C276" s="17" t="s">
        <v>1499</v>
      </c>
      <c r="D276" s="17" t="s">
        <v>2425</v>
      </c>
      <c r="E276" s="17" t="s">
        <v>2426</v>
      </c>
      <c r="F276" s="17" t="s">
        <v>2423</v>
      </c>
      <c r="G276" s="18">
        <v>1</v>
      </c>
      <c r="H276" s="18">
        <v>2</v>
      </c>
      <c r="I276" s="19">
        <v>0</v>
      </c>
      <c r="J276" s="20">
        <v>1</v>
      </c>
      <c r="K276" s="21">
        <v>0</v>
      </c>
      <c r="L276" s="22">
        <v>0</v>
      </c>
      <c r="M276" s="37" t="s">
        <v>3403</v>
      </c>
      <c r="N276" s="37"/>
    </row>
    <row r="277" spans="1:14" x14ac:dyDescent="0.3">
      <c r="A277" s="17" t="s">
        <v>2427</v>
      </c>
      <c r="B277" s="17" t="s">
        <v>2428</v>
      </c>
      <c r="C277" s="17" t="s">
        <v>2429</v>
      </c>
      <c r="D277" s="17" t="s">
        <v>2430</v>
      </c>
      <c r="E277" s="17" t="s">
        <v>1740</v>
      </c>
      <c r="F277" s="17" t="s">
        <v>2431</v>
      </c>
      <c r="G277" s="18">
        <v>1</v>
      </c>
      <c r="H277" s="18">
        <v>1</v>
      </c>
      <c r="I277" s="19">
        <v>0</v>
      </c>
      <c r="J277" s="20">
        <v>1</v>
      </c>
      <c r="K277" s="21">
        <v>0</v>
      </c>
      <c r="L277" s="22">
        <v>0</v>
      </c>
      <c r="M277" s="37" t="s">
        <v>3403</v>
      </c>
      <c r="N277" s="37"/>
    </row>
    <row r="278" spans="1:14" x14ac:dyDescent="0.3">
      <c r="A278" s="17" t="s">
        <v>2432</v>
      </c>
      <c r="B278" s="17" t="s">
        <v>2433</v>
      </c>
      <c r="C278" s="17" t="s">
        <v>2434</v>
      </c>
      <c r="D278" s="17" t="s">
        <v>2435</v>
      </c>
      <c r="E278" s="17" t="s">
        <v>1459</v>
      </c>
      <c r="F278" s="17" t="s">
        <v>2436</v>
      </c>
      <c r="G278" s="18">
        <v>1</v>
      </c>
      <c r="H278" s="18">
        <v>4</v>
      </c>
      <c r="I278" s="19">
        <v>1</v>
      </c>
      <c r="J278" s="20">
        <v>0</v>
      </c>
      <c r="K278" s="21">
        <v>0</v>
      </c>
      <c r="L278" s="22">
        <v>0</v>
      </c>
      <c r="M278" s="37" t="s">
        <v>3400</v>
      </c>
      <c r="N278" s="37"/>
    </row>
    <row r="279" spans="1:14" x14ac:dyDescent="0.3">
      <c r="A279" s="17" t="s">
        <v>1200</v>
      </c>
      <c r="B279" s="17" t="s">
        <v>2437</v>
      </c>
      <c r="C279" s="17" t="s">
        <v>2091</v>
      </c>
      <c r="D279" s="17" t="s">
        <v>2265</v>
      </c>
      <c r="E279" s="17" t="s">
        <v>934</v>
      </c>
      <c r="F279" s="17" t="s">
        <v>2438</v>
      </c>
      <c r="G279" s="18">
        <v>1</v>
      </c>
      <c r="H279" s="18">
        <v>1</v>
      </c>
      <c r="I279" s="19">
        <v>0</v>
      </c>
      <c r="J279" s="20">
        <v>0</v>
      </c>
      <c r="K279" s="21">
        <v>0</v>
      </c>
      <c r="L279" s="22">
        <v>1</v>
      </c>
      <c r="M279" s="37" t="s">
        <v>3401</v>
      </c>
      <c r="N279" s="37"/>
    </row>
    <row r="280" spans="1:14" x14ac:dyDescent="0.3">
      <c r="A280" s="17" t="s">
        <v>2439</v>
      </c>
      <c r="B280" s="17" t="s">
        <v>2440</v>
      </c>
      <c r="C280" s="17" t="s">
        <v>1499</v>
      </c>
      <c r="D280" s="17" t="s">
        <v>1704</v>
      </c>
      <c r="E280" s="17" t="s">
        <v>2441</v>
      </c>
      <c r="F280" s="17" t="s">
        <v>2442</v>
      </c>
      <c r="G280" s="18">
        <v>1</v>
      </c>
      <c r="H280" s="18">
        <v>1</v>
      </c>
      <c r="I280" s="19">
        <v>0</v>
      </c>
      <c r="J280" s="20">
        <v>1</v>
      </c>
      <c r="K280" s="21">
        <v>0</v>
      </c>
      <c r="L280" s="22">
        <v>0</v>
      </c>
      <c r="M280" s="37" t="s">
        <v>3403</v>
      </c>
      <c r="N280" s="37"/>
    </row>
    <row r="281" spans="1:14" x14ac:dyDescent="0.3">
      <c r="A281" s="17" t="s">
        <v>1114</v>
      </c>
      <c r="B281" s="17" t="s">
        <v>2443</v>
      </c>
      <c r="C281" s="17" t="s">
        <v>2444</v>
      </c>
      <c r="D281" s="17" t="s">
        <v>1646</v>
      </c>
      <c r="E281" s="17" t="s">
        <v>1116</v>
      </c>
      <c r="F281" s="17" t="s">
        <v>2445</v>
      </c>
      <c r="G281" s="18">
        <v>1</v>
      </c>
      <c r="H281" s="18">
        <v>6</v>
      </c>
      <c r="I281" s="19">
        <v>0</v>
      </c>
      <c r="J281" s="20">
        <v>0</v>
      </c>
      <c r="K281" s="21">
        <v>0</v>
      </c>
      <c r="L281" s="22">
        <v>1</v>
      </c>
      <c r="M281" s="37" t="s">
        <v>3401</v>
      </c>
      <c r="N281" s="37"/>
    </row>
    <row r="282" spans="1:14" x14ac:dyDescent="0.3">
      <c r="A282" s="17" t="s">
        <v>2446</v>
      </c>
      <c r="B282" s="17" t="s">
        <v>2447</v>
      </c>
      <c r="C282" s="17" t="s">
        <v>2448</v>
      </c>
      <c r="D282" s="17" t="s">
        <v>2449</v>
      </c>
      <c r="E282" s="17" t="s">
        <v>1725</v>
      </c>
      <c r="F282" s="17" t="s">
        <v>2450</v>
      </c>
      <c r="G282" s="18">
        <v>1</v>
      </c>
      <c r="H282" s="18">
        <v>1</v>
      </c>
      <c r="I282" s="19">
        <v>0</v>
      </c>
      <c r="J282" s="20">
        <v>1</v>
      </c>
      <c r="K282" s="21">
        <v>0</v>
      </c>
      <c r="L282" s="22">
        <v>0</v>
      </c>
      <c r="M282" s="37" t="s">
        <v>3403</v>
      </c>
      <c r="N282" s="37"/>
    </row>
    <row r="283" spans="1:14" x14ac:dyDescent="0.3">
      <c r="A283" s="17" t="s">
        <v>2451</v>
      </c>
      <c r="B283" s="17" t="s">
        <v>2452</v>
      </c>
      <c r="C283" s="17" t="s">
        <v>2453</v>
      </c>
      <c r="D283" s="17" t="s">
        <v>1787</v>
      </c>
      <c r="E283" s="17" t="s">
        <v>1416</v>
      </c>
      <c r="F283" s="17" t="s">
        <v>2454</v>
      </c>
      <c r="G283" s="18">
        <v>1</v>
      </c>
      <c r="H283" s="18">
        <v>10</v>
      </c>
      <c r="I283" s="19">
        <v>0</v>
      </c>
      <c r="J283" s="20">
        <v>1</v>
      </c>
      <c r="K283" s="21">
        <v>0</v>
      </c>
      <c r="L283" s="22">
        <v>0</v>
      </c>
      <c r="M283" s="37" t="s">
        <v>3399</v>
      </c>
      <c r="N283" s="37"/>
    </row>
    <row r="284" spans="1:14" x14ac:dyDescent="0.3">
      <c r="A284" s="17" t="s">
        <v>993</v>
      </c>
      <c r="B284" s="17" t="s">
        <v>2455</v>
      </c>
      <c r="C284" s="17" t="s">
        <v>2456</v>
      </c>
      <c r="D284" s="17" t="s">
        <v>2457</v>
      </c>
      <c r="E284" s="17" t="s">
        <v>893</v>
      </c>
      <c r="F284" s="17" t="s">
        <v>2458</v>
      </c>
      <c r="G284" s="18">
        <v>1</v>
      </c>
      <c r="H284" s="18">
        <v>2</v>
      </c>
      <c r="I284" s="19">
        <v>0</v>
      </c>
      <c r="J284" s="20">
        <v>0</v>
      </c>
      <c r="K284" s="21">
        <v>0</v>
      </c>
      <c r="L284" s="22">
        <v>1</v>
      </c>
      <c r="M284" s="37" t="s">
        <v>3398</v>
      </c>
      <c r="N284" s="37"/>
    </row>
    <row r="285" spans="1:14" x14ac:dyDescent="0.3">
      <c r="A285" s="17" t="s">
        <v>2459</v>
      </c>
      <c r="B285" s="17" t="s">
        <v>2460</v>
      </c>
      <c r="C285" s="17" t="s">
        <v>2461</v>
      </c>
      <c r="D285" s="17" t="s">
        <v>1394</v>
      </c>
      <c r="E285" s="17" t="s">
        <v>2462</v>
      </c>
      <c r="F285" s="17" t="s">
        <v>2463</v>
      </c>
      <c r="G285" s="18">
        <v>1</v>
      </c>
      <c r="H285" s="18">
        <v>12</v>
      </c>
      <c r="I285" s="19">
        <v>0</v>
      </c>
      <c r="J285" s="20">
        <v>1</v>
      </c>
      <c r="K285" s="21">
        <v>0</v>
      </c>
      <c r="L285" s="22">
        <v>0</v>
      </c>
      <c r="M285" s="37" t="s">
        <v>3400</v>
      </c>
      <c r="N285" s="37"/>
    </row>
    <row r="286" spans="1:14" x14ac:dyDescent="0.3">
      <c r="A286" s="17" t="s">
        <v>2464</v>
      </c>
      <c r="B286" s="17" t="s">
        <v>2465</v>
      </c>
      <c r="C286" s="17" t="s">
        <v>2466</v>
      </c>
      <c r="D286" s="17" t="s">
        <v>1444</v>
      </c>
      <c r="E286" s="17" t="s">
        <v>1999</v>
      </c>
      <c r="F286" s="17" t="s">
        <v>2467</v>
      </c>
      <c r="G286" s="18">
        <v>1</v>
      </c>
      <c r="H286" s="18">
        <v>1</v>
      </c>
      <c r="I286" s="19">
        <v>0</v>
      </c>
      <c r="J286" s="20">
        <v>1</v>
      </c>
      <c r="K286" s="21">
        <v>0</v>
      </c>
      <c r="L286" s="22">
        <v>0</v>
      </c>
      <c r="M286" s="37" t="s">
        <v>3400</v>
      </c>
      <c r="N286" s="37"/>
    </row>
    <row r="287" spans="1:14" x14ac:dyDescent="0.3">
      <c r="A287" s="17" t="s">
        <v>2468</v>
      </c>
      <c r="B287" s="17" t="s">
        <v>2469</v>
      </c>
      <c r="C287" s="17" t="s">
        <v>2470</v>
      </c>
      <c r="D287" s="17" t="s">
        <v>1464</v>
      </c>
      <c r="E287" s="17" t="s">
        <v>1888</v>
      </c>
      <c r="F287" s="17" t="s">
        <v>2471</v>
      </c>
      <c r="G287" s="18">
        <v>1</v>
      </c>
      <c r="H287" s="18">
        <v>1</v>
      </c>
      <c r="I287" s="19">
        <v>0</v>
      </c>
      <c r="J287" s="20">
        <v>1</v>
      </c>
      <c r="K287" s="21">
        <v>0</v>
      </c>
      <c r="L287" s="22">
        <v>0</v>
      </c>
      <c r="M287" s="37" t="s">
        <v>3400</v>
      </c>
      <c r="N287" s="37"/>
    </row>
    <row r="288" spans="1:14" x14ac:dyDescent="0.3">
      <c r="A288" s="17" t="s">
        <v>1171</v>
      </c>
      <c r="B288" s="17" t="s">
        <v>2472</v>
      </c>
      <c r="C288" s="17" t="s">
        <v>2473</v>
      </c>
      <c r="D288" s="17" t="s">
        <v>2474</v>
      </c>
      <c r="E288" s="17" t="s">
        <v>1173</v>
      </c>
      <c r="F288" s="17" t="s">
        <v>2475</v>
      </c>
      <c r="G288" s="18">
        <v>1</v>
      </c>
      <c r="H288" s="18">
        <v>1</v>
      </c>
      <c r="I288" s="19">
        <v>0</v>
      </c>
      <c r="J288" s="20">
        <v>0</v>
      </c>
      <c r="K288" s="21">
        <v>0</v>
      </c>
      <c r="L288" s="22">
        <v>1</v>
      </c>
      <c r="M288" s="37" t="s">
        <v>3398</v>
      </c>
      <c r="N288" s="37"/>
    </row>
    <row r="289" spans="1:14" x14ac:dyDescent="0.3">
      <c r="A289" s="17" t="s">
        <v>2476</v>
      </c>
      <c r="B289" s="17" t="s">
        <v>2477</v>
      </c>
      <c r="C289" s="17" t="s">
        <v>1499</v>
      </c>
      <c r="D289" s="17" t="s">
        <v>2265</v>
      </c>
      <c r="E289" s="17" t="s">
        <v>2478</v>
      </c>
      <c r="F289" s="17" t="s">
        <v>2479</v>
      </c>
      <c r="G289" s="18">
        <v>1</v>
      </c>
      <c r="H289" s="18">
        <v>4</v>
      </c>
      <c r="I289" s="19">
        <v>0</v>
      </c>
      <c r="J289" s="20">
        <v>1</v>
      </c>
      <c r="K289" s="21">
        <v>0</v>
      </c>
      <c r="L289" s="22">
        <v>0</v>
      </c>
      <c r="M289" s="37" t="s">
        <v>3403</v>
      </c>
      <c r="N289" s="37"/>
    </row>
    <row r="290" spans="1:14" x14ac:dyDescent="0.3">
      <c r="A290" s="17" t="s">
        <v>2480</v>
      </c>
      <c r="B290" s="17" t="s">
        <v>2481</v>
      </c>
      <c r="C290" s="17" t="s">
        <v>2482</v>
      </c>
      <c r="D290" s="17" t="s">
        <v>1394</v>
      </c>
      <c r="E290" s="17" t="s">
        <v>645</v>
      </c>
      <c r="F290" s="17" t="s">
        <v>2483</v>
      </c>
      <c r="G290" s="18">
        <v>1</v>
      </c>
      <c r="H290" s="18">
        <v>1</v>
      </c>
      <c r="I290" s="19">
        <v>0</v>
      </c>
      <c r="J290" s="20">
        <v>1</v>
      </c>
      <c r="K290" s="21">
        <v>0</v>
      </c>
      <c r="L290" s="22">
        <v>0</v>
      </c>
      <c r="M290" s="37" t="s">
        <v>3403</v>
      </c>
      <c r="N290" s="37"/>
    </row>
    <row r="291" spans="1:14" x14ac:dyDescent="0.3">
      <c r="A291" s="17" t="s">
        <v>2484</v>
      </c>
      <c r="B291" s="17" t="s">
        <v>2485</v>
      </c>
      <c r="C291" s="17" t="s">
        <v>2486</v>
      </c>
      <c r="D291" s="17" t="s">
        <v>2487</v>
      </c>
      <c r="E291" s="17" t="s">
        <v>1586</v>
      </c>
      <c r="F291" s="17" t="s">
        <v>2488</v>
      </c>
      <c r="G291" s="18">
        <v>1</v>
      </c>
      <c r="H291" s="18">
        <v>1</v>
      </c>
      <c r="I291" s="19">
        <v>0</v>
      </c>
      <c r="J291" s="20">
        <v>1</v>
      </c>
      <c r="K291" s="21">
        <v>0</v>
      </c>
      <c r="L291" s="22">
        <v>0</v>
      </c>
      <c r="M291" s="37" t="s">
        <v>3403</v>
      </c>
      <c r="N291" s="37"/>
    </row>
    <row r="292" spans="1:14" x14ac:dyDescent="0.3">
      <c r="A292" s="17" t="s">
        <v>2489</v>
      </c>
      <c r="B292" s="17" t="s">
        <v>2490</v>
      </c>
      <c r="C292" s="17" t="s">
        <v>1773</v>
      </c>
      <c r="D292" s="17" t="s">
        <v>1601</v>
      </c>
      <c r="E292" s="17" t="s">
        <v>823</v>
      </c>
      <c r="F292" s="17" t="s">
        <v>2491</v>
      </c>
      <c r="G292" s="18">
        <v>1</v>
      </c>
      <c r="H292" s="18">
        <v>1</v>
      </c>
      <c r="I292" s="19">
        <v>0</v>
      </c>
      <c r="J292" s="20">
        <v>1</v>
      </c>
      <c r="K292" s="21">
        <v>0</v>
      </c>
      <c r="L292" s="22">
        <v>0</v>
      </c>
      <c r="M292" s="37" t="s">
        <v>3400</v>
      </c>
      <c r="N292" s="37"/>
    </row>
    <row r="293" spans="1:14" x14ac:dyDescent="0.3">
      <c r="A293" s="17" t="s">
        <v>2492</v>
      </c>
      <c r="B293" s="17" t="s">
        <v>2493</v>
      </c>
      <c r="C293" s="17" t="s">
        <v>1499</v>
      </c>
      <c r="D293" s="17" t="s">
        <v>1613</v>
      </c>
      <c r="E293" s="17" t="s">
        <v>823</v>
      </c>
      <c r="F293" s="17" t="s">
        <v>2494</v>
      </c>
      <c r="G293" s="18">
        <v>1</v>
      </c>
      <c r="H293" s="18">
        <v>20</v>
      </c>
      <c r="I293" s="19">
        <v>0</v>
      </c>
      <c r="J293" s="20">
        <v>1</v>
      </c>
      <c r="K293" s="21">
        <v>0</v>
      </c>
      <c r="L293" s="22">
        <v>0</v>
      </c>
      <c r="M293" s="37" t="s">
        <v>3400</v>
      </c>
      <c r="N293" s="37"/>
    </row>
    <row r="294" spans="1:14" x14ac:dyDescent="0.3">
      <c r="A294" s="17" t="s">
        <v>2495</v>
      </c>
      <c r="B294" s="17" t="s">
        <v>2496</v>
      </c>
      <c r="C294" s="17" t="s">
        <v>2497</v>
      </c>
      <c r="D294" s="17" t="s">
        <v>1458</v>
      </c>
      <c r="E294" s="17" t="s">
        <v>1459</v>
      </c>
      <c r="F294" s="17" t="s">
        <v>2498</v>
      </c>
      <c r="G294" s="18">
        <v>1</v>
      </c>
      <c r="H294" s="18">
        <v>1</v>
      </c>
      <c r="I294" s="19">
        <v>0</v>
      </c>
      <c r="J294" s="20">
        <v>1</v>
      </c>
      <c r="K294" s="21">
        <v>0</v>
      </c>
      <c r="L294" s="22">
        <v>0</v>
      </c>
      <c r="M294" s="37" t="s">
        <v>3400</v>
      </c>
      <c r="N294" s="37"/>
    </row>
    <row r="295" spans="1:14" x14ac:dyDescent="0.3">
      <c r="A295" s="17" t="s">
        <v>2499</v>
      </c>
      <c r="B295" s="17" t="s">
        <v>2500</v>
      </c>
      <c r="C295" s="17" t="s">
        <v>2501</v>
      </c>
      <c r="D295" s="17" t="s">
        <v>2341</v>
      </c>
      <c r="E295" s="17" t="s">
        <v>806</v>
      </c>
      <c r="F295" s="17" t="s">
        <v>2502</v>
      </c>
      <c r="G295" s="18">
        <v>1</v>
      </c>
      <c r="H295" s="18">
        <v>1</v>
      </c>
      <c r="I295" s="19">
        <v>0</v>
      </c>
      <c r="J295" s="20">
        <v>1</v>
      </c>
      <c r="K295" s="21">
        <v>0</v>
      </c>
      <c r="L295" s="22">
        <v>0</v>
      </c>
      <c r="M295" s="37" t="s">
        <v>3403</v>
      </c>
      <c r="N295" s="37"/>
    </row>
    <row r="296" spans="1:14" x14ac:dyDescent="0.3">
      <c r="A296" s="17" t="s">
        <v>864</v>
      </c>
      <c r="B296" s="17" t="s">
        <v>2503</v>
      </c>
      <c r="C296" s="17" t="s">
        <v>1499</v>
      </c>
      <c r="D296" s="17" t="s">
        <v>1464</v>
      </c>
      <c r="E296" s="17" t="s">
        <v>866</v>
      </c>
      <c r="F296" s="17" t="s">
        <v>2504</v>
      </c>
      <c r="G296" s="18">
        <v>1</v>
      </c>
      <c r="H296" s="18">
        <v>2</v>
      </c>
      <c r="I296" s="19">
        <v>0</v>
      </c>
      <c r="J296" s="20">
        <v>0</v>
      </c>
      <c r="K296" s="21">
        <v>1</v>
      </c>
      <c r="L296" s="22">
        <v>0</v>
      </c>
      <c r="M296" s="37" t="s">
        <v>3401</v>
      </c>
      <c r="N296" s="37"/>
    </row>
    <row r="297" spans="1:14" x14ac:dyDescent="0.3">
      <c r="A297" s="17" t="s">
        <v>2505</v>
      </c>
      <c r="B297" s="17" t="s">
        <v>2506</v>
      </c>
      <c r="C297" s="17" t="s">
        <v>2507</v>
      </c>
      <c r="D297" s="17" t="s">
        <v>1423</v>
      </c>
      <c r="E297" s="17" t="s">
        <v>1213</v>
      </c>
      <c r="F297" s="17" t="s">
        <v>2508</v>
      </c>
      <c r="G297" s="18">
        <v>1</v>
      </c>
      <c r="H297" s="18">
        <v>1</v>
      </c>
      <c r="I297" s="19">
        <v>0</v>
      </c>
      <c r="J297" s="20">
        <v>1</v>
      </c>
      <c r="K297" s="21">
        <v>0</v>
      </c>
      <c r="L297" s="22">
        <v>0</v>
      </c>
      <c r="M297" s="37" t="s">
        <v>3400</v>
      </c>
      <c r="N297" s="37"/>
    </row>
    <row r="298" spans="1:14" x14ac:dyDescent="0.3">
      <c r="A298" s="17" t="s">
        <v>726</v>
      </c>
      <c r="B298" s="17" t="s">
        <v>2509</v>
      </c>
      <c r="C298" s="17" t="s">
        <v>2510</v>
      </c>
      <c r="D298" s="17" t="s">
        <v>1394</v>
      </c>
      <c r="E298" s="17" t="s">
        <v>728</v>
      </c>
      <c r="F298" s="17" t="s">
        <v>2511</v>
      </c>
      <c r="G298" s="18">
        <v>1</v>
      </c>
      <c r="H298" s="18">
        <v>1</v>
      </c>
      <c r="I298" s="19">
        <v>0</v>
      </c>
      <c r="J298" s="20">
        <v>0</v>
      </c>
      <c r="K298" s="21">
        <v>1</v>
      </c>
      <c r="L298" s="22">
        <v>0</v>
      </c>
      <c r="M298" s="37" t="s">
        <v>3401</v>
      </c>
      <c r="N298" s="37"/>
    </row>
    <row r="299" spans="1:14" x14ac:dyDescent="0.3">
      <c r="A299" s="17" t="s">
        <v>742</v>
      </c>
      <c r="B299" s="17" t="s">
        <v>2512</v>
      </c>
      <c r="C299" s="17" t="s">
        <v>2513</v>
      </c>
      <c r="D299" s="17" t="s">
        <v>2514</v>
      </c>
      <c r="E299" s="17" t="s">
        <v>741</v>
      </c>
      <c r="F299" s="17" t="s">
        <v>2515</v>
      </c>
      <c r="G299" s="18">
        <v>1</v>
      </c>
      <c r="H299" s="18">
        <v>1</v>
      </c>
      <c r="I299" s="19">
        <v>0</v>
      </c>
      <c r="J299" s="20">
        <v>0</v>
      </c>
      <c r="K299" s="21">
        <v>1</v>
      </c>
      <c r="L299" s="22">
        <v>0</v>
      </c>
      <c r="M299" s="37" t="s">
        <v>3401</v>
      </c>
      <c r="N299" s="37"/>
    </row>
    <row r="300" spans="1:14" x14ac:dyDescent="0.3">
      <c r="A300" s="17" t="s">
        <v>2516</v>
      </c>
      <c r="B300" s="17" t="s">
        <v>2517</v>
      </c>
      <c r="C300" s="17" t="s">
        <v>2518</v>
      </c>
      <c r="D300" s="17" t="s">
        <v>2519</v>
      </c>
      <c r="E300" s="17" t="s">
        <v>2520</v>
      </c>
      <c r="F300" s="17" t="s">
        <v>2521</v>
      </c>
      <c r="G300" s="18">
        <v>1</v>
      </c>
      <c r="H300" s="18">
        <v>1</v>
      </c>
      <c r="I300" s="19">
        <v>0</v>
      </c>
      <c r="J300" s="20">
        <v>1</v>
      </c>
      <c r="K300" s="21">
        <v>0</v>
      </c>
      <c r="L300" s="22">
        <v>0</v>
      </c>
      <c r="M300" s="37" t="s">
        <v>3403</v>
      </c>
      <c r="N300" s="37"/>
    </row>
    <row r="301" spans="1:14" x14ac:dyDescent="0.3">
      <c r="A301" s="17" t="s">
        <v>841</v>
      </c>
      <c r="B301" s="17" t="s">
        <v>2522</v>
      </c>
      <c r="C301" s="17" t="s">
        <v>2523</v>
      </c>
      <c r="D301" s="17" t="s">
        <v>1464</v>
      </c>
      <c r="E301" s="17" t="s">
        <v>843</v>
      </c>
      <c r="F301" s="17" t="s">
        <v>2524</v>
      </c>
      <c r="G301" s="18">
        <v>1</v>
      </c>
      <c r="H301" s="18">
        <v>2</v>
      </c>
      <c r="I301" s="19">
        <v>0</v>
      </c>
      <c r="J301" s="20">
        <v>0</v>
      </c>
      <c r="K301" s="21">
        <v>1</v>
      </c>
      <c r="L301" s="22">
        <v>0</v>
      </c>
      <c r="M301" s="37" t="s">
        <v>3401</v>
      </c>
      <c r="N301" s="37"/>
    </row>
    <row r="302" spans="1:14" x14ac:dyDescent="0.3">
      <c r="A302" s="17" t="s">
        <v>1041</v>
      </c>
      <c r="B302" s="17" t="s">
        <v>2525</v>
      </c>
      <c r="C302" s="17" t="s">
        <v>1499</v>
      </c>
      <c r="D302" s="17" t="s">
        <v>1394</v>
      </c>
      <c r="E302" s="17" t="s">
        <v>823</v>
      </c>
      <c r="F302" s="17" t="s">
        <v>2526</v>
      </c>
      <c r="G302" s="18">
        <v>1</v>
      </c>
      <c r="H302" s="18">
        <v>2</v>
      </c>
      <c r="I302" s="19">
        <v>0</v>
      </c>
      <c r="J302" s="20">
        <v>0</v>
      </c>
      <c r="K302" s="21">
        <v>0</v>
      </c>
      <c r="L302" s="22">
        <v>1</v>
      </c>
      <c r="M302" s="37" t="s">
        <v>3401</v>
      </c>
      <c r="N302" s="37"/>
    </row>
    <row r="303" spans="1:14" x14ac:dyDescent="0.3">
      <c r="A303" s="17" t="s">
        <v>977</v>
      </c>
      <c r="B303" s="17" t="s">
        <v>2527</v>
      </c>
      <c r="C303" s="17" t="s">
        <v>2528</v>
      </c>
      <c r="D303" s="17" t="s">
        <v>1734</v>
      </c>
      <c r="E303" s="17" t="s">
        <v>641</v>
      </c>
      <c r="F303" s="17" t="s">
        <v>2529</v>
      </c>
      <c r="G303" s="18">
        <v>1</v>
      </c>
      <c r="H303" s="18">
        <v>1</v>
      </c>
      <c r="I303" s="19">
        <v>0</v>
      </c>
      <c r="J303" s="20">
        <v>0</v>
      </c>
      <c r="K303" s="21">
        <v>0</v>
      </c>
      <c r="L303" s="22">
        <v>1</v>
      </c>
      <c r="M303" s="37" t="s">
        <v>3401</v>
      </c>
      <c r="N303" s="37"/>
    </row>
    <row r="304" spans="1:14" x14ac:dyDescent="0.3">
      <c r="A304" s="17" t="s">
        <v>2530</v>
      </c>
      <c r="B304" s="17" t="s">
        <v>2153</v>
      </c>
      <c r="C304" s="17" t="s">
        <v>2408</v>
      </c>
      <c r="D304" s="17" t="s">
        <v>1458</v>
      </c>
      <c r="E304" s="17" t="s">
        <v>2155</v>
      </c>
      <c r="F304" s="17" t="s">
        <v>2531</v>
      </c>
      <c r="G304" s="18">
        <v>1</v>
      </c>
      <c r="H304" s="18">
        <v>2</v>
      </c>
      <c r="I304" s="19">
        <v>1</v>
      </c>
      <c r="J304" s="20">
        <v>0</v>
      </c>
      <c r="K304" s="21">
        <v>0</v>
      </c>
      <c r="L304" s="22">
        <v>0</v>
      </c>
      <c r="M304" s="37" t="s">
        <v>3400</v>
      </c>
      <c r="N304" s="37"/>
    </row>
    <row r="305" spans="1:14" x14ac:dyDescent="0.3">
      <c r="A305" s="17" t="s">
        <v>2532</v>
      </c>
      <c r="B305" s="17" t="s">
        <v>2533</v>
      </c>
      <c r="C305" s="17" t="s">
        <v>2534</v>
      </c>
      <c r="D305" s="17" t="s">
        <v>2535</v>
      </c>
      <c r="E305" s="17" t="s">
        <v>806</v>
      </c>
      <c r="F305" s="17" t="s">
        <v>2536</v>
      </c>
      <c r="G305" s="18">
        <v>1</v>
      </c>
      <c r="H305" s="18">
        <v>1</v>
      </c>
      <c r="I305" s="19">
        <v>0</v>
      </c>
      <c r="J305" s="20">
        <v>1</v>
      </c>
      <c r="K305" s="21">
        <v>0</v>
      </c>
      <c r="L305" s="22">
        <v>0</v>
      </c>
      <c r="M305" s="37" t="s">
        <v>3400</v>
      </c>
      <c r="N305" s="37"/>
    </row>
    <row r="306" spans="1:14" x14ac:dyDescent="0.3">
      <c r="A306" s="17" t="s">
        <v>1147</v>
      </c>
      <c r="B306" s="17" t="s">
        <v>2537</v>
      </c>
      <c r="C306" s="17" t="s">
        <v>1499</v>
      </c>
      <c r="D306" s="17" t="s">
        <v>1695</v>
      </c>
      <c r="E306" s="17" t="s">
        <v>893</v>
      </c>
      <c r="F306" s="17" t="s">
        <v>2538</v>
      </c>
      <c r="G306" s="18">
        <v>1</v>
      </c>
      <c r="H306" s="18">
        <v>3</v>
      </c>
      <c r="I306" s="19">
        <v>0</v>
      </c>
      <c r="J306" s="20">
        <v>0</v>
      </c>
      <c r="K306" s="21">
        <v>0</v>
      </c>
      <c r="L306" s="22">
        <v>1</v>
      </c>
      <c r="M306" s="37" t="s">
        <v>3398</v>
      </c>
      <c r="N306" s="37"/>
    </row>
    <row r="307" spans="1:14" x14ac:dyDescent="0.3">
      <c r="A307" s="17" t="s">
        <v>2539</v>
      </c>
      <c r="B307" s="17" t="s">
        <v>2540</v>
      </c>
      <c r="C307" s="17" t="s">
        <v>1499</v>
      </c>
      <c r="D307" s="17" t="s">
        <v>1464</v>
      </c>
      <c r="E307" s="17" t="s">
        <v>2541</v>
      </c>
      <c r="F307" s="17" t="s">
        <v>2542</v>
      </c>
      <c r="G307" s="18">
        <v>1</v>
      </c>
      <c r="H307" s="18">
        <v>2</v>
      </c>
      <c r="I307" s="19">
        <v>0</v>
      </c>
      <c r="J307" s="20">
        <v>1</v>
      </c>
      <c r="K307" s="21">
        <v>0</v>
      </c>
      <c r="L307" s="22">
        <v>0</v>
      </c>
      <c r="M307" s="37" t="s">
        <v>3400</v>
      </c>
      <c r="N307" s="37"/>
    </row>
    <row r="308" spans="1:14" x14ac:dyDescent="0.3">
      <c r="A308" s="17" t="s">
        <v>2543</v>
      </c>
      <c r="B308" s="17" t="s">
        <v>2544</v>
      </c>
      <c r="C308" s="17" t="s">
        <v>2545</v>
      </c>
      <c r="D308" s="17" t="s">
        <v>2546</v>
      </c>
      <c r="E308" s="17" t="s">
        <v>2547</v>
      </c>
      <c r="F308" s="17" t="s">
        <v>2548</v>
      </c>
      <c r="G308" s="18">
        <v>1</v>
      </c>
      <c r="H308" s="18">
        <v>1</v>
      </c>
      <c r="I308" s="19">
        <v>1</v>
      </c>
      <c r="J308" s="20">
        <v>0</v>
      </c>
      <c r="K308" s="21">
        <v>0</v>
      </c>
      <c r="L308" s="22">
        <v>0</v>
      </c>
      <c r="M308" s="37" t="s">
        <v>3402</v>
      </c>
      <c r="N308" s="37"/>
    </row>
    <row r="309" spans="1:14" x14ac:dyDescent="0.3">
      <c r="A309" s="17" t="s">
        <v>2549</v>
      </c>
      <c r="B309" s="17" t="s">
        <v>2550</v>
      </c>
      <c r="C309" s="17" t="s">
        <v>2551</v>
      </c>
      <c r="D309" s="17" t="s">
        <v>1601</v>
      </c>
      <c r="E309" s="17" t="s">
        <v>660</v>
      </c>
      <c r="F309" s="17" t="s">
        <v>2552</v>
      </c>
      <c r="G309" s="18">
        <v>1</v>
      </c>
      <c r="H309" s="18">
        <v>1</v>
      </c>
      <c r="I309" s="19">
        <v>0</v>
      </c>
      <c r="J309" s="20">
        <v>1</v>
      </c>
      <c r="K309" s="21">
        <v>0</v>
      </c>
      <c r="L309" s="22">
        <v>0</v>
      </c>
      <c r="M309" s="37" t="s">
        <v>3400</v>
      </c>
      <c r="N309" s="37"/>
    </row>
    <row r="310" spans="1:14" x14ac:dyDescent="0.3">
      <c r="A310" s="17" t="s">
        <v>674</v>
      </c>
      <c r="B310" s="17" t="s">
        <v>2553</v>
      </c>
      <c r="C310" s="17" t="s">
        <v>2554</v>
      </c>
      <c r="D310" s="17" t="s">
        <v>1684</v>
      </c>
      <c r="E310" s="17" t="s">
        <v>677</v>
      </c>
      <c r="F310" s="17" t="s">
        <v>2555</v>
      </c>
      <c r="G310" s="18">
        <v>1</v>
      </c>
      <c r="H310" s="18">
        <v>2</v>
      </c>
      <c r="I310" s="19">
        <v>0</v>
      </c>
      <c r="J310" s="20">
        <v>0</v>
      </c>
      <c r="K310" s="21">
        <v>1</v>
      </c>
      <c r="L310" s="22">
        <v>0</v>
      </c>
      <c r="M310" s="37" t="s">
        <v>3401</v>
      </c>
      <c r="N310" s="37"/>
    </row>
    <row r="311" spans="1:14" x14ac:dyDescent="0.3">
      <c r="A311" s="17" t="s">
        <v>2556</v>
      </c>
      <c r="B311" s="17" t="s">
        <v>2557</v>
      </c>
      <c r="C311" s="17" t="s">
        <v>2558</v>
      </c>
      <c r="D311" s="17" t="s">
        <v>1952</v>
      </c>
      <c r="E311" s="17" t="s">
        <v>2559</v>
      </c>
      <c r="F311" s="17" t="s">
        <v>2560</v>
      </c>
      <c r="G311" s="18">
        <v>1</v>
      </c>
      <c r="H311" s="18">
        <v>10</v>
      </c>
      <c r="I311" s="19">
        <v>1</v>
      </c>
      <c r="J311" s="20">
        <v>0</v>
      </c>
      <c r="K311" s="21">
        <v>0</v>
      </c>
      <c r="L311" s="22">
        <v>0</v>
      </c>
      <c r="M311" s="37" t="s">
        <v>3400</v>
      </c>
      <c r="N311" s="37"/>
    </row>
    <row r="312" spans="1:14" x14ac:dyDescent="0.3">
      <c r="A312" s="17" t="s">
        <v>1289</v>
      </c>
      <c r="B312" s="17" t="s">
        <v>1290</v>
      </c>
      <c r="C312" s="17" t="s">
        <v>2561</v>
      </c>
      <c r="D312" s="17" t="s">
        <v>1394</v>
      </c>
      <c r="E312" s="17" t="s">
        <v>893</v>
      </c>
      <c r="F312" s="17" t="s">
        <v>2562</v>
      </c>
      <c r="G312" s="18">
        <v>1</v>
      </c>
      <c r="H312" s="18">
        <v>1</v>
      </c>
      <c r="I312" s="19">
        <v>0</v>
      </c>
      <c r="J312" s="20">
        <v>0</v>
      </c>
      <c r="K312" s="21">
        <v>0</v>
      </c>
      <c r="L312" s="22">
        <v>1</v>
      </c>
      <c r="M312" s="37" t="s">
        <v>3398</v>
      </c>
      <c r="N312" s="37"/>
    </row>
    <row r="313" spans="1:14" x14ac:dyDescent="0.3">
      <c r="A313" s="17" t="s">
        <v>2563</v>
      </c>
      <c r="B313" s="17" t="s">
        <v>1554</v>
      </c>
      <c r="C313" s="17" t="s">
        <v>2564</v>
      </c>
      <c r="D313" s="17" t="s">
        <v>2565</v>
      </c>
      <c r="E313" s="17" t="s">
        <v>1557</v>
      </c>
      <c r="F313" s="17" t="s">
        <v>2566</v>
      </c>
      <c r="G313" s="18">
        <v>1</v>
      </c>
      <c r="H313" s="18">
        <v>16</v>
      </c>
      <c r="I313" s="19">
        <v>0</v>
      </c>
      <c r="J313" s="20">
        <v>1</v>
      </c>
      <c r="K313" s="21">
        <v>0</v>
      </c>
      <c r="L313" s="22">
        <v>0</v>
      </c>
      <c r="M313" s="37" t="s">
        <v>3400</v>
      </c>
      <c r="N313" s="37"/>
    </row>
    <row r="314" spans="1:14" x14ac:dyDescent="0.3">
      <c r="A314" s="17" t="s">
        <v>2567</v>
      </c>
      <c r="B314" s="17" t="s">
        <v>2568</v>
      </c>
      <c r="C314" s="17" t="s">
        <v>2569</v>
      </c>
      <c r="D314" s="17" t="s">
        <v>1423</v>
      </c>
      <c r="E314" s="17" t="s">
        <v>2570</v>
      </c>
      <c r="F314" s="17" t="s">
        <v>2571</v>
      </c>
      <c r="G314" s="18">
        <v>1</v>
      </c>
      <c r="H314" s="18">
        <v>2</v>
      </c>
      <c r="I314" s="19">
        <v>0</v>
      </c>
      <c r="J314" s="20">
        <v>1</v>
      </c>
      <c r="K314" s="21">
        <v>0</v>
      </c>
      <c r="L314" s="22">
        <v>0</v>
      </c>
      <c r="M314" s="37" t="s">
        <v>3400</v>
      </c>
      <c r="N314" s="37"/>
    </row>
    <row r="315" spans="1:14" x14ac:dyDescent="0.3">
      <c r="A315" s="17" t="s">
        <v>2572</v>
      </c>
      <c r="B315" s="17" t="s">
        <v>2573</v>
      </c>
      <c r="C315" s="17" t="s">
        <v>1859</v>
      </c>
      <c r="D315" s="17" t="s">
        <v>1458</v>
      </c>
      <c r="E315" s="17" t="s">
        <v>1491</v>
      </c>
      <c r="F315" s="17" t="s">
        <v>2574</v>
      </c>
      <c r="G315" s="18">
        <v>1</v>
      </c>
      <c r="H315" s="18">
        <v>1</v>
      </c>
      <c r="I315" s="19">
        <v>0</v>
      </c>
      <c r="J315" s="20">
        <v>1</v>
      </c>
      <c r="K315" s="21">
        <v>0</v>
      </c>
      <c r="L315" s="22">
        <v>0</v>
      </c>
      <c r="M315" s="37" t="s">
        <v>3400</v>
      </c>
      <c r="N315" s="37"/>
    </row>
    <row r="316" spans="1:14" x14ac:dyDescent="0.3">
      <c r="A316" s="17" t="s">
        <v>2575</v>
      </c>
      <c r="B316" s="17" t="s">
        <v>2576</v>
      </c>
      <c r="C316" s="17" t="s">
        <v>2577</v>
      </c>
      <c r="D316" s="17" t="s">
        <v>1394</v>
      </c>
      <c r="E316" s="17" t="s">
        <v>2578</v>
      </c>
      <c r="F316" s="17" t="s">
        <v>2579</v>
      </c>
      <c r="G316" s="18">
        <v>1</v>
      </c>
      <c r="H316" s="18">
        <v>10</v>
      </c>
      <c r="I316" s="19">
        <v>0</v>
      </c>
      <c r="J316" s="20">
        <v>1</v>
      </c>
      <c r="K316" s="21">
        <v>0</v>
      </c>
      <c r="L316" s="22">
        <v>0</v>
      </c>
      <c r="M316" s="37" t="s">
        <v>3400</v>
      </c>
      <c r="N316" s="37"/>
    </row>
    <row r="317" spans="1:14" x14ac:dyDescent="0.3">
      <c r="A317" s="17" t="s">
        <v>1312</v>
      </c>
      <c r="B317" s="17" t="s">
        <v>2580</v>
      </c>
      <c r="C317" s="17" t="s">
        <v>2581</v>
      </c>
      <c r="D317" s="17" t="s">
        <v>2582</v>
      </c>
      <c r="E317" s="17" t="s">
        <v>893</v>
      </c>
      <c r="F317" s="17" t="s">
        <v>2583</v>
      </c>
      <c r="G317" s="18">
        <v>1</v>
      </c>
      <c r="H317" s="18">
        <v>6</v>
      </c>
      <c r="I317" s="19">
        <v>0</v>
      </c>
      <c r="J317" s="20">
        <v>0</v>
      </c>
      <c r="K317" s="21">
        <v>0</v>
      </c>
      <c r="L317" s="22">
        <v>1</v>
      </c>
      <c r="M317" s="37" t="s">
        <v>3398</v>
      </c>
      <c r="N317" s="37"/>
    </row>
    <row r="318" spans="1:14" x14ac:dyDescent="0.3">
      <c r="A318" s="17" t="s">
        <v>2584</v>
      </c>
      <c r="B318" s="17" t="s">
        <v>2585</v>
      </c>
      <c r="C318" s="17" t="s">
        <v>1499</v>
      </c>
      <c r="D318" s="17" t="s">
        <v>2586</v>
      </c>
      <c r="E318" s="17" t="s">
        <v>934</v>
      </c>
      <c r="F318" s="17" t="s">
        <v>2587</v>
      </c>
      <c r="G318" s="18">
        <v>1</v>
      </c>
      <c r="H318" s="18">
        <v>2</v>
      </c>
      <c r="I318" s="19">
        <v>0</v>
      </c>
      <c r="J318" s="20">
        <v>1</v>
      </c>
      <c r="K318" s="21">
        <v>0</v>
      </c>
      <c r="L318" s="22">
        <v>0</v>
      </c>
      <c r="M318" s="37" t="s">
        <v>3403</v>
      </c>
      <c r="N318" s="37"/>
    </row>
    <row r="319" spans="1:14" x14ac:dyDescent="0.3">
      <c r="A319" s="17" t="s">
        <v>2588</v>
      </c>
      <c r="B319" s="17" t="s">
        <v>2589</v>
      </c>
      <c r="C319" s="17" t="s">
        <v>1499</v>
      </c>
      <c r="D319" s="17" t="s">
        <v>1394</v>
      </c>
      <c r="E319" s="17" t="s">
        <v>2590</v>
      </c>
      <c r="F319" s="17" t="s">
        <v>2591</v>
      </c>
      <c r="G319" s="18">
        <v>1</v>
      </c>
      <c r="H319" s="18">
        <v>4</v>
      </c>
      <c r="I319" s="19">
        <v>0</v>
      </c>
      <c r="J319" s="20">
        <v>1</v>
      </c>
      <c r="K319" s="21">
        <v>0</v>
      </c>
      <c r="L319" s="22">
        <v>0</v>
      </c>
      <c r="M319" s="37" t="s">
        <v>3403</v>
      </c>
      <c r="N319" s="37"/>
    </row>
    <row r="320" spans="1:14" x14ac:dyDescent="0.3">
      <c r="A320" s="17" t="s">
        <v>2592</v>
      </c>
      <c r="B320" s="17" t="s">
        <v>2356</v>
      </c>
      <c r="C320" s="17" t="s">
        <v>1773</v>
      </c>
      <c r="D320" s="17" t="s">
        <v>1394</v>
      </c>
      <c r="E320" s="17" t="s">
        <v>607</v>
      </c>
      <c r="F320" s="17" t="s">
        <v>2593</v>
      </c>
      <c r="G320" s="18">
        <v>1</v>
      </c>
      <c r="H320" s="18">
        <v>2</v>
      </c>
      <c r="I320" s="19">
        <v>0</v>
      </c>
      <c r="J320" s="20">
        <v>1</v>
      </c>
      <c r="K320" s="21">
        <v>0</v>
      </c>
      <c r="L320" s="22">
        <v>0</v>
      </c>
      <c r="M320" s="37" t="s">
        <v>3400</v>
      </c>
      <c r="N320" s="37"/>
    </row>
    <row r="321" spans="1:14" x14ac:dyDescent="0.3">
      <c r="A321" s="17" t="s">
        <v>2594</v>
      </c>
      <c r="B321" s="17" t="s">
        <v>2595</v>
      </c>
      <c r="C321" s="17" t="s">
        <v>1499</v>
      </c>
      <c r="D321" s="17" t="s">
        <v>1394</v>
      </c>
      <c r="E321" s="17" t="s">
        <v>823</v>
      </c>
      <c r="F321" s="17" t="s">
        <v>2596</v>
      </c>
      <c r="G321" s="18">
        <v>1</v>
      </c>
      <c r="H321" s="18">
        <v>2</v>
      </c>
      <c r="I321" s="19">
        <v>0</v>
      </c>
      <c r="J321" s="20">
        <v>1</v>
      </c>
      <c r="K321" s="21">
        <v>0</v>
      </c>
      <c r="L321" s="22">
        <v>0</v>
      </c>
      <c r="M321" s="37" t="s">
        <v>3403</v>
      </c>
      <c r="N321" s="37"/>
    </row>
    <row r="322" spans="1:14" x14ac:dyDescent="0.3">
      <c r="A322" s="17" t="s">
        <v>2597</v>
      </c>
      <c r="B322" s="17" t="s">
        <v>2598</v>
      </c>
      <c r="C322" s="17" t="s">
        <v>2599</v>
      </c>
      <c r="D322" s="17" t="s">
        <v>1394</v>
      </c>
      <c r="E322" s="17" t="s">
        <v>1669</v>
      </c>
      <c r="F322" s="17" t="s">
        <v>2600</v>
      </c>
      <c r="G322" s="18">
        <v>1</v>
      </c>
      <c r="H322" s="18">
        <v>12</v>
      </c>
      <c r="I322" s="19">
        <v>0</v>
      </c>
      <c r="J322" s="20">
        <v>1</v>
      </c>
      <c r="K322" s="21">
        <v>0</v>
      </c>
      <c r="L322" s="22">
        <v>0</v>
      </c>
      <c r="M322" s="37" t="s">
        <v>3400</v>
      </c>
      <c r="N322" s="37"/>
    </row>
    <row r="323" spans="1:14" x14ac:dyDescent="0.3">
      <c r="A323" s="17" t="s">
        <v>748</v>
      </c>
      <c r="B323" s="17" t="s">
        <v>2601</v>
      </c>
      <c r="C323" s="17" t="s">
        <v>2602</v>
      </c>
      <c r="D323" s="17" t="s">
        <v>1394</v>
      </c>
      <c r="E323" s="17" t="s">
        <v>751</v>
      </c>
      <c r="F323" s="17" t="s">
        <v>2603</v>
      </c>
      <c r="G323" s="18">
        <v>1</v>
      </c>
      <c r="H323" s="18">
        <v>1</v>
      </c>
      <c r="I323" s="19">
        <v>0</v>
      </c>
      <c r="J323" s="20">
        <v>0</v>
      </c>
      <c r="K323" s="21">
        <v>1</v>
      </c>
      <c r="L323" s="22">
        <v>0</v>
      </c>
      <c r="M323" s="37" t="s">
        <v>3401</v>
      </c>
      <c r="N323" s="37"/>
    </row>
    <row r="324" spans="1:14" x14ac:dyDescent="0.3">
      <c r="A324" s="17" t="s">
        <v>2604</v>
      </c>
      <c r="B324" s="17" t="s">
        <v>2605</v>
      </c>
      <c r="C324" s="17" t="s">
        <v>1499</v>
      </c>
      <c r="D324" s="17" t="s">
        <v>2606</v>
      </c>
      <c r="E324" s="17" t="s">
        <v>2607</v>
      </c>
      <c r="F324" s="17" t="s">
        <v>2608</v>
      </c>
      <c r="G324" s="18">
        <v>1</v>
      </c>
      <c r="H324" s="18">
        <v>2</v>
      </c>
      <c r="I324" s="19">
        <v>1</v>
      </c>
      <c r="J324" s="20">
        <v>0</v>
      </c>
      <c r="K324" s="21">
        <v>0</v>
      </c>
      <c r="L324" s="22">
        <v>0</v>
      </c>
      <c r="M324" s="37" t="s">
        <v>3400</v>
      </c>
      <c r="N324" s="37"/>
    </row>
    <row r="325" spans="1:14" x14ac:dyDescent="0.3">
      <c r="A325" s="17" t="s">
        <v>1015</v>
      </c>
      <c r="B325" s="17" t="s">
        <v>2609</v>
      </c>
      <c r="C325" s="17" t="s">
        <v>2610</v>
      </c>
      <c r="D325" s="17" t="s">
        <v>1394</v>
      </c>
      <c r="E325" s="17" t="s">
        <v>934</v>
      </c>
      <c r="F325" s="17" t="s">
        <v>2611</v>
      </c>
      <c r="G325" s="18">
        <v>1</v>
      </c>
      <c r="H325" s="18">
        <v>1</v>
      </c>
      <c r="I325" s="19">
        <v>0</v>
      </c>
      <c r="J325" s="20">
        <v>0</v>
      </c>
      <c r="K325" s="21">
        <v>0</v>
      </c>
      <c r="L325" s="22">
        <v>1</v>
      </c>
      <c r="M325" s="37" t="s">
        <v>3401</v>
      </c>
      <c r="N325" s="37"/>
    </row>
    <row r="326" spans="1:14" x14ac:dyDescent="0.3">
      <c r="A326" s="17" t="s">
        <v>661</v>
      </c>
      <c r="B326" s="17" t="s">
        <v>2612</v>
      </c>
      <c r="C326" s="17" t="s">
        <v>2417</v>
      </c>
      <c r="D326" s="17" t="s">
        <v>1734</v>
      </c>
      <c r="E326" s="17" t="s">
        <v>641</v>
      </c>
      <c r="F326" s="17" t="s">
        <v>2613</v>
      </c>
      <c r="G326" s="18">
        <v>1</v>
      </c>
      <c r="H326" s="18">
        <v>1</v>
      </c>
      <c r="I326" s="19">
        <v>0</v>
      </c>
      <c r="J326" s="20">
        <v>0</v>
      </c>
      <c r="K326" s="21">
        <v>1</v>
      </c>
      <c r="L326" s="22">
        <v>0</v>
      </c>
      <c r="M326" s="37" t="s">
        <v>3401</v>
      </c>
      <c r="N326" s="37"/>
    </row>
    <row r="327" spans="1:14" x14ac:dyDescent="0.3">
      <c r="A327" s="17" t="s">
        <v>2614</v>
      </c>
      <c r="B327" s="17" t="s">
        <v>2615</v>
      </c>
      <c r="C327" s="17" t="s">
        <v>1777</v>
      </c>
      <c r="D327" s="17" t="s">
        <v>1464</v>
      </c>
      <c r="E327" s="17" t="s">
        <v>2616</v>
      </c>
      <c r="F327" s="17" t="s">
        <v>2617</v>
      </c>
      <c r="G327" s="18">
        <v>1</v>
      </c>
      <c r="H327" s="18">
        <v>1</v>
      </c>
      <c r="I327" s="19">
        <v>0</v>
      </c>
      <c r="J327" s="20">
        <v>1</v>
      </c>
      <c r="K327" s="21">
        <v>0</v>
      </c>
      <c r="L327" s="22">
        <v>0</v>
      </c>
      <c r="M327" s="37" t="s">
        <v>3403</v>
      </c>
      <c r="N327" s="37"/>
    </row>
    <row r="328" spans="1:14" x14ac:dyDescent="0.3">
      <c r="A328" s="17" t="s">
        <v>881</v>
      </c>
      <c r="B328" s="17" t="s">
        <v>2618</v>
      </c>
      <c r="C328" s="17" t="s">
        <v>2619</v>
      </c>
      <c r="D328" s="17" t="s">
        <v>1394</v>
      </c>
      <c r="E328" s="17" t="s">
        <v>883</v>
      </c>
      <c r="F328" s="17" t="s">
        <v>2620</v>
      </c>
      <c r="G328" s="18">
        <v>1</v>
      </c>
      <c r="H328" s="18">
        <v>1</v>
      </c>
      <c r="I328" s="19">
        <v>0</v>
      </c>
      <c r="J328" s="20">
        <v>0</v>
      </c>
      <c r="K328" s="21">
        <v>1</v>
      </c>
      <c r="L328" s="22">
        <v>0</v>
      </c>
      <c r="M328" s="37" t="s">
        <v>3401</v>
      </c>
      <c r="N328" s="37"/>
    </row>
    <row r="329" spans="1:14" x14ac:dyDescent="0.3">
      <c r="A329" s="17" t="s">
        <v>2621</v>
      </c>
      <c r="B329" s="17" t="s">
        <v>2622</v>
      </c>
      <c r="C329" s="17" t="s">
        <v>2623</v>
      </c>
      <c r="D329" s="17" t="s">
        <v>2413</v>
      </c>
      <c r="E329" s="17" t="s">
        <v>2624</v>
      </c>
      <c r="F329" s="17" t="s">
        <v>2625</v>
      </c>
      <c r="G329" s="18">
        <v>1</v>
      </c>
      <c r="H329" s="18">
        <v>2</v>
      </c>
      <c r="I329" s="19">
        <v>0</v>
      </c>
      <c r="J329" s="20">
        <v>1</v>
      </c>
      <c r="K329" s="21">
        <v>0</v>
      </c>
      <c r="L329" s="22">
        <v>0</v>
      </c>
      <c r="M329" s="37" t="s">
        <v>3400</v>
      </c>
      <c r="N329" s="37"/>
    </row>
    <row r="330" spans="1:14" x14ac:dyDescent="0.3">
      <c r="A330" s="17" t="s">
        <v>1098</v>
      </c>
      <c r="B330" s="17" t="s">
        <v>1099</v>
      </c>
      <c r="C330" s="17" t="s">
        <v>2626</v>
      </c>
      <c r="D330" s="17" t="s">
        <v>1668</v>
      </c>
      <c r="E330" s="17" t="s">
        <v>1100</v>
      </c>
      <c r="F330" s="17" t="s">
        <v>2627</v>
      </c>
      <c r="G330" s="18">
        <v>1</v>
      </c>
      <c r="H330" s="18">
        <v>1</v>
      </c>
      <c r="I330" s="19">
        <v>0</v>
      </c>
      <c r="J330" s="20">
        <v>0</v>
      </c>
      <c r="K330" s="21">
        <v>0</v>
      </c>
      <c r="L330" s="22">
        <v>1</v>
      </c>
      <c r="M330" s="37" t="s">
        <v>3401</v>
      </c>
      <c r="N330" s="37"/>
    </row>
    <row r="331" spans="1:14" x14ac:dyDescent="0.3">
      <c r="A331" s="17" t="s">
        <v>2628</v>
      </c>
      <c r="B331" s="17" t="s">
        <v>2629</v>
      </c>
      <c r="C331" s="17" t="s">
        <v>2630</v>
      </c>
      <c r="D331" s="17" t="s">
        <v>1660</v>
      </c>
      <c r="E331" s="17" t="s">
        <v>2631</v>
      </c>
      <c r="F331" s="17" t="s">
        <v>2632</v>
      </c>
      <c r="G331" s="18">
        <v>1</v>
      </c>
      <c r="H331" s="18">
        <v>1</v>
      </c>
      <c r="I331" s="19">
        <v>1</v>
      </c>
      <c r="J331" s="20">
        <v>0</v>
      </c>
      <c r="K331" s="21">
        <v>0</v>
      </c>
      <c r="L331" s="22">
        <v>0</v>
      </c>
      <c r="M331" s="37" t="s">
        <v>3400</v>
      </c>
      <c r="N331" s="37"/>
    </row>
    <row r="332" spans="1:14" x14ac:dyDescent="0.3">
      <c r="A332" s="17" t="s">
        <v>2633</v>
      </c>
      <c r="B332" s="17" t="s">
        <v>2634</v>
      </c>
      <c r="C332" s="17" t="s">
        <v>2510</v>
      </c>
      <c r="D332" s="17" t="s">
        <v>1394</v>
      </c>
      <c r="E332" s="17" t="s">
        <v>2635</v>
      </c>
      <c r="F332" s="17" t="s">
        <v>2636</v>
      </c>
      <c r="G332" s="18">
        <v>1</v>
      </c>
      <c r="H332" s="18">
        <v>2</v>
      </c>
      <c r="I332" s="19">
        <v>0</v>
      </c>
      <c r="J332" s="20">
        <v>1</v>
      </c>
      <c r="K332" s="21">
        <v>0</v>
      </c>
      <c r="L332" s="22">
        <v>0</v>
      </c>
      <c r="M332" s="37" t="s">
        <v>3403</v>
      </c>
      <c r="N332" s="37"/>
    </row>
    <row r="333" spans="1:14" x14ac:dyDescent="0.3">
      <c r="A333" s="17" t="s">
        <v>2637</v>
      </c>
      <c r="B333" s="17" t="s">
        <v>2638</v>
      </c>
      <c r="C333" s="17" t="s">
        <v>2639</v>
      </c>
      <c r="D333" s="17" t="s">
        <v>2640</v>
      </c>
      <c r="E333" s="17" t="s">
        <v>806</v>
      </c>
      <c r="F333" s="17" t="s">
        <v>2641</v>
      </c>
      <c r="G333" s="18">
        <v>1</v>
      </c>
      <c r="H333" s="18">
        <v>20</v>
      </c>
      <c r="I333" s="19">
        <v>0</v>
      </c>
      <c r="J333" s="20">
        <v>1</v>
      </c>
      <c r="K333" s="21">
        <v>0</v>
      </c>
      <c r="L333" s="22">
        <v>0</v>
      </c>
      <c r="M333" s="37" t="s">
        <v>3400</v>
      </c>
      <c r="N333" s="37"/>
    </row>
    <row r="334" spans="1:14" x14ac:dyDescent="0.3">
      <c r="A334" s="17" t="s">
        <v>932</v>
      </c>
      <c r="B334" s="17" t="s">
        <v>2642</v>
      </c>
      <c r="C334" s="17" t="s">
        <v>1499</v>
      </c>
      <c r="D334" s="17" t="s">
        <v>1394</v>
      </c>
      <c r="E334" s="17" t="s">
        <v>934</v>
      </c>
      <c r="F334" s="17" t="s">
        <v>2643</v>
      </c>
      <c r="G334" s="18">
        <v>1</v>
      </c>
      <c r="H334" s="18">
        <v>1</v>
      </c>
      <c r="I334" s="19">
        <v>0</v>
      </c>
      <c r="J334" s="20">
        <v>0</v>
      </c>
      <c r="K334" s="21">
        <v>0</v>
      </c>
      <c r="L334" s="22">
        <v>1</v>
      </c>
      <c r="M334" s="37" t="s">
        <v>3401</v>
      </c>
      <c r="N334" s="37"/>
    </row>
    <row r="335" spans="1:14" x14ac:dyDescent="0.3">
      <c r="A335" s="17" t="s">
        <v>2644</v>
      </c>
      <c r="B335" s="17" t="s">
        <v>2645</v>
      </c>
      <c r="C335" s="17" t="s">
        <v>2646</v>
      </c>
      <c r="D335" s="17" t="s">
        <v>1394</v>
      </c>
      <c r="E335" s="17" t="s">
        <v>1725</v>
      </c>
      <c r="F335" s="17" t="s">
        <v>2647</v>
      </c>
      <c r="G335" s="18">
        <v>1</v>
      </c>
      <c r="H335" s="18">
        <v>1</v>
      </c>
      <c r="I335" s="19">
        <v>0</v>
      </c>
      <c r="J335" s="20">
        <v>1</v>
      </c>
      <c r="K335" s="21">
        <v>0</v>
      </c>
      <c r="L335" s="22">
        <v>0</v>
      </c>
      <c r="M335" s="37" t="s">
        <v>3400</v>
      </c>
      <c r="N335" s="37"/>
    </row>
    <row r="336" spans="1:14" x14ac:dyDescent="0.3">
      <c r="A336" s="17" t="s">
        <v>2648</v>
      </c>
      <c r="B336" s="17" t="s">
        <v>2649</v>
      </c>
      <c r="C336" s="17" t="s">
        <v>2650</v>
      </c>
      <c r="D336" s="17" t="s">
        <v>1464</v>
      </c>
      <c r="E336" s="17" t="s">
        <v>2651</v>
      </c>
      <c r="F336" s="17" t="s">
        <v>2648</v>
      </c>
      <c r="G336" s="18">
        <v>1</v>
      </c>
      <c r="H336" s="18">
        <v>1</v>
      </c>
      <c r="I336" s="19">
        <v>1</v>
      </c>
      <c r="J336" s="20">
        <v>0</v>
      </c>
      <c r="K336" s="21">
        <v>0</v>
      </c>
      <c r="L336" s="22">
        <v>0</v>
      </c>
      <c r="M336" s="37" t="s">
        <v>3400</v>
      </c>
      <c r="N336" s="37"/>
    </row>
    <row r="337" spans="1:14" x14ac:dyDescent="0.3">
      <c r="A337" s="17" t="s">
        <v>2652</v>
      </c>
      <c r="B337" s="17" t="s">
        <v>2653</v>
      </c>
      <c r="C337" s="17" t="s">
        <v>2119</v>
      </c>
      <c r="D337" s="17" t="s">
        <v>1394</v>
      </c>
      <c r="E337" s="17" t="s">
        <v>607</v>
      </c>
      <c r="F337" s="17" t="s">
        <v>2654</v>
      </c>
      <c r="G337" s="18">
        <v>1</v>
      </c>
      <c r="H337" s="18">
        <v>3</v>
      </c>
      <c r="I337" s="19">
        <v>0</v>
      </c>
      <c r="J337" s="20">
        <v>1</v>
      </c>
      <c r="K337" s="21">
        <v>0</v>
      </c>
      <c r="L337" s="22">
        <v>0</v>
      </c>
      <c r="M337" s="37" t="s">
        <v>3400</v>
      </c>
      <c r="N337" s="37"/>
    </row>
    <row r="338" spans="1:14" x14ac:dyDescent="0.3">
      <c r="A338" s="17" t="s">
        <v>2655</v>
      </c>
      <c r="B338" s="17" t="s">
        <v>2656</v>
      </c>
      <c r="C338" s="17" t="s">
        <v>2657</v>
      </c>
      <c r="D338" s="17" t="s">
        <v>1364</v>
      </c>
      <c r="E338" s="17" t="s">
        <v>837</v>
      </c>
      <c r="F338" s="17" t="s">
        <v>2658</v>
      </c>
      <c r="G338" s="18">
        <v>1</v>
      </c>
      <c r="H338" s="18">
        <v>10</v>
      </c>
      <c r="I338" s="19">
        <v>0</v>
      </c>
      <c r="J338" s="20">
        <v>1</v>
      </c>
      <c r="K338" s="21">
        <v>0</v>
      </c>
      <c r="L338" s="22">
        <v>0</v>
      </c>
      <c r="M338" s="37" t="s">
        <v>3406</v>
      </c>
      <c r="N338" s="37"/>
    </row>
    <row r="339" spans="1:14" x14ac:dyDescent="0.3">
      <c r="A339" s="17" t="s">
        <v>1254</v>
      </c>
      <c r="B339" s="17" t="s">
        <v>2659</v>
      </c>
      <c r="C339" s="17" t="s">
        <v>2660</v>
      </c>
      <c r="D339" s="17" t="s">
        <v>1601</v>
      </c>
      <c r="E339" s="17" t="s">
        <v>934</v>
      </c>
      <c r="F339" s="17" t="s">
        <v>2661</v>
      </c>
      <c r="G339" s="18">
        <v>1</v>
      </c>
      <c r="H339" s="18">
        <v>1</v>
      </c>
      <c r="I339" s="19">
        <v>0</v>
      </c>
      <c r="J339" s="20">
        <v>0</v>
      </c>
      <c r="K339" s="21">
        <v>0</v>
      </c>
      <c r="L339" s="22">
        <v>1</v>
      </c>
      <c r="M339" s="37" t="s">
        <v>3401</v>
      </c>
      <c r="N339" s="37"/>
    </row>
    <row r="340" spans="1:14" x14ac:dyDescent="0.3">
      <c r="A340" s="17" t="s">
        <v>2662</v>
      </c>
      <c r="B340" s="17" t="s">
        <v>2663</v>
      </c>
      <c r="C340" s="17" t="s">
        <v>1773</v>
      </c>
      <c r="D340" s="17" t="s">
        <v>1394</v>
      </c>
      <c r="E340" s="17" t="s">
        <v>823</v>
      </c>
      <c r="F340" s="17" t="s">
        <v>2664</v>
      </c>
      <c r="G340" s="18">
        <v>1</v>
      </c>
      <c r="H340" s="18">
        <v>10</v>
      </c>
      <c r="I340" s="19">
        <v>0</v>
      </c>
      <c r="J340" s="20">
        <v>1</v>
      </c>
      <c r="K340" s="21">
        <v>0</v>
      </c>
      <c r="L340" s="22">
        <v>0</v>
      </c>
      <c r="M340" s="37" t="s">
        <v>3403</v>
      </c>
      <c r="N340" s="37"/>
    </row>
    <row r="341" spans="1:14" x14ac:dyDescent="0.3">
      <c r="A341" s="17" t="s">
        <v>2665</v>
      </c>
      <c r="B341" s="17" t="s">
        <v>2666</v>
      </c>
      <c r="C341" s="17" t="s">
        <v>2667</v>
      </c>
      <c r="D341" s="17" t="s">
        <v>1423</v>
      </c>
      <c r="E341" s="17" t="s">
        <v>2668</v>
      </c>
      <c r="F341" s="17" t="s">
        <v>2669</v>
      </c>
      <c r="G341" s="18">
        <v>1</v>
      </c>
      <c r="H341" s="18">
        <v>1</v>
      </c>
      <c r="I341" s="19">
        <v>1</v>
      </c>
      <c r="J341" s="20">
        <v>0</v>
      </c>
      <c r="K341" s="21">
        <v>0</v>
      </c>
      <c r="L341" s="22">
        <v>0</v>
      </c>
      <c r="M341" s="37" t="s">
        <v>3400</v>
      </c>
      <c r="N341" s="37"/>
    </row>
    <row r="342" spans="1:14" x14ac:dyDescent="0.3">
      <c r="A342" s="17" t="s">
        <v>1038</v>
      </c>
      <c r="B342" s="17" t="s">
        <v>2670</v>
      </c>
      <c r="C342" s="17" t="s">
        <v>2671</v>
      </c>
      <c r="D342" s="17" t="s">
        <v>1394</v>
      </c>
      <c r="E342" s="17" t="s">
        <v>1040</v>
      </c>
      <c r="F342" s="17" t="s">
        <v>2672</v>
      </c>
      <c r="G342" s="18">
        <v>1</v>
      </c>
      <c r="H342" s="18">
        <v>1</v>
      </c>
      <c r="I342" s="19">
        <v>0</v>
      </c>
      <c r="J342" s="20">
        <v>0</v>
      </c>
      <c r="K342" s="21">
        <v>0</v>
      </c>
      <c r="L342" s="22">
        <v>1</v>
      </c>
      <c r="M342" s="37" t="s">
        <v>3401</v>
      </c>
      <c r="N342" s="37"/>
    </row>
    <row r="343" spans="1:14" x14ac:dyDescent="0.3">
      <c r="A343" s="17" t="s">
        <v>2673</v>
      </c>
      <c r="B343" s="17" t="s">
        <v>2674</v>
      </c>
      <c r="C343" s="17" t="s">
        <v>2675</v>
      </c>
      <c r="D343" s="17" t="s">
        <v>1423</v>
      </c>
      <c r="E343" s="17" t="s">
        <v>1416</v>
      </c>
      <c r="F343" s="17" t="s">
        <v>2676</v>
      </c>
      <c r="G343" s="18">
        <v>1</v>
      </c>
      <c r="H343" s="18">
        <v>2</v>
      </c>
      <c r="I343" s="19">
        <v>1</v>
      </c>
      <c r="J343" s="20">
        <v>0</v>
      </c>
      <c r="K343" s="21">
        <v>0</v>
      </c>
      <c r="L343" s="22">
        <v>0</v>
      </c>
      <c r="M343" s="37" t="s">
        <v>3399</v>
      </c>
      <c r="N343" s="37"/>
    </row>
    <row r="344" spans="1:14" x14ac:dyDescent="0.3">
      <c r="A344" s="17" t="s">
        <v>2677</v>
      </c>
      <c r="B344" s="17" t="s">
        <v>2678</v>
      </c>
      <c r="C344" s="17" t="s">
        <v>2679</v>
      </c>
      <c r="D344" s="17" t="s">
        <v>2680</v>
      </c>
      <c r="E344" s="17" t="s">
        <v>1849</v>
      </c>
      <c r="F344" s="17" t="s">
        <v>2681</v>
      </c>
      <c r="G344" s="18">
        <v>1</v>
      </c>
      <c r="H344" s="18">
        <v>1</v>
      </c>
      <c r="I344" s="19">
        <v>0</v>
      </c>
      <c r="J344" s="20">
        <v>1</v>
      </c>
      <c r="K344" s="21">
        <v>0</v>
      </c>
      <c r="L344" s="22">
        <v>0</v>
      </c>
      <c r="M344" s="37" t="s">
        <v>3400</v>
      </c>
      <c r="N344" s="37"/>
    </row>
    <row r="345" spans="1:14" x14ac:dyDescent="0.3">
      <c r="A345" s="17" t="s">
        <v>1093</v>
      </c>
      <c r="B345" s="17" t="s">
        <v>2682</v>
      </c>
      <c r="C345" s="17" t="s">
        <v>1499</v>
      </c>
      <c r="D345" s="17" t="s">
        <v>2683</v>
      </c>
      <c r="E345" s="17" t="s">
        <v>893</v>
      </c>
      <c r="F345" s="17" t="s">
        <v>2684</v>
      </c>
      <c r="G345" s="18">
        <v>1</v>
      </c>
      <c r="H345" s="18">
        <v>3</v>
      </c>
      <c r="I345" s="19">
        <v>0</v>
      </c>
      <c r="J345" s="20">
        <v>0</v>
      </c>
      <c r="K345" s="21">
        <v>0</v>
      </c>
      <c r="L345" s="22">
        <v>1</v>
      </c>
      <c r="M345" s="37" t="s">
        <v>3398</v>
      </c>
      <c r="N345" s="37"/>
    </row>
    <row r="346" spans="1:14" x14ac:dyDescent="0.3">
      <c r="A346" s="17" t="s">
        <v>2685</v>
      </c>
      <c r="B346" s="17" t="s">
        <v>2686</v>
      </c>
      <c r="C346" s="17" t="s">
        <v>2687</v>
      </c>
      <c r="D346" s="17" t="s">
        <v>1394</v>
      </c>
      <c r="E346" s="17" t="s">
        <v>1416</v>
      </c>
      <c r="F346" s="17" t="s">
        <v>2688</v>
      </c>
      <c r="G346" s="18">
        <v>1</v>
      </c>
      <c r="H346" s="18">
        <v>10</v>
      </c>
      <c r="I346" s="19">
        <v>0</v>
      </c>
      <c r="J346" s="20">
        <v>1</v>
      </c>
      <c r="K346" s="21">
        <v>0</v>
      </c>
      <c r="L346" s="22">
        <v>0</v>
      </c>
      <c r="M346" s="37" t="s">
        <v>3399</v>
      </c>
      <c r="N346" s="37"/>
    </row>
    <row r="347" spans="1:14" x14ac:dyDescent="0.3">
      <c r="A347" s="17" t="s">
        <v>2689</v>
      </c>
      <c r="B347" s="17" t="s">
        <v>2153</v>
      </c>
      <c r="C347" s="17" t="s">
        <v>2690</v>
      </c>
      <c r="D347" s="17" t="s">
        <v>1458</v>
      </c>
      <c r="E347" s="17" t="s">
        <v>2155</v>
      </c>
      <c r="F347" s="17" t="s">
        <v>2691</v>
      </c>
      <c r="G347" s="18">
        <v>1</v>
      </c>
      <c r="H347" s="18">
        <v>2</v>
      </c>
      <c r="I347" s="19">
        <v>0</v>
      </c>
      <c r="J347" s="20">
        <v>1</v>
      </c>
      <c r="K347" s="21">
        <v>0</v>
      </c>
      <c r="L347" s="22">
        <v>0</v>
      </c>
      <c r="M347" s="37" t="s">
        <v>3400</v>
      </c>
      <c r="N347" s="37"/>
    </row>
    <row r="348" spans="1:14" x14ac:dyDescent="0.3">
      <c r="A348" s="17" t="s">
        <v>2692</v>
      </c>
      <c r="B348" s="17" t="s">
        <v>2693</v>
      </c>
      <c r="C348" s="17" t="s">
        <v>2694</v>
      </c>
      <c r="D348" s="17" t="s">
        <v>1394</v>
      </c>
      <c r="E348" s="17" t="s">
        <v>823</v>
      </c>
      <c r="F348" s="17" t="s">
        <v>2695</v>
      </c>
      <c r="G348" s="18">
        <v>1</v>
      </c>
      <c r="H348" s="18">
        <v>1</v>
      </c>
      <c r="I348" s="19">
        <v>0</v>
      </c>
      <c r="J348" s="20">
        <v>1</v>
      </c>
      <c r="K348" s="21">
        <v>0</v>
      </c>
      <c r="L348" s="22">
        <v>0</v>
      </c>
      <c r="M348" s="37" t="s">
        <v>3400</v>
      </c>
      <c r="N348" s="37"/>
    </row>
    <row r="349" spans="1:14" x14ac:dyDescent="0.3">
      <c r="A349" s="17" t="s">
        <v>1338</v>
      </c>
      <c r="B349" s="17" t="s">
        <v>2696</v>
      </c>
      <c r="C349" s="17" t="s">
        <v>1499</v>
      </c>
      <c r="D349" s="17" t="s">
        <v>1394</v>
      </c>
      <c r="E349" s="17" t="s">
        <v>893</v>
      </c>
      <c r="F349" s="17" t="s">
        <v>2697</v>
      </c>
      <c r="G349" s="18">
        <v>1</v>
      </c>
      <c r="H349" s="18">
        <v>2</v>
      </c>
      <c r="I349" s="19">
        <v>0</v>
      </c>
      <c r="J349" s="20">
        <v>0</v>
      </c>
      <c r="K349" s="21">
        <v>0</v>
      </c>
      <c r="L349" s="22">
        <v>1</v>
      </c>
      <c r="M349" s="37" t="s">
        <v>3398</v>
      </c>
      <c r="N349" s="37"/>
    </row>
    <row r="350" spans="1:14" x14ac:dyDescent="0.3">
      <c r="A350" s="17" t="s">
        <v>1157</v>
      </c>
      <c r="B350" s="17" t="s">
        <v>2698</v>
      </c>
      <c r="C350" s="17" t="s">
        <v>1499</v>
      </c>
      <c r="D350" s="17" t="s">
        <v>2699</v>
      </c>
      <c r="E350" s="17" t="s">
        <v>893</v>
      </c>
      <c r="F350" s="17" t="s">
        <v>2700</v>
      </c>
      <c r="G350" s="18">
        <v>1</v>
      </c>
      <c r="H350" s="18">
        <v>10</v>
      </c>
      <c r="I350" s="19">
        <v>0</v>
      </c>
      <c r="J350" s="20">
        <v>0</v>
      </c>
      <c r="K350" s="21">
        <v>0</v>
      </c>
      <c r="L350" s="22">
        <v>1</v>
      </c>
      <c r="M350" s="37" t="s">
        <v>3398</v>
      </c>
      <c r="N350" s="37"/>
    </row>
    <row r="351" spans="1:14" x14ac:dyDescent="0.3">
      <c r="A351" s="17" t="s">
        <v>2701</v>
      </c>
      <c r="B351" s="17" t="s">
        <v>2702</v>
      </c>
      <c r="C351" s="17" t="s">
        <v>2703</v>
      </c>
      <c r="D351" s="17" t="s">
        <v>1684</v>
      </c>
      <c r="E351" s="17" t="s">
        <v>2016</v>
      </c>
      <c r="F351" s="17" t="s">
        <v>2704</v>
      </c>
      <c r="G351" s="18">
        <v>1</v>
      </c>
      <c r="H351" s="18">
        <v>1</v>
      </c>
      <c r="I351" s="19">
        <v>0</v>
      </c>
      <c r="J351" s="20">
        <v>1</v>
      </c>
      <c r="K351" s="21">
        <v>0</v>
      </c>
      <c r="L351" s="22">
        <v>0</v>
      </c>
      <c r="M351" s="37" t="s">
        <v>3400</v>
      </c>
      <c r="N351" s="37"/>
    </row>
    <row r="352" spans="1:14" x14ac:dyDescent="0.3">
      <c r="A352" s="17" t="s">
        <v>2705</v>
      </c>
      <c r="B352" s="17" t="s">
        <v>2706</v>
      </c>
      <c r="C352" s="17" t="s">
        <v>2707</v>
      </c>
      <c r="D352" s="17" t="s">
        <v>1394</v>
      </c>
      <c r="E352" s="17" t="s">
        <v>2441</v>
      </c>
      <c r="F352" s="17" t="s">
        <v>2708</v>
      </c>
      <c r="G352" s="18">
        <v>1</v>
      </c>
      <c r="H352" s="18">
        <v>51</v>
      </c>
      <c r="I352" s="19">
        <v>1</v>
      </c>
      <c r="J352" s="20">
        <v>0</v>
      </c>
      <c r="K352" s="21">
        <v>0</v>
      </c>
      <c r="L352" s="22">
        <v>0</v>
      </c>
      <c r="M352" s="37" t="s">
        <v>3400</v>
      </c>
      <c r="N352" s="37"/>
    </row>
    <row r="353" spans="1:14" x14ac:dyDescent="0.3">
      <c r="A353" s="17" t="s">
        <v>1295</v>
      </c>
      <c r="B353" s="17" t="s">
        <v>1296</v>
      </c>
      <c r="C353" s="17" t="s">
        <v>2709</v>
      </c>
      <c r="D353" s="17" t="s">
        <v>2710</v>
      </c>
      <c r="E353" s="17" t="s">
        <v>893</v>
      </c>
      <c r="F353" s="17" t="s">
        <v>2711</v>
      </c>
      <c r="G353" s="18">
        <v>1</v>
      </c>
      <c r="H353" s="18">
        <v>1</v>
      </c>
      <c r="I353" s="19">
        <v>0</v>
      </c>
      <c r="J353" s="20">
        <v>0</v>
      </c>
      <c r="K353" s="21">
        <v>0</v>
      </c>
      <c r="L353" s="22">
        <v>1</v>
      </c>
      <c r="M353" s="37" t="s">
        <v>3398</v>
      </c>
      <c r="N353" s="37"/>
    </row>
    <row r="354" spans="1:14" x14ac:dyDescent="0.3">
      <c r="A354" s="17" t="s">
        <v>762</v>
      </c>
      <c r="B354" s="17" t="s">
        <v>2712</v>
      </c>
      <c r="C354" s="17" t="s">
        <v>2466</v>
      </c>
      <c r="D354" s="17" t="s">
        <v>1394</v>
      </c>
      <c r="E354" s="17" t="s">
        <v>764</v>
      </c>
      <c r="F354" s="17" t="s">
        <v>2713</v>
      </c>
      <c r="G354" s="18">
        <v>1</v>
      </c>
      <c r="H354" s="18">
        <v>1</v>
      </c>
      <c r="I354" s="19">
        <v>0</v>
      </c>
      <c r="J354" s="20">
        <v>0</v>
      </c>
      <c r="K354" s="21">
        <v>1</v>
      </c>
      <c r="L354" s="22">
        <v>0</v>
      </c>
      <c r="M354" s="37" t="s">
        <v>3401</v>
      </c>
      <c r="N354" s="37"/>
    </row>
    <row r="355" spans="1:14" x14ac:dyDescent="0.3">
      <c r="A355" s="17" t="s">
        <v>2714</v>
      </c>
      <c r="B355" s="17" t="s">
        <v>2715</v>
      </c>
      <c r="C355" s="17" t="s">
        <v>2716</v>
      </c>
      <c r="D355" s="17" t="s">
        <v>1394</v>
      </c>
      <c r="E355" s="17" t="s">
        <v>934</v>
      </c>
      <c r="F355" s="17" t="s">
        <v>2717</v>
      </c>
      <c r="G355" s="18">
        <v>1</v>
      </c>
      <c r="H355" s="18">
        <v>3</v>
      </c>
      <c r="I355" s="19">
        <v>0</v>
      </c>
      <c r="J355" s="20">
        <v>1</v>
      </c>
      <c r="K355" s="21">
        <v>0</v>
      </c>
      <c r="L355" s="22">
        <v>0</v>
      </c>
      <c r="M355" s="37" t="s">
        <v>3403</v>
      </c>
      <c r="N355" s="37"/>
    </row>
    <row r="356" spans="1:14" x14ac:dyDescent="0.3">
      <c r="A356" s="17" t="s">
        <v>2718</v>
      </c>
      <c r="B356" s="17" t="s">
        <v>2719</v>
      </c>
      <c r="C356" s="17" t="s">
        <v>2015</v>
      </c>
      <c r="D356" s="17" t="s">
        <v>1415</v>
      </c>
      <c r="E356" s="17" t="s">
        <v>823</v>
      </c>
      <c r="F356" s="17" t="s">
        <v>2720</v>
      </c>
      <c r="G356" s="18">
        <v>1</v>
      </c>
      <c r="H356" s="18">
        <v>40</v>
      </c>
      <c r="I356" s="19">
        <v>0</v>
      </c>
      <c r="J356" s="20">
        <v>1</v>
      </c>
      <c r="K356" s="21">
        <v>0</v>
      </c>
      <c r="L356" s="22">
        <v>0</v>
      </c>
      <c r="M356" s="37" t="s">
        <v>3400</v>
      </c>
      <c r="N356" s="37"/>
    </row>
    <row r="357" spans="1:14" x14ac:dyDescent="0.3">
      <c r="A357" s="17" t="s">
        <v>2721</v>
      </c>
      <c r="B357" s="17" t="s">
        <v>2722</v>
      </c>
      <c r="C357" s="17" t="s">
        <v>1499</v>
      </c>
      <c r="D357" s="17" t="s">
        <v>1548</v>
      </c>
      <c r="E357" s="17" t="s">
        <v>2723</v>
      </c>
      <c r="F357" s="17" t="s">
        <v>2724</v>
      </c>
      <c r="G357" s="18">
        <v>1</v>
      </c>
      <c r="H357" s="18">
        <v>24</v>
      </c>
      <c r="I357" s="19">
        <v>0</v>
      </c>
      <c r="J357" s="20">
        <v>1</v>
      </c>
      <c r="K357" s="21">
        <v>0</v>
      </c>
      <c r="L357" s="22">
        <v>0</v>
      </c>
      <c r="M357" s="37" t="s">
        <v>3400</v>
      </c>
      <c r="N357" s="37"/>
    </row>
    <row r="358" spans="1:14" x14ac:dyDescent="0.3">
      <c r="A358" s="17" t="s">
        <v>2725</v>
      </c>
      <c r="B358" s="17" t="s">
        <v>2726</v>
      </c>
      <c r="C358" s="17" t="s">
        <v>2727</v>
      </c>
      <c r="D358" s="17" t="s">
        <v>1394</v>
      </c>
      <c r="E358" s="17" t="s">
        <v>2728</v>
      </c>
      <c r="F358" s="17" t="s">
        <v>2729</v>
      </c>
      <c r="G358" s="18">
        <v>1</v>
      </c>
      <c r="H358" s="18">
        <v>1</v>
      </c>
      <c r="I358" s="19">
        <v>0</v>
      </c>
      <c r="J358" s="20">
        <v>1</v>
      </c>
      <c r="K358" s="21">
        <v>0</v>
      </c>
      <c r="L358" s="22">
        <v>0</v>
      </c>
      <c r="M358" s="37" t="s">
        <v>3403</v>
      </c>
      <c r="N358" s="37"/>
    </row>
    <row r="359" spans="1:14" x14ac:dyDescent="0.3">
      <c r="A359" s="17" t="s">
        <v>2730</v>
      </c>
      <c r="B359" s="17" t="s">
        <v>2731</v>
      </c>
      <c r="C359" s="17" t="s">
        <v>1760</v>
      </c>
      <c r="D359" s="17" t="s">
        <v>1423</v>
      </c>
      <c r="E359" s="17" t="s">
        <v>1381</v>
      </c>
      <c r="F359" s="17" t="s">
        <v>2732</v>
      </c>
      <c r="G359" s="18">
        <v>1</v>
      </c>
      <c r="H359" s="18">
        <v>1</v>
      </c>
      <c r="I359" s="19">
        <v>1</v>
      </c>
      <c r="J359" s="20">
        <v>0</v>
      </c>
      <c r="K359" s="21">
        <v>0</v>
      </c>
      <c r="L359" s="22">
        <v>0</v>
      </c>
      <c r="M359" s="37" t="s">
        <v>3400</v>
      </c>
      <c r="N359" s="37"/>
    </row>
    <row r="360" spans="1:14" x14ac:dyDescent="0.3">
      <c r="A360" s="17" t="s">
        <v>2733</v>
      </c>
      <c r="B360" s="17" t="s">
        <v>2734</v>
      </c>
      <c r="C360" s="17" t="s">
        <v>2735</v>
      </c>
      <c r="D360" s="17" t="s">
        <v>1394</v>
      </c>
      <c r="E360" s="17" t="s">
        <v>2736</v>
      </c>
      <c r="F360" s="17" t="s">
        <v>2737</v>
      </c>
      <c r="G360" s="18">
        <v>1</v>
      </c>
      <c r="H360" s="18">
        <v>1</v>
      </c>
      <c r="I360" s="19">
        <v>1</v>
      </c>
      <c r="J360" s="20">
        <v>0</v>
      </c>
      <c r="K360" s="21">
        <v>0</v>
      </c>
      <c r="L360" s="22">
        <v>0</v>
      </c>
      <c r="M360" s="37" t="s">
        <v>3400</v>
      </c>
      <c r="N360" s="37"/>
    </row>
    <row r="361" spans="1:14" x14ac:dyDescent="0.3">
      <c r="A361" s="17" t="s">
        <v>2738</v>
      </c>
      <c r="B361" s="17" t="s">
        <v>2739</v>
      </c>
      <c r="C361" s="17" t="s">
        <v>2740</v>
      </c>
      <c r="D361" s="17" t="s">
        <v>1394</v>
      </c>
      <c r="E361" s="17" t="s">
        <v>934</v>
      </c>
      <c r="F361" s="17" t="s">
        <v>2741</v>
      </c>
      <c r="G361" s="18">
        <v>1</v>
      </c>
      <c r="H361" s="18">
        <v>5</v>
      </c>
      <c r="I361" s="19">
        <v>0</v>
      </c>
      <c r="J361" s="20">
        <v>1</v>
      </c>
      <c r="K361" s="21">
        <v>0</v>
      </c>
      <c r="L361" s="22">
        <v>0</v>
      </c>
      <c r="M361" s="37" t="s">
        <v>3403</v>
      </c>
      <c r="N361" s="37"/>
    </row>
    <row r="362" spans="1:14" x14ac:dyDescent="0.3">
      <c r="A362" s="17" t="s">
        <v>2742</v>
      </c>
      <c r="B362" s="17" t="s">
        <v>2743</v>
      </c>
      <c r="C362" s="17" t="s">
        <v>1499</v>
      </c>
      <c r="D362" s="17" t="s">
        <v>1458</v>
      </c>
      <c r="E362" s="17" t="s">
        <v>607</v>
      </c>
      <c r="F362" s="17" t="s">
        <v>2744</v>
      </c>
      <c r="G362" s="18">
        <v>1</v>
      </c>
      <c r="H362" s="18">
        <v>10</v>
      </c>
      <c r="I362" s="19">
        <v>0</v>
      </c>
      <c r="J362" s="20">
        <v>1</v>
      </c>
      <c r="K362" s="21">
        <v>0</v>
      </c>
      <c r="L362" s="22">
        <v>0</v>
      </c>
      <c r="M362" s="37" t="s">
        <v>3400</v>
      </c>
      <c r="N362" s="37"/>
    </row>
    <row r="363" spans="1:14" x14ac:dyDescent="0.3">
      <c r="A363" s="17" t="s">
        <v>1306</v>
      </c>
      <c r="B363" s="17" t="s">
        <v>2745</v>
      </c>
      <c r="C363" s="17" t="s">
        <v>2746</v>
      </c>
      <c r="D363" s="17" t="s">
        <v>1394</v>
      </c>
      <c r="E363" s="17" t="s">
        <v>893</v>
      </c>
      <c r="F363" s="17" t="s">
        <v>2747</v>
      </c>
      <c r="G363" s="18">
        <v>1</v>
      </c>
      <c r="H363" s="18">
        <v>3</v>
      </c>
      <c r="I363" s="19">
        <v>0</v>
      </c>
      <c r="J363" s="20">
        <v>0</v>
      </c>
      <c r="K363" s="21">
        <v>0</v>
      </c>
      <c r="L363" s="22">
        <v>1</v>
      </c>
      <c r="M363" s="37" t="s">
        <v>3398</v>
      </c>
      <c r="N363" s="37"/>
    </row>
    <row r="364" spans="1:14" x14ac:dyDescent="0.3">
      <c r="A364" s="17" t="s">
        <v>2748</v>
      </c>
      <c r="B364" s="17" t="s">
        <v>2749</v>
      </c>
      <c r="C364" s="17" t="s">
        <v>2750</v>
      </c>
      <c r="D364" s="17" t="s">
        <v>1458</v>
      </c>
      <c r="E364" s="17" t="s">
        <v>2751</v>
      </c>
      <c r="F364" s="17" t="s">
        <v>2752</v>
      </c>
      <c r="G364" s="18">
        <v>1</v>
      </c>
      <c r="H364" s="18">
        <v>2</v>
      </c>
      <c r="I364" s="19">
        <v>0</v>
      </c>
      <c r="J364" s="20">
        <v>1</v>
      </c>
      <c r="K364" s="21">
        <v>0</v>
      </c>
      <c r="L364" s="22">
        <v>0</v>
      </c>
      <c r="M364" s="37" t="s">
        <v>3400</v>
      </c>
      <c r="N364" s="37"/>
    </row>
    <row r="365" spans="1:14" x14ac:dyDescent="0.3">
      <c r="A365" s="17" t="s">
        <v>1321</v>
      </c>
      <c r="B365" s="17" t="s">
        <v>2753</v>
      </c>
      <c r="C365" s="17" t="s">
        <v>1499</v>
      </c>
      <c r="D365" s="17" t="s">
        <v>1394</v>
      </c>
      <c r="E365" s="17" t="s">
        <v>893</v>
      </c>
      <c r="F365" s="17" t="s">
        <v>2754</v>
      </c>
      <c r="G365" s="18">
        <v>1</v>
      </c>
      <c r="H365" s="18">
        <v>1</v>
      </c>
      <c r="I365" s="19">
        <v>0</v>
      </c>
      <c r="J365" s="20">
        <v>0</v>
      </c>
      <c r="K365" s="21">
        <v>0</v>
      </c>
      <c r="L365" s="22">
        <v>1</v>
      </c>
      <c r="M365" s="37" t="s">
        <v>3398</v>
      </c>
      <c r="N365" s="37"/>
    </row>
    <row r="366" spans="1:14" x14ac:dyDescent="0.3">
      <c r="A366" s="17" t="s">
        <v>2755</v>
      </c>
      <c r="B366" s="17" t="s">
        <v>2756</v>
      </c>
      <c r="C366" s="17" t="s">
        <v>2757</v>
      </c>
      <c r="D366" s="17" t="s">
        <v>1394</v>
      </c>
      <c r="E366" s="17" t="s">
        <v>1269</v>
      </c>
      <c r="F366" s="17" t="s">
        <v>2758</v>
      </c>
      <c r="G366" s="18">
        <v>1</v>
      </c>
      <c r="H366" s="18">
        <v>1</v>
      </c>
      <c r="I366" s="19">
        <v>0</v>
      </c>
      <c r="J366" s="20">
        <v>1</v>
      </c>
      <c r="K366" s="21">
        <v>0</v>
      </c>
      <c r="L366" s="22">
        <v>0</v>
      </c>
      <c r="M366" s="37" t="s">
        <v>3400</v>
      </c>
      <c r="N366" s="37"/>
    </row>
    <row r="367" spans="1:14" x14ac:dyDescent="0.3">
      <c r="A367" s="17" t="s">
        <v>2759</v>
      </c>
      <c r="B367" s="17" t="s">
        <v>2760</v>
      </c>
      <c r="C367" s="17" t="s">
        <v>2761</v>
      </c>
      <c r="D367" s="17" t="s">
        <v>1601</v>
      </c>
      <c r="E367" s="17" t="s">
        <v>670</v>
      </c>
      <c r="F367" s="17" t="s">
        <v>2762</v>
      </c>
      <c r="G367" s="18">
        <v>1</v>
      </c>
      <c r="H367" s="18">
        <v>4</v>
      </c>
      <c r="I367" s="19">
        <v>0</v>
      </c>
      <c r="J367" s="20">
        <v>1</v>
      </c>
      <c r="K367" s="21">
        <v>0</v>
      </c>
      <c r="L367" s="22">
        <v>0</v>
      </c>
      <c r="M367" s="37" t="s">
        <v>3403</v>
      </c>
      <c r="N367" s="37"/>
    </row>
    <row r="368" spans="1:14" x14ac:dyDescent="0.3">
      <c r="A368" s="17" t="s">
        <v>2763</v>
      </c>
      <c r="B368" s="17" t="s">
        <v>2731</v>
      </c>
      <c r="C368" s="17" t="s">
        <v>1479</v>
      </c>
      <c r="D368" s="17" t="s">
        <v>1423</v>
      </c>
      <c r="E368" s="17" t="s">
        <v>1381</v>
      </c>
      <c r="F368" s="17" t="s">
        <v>2764</v>
      </c>
      <c r="G368" s="18">
        <v>1</v>
      </c>
      <c r="H368" s="18">
        <v>1</v>
      </c>
      <c r="I368" s="19">
        <v>1</v>
      </c>
      <c r="J368" s="20">
        <v>0</v>
      </c>
      <c r="K368" s="21">
        <v>0</v>
      </c>
      <c r="L368" s="22">
        <v>0</v>
      </c>
      <c r="M368" s="37" t="s">
        <v>3400</v>
      </c>
      <c r="N368" s="37"/>
    </row>
    <row r="369" spans="1:14" x14ac:dyDescent="0.3">
      <c r="A369" s="17" t="s">
        <v>2765</v>
      </c>
      <c r="B369" s="17" t="s">
        <v>2766</v>
      </c>
      <c r="C369" s="17" t="s">
        <v>2767</v>
      </c>
      <c r="D369" s="17" t="s">
        <v>2768</v>
      </c>
      <c r="E369" s="17" t="s">
        <v>1436</v>
      </c>
      <c r="F369" s="17" t="s">
        <v>2239</v>
      </c>
      <c r="G369" s="18">
        <v>1</v>
      </c>
      <c r="H369" s="18">
        <v>2</v>
      </c>
      <c r="I369" s="19">
        <v>1</v>
      </c>
      <c r="J369" s="20">
        <v>0</v>
      </c>
      <c r="K369" s="21">
        <v>0</v>
      </c>
      <c r="L369" s="22">
        <v>0</v>
      </c>
      <c r="M369" s="37" t="s">
        <v>3399</v>
      </c>
      <c r="N369" s="37"/>
    </row>
    <row r="370" spans="1:14" x14ac:dyDescent="0.3">
      <c r="A370" s="17" t="s">
        <v>2769</v>
      </c>
      <c r="B370" s="17" t="s">
        <v>2770</v>
      </c>
      <c r="C370" s="17" t="s">
        <v>1499</v>
      </c>
      <c r="D370" s="17" t="s">
        <v>1998</v>
      </c>
      <c r="E370" s="17" t="s">
        <v>818</v>
      </c>
      <c r="F370" s="17" t="s">
        <v>2771</v>
      </c>
      <c r="G370" s="18">
        <v>1</v>
      </c>
      <c r="H370" s="18">
        <v>1</v>
      </c>
      <c r="I370" s="19">
        <v>1</v>
      </c>
      <c r="J370" s="20">
        <v>0</v>
      </c>
      <c r="K370" s="21">
        <v>0</v>
      </c>
      <c r="L370" s="22">
        <v>0</v>
      </c>
      <c r="M370" s="37" t="s">
        <v>3400</v>
      </c>
      <c r="N370" s="37"/>
    </row>
    <row r="371" spans="1:14" x14ac:dyDescent="0.3">
      <c r="A371" s="17" t="s">
        <v>2772</v>
      </c>
      <c r="B371" s="17" t="s">
        <v>2773</v>
      </c>
      <c r="C371" s="17" t="s">
        <v>1499</v>
      </c>
      <c r="D371" s="17" t="s">
        <v>1394</v>
      </c>
      <c r="E371" s="17" t="s">
        <v>2774</v>
      </c>
      <c r="F371" s="17" t="s">
        <v>2775</v>
      </c>
      <c r="G371" s="18">
        <v>1</v>
      </c>
      <c r="H371" s="18">
        <v>2</v>
      </c>
      <c r="I371" s="19">
        <v>0</v>
      </c>
      <c r="J371" s="20">
        <v>1</v>
      </c>
      <c r="K371" s="21">
        <v>0</v>
      </c>
      <c r="L371" s="22">
        <v>0</v>
      </c>
      <c r="M371" s="37" t="s">
        <v>3400</v>
      </c>
      <c r="N371" s="37"/>
    </row>
    <row r="372" spans="1:14" x14ac:dyDescent="0.3">
      <c r="A372" s="17" t="s">
        <v>2776</v>
      </c>
      <c r="B372" s="17" t="s">
        <v>2777</v>
      </c>
      <c r="C372" s="17" t="s">
        <v>2778</v>
      </c>
      <c r="D372" s="17" t="s">
        <v>2779</v>
      </c>
      <c r="E372" s="17" t="s">
        <v>607</v>
      </c>
      <c r="F372" s="17" t="s">
        <v>2780</v>
      </c>
      <c r="G372" s="18">
        <v>1</v>
      </c>
      <c r="H372" s="18">
        <v>1</v>
      </c>
      <c r="I372" s="19">
        <v>0</v>
      </c>
      <c r="J372" s="20">
        <v>1</v>
      </c>
      <c r="K372" s="21">
        <v>0</v>
      </c>
      <c r="L372" s="22">
        <v>0</v>
      </c>
      <c r="M372" s="37" t="s">
        <v>3400</v>
      </c>
      <c r="N372" s="37"/>
    </row>
    <row r="373" spans="1:14" x14ac:dyDescent="0.3">
      <c r="A373" s="17" t="s">
        <v>1149</v>
      </c>
      <c r="B373" s="17" t="s">
        <v>2781</v>
      </c>
      <c r="C373" s="17" t="s">
        <v>2782</v>
      </c>
      <c r="D373" s="17" t="s">
        <v>2783</v>
      </c>
      <c r="E373" s="17" t="s">
        <v>893</v>
      </c>
      <c r="F373" s="17" t="s">
        <v>2784</v>
      </c>
      <c r="G373" s="18">
        <v>1</v>
      </c>
      <c r="H373" s="18">
        <v>1</v>
      </c>
      <c r="I373" s="19">
        <v>0</v>
      </c>
      <c r="J373" s="20">
        <v>0</v>
      </c>
      <c r="K373" s="21">
        <v>0</v>
      </c>
      <c r="L373" s="22">
        <v>1</v>
      </c>
      <c r="M373" s="37" t="s">
        <v>3398</v>
      </c>
      <c r="N373" s="37"/>
    </row>
    <row r="374" spans="1:14" x14ac:dyDescent="0.3">
      <c r="A374" s="17" t="s">
        <v>2785</v>
      </c>
      <c r="B374" s="17" t="s">
        <v>2786</v>
      </c>
      <c r="C374" s="17" t="s">
        <v>2787</v>
      </c>
      <c r="D374" s="17" t="s">
        <v>2788</v>
      </c>
      <c r="E374" s="17" t="s">
        <v>764</v>
      </c>
      <c r="F374" s="17" t="s">
        <v>2789</v>
      </c>
      <c r="G374" s="18">
        <v>1</v>
      </c>
      <c r="H374" s="18">
        <v>2</v>
      </c>
      <c r="I374" s="19">
        <v>0</v>
      </c>
      <c r="J374" s="20">
        <v>1</v>
      </c>
      <c r="K374" s="21">
        <v>0</v>
      </c>
      <c r="L374" s="22">
        <v>0</v>
      </c>
      <c r="M374" s="37" t="s">
        <v>3400</v>
      </c>
      <c r="N374" s="37"/>
    </row>
    <row r="375" spans="1:14" x14ac:dyDescent="0.3">
      <c r="A375" s="17" t="s">
        <v>2790</v>
      </c>
      <c r="B375" s="17" t="s">
        <v>2791</v>
      </c>
      <c r="C375" s="17" t="s">
        <v>2792</v>
      </c>
      <c r="D375" s="17" t="s">
        <v>1394</v>
      </c>
      <c r="E375" s="17" t="s">
        <v>806</v>
      </c>
      <c r="F375" s="17" t="s">
        <v>2793</v>
      </c>
      <c r="G375" s="18">
        <v>1</v>
      </c>
      <c r="H375" s="18">
        <v>10</v>
      </c>
      <c r="I375" s="19">
        <v>1</v>
      </c>
      <c r="J375" s="20">
        <v>0</v>
      </c>
      <c r="K375" s="21">
        <v>0</v>
      </c>
      <c r="L375" s="22">
        <v>0</v>
      </c>
      <c r="M375" s="37" t="s">
        <v>3400</v>
      </c>
      <c r="N375" s="37"/>
    </row>
    <row r="376" spans="1:14" x14ac:dyDescent="0.3">
      <c r="A376" s="17" t="s">
        <v>1176</v>
      </c>
      <c r="B376" s="17" t="s">
        <v>2794</v>
      </c>
      <c r="C376" s="17" t="s">
        <v>2795</v>
      </c>
      <c r="D376" s="17" t="s">
        <v>1394</v>
      </c>
      <c r="E376" s="17" t="s">
        <v>2796</v>
      </c>
      <c r="F376" s="17" t="s">
        <v>2797</v>
      </c>
      <c r="G376" s="18">
        <v>1</v>
      </c>
      <c r="H376" s="18">
        <v>1</v>
      </c>
      <c r="I376" s="19">
        <v>0</v>
      </c>
      <c r="J376" s="20">
        <v>0</v>
      </c>
      <c r="K376" s="21">
        <v>0</v>
      </c>
      <c r="L376" s="22">
        <v>1</v>
      </c>
      <c r="M376" s="37" t="s">
        <v>3401</v>
      </c>
      <c r="N376" s="37"/>
    </row>
    <row r="377" spans="1:14" x14ac:dyDescent="0.3">
      <c r="A377" s="17" t="s">
        <v>2798</v>
      </c>
      <c r="B377" s="17" t="s">
        <v>2799</v>
      </c>
      <c r="C377" s="17" t="s">
        <v>2800</v>
      </c>
      <c r="D377" s="17" t="s">
        <v>2801</v>
      </c>
      <c r="E377" s="17" t="s">
        <v>2802</v>
      </c>
      <c r="F377" s="17" t="s">
        <v>2803</v>
      </c>
      <c r="G377" s="18">
        <v>1</v>
      </c>
      <c r="H377" s="18">
        <v>2</v>
      </c>
      <c r="I377" s="19">
        <v>0</v>
      </c>
      <c r="J377" s="20">
        <v>1</v>
      </c>
      <c r="K377" s="21">
        <v>0</v>
      </c>
      <c r="L377" s="22">
        <v>0</v>
      </c>
      <c r="M377" s="37" t="s">
        <v>3400</v>
      </c>
      <c r="N377" s="37"/>
    </row>
    <row r="378" spans="1:14" x14ac:dyDescent="0.3">
      <c r="A378" s="17" t="s">
        <v>2804</v>
      </c>
      <c r="B378" s="17" t="s">
        <v>2805</v>
      </c>
      <c r="C378" s="17" t="s">
        <v>1499</v>
      </c>
      <c r="D378" s="17" t="s">
        <v>2806</v>
      </c>
      <c r="E378" s="17" t="s">
        <v>2807</v>
      </c>
      <c r="F378" s="17" t="s">
        <v>2808</v>
      </c>
      <c r="G378" s="18">
        <v>1</v>
      </c>
      <c r="H378" s="18">
        <v>1</v>
      </c>
      <c r="I378" s="19">
        <v>1</v>
      </c>
      <c r="J378" s="20">
        <v>0</v>
      </c>
      <c r="K378" s="21">
        <v>0</v>
      </c>
      <c r="L378" s="22">
        <v>0</v>
      </c>
      <c r="M378" s="37" t="s">
        <v>3400</v>
      </c>
      <c r="N378" s="37"/>
    </row>
    <row r="379" spans="1:14" x14ac:dyDescent="0.3">
      <c r="A379" s="17" t="s">
        <v>2809</v>
      </c>
      <c r="B379" s="17" t="s">
        <v>2810</v>
      </c>
      <c r="C379" s="17" t="s">
        <v>1499</v>
      </c>
      <c r="D379" s="17" t="s">
        <v>2811</v>
      </c>
      <c r="E379" s="17" t="s">
        <v>670</v>
      </c>
      <c r="F379" s="17" t="s">
        <v>2812</v>
      </c>
      <c r="G379" s="18">
        <v>1</v>
      </c>
      <c r="H379" s="18">
        <v>1</v>
      </c>
      <c r="I379" s="19">
        <v>1</v>
      </c>
      <c r="J379" s="20">
        <v>0</v>
      </c>
      <c r="K379" s="21">
        <v>0</v>
      </c>
      <c r="L379" s="22">
        <v>0</v>
      </c>
      <c r="M379" s="37" t="s">
        <v>3403</v>
      </c>
      <c r="N379" s="37"/>
    </row>
    <row r="380" spans="1:14" x14ac:dyDescent="0.3">
      <c r="A380" s="17" t="s">
        <v>2813</v>
      </c>
      <c r="B380" s="17" t="s">
        <v>2814</v>
      </c>
      <c r="C380" s="17" t="s">
        <v>1373</v>
      </c>
      <c r="D380" s="17" t="s">
        <v>1380</v>
      </c>
      <c r="E380" s="17" t="s">
        <v>938</v>
      </c>
      <c r="F380" s="17" t="s">
        <v>2815</v>
      </c>
      <c r="G380" s="18">
        <v>1</v>
      </c>
      <c r="H380" s="18">
        <v>3</v>
      </c>
      <c r="I380" s="19">
        <v>0</v>
      </c>
      <c r="J380" s="20">
        <v>1</v>
      </c>
      <c r="K380" s="21">
        <v>0</v>
      </c>
      <c r="L380" s="22">
        <v>0</v>
      </c>
      <c r="M380" s="37" t="s">
        <v>3400</v>
      </c>
      <c r="N380" s="37"/>
    </row>
    <row r="381" spans="1:14" x14ac:dyDescent="0.3">
      <c r="A381" s="17" t="s">
        <v>2816</v>
      </c>
      <c r="B381" s="17" t="s">
        <v>2817</v>
      </c>
      <c r="C381" s="17" t="s">
        <v>1499</v>
      </c>
      <c r="D381" s="17" t="s">
        <v>1622</v>
      </c>
      <c r="E381" s="17" t="s">
        <v>1725</v>
      </c>
      <c r="F381" s="17" t="s">
        <v>2818</v>
      </c>
      <c r="G381" s="18">
        <v>1</v>
      </c>
      <c r="H381" s="18">
        <v>2</v>
      </c>
      <c r="I381" s="19">
        <v>1</v>
      </c>
      <c r="J381" s="20">
        <v>0</v>
      </c>
      <c r="K381" s="21">
        <v>0</v>
      </c>
      <c r="L381" s="22">
        <v>0</v>
      </c>
      <c r="M381" s="37" t="s">
        <v>3403</v>
      </c>
      <c r="N381" s="37"/>
    </row>
    <row r="382" spans="1:14" x14ac:dyDescent="0.3">
      <c r="A382" s="17" t="s">
        <v>1240</v>
      </c>
      <c r="B382" s="17" t="s">
        <v>2819</v>
      </c>
      <c r="C382" s="17" t="s">
        <v>1499</v>
      </c>
      <c r="D382" s="17" t="s">
        <v>1601</v>
      </c>
      <c r="E382" s="17" t="s">
        <v>1242</v>
      </c>
      <c r="F382" s="17" t="s">
        <v>2820</v>
      </c>
      <c r="G382" s="18">
        <v>1</v>
      </c>
      <c r="H382" s="18">
        <v>3</v>
      </c>
      <c r="I382" s="19">
        <v>0</v>
      </c>
      <c r="J382" s="20">
        <v>0</v>
      </c>
      <c r="K382" s="21">
        <v>0</v>
      </c>
      <c r="L382" s="22">
        <v>1</v>
      </c>
      <c r="M382" s="37" t="s">
        <v>3401</v>
      </c>
      <c r="N382" s="37"/>
    </row>
    <row r="383" spans="1:14" x14ac:dyDescent="0.3">
      <c r="A383" s="17" t="s">
        <v>716</v>
      </c>
      <c r="B383" s="17" t="s">
        <v>2821</v>
      </c>
      <c r="C383" s="17" t="s">
        <v>1499</v>
      </c>
      <c r="D383" s="17" t="s">
        <v>1684</v>
      </c>
      <c r="E383" s="17" t="s">
        <v>607</v>
      </c>
      <c r="F383" s="17" t="s">
        <v>2822</v>
      </c>
      <c r="G383" s="18">
        <v>1</v>
      </c>
      <c r="H383" s="18">
        <v>1</v>
      </c>
      <c r="I383" s="19">
        <v>0</v>
      </c>
      <c r="J383" s="20">
        <v>0</v>
      </c>
      <c r="K383" s="21">
        <v>1</v>
      </c>
      <c r="L383" s="22">
        <v>0</v>
      </c>
      <c r="M383" s="37" t="s">
        <v>3401</v>
      </c>
      <c r="N383" s="37"/>
    </row>
    <row r="384" spans="1:14" x14ac:dyDescent="0.3">
      <c r="A384" s="17" t="s">
        <v>668</v>
      </c>
      <c r="B384" s="17" t="s">
        <v>669</v>
      </c>
      <c r="C384" s="17" t="s">
        <v>2823</v>
      </c>
      <c r="D384" s="17" t="s">
        <v>1724</v>
      </c>
      <c r="E384" s="17" t="s">
        <v>670</v>
      </c>
      <c r="F384" s="17" t="s">
        <v>2824</v>
      </c>
      <c r="G384" s="18">
        <v>1</v>
      </c>
      <c r="H384" s="18">
        <v>1</v>
      </c>
      <c r="I384" s="19">
        <v>0</v>
      </c>
      <c r="J384" s="20">
        <v>0</v>
      </c>
      <c r="K384" s="21">
        <v>1</v>
      </c>
      <c r="L384" s="22">
        <v>0</v>
      </c>
      <c r="M384" s="37" t="s">
        <v>3401</v>
      </c>
      <c r="N384" s="37"/>
    </row>
    <row r="385" spans="1:14" x14ac:dyDescent="0.3">
      <c r="A385" s="17" t="s">
        <v>2825</v>
      </c>
      <c r="B385" s="17" t="s">
        <v>2826</v>
      </c>
      <c r="C385" s="17" t="s">
        <v>1617</v>
      </c>
      <c r="D385" s="17" t="s">
        <v>1394</v>
      </c>
      <c r="E385" s="17" t="s">
        <v>2827</v>
      </c>
      <c r="F385" s="17" t="s">
        <v>2828</v>
      </c>
      <c r="G385" s="18">
        <v>1</v>
      </c>
      <c r="H385" s="18">
        <v>2</v>
      </c>
      <c r="I385" s="19">
        <v>0</v>
      </c>
      <c r="J385" s="20">
        <v>1</v>
      </c>
      <c r="K385" s="21">
        <v>0</v>
      </c>
      <c r="L385" s="22">
        <v>0</v>
      </c>
      <c r="M385" s="37" t="s">
        <v>3400</v>
      </c>
      <c r="N385" s="37"/>
    </row>
    <row r="386" spans="1:14" x14ac:dyDescent="0.3">
      <c r="A386" s="17" t="s">
        <v>2829</v>
      </c>
      <c r="B386" s="17" t="s">
        <v>2830</v>
      </c>
      <c r="C386" s="17" t="s">
        <v>1499</v>
      </c>
      <c r="D386" s="17" t="s">
        <v>1394</v>
      </c>
      <c r="E386" s="17" t="s">
        <v>934</v>
      </c>
      <c r="F386" s="17" t="s">
        <v>2831</v>
      </c>
      <c r="G386" s="18">
        <v>1</v>
      </c>
      <c r="H386" s="18">
        <v>1</v>
      </c>
      <c r="I386" s="19">
        <v>0</v>
      </c>
      <c r="J386" s="20">
        <v>1</v>
      </c>
      <c r="K386" s="21">
        <v>0</v>
      </c>
      <c r="L386" s="22">
        <v>0</v>
      </c>
      <c r="M386" s="37" t="s">
        <v>3403</v>
      </c>
      <c r="N386" s="37"/>
    </row>
    <row r="387" spans="1:14" x14ac:dyDescent="0.3">
      <c r="A387" s="17" t="s">
        <v>2832</v>
      </c>
      <c r="B387" s="17" t="s">
        <v>2833</v>
      </c>
      <c r="C387" s="17" t="s">
        <v>2434</v>
      </c>
      <c r="D387" s="17" t="s">
        <v>2834</v>
      </c>
      <c r="E387" s="17" t="s">
        <v>1459</v>
      </c>
      <c r="F387" s="17" t="s">
        <v>2835</v>
      </c>
      <c r="G387" s="18">
        <v>1</v>
      </c>
      <c r="H387" s="18">
        <v>2</v>
      </c>
      <c r="I387" s="19">
        <v>1</v>
      </c>
      <c r="J387" s="20">
        <v>0</v>
      </c>
      <c r="K387" s="21">
        <v>0</v>
      </c>
      <c r="L387" s="22">
        <v>0</v>
      </c>
      <c r="M387" s="37" t="s">
        <v>3400</v>
      </c>
      <c r="N387" s="37"/>
    </row>
    <row r="388" spans="1:14" x14ac:dyDescent="0.3">
      <c r="A388" s="17" t="s">
        <v>2836</v>
      </c>
      <c r="B388" s="17" t="s">
        <v>2837</v>
      </c>
      <c r="C388" s="17" t="s">
        <v>2838</v>
      </c>
      <c r="D388" s="17" t="s">
        <v>2309</v>
      </c>
      <c r="E388" s="17" t="s">
        <v>2839</v>
      </c>
      <c r="F388" s="17" t="s">
        <v>2840</v>
      </c>
      <c r="G388" s="18">
        <v>1</v>
      </c>
      <c r="H388" s="18">
        <v>1</v>
      </c>
      <c r="I388" s="19">
        <v>0</v>
      </c>
      <c r="J388" s="20">
        <v>1</v>
      </c>
      <c r="K388" s="21">
        <v>0</v>
      </c>
      <c r="L388" s="22">
        <v>0</v>
      </c>
      <c r="M388" s="37" t="s">
        <v>3403</v>
      </c>
      <c r="N388" s="37"/>
    </row>
    <row r="389" spans="1:14" x14ac:dyDescent="0.3">
      <c r="A389" s="17" t="s">
        <v>2841</v>
      </c>
      <c r="B389" s="17" t="s">
        <v>2842</v>
      </c>
      <c r="C389" s="17" t="s">
        <v>2843</v>
      </c>
      <c r="D389" s="17" t="s">
        <v>1684</v>
      </c>
      <c r="E389" s="17" t="s">
        <v>818</v>
      </c>
      <c r="F389" s="17" t="s">
        <v>2844</v>
      </c>
      <c r="G389" s="18">
        <v>1</v>
      </c>
      <c r="H389" s="18">
        <v>1</v>
      </c>
      <c r="I389" s="19">
        <v>0</v>
      </c>
      <c r="J389" s="20">
        <v>1</v>
      </c>
      <c r="K389" s="21">
        <v>0</v>
      </c>
      <c r="L389" s="22">
        <v>0</v>
      </c>
      <c r="M389" s="37" t="s">
        <v>3400</v>
      </c>
      <c r="N389" s="37"/>
    </row>
    <row r="390" spans="1:14" x14ac:dyDescent="0.3">
      <c r="A390" s="17" t="s">
        <v>2845</v>
      </c>
      <c r="B390" s="17" t="s">
        <v>2846</v>
      </c>
      <c r="C390" s="17" t="s">
        <v>1422</v>
      </c>
      <c r="D390" s="17" t="s">
        <v>1535</v>
      </c>
      <c r="E390" s="17" t="s">
        <v>1436</v>
      </c>
      <c r="F390" s="17" t="s">
        <v>1424</v>
      </c>
      <c r="G390" s="18">
        <v>1</v>
      </c>
      <c r="H390" s="18">
        <v>2</v>
      </c>
      <c r="I390" s="19">
        <v>1</v>
      </c>
      <c r="J390" s="20">
        <v>0</v>
      </c>
      <c r="K390" s="21">
        <v>0</v>
      </c>
      <c r="L390" s="22">
        <v>0</v>
      </c>
      <c r="M390" s="37" t="s">
        <v>3399</v>
      </c>
      <c r="N390" s="37"/>
    </row>
    <row r="391" spans="1:14" x14ac:dyDescent="0.3">
      <c r="A391" s="17" t="s">
        <v>2847</v>
      </c>
      <c r="B391" s="17" t="s">
        <v>2848</v>
      </c>
      <c r="C391" s="17" t="s">
        <v>2849</v>
      </c>
      <c r="D391" s="17" t="s">
        <v>1394</v>
      </c>
      <c r="E391" s="17" t="s">
        <v>924</v>
      </c>
      <c r="F391" s="17" t="s">
        <v>2850</v>
      </c>
      <c r="G391" s="18">
        <v>1</v>
      </c>
      <c r="H391" s="18">
        <v>1</v>
      </c>
      <c r="I391" s="19">
        <v>0</v>
      </c>
      <c r="J391" s="20">
        <v>1</v>
      </c>
      <c r="K391" s="21">
        <v>0</v>
      </c>
      <c r="L391" s="22">
        <v>0</v>
      </c>
      <c r="M391" s="37" t="s">
        <v>3401</v>
      </c>
      <c r="N391" s="37"/>
    </row>
    <row r="392" spans="1:14" x14ac:dyDescent="0.3">
      <c r="A392" s="17" t="s">
        <v>2851</v>
      </c>
      <c r="B392" s="17" t="s">
        <v>2852</v>
      </c>
      <c r="C392" s="17" t="s">
        <v>1629</v>
      </c>
      <c r="D392" s="17" t="s">
        <v>1394</v>
      </c>
      <c r="E392" s="17" t="s">
        <v>806</v>
      </c>
      <c r="F392" s="17" t="s">
        <v>2853</v>
      </c>
      <c r="G392" s="18">
        <v>1</v>
      </c>
      <c r="H392" s="18">
        <v>2</v>
      </c>
      <c r="I392" s="19">
        <v>1</v>
      </c>
      <c r="J392" s="20">
        <v>0</v>
      </c>
      <c r="K392" s="21">
        <v>0</v>
      </c>
      <c r="L392" s="22">
        <v>0</v>
      </c>
      <c r="M392" s="37" t="s">
        <v>3400</v>
      </c>
      <c r="N392" s="37"/>
    </row>
    <row r="393" spans="1:14" x14ac:dyDescent="0.3">
      <c r="A393" s="17" t="s">
        <v>711</v>
      </c>
      <c r="B393" s="17" t="s">
        <v>2854</v>
      </c>
      <c r="C393" s="17" t="s">
        <v>2855</v>
      </c>
      <c r="D393" s="17" t="s">
        <v>2856</v>
      </c>
      <c r="E393" s="17" t="s">
        <v>607</v>
      </c>
      <c r="F393" s="17" t="s">
        <v>2857</v>
      </c>
      <c r="G393" s="18">
        <v>1</v>
      </c>
      <c r="H393" s="18">
        <v>1</v>
      </c>
      <c r="I393" s="19">
        <v>0</v>
      </c>
      <c r="J393" s="20">
        <v>0</v>
      </c>
      <c r="K393" s="21">
        <v>1</v>
      </c>
      <c r="L393" s="22">
        <v>0</v>
      </c>
      <c r="M393" s="37" t="s">
        <v>3401</v>
      </c>
      <c r="N393" s="37"/>
    </row>
    <row r="394" spans="1:14" x14ac:dyDescent="0.3">
      <c r="A394" s="17" t="s">
        <v>2858</v>
      </c>
      <c r="B394" s="17" t="s">
        <v>2859</v>
      </c>
      <c r="C394" s="17" t="s">
        <v>2313</v>
      </c>
      <c r="D394" s="17" t="s">
        <v>2860</v>
      </c>
      <c r="E394" s="17" t="s">
        <v>1735</v>
      </c>
      <c r="F394" s="17" t="s">
        <v>2861</v>
      </c>
      <c r="G394" s="18">
        <v>1</v>
      </c>
      <c r="H394" s="18">
        <v>2</v>
      </c>
      <c r="I394" s="19">
        <v>1</v>
      </c>
      <c r="J394" s="20">
        <v>0</v>
      </c>
      <c r="K394" s="21">
        <v>0</v>
      </c>
      <c r="L394" s="22">
        <v>0</v>
      </c>
      <c r="M394" s="37" t="s">
        <v>3400</v>
      </c>
      <c r="N394" s="37"/>
    </row>
    <row r="395" spans="1:14" x14ac:dyDescent="0.3">
      <c r="A395" s="17" t="s">
        <v>2862</v>
      </c>
      <c r="B395" s="17" t="s">
        <v>2863</v>
      </c>
      <c r="C395" s="17" t="s">
        <v>2864</v>
      </c>
      <c r="D395" s="17" t="s">
        <v>2865</v>
      </c>
      <c r="E395" s="17" t="s">
        <v>1631</v>
      </c>
      <c r="F395" s="17" t="s">
        <v>2866</v>
      </c>
      <c r="G395" s="18">
        <v>1</v>
      </c>
      <c r="H395" s="18">
        <v>2</v>
      </c>
      <c r="I395" s="19">
        <v>0</v>
      </c>
      <c r="J395" s="20">
        <v>1</v>
      </c>
      <c r="K395" s="21">
        <v>0</v>
      </c>
      <c r="L395" s="22">
        <v>0</v>
      </c>
      <c r="M395" s="37" t="s">
        <v>3403</v>
      </c>
      <c r="N395" s="37"/>
    </row>
    <row r="396" spans="1:14" x14ac:dyDescent="0.3">
      <c r="A396" s="17" t="s">
        <v>2867</v>
      </c>
      <c r="B396" s="17" t="s">
        <v>2868</v>
      </c>
      <c r="C396" s="17" t="s">
        <v>2869</v>
      </c>
      <c r="D396" s="17" t="s">
        <v>1394</v>
      </c>
      <c r="E396" s="17" t="s">
        <v>1735</v>
      </c>
      <c r="F396" s="17" t="s">
        <v>2870</v>
      </c>
      <c r="G396" s="18">
        <v>1</v>
      </c>
      <c r="H396" s="18">
        <v>12</v>
      </c>
      <c r="I396" s="19">
        <v>0</v>
      </c>
      <c r="J396" s="20">
        <v>1</v>
      </c>
      <c r="K396" s="21">
        <v>0</v>
      </c>
      <c r="L396" s="22">
        <v>0</v>
      </c>
      <c r="M396" s="37" t="s">
        <v>3400</v>
      </c>
      <c r="N396" s="37"/>
    </row>
    <row r="397" spans="1:14" x14ac:dyDescent="0.3">
      <c r="A397" s="17" t="s">
        <v>2871</v>
      </c>
      <c r="B397" s="17" t="s">
        <v>2872</v>
      </c>
      <c r="C397" s="17" t="s">
        <v>2873</v>
      </c>
      <c r="D397" s="17" t="s">
        <v>1630</v>
      </c>
      <c r="E397" s="17" t="s">
        <v>900</v>
      </c>
      <c r="F397" s="17" t="s">
        <v>2874</v>
      </c>
      <c r="G397" s="18">
        <v>1</v>
      </c>
      <c r="H397" s="18">
        <v>1</v>
      </c>
      <c r="I397" s="19">
        <v>0</v>
      </c>
      <c r="J397" s="20">
        <v>1</v>
      </c>
      <c r="K397" s="21">
        <v>0</v>
      </c>
      <c r="L397" s="22">
        <v>0</v>
      </c>
      <c r="M397" s="37" t="s">
        <v>3403</v>
      </c>
      <c r="N397" s="37"/>
    </row>
    <row r="398" spans="1:14" x14ac:dyDescent="0.3">
      <c r="A398" s="17" t="s">
        <v>2875</v>
      </c>
      <c r="B398" s="17" t="s">
        <v>2876</v>
      </c>
      <c r="C398" s="17" t="s">
        <v>2404</v>
      </c>
      <c r="D398" s="17" t="s">
        <v>2546</v>
      </c>
      <c r="E398" s="17" t="s">
        <v>2877</v>
      </c>
      <c r="F398" s="17" t="s">
        <v>2878</v>
      </c>
      <c r="G398" s="18">
        <v>1</v>
      </c>
      <c r="H398" s="18">
        <v>1</v>
      </c>
      <c r="I398" s="19">
        <v>0</v>
      </c>
      <c r="J398" s="20">
        <v>1</v>
      </c>
      <c r="K398" s="21">
        <v>0</v>
      </c>
      <c r="L398" s="22">
        <v>0</v>
      </c>
      <c r="M398" s="37" t="s">
        <v>3400</v>
      </c>
      <c r="N398" s="37"/>
    </row>
    <row r="399" spans="1:14" x14ac:dyDescent="0.3">
      <c r="A399" s="17" t="s">
        <v>788</v>
      </c>
      <c r="B399" s="17" t="s">
        <v>2879</v>
      </c>
      <c r="C399" s="17" t="s">
        <v>1499</v>
      </c>
      <c r="D399" s="17" t="s">
        <v>1394</v>
      </c>
      <c r="E399" s="17" t="s">
        <v>791</v>
      </c>
      <c r="F399" s="17" t="s">
        <v>2880</v>
      </c>
      <c r="G399" s="18">
        <v>1</v>
      </c>
      <c r="H399" s="18">
        <v>3</v>
      </c>
      <c r="I399" s="19">
        <v>0</v>
      </c>
      <c r="J399" s="20">
        <v>0</v>
      </c>
      <c r="K399" s="21">
        <v>1</v>
      </c>
      <c r="L399" s="22">
        <v>0</v>
      </c>
      <c r="M399" s="37" t="s">
        <v>3401</v>
      </c>
      <c r="N399" s="37"/>
    </row>
    <row r="400" spans="1:14" x14ac:dyDescent="0.3">
      <c r="A400" s="17" t="s">
        <v>1103</v>
      </c>
      <c r="B400" s="17" t="s">
        <v>2881</v>
      </c>
      <c r="C400" s="17" t="s">
        <v>1499</v>
      </c>
      <c r="D400" s="17" t="s">
        <v>1394</v>
      </c>
      <c r="E400" s="17" t="s">
        <v>893</v>
      </c>
      <c r="F400" s="17" t="s">
        <v>2882</v>
      </c>
      <c r="G400" s="18">
        <v>1</v>
      </c>
      <c r="H400" s="18">
        <v>2</v>
      </c>
      <c r="I400" s="19">
        <v>0</v>
      </c>
      <c r="J400" s="20">
        <v>0</v>
      </c>
      <c r="K400" s="21">
        <v>0</v>
      </c>
      <c r="L400" s="22">
        <v>1</v>
      </c>
      <c r="M400" s="37" t="s">
        <v>3398</v>
      </c>
      <c r="N400" s="37"/>
    </row>
    <row r="401" spans="1:14" x14ac:dyDescent="0.3">
      <c r="A401" s="17" t="s">
        <v>2883</v>
      </c>
      <c r="B401" s="17" t="s">
        <v>2884</v>
      </c>
      <c r="C401" s="17" t="s">
        <v>2558</v>
      </c>
      <c r="D401" s="17" t="s">
        <v>1444</v>
      </c>
      <c r="E401" s="17" t="s">
        <v>2885</v>
      </c>
      <c r="F401" s="17" t="s">
        <v>2886</v>
      </c>
      <c r="G401" s="18">
        <v>1</v>
      </c>
      <c r="H401" s="18">
        <v>1</v>
      </c>
      <c r="I401" s="19">
        <v>0</v>
      </c>
      <c r="J401" s="20">
        <v>1</v>
      </c>
      <c r="K401" s="21">
        <v>0</v>
      </c>
      <c r="L401" s="22">
        <v>0</v>
      </c>
      <c r="M401" s="37" t="s">
        <v>3403</v>
      </c>
      <c r="N401" s="37"/>
    </row>
    <row r="402" spans="1:14" x14ac:dyDescent="0.3">
      <c r="A402" s="17" t="s">
        <v>1034</v>
      </c>
      <c r="B402" s="17" t="s">
        <v>1035</v>
      </c>
      <c r="C402" s="17" t="s">
        <v>2887</v>
      </c>
      <c r="D402" s="17" t="s">
        <v>1943</v>
      </c>
      <c r="E402" s="17" t="s">
        <v>1036</v>
      </c>
      <c r="F402" s="17" t="s">
        <v>2888</v>
      </c>
      <c r="G402" s="18">
        <v>1</v>
      </c>
      <c r="H402" s="18">
        <v>4</v>
      </c>
      <c r="I402" s="19">
        <v>0</v>
      </c>
      <c r="J402" s="20">
        <v>0</v>
      </c>
      <c r="K402" s="21">
        <v>0</v>
      </c>
      <c r="L402" s="22">
        <v>1</v>
      </c>
      <c r="M402" s="37" t="s">
        <v>3401</v>
      </c>
      <c r="N402" s="37"/>
    </row>
    <row r="403" spans="1:14" x14ac:dyDescent="0.3">
      <c r="A403" s="17" t="s">
        <v>2889</v>
      </c>
      <c r="B403" s="17" t="s">
        <v>2890</v>
      </c>
      <c r="C403" s="17" t="s">
        <v>2891</v>
      </c>
      <c r="D403" s="17" t="s">
        <v>1548</v>
      </c>
      <c r="E403" s="17" t="s">
        <v>2478</v>
      </c>
      <c r="F403" s="17" t="s">
        <v>2892</v>
      </c>
      <c r="G403" s="18">
        <v>1</v>
      </c>
      <c r="H403" s="18">
        <v>1</v>
      </c>
      <c r="I403" s="19">
        <v>0</v>
      </c>
      <c r="J403" s="20">
        <v>1</v>
      </c>
      <c r="K403" s="21">
        <v>0</v>
      </c>
      <c r="L403" s="22">
        <v>0</v>
      </c>
      <c r="M403" s="37" t="s">
        <v>3400</v>
      </c>
      <c r="N403" s="37"/>
    </row>
    <row r="404" spans="1:14" x14ac:dyDescent="0.3">
      <c r="A404" s="17" t="s">
        <v>1122</v>
      </c>
      <c r="B404" s="17" t="s">
        <v>2893</v>
      </c>
      <c r="C404" s="17" t="s">
        <v>2894</v>
      </c>
      <c r="D404" s="17" t="s">
        <v>1394</v>
      </c>
      <c r="E404" s="17" t="s">
        <v>1124</v>
      </c>
      <c r="F404" s="17" t="s">
        <v>2895</v>
      </c>
      <c r="G404" s="18">
        <v>1</v>
      </c>
      <c r="H404" s="18">
        <v>2</v>
      </c>
      <c r="I404" s="19">
        <v>0</v>
      </c>
      <c r="J404" s="20">
        <v>0</v>
      </c>
      <c r="K404" s="21">
        <v>0</v>
      </c>
      <c r="L404" s="22">
        <v>1</v>
      </c>
      <c r="M404" s="37" t="s">
        <v>3401</v>
      </c>
      <c r="N404" s="37"/>
    </row>
    <row r="405" spans="1:14" x14ac:dyDescent="0.3">
      <c r="A405" s="17" t="s">
        <v>2896</v>
      </c>
      <c r="B405" s="17" t="s">
        <v>2897</v>
      </c>
      <c r="C405" s="17" t="s">
        <v>1499</v>
      </c>
      <c r="D405" s="17" t="s">
        <v>2898</v>
      </c>
      <c r="E405" s="17" t="s">
        <v>806</v>
      </c>
      <c r="F405" s="17" t="s">
        <v>2899</v>
      </c>
      <c r="G405" s="18">
        <v>1</v>
      </c>
      <c r="H405" s="18">
        <v>1</v>
      </c>
      <c r="I405" s="19">
        <v>0</v>
      </c>
      <c r="J405" s="20">
        <v>1</v>
      </c>
      <c r="K405" s="21">
        <v>0</v>
      </c>
      <c r="L405" s="22">
        <v>0</v>
      </c>
      <c r="M405" s="37" t="s">
        <v>3400</v>
      </c>
      <c r="N405" s="37"/>
    </row>
    <row r="406" spans="1:14" x14ac:dyDescent="0.3">
      <c r="A406" s="17" t="s">
        <v>2900</v>
      </c>
      <c r="B406" s="17" t="s">
        <v>2901</v>
      </c>
      <c r="C406" s="17" t="s">
        <v>1499</v>
      </c>
      <c r="D406" s="17" t="s">
        <v>1394</v>
      </c>
      <c r="E406" s="17" t="s">
        <v>934</v>
      </c>
      <c r="F406" s="17" t="s">
        <v>2902</v>
      </c>
      <c r="G406" s="18">
        <v>1</v>
      </c>
      <c r="H406" s="18">
        <v>1</v>
      </c>
      <c r="I406" s="19">
        <v>0</v>
      </c>
      <c r="J406" s="20">
        <v>1</v>
      </c>
      <c r="K406" s="21">
        <v>0</v>
      </c>
      <c r="L406" s="22">
        <v>0</v>
      </c>
      <c r="M406" s="37" t="s">
        <v>3401</v>
      </c>
      <c r="N406" s="37"/>
    </row>
    <row r="407" spans="1:14" x14ac:dyDescent="0.3">
      <c r="A407" s="17" t="s">
        <v>2903</v>
      </c>
      <c r="B407" s="17" t="s">
        <v>2904</v>
      </c>
      <c r="C407" s="17" t="s">
        <v>2905</v>
      </c>
      <c r="D407" s="17" t="s">
        <v>2065</v>
      </c>
      <c r="E407" s="17" t="s">
        <v>2906</v>
      </c>
      <c r="F407" s="17" t="s">
        <v>2907</v>
      </c>
      <c r="G407" s="18">
        <v>1</v>
      </c>
      <c r="H407" s="18">
        <v>4</v>
      </c>
      <c r="I407" s="19">
        <v>0</v>
      </c>
      <c r="J407" s="20">
        <v>1</v>
      </c>
      <c r="K407" s="21">
        <v>0</v>
      </c>
      <c r="L407" s="22">
        <v>0</v>
      </c>
      <c r="M407" s="37" t="s">
        <v>3403</v>
      </c>
      <c r="N407" s="37"/>
    </row>
    <row r="408" spans="1:14" x14ac:dyDescent="0.3">
      <c r="A408" s="17" t="s">
        <v>828</v>
      </c>
      <c r="B408" s="17" t="s">
        <v>2908</v>
      </c>
      <c r="C408" s="17" t="s">
        <v>2909</v>
      </c>
      <c r="D408" s="17" t="s">
        <v>1548</v>
      </c>
      <c r="E408" s="17" t="s">
        <v>830</v>
      </c>
      <c r="F408" s="17" t="s">
        <v>2910</v>
      </c>
      <c r="G408" s="18">
        <v>1</v>
      </c>
      <c r="H408" s="18">
        <v>1</v>
      </c>
      <c r="I408" s="19">
        <v>0</v>
      </c>
      <c r="J408" s="20">
        <v>0</v>
      </c>
      <c r="K408" s="21">
        <v>1</v>
      </c>
      <c r="L408" s="22">
        <v>0</v>
      </c>
      <c r="M408" s="37" t="s">
        <v>3401</v>
      </c>
      <c r="N408" s="37"/>
    </row>
    <row r="409" spans="1:14" x14ac:dyDescent="0.3">
      <c r="A409" s="17" t="s">
        <v>646</v>
      </c>
      <c r="B409" s="17" t="s">
        <v>2911</v>
      </c>
      <c r="C409" s="17" t="s">
        <v>1499</v>
      </c>
      <c r="D409" s="17" t="s">
        <v>1394</v>
      </c>
      <c r="E409" s="17" t="s">
        <v>648</v>
      </c>
      <c r="F409" s="17" t="s">
        <v>2912</v>
      </c>
      <c r="G409" s="18">
        <v>1</v>
      </c>
      <c r="H409" s="18">
        <v>3</v>
      </c>
      <c r="I409" s="19">
        <v>0</v>
      </c>
      <c r="J409" s="20">
        <v>0</v>
      </c>
      <c r="K409" s="21">
        <v>1</v>
      </c>
      <c r="L409" s="22">
        <v>0</v>
      </c>
      <c r="M409" s="37" t="s">
        <v>3401</v>
      </c>
      <c r="N409" s="37"/>
    </row>
    <row r="410" spans="1:14" x14ac:dyDescent="0.3">
      <c r="A410" s="17" t="s">
        <v>1066</v>
      </c>
      <c r="B410" s="17" t="s">
        <v>2913</v>
      </c>
      <c r="C410" s="17" t="s">
        <v>1499</v>
      </c>
      <c r="D410" s="17" t="s">
        <v>2914</v>
      </c>
      <c r="E410" s="17" t="s">
        <v>893</v>
      </c>
      <c r="F410" s="17" t="s">
        <v>2915</v>
      </c>
      <c r="G410" s="18">
        <v>1</v>
      </c>
      <c r="H410" s="18">
        <v>1</v>
      </c>
      <c r="I410" s="19">
        <v>0</v>
      </c>
      <c r="J410" s="20">
        <v>0</v>
      </c>
      <c r="K410" s="21">
        <v>0</v>
      </c>
      <c r="L410" s="22">
        <v>1</v>
      </c>
      <c r="M410" s="37" t="s">
        <v>3398</v>
      </c>
      <c r="N410" s="37"/>
    </row>
    <row r="411" spans="1:14" x14ac:dyDescent="0.3">
      <c r="A411" s="17" t="s">
        <v>2916</v>
      </c>
      <c r="B411" s="17" t="s">
        <v>2917</v>
      </c>
      <c r="C411" s="17" t="s">
        <v>1499</v>
      </c>
      <c r="D411" s="17" t="s">
        <v>1394</v>
      </c>
      <c r="E411" s="17" t="s">
        <v>963</v>
      </c>
      <c r="F411" s="17" t="s">
        <v>2918</v>
      </c>
      <c r="G411" s="18">
        <v>1</v>
      </c>
      <c r="H411" s="18">
        <v>4</v>
      </c>
      <c r="I411" s="19">
        <v>0</v>
      </c>
      <c r="J411" s="20">
        <v>1</v>
      </c>
      <c r="K411" s="21">
        <v>0</v>
      </c>
      <c r="L411" s="22">
        <v>0</v>
      </c>
      <c r="M411" s="37" t="s">
        <v>3403</v>
      </c>
      <c r="N411" s="37"/>
    </row>
    <row r="412" spans="1:14" x14ac:dyDescent="0.3">
      <c r="A412" s="17" t="s">
        <v>956</v>
      </c>
      <c r="B412" s="17" t="s">
        <v>2919</v>
      </c>
      <c r="C412" s="17" t="s">
        <v>1499</v>
      </c>
      <c r="D412" s="17" t="s">
        <v>2341</v>
      </c>
      <c r="E412" s="17" t="s">
        <v>893</v>
      </c>
      <c r="F412" s="17" t="s">
        <v>2920</v>
      </c>
      <c r="G412" s="18">
        <v>1</v>
      </c>
      <c r="H412" s="18">
        <v>1</v>
      </c>
      <c r="I412" s="19">
        <v>0</v>
      </c>
      <c r="J412" s="20">
        <v>0</v>
      </c>
      <c r="K412" s="21">
        <v>0</v>
      </c>
      <c r="L412" s="22">
        <v>1</v>
      </c>
      <c r="M412" s="37" t="s">
        <v>3398</v>
      </c>
      <c r="N412" s="37"/>
    </row>
    <row r="413" spans="1:14" x14ac:dyDescent="0.3">
      <c r="A413" s="17" t="s">
        <v>2921</v>
      </c>
      <c r="B413" s="17" t="s">
        <v>2922</v>
      </c>
      <c r="C413" s="17" t="s">
        <v>1963</v>
      </c>
      <c r="D413" s="17" t="s">
        <v>2923</v>
      </c>
      <c r="E413" s="17" t="s">
        <v>2924</v>
      </c>
      <c r="F413" s="17" t="s">
        <v>2925</v>
      </c>
      <c r="G413" s="18">
        <v>1</v>
      </c>
      <c r="H413" s="18">
        <v>1</v>
      </c>
      <c r="I413" s="19">
        <v>0</v>
      </c>
      <c r="J413" s="20">
        <v>1</v>
      </c>
      <c r="K413" s="21">
        <v>0</v>
      </c>
      <c r="L413" s="22">
        <v>0</v>
      </c>
      <c r="M413" s="37" t="s">
        <v>3400</v>
      </c>
      <c r="N413" s="37"/>
    </row>
    <row r="414" spans="1:14" x14ac:dyDescent="0.3">
      <c r="A414" s="17" t="s">
        <v>2926</v>
      </c>
      <c r="B414" s="17" t="s">
        <v>2927</v>
      </c>
      <c r="C414" s="17" t="s">
        <v>2928</v>
      </c>
      <c r="D414" s="17" t="s">
        <v>2929</v>
      </c>
      <c r="E414" s="17" t="s">
        <v>800</v>
      </c>
      <c r="F414" s="17" t="s">
        <v>2930</v>
      </c>
      <c r="G414" s="18">
        <v>1</v>
      </c>
      <c r="H414" s="18">
        <v>1</v>
      </c>
      <c r="I414" s="19">
        <v>0</v>
      </c>
      <c r="J414" s="20">
        <v>1</v>
      </c>
      <c r="K414" s="21">
        <v>0</v>
      </c>
      <c r="L414" s="22">
        <v>0</v>
      </c>
      <c r="M414" s="37" t="s">
        <v>3403</v>
      </c>
      <c r="N414" s="37"/>
    </row>
    <row r="415" spans="1:14" x14ac:dyDescent="0.3">
      <c r="A415" s="17" t="s">
        <v>856</v>
      </c>
      <c r="B415" s="17" t="s">
        <v>2931</v>
      </c>
      <c r="C415" s="17" t="s">
        <v>2932</v>
      </c>
      <c r="D415" s="17" t="s">
        <v>2933</v>
      </c>
      <c r="E415" s="17" t="s">
        <v>806</v>
      </c>
      <c r="F415" s="17" t="s">
        <v>2934</v>
      </c>
      <c r="G415" s="18">
        <v>1</v>
      </c>
      <c r="H415" s="18">
        <v>2</v>
      </c>
      <c r="I415" s="19">
        <v>0</v>
      </c>
      <c r="J415" s="20">
        <v>0</v>
      </c>
      <c r="K415" s="21">
        <v>1</v>
      </c>
      <c r="L415" s="22">
        <v>0</v>
      </c>
      <c r="M415" s="37" t="s">
        <v>3401</v>
      </c>
      <c r="N415" s="37"/>
    </row>
    <row r="416" spans="1:14" x14ac:dyDescent="0.3">
      <c r="A416" s="17" t="s">
        <v>2935</v>
      </c>
      <c r="B416" s="17" t="s">
        <v>2936</v>
      </c>
      <c r="C416" s="17" t="s">
        <v>2937</v>
      </c>
      <c r="D416" s="17" t="s">
        <v>2341</v>
      </c>
      <c r="E416" s="17" t="s">
        <v>806</v>
      </c>
      <c r="F416" s="17" t="s">
        <v>2938</v>
      </c>
      <c r="G416" s="18">
        <v>1</v>
      </c>
      <c r="H416" s="18">
        <v>1</v>
      </c>
      <c r="I416" s="19">
        <v>0</v>
      </c>
      <c r="J416" s="20">
        <v>1</v>
      </c>
      <c r="K416" s="21">
        <v>0</v>
      </c>
      <c r="L416" s="22">
        <v>0</v>
      </c>
      <c r="M416" s="37" t="s">
        <v>3400</v>
      </c>
      <c r="N416" s="37"/>
    </row>
    <row r="417" spans="1:14" x14ac:dyDescent="0.3">
      <c r="A417" s="17" t="s">
        <v>2939</v>
      </c>
      <c r="B417" s="17" t="s">
        <v>2940</v>
      </c>
      <c r="C417" s="17" t="s">
        <v>2941</v>
      </c>
      <c r="D417" s="17" t="s">
        <v>1601</v>
      </c>
      <c r="E417" s="17" t="s">
        <v>660</v>
      </c>
      <c r="F417" s="17" t="s">
        <v>2942</v>
      </c>
      <c r="G417" s="18">
        <v>1</v>
      </c>
      <c r="H417" s="18">
        <v>1</v>
      </c>
      <c r="I417" s="19">
        <v>0</v>
      </c>
      <c r="J417" s="20">
        <v>1</v>
      </c>
      <c r="K417" s="21">
        <v>0</v>
      </c>
      <c r="L417" s="22">
        <v>0</v>
      </c>
      <c r="M417" s="37" t="s">
        <v>3400</v>
      </c>
      <c r="N417" s="37"/>
    </row>
    <row r="418" spans="1:14" x14ac:dyDescent="0.3">
      <c r="A418" s="17" t="s">
        <v>1181</v>
      </c>
      <c r="B418" s="17" t="s">
        <v>2943</v>
      </c>
      <c r="C418" s="17" t="s">
        <v>1499</v>
      </c>
      <c r="D418" s="17" t="s">
        <v>1695</v>
      </c>
      <c r="E418" s="17" t="s">
        <v>893</v>
      </c>
      <c r="F418" s="17" t="s">
        <v>2944</v>
      </c>
      <c r="G418" s="18">
        <v>1</v>
      </c>
      <c r="H418" s="18">
        <v>1</v>
      </c>
      <c r="I418" s="19">
        <v>0</v>
      </c>
      <c r="J418" s="20">
        <v>0</v>
      </c>
      <c r="K418" s="21">
        <v>0</v>
      </c>
      <c r="L418" s="22">
        <v>1</v>
      </c>
      <c r="M418" s="37" t="s">
        <v>3398</v>
      </c>
      <c r="N418" s="37"/>
    </row>
    <row r="419" spans="1:14" x14ac:dyDescent="0.3">
      <c r="A419" s="17" t="s">
        <v>1128</v>
      </c>
      <c r="B419" s="17" t="s">
        <v>2945</v>
      </c>
      <c r="C419" s="17" t="s">
        <v>1499</v>
      </c>
      <c r="D419" s="17" t="s">
        <v>1394</v>
      </c>
      <c r="E419" s="17" t="s">
        <v>1130</v>
      </c>
      <c r="F419" s="17" t="s">
        <v>2946</v>
      </c>
      <c r="G419" s="18">
        <v>1</v>
      </c>
      <c r="H419" s="18">
        <v>1</v>
      </c>
      <c r="I419" s="19">
        <v>0</v>
      </c>
      <c r="J419" s="20">
        <v>0</v>
      </c>
      <c r="K419" s="21">
        <v>0</v>
      </c>
      <c r="L419" s="22">
        <v>1</v>
      </c>
      <c r="M419" s="37" t="s">
        <v>3401</v>
      </c>
      <c r="N419" s="37"/>
    </row>
    <row r="420" spans="1:14" x14ac:dyDescent="0.3">
      <c r="A420" s="17" t="s">
        <v>2947</v>
      </c>
      <c r="B420" s="17" t="s">
        <v>1554</v>
      </c>
      <c r="C420" s="17" t="s">
        <v>2948</v>
      </c>
      <c r="D420" s="17" t="s">
        <v>2565</v>
      </c>
      <c r="E420" s="17" t="s">
        <v>1557</v>
      </c>
      <c r="F420" s="17" t="s">
        <v>2949</v>
      </c>
      <c r="G420" s="18">
        <v>1</v>
      </c>
      <c r="H420" s="18">
        <v>10</v>
      </c>
      <c r="I420" s="19">
        <v>0</v>
      </c>
      <c r="J420" s="20">
        <v>1</v>
      </c>
      <c r="K420" s="21">
        <v>0</v>
      </c>
      <c r="L420" s="22">
        <v>0</v>
      </c>
      <c r="M420" s="37" t="s">
        <v>3400</v>
      </c>
      <c r="N420" s="37"/>
    </row>
    <row r="421" spans="1:14" x14ac:dyDescent="0.3">
      <c r="A421" s="17" t="s">
        <v>922</v>
      </c>
      <c r="B421" s="17" t="s">
        <v>923</v>
      </c>
      <c r="C421" s="17" t="s">
        <v>1499</v>
      </c>
      <c r="D421" s="17" t="s">
        <v>1394</v>
      </c>
      <c r="E421" s="17" t="s">
        <v>924</v>
      </c>
      <c r="F421" s="17" t="s">
        <v>2950</v>
      </c>
      <c r="G421" s="18">
        <v>1</v>
      </c>
      <c r="H421" s="18">
        <v>4</v>
      </c>
      <c r="I421" s="19">
        <v>0</v>
      </c>
      <c r="J421" s="20">
        <v>0</v>
      </c>
      <c r="K421" s="21">
        <v>0</v>
      </c>
      <c r="L421" s="22">
        <v>1</v>
      </c>
      <c r="M421" s="37" t="s">
        <v>3401</v>
      </c>
      <c r="N421" s="37"/>
    </row>
    <row r="422" spans="1:14" x14ac:dyDescent="0.3">
      <c r="A422" s="17" t="s">
        <v>626</v>
      </c>
      <c r="B422" s="17" t="s">
        <v>2951</v>
      </c>
      <c r="C422" s="17" t="s">
        <v>2952</v>
      </c>
      <c r="D422" s="17" t="s">
        <v>2953</v>
      </c>
      <c r="E422" s="17" t="s">
        <v>629</v>
      </c>
      <c r="F422" s="17" t="s">
        <v>2954</v>
      </c>
      <c r="G422" s="18">
        <v>1</v>
      </c>
      <c r="H422" s="18">
        <v>1</v>
      </c>
      <c r="I422" s="19">
        <v>0</v>
      </c>
      <c r="J422" s="20">
        <v>0</v>
      </c>
      <c r="K422" s="21">
        <v>1</v>
      </c>
      <c r="L422" s="22">
        <v>0</v>
      </c>
      <c r="M422" s="37" t="s">
        <v>3401</v>
      </c>
      <c r="N422" s="37"/>
    </row>
    <row r="423" spans="1:14" x14ac:dyDescent="0.3">
      <c r="A423" s="17" t="s">
        <v>1111</v>
      </c>
      <c r="B423" s="17" t="s">
        <v>2955</v>
      </c>
      <c r="C423" s="17" t="s">
        <v>2956</v>
      </c>
      <c r="D423" s="17" t="s">
        <v>1394</v>
      </c>
      <c r="E423" s="17" t="s">
        <v>1113</v>
      </c>
      <c r="F423" s="17" t="s">
        <v>2957</v>
      </c>
      <c r="G423" s="18">
        <v>1</v>
      </c>
      <c r="H423" s="18">
        <v>2</v>
      </c>
      <c r="I423" s="19">
        <v>0</v>
      </c>
      <c r="J423" s="20">
        <v>0</v>
      </c>
      <c r="K423" s="21">
        <v>0</v>
      </c>
      <c r="L423" s="22">
        <v>1</v>
      </c>
      <c r="M423" s="37" t="s">
        <v>3401</v>
      </c>
      <c r="N423" s="37"/>
    </row>
    <row r="424" spans="1:14" x14ac:dyDescent="0.3">
      <c r="A424" s="17" t="s">
        <v>2958</v>
      </c>
      <c r="B424" s="17" t="s">
        <v>2959</v>
      </c>
      <c r="C424" s="17" t="s">
        <v>2960</v>
      </c>
      <c r="D424" s="17" t="s">
        <v>1952</v>
      </c>
      <c r="E424" s="17" t="s">
        <v>2961</v>
      </c>
      <c r="F424" s="17" t="s">
        <v>2962</v>
      </c>
      <c r="G424" s="18">
        <v>1</v>
      </c>
      <c r="H424" s="18">
        <v>1</v>
      </c>
      <c r="I424" s="19">
        <v>1</v>
      </c>
      <c r="J424" s="20">
        <v>0</v>
      </c>
      <c r="K424" s="21">
        <v>0</v>
      </c>
      <c r="L424" s="22">
        <v>0</v>
      </c>
      <c r="M424" s="37" t="s">
        <v>3400</v>
      </c>
      <c r="N424" s="37"/>
    </row>
    <row r="425" spans="1:14" x14ac:dyDescent="0.3">
      <c r="A425" s="17" t="s">
        <v>2963</v>
      </c>
      <c r="B425" s="17" t="s">
        <v>2964</v>
      </c>
      <c r="C425" s="17" t="s">
        <v>2965</v>
      </c>
      <c r="D425" s="17" t="s">
        <v>2640</v>
      </c>
      <c r="E425" s="17" t="s">
        <v>2966</v>
      </c>
      <c r="F425" s="17" t="s">
        <v>2967</v>
      </c>
      <c r="G425" s="18">
        <v>1</v>
      </c>
      <c r="H425" s="18">
        <v>2</v>
      </c>
      <c r="I425" s="19">
        <v>0</v>
      </c>
      <c r="J425" s="20">
        <v>1</v>
      </c>
      <c r="K425" s="21">
        <v>0</v>
      </c>
      <c r="L425" s="22">
        <v>0</v>
      </c>
      <c r="M425" s="37" t="s">
        <v>3400</v>
      </c>
      <c r="N425" s="37"/>
    </row>
    <row r="426" spans="1:14" x14ac:dyDescent="0.3">
      <c r="A426" s="17" t="s">
        <v>2968</v>
      </c>
      <c r="B426" s="17" t="s">
        <v>2969</v>
      </c>
      <c r="C426" s="17" t="s">
        <v>2970</v>
      </c>
      <c r="D426" s="17" t="s">
        <v>1415</v>
      </c>
      <c r="E426" s="17" t="s">
        <v>1539</v>
      </c>
      <c r="F426" s="17" t="s">
        <v>2971</v>
      </c>
      <c r="G426" s="18">
        <v>1</v>
      </c>
      <c r="H426" s="18">
        <v>1</v>
      </c>
      <c r="I426" s="19">
        <v>1</v>
      </c>
      <c r="J426" s="20">
        <v>0</v>
      </c>
      <c r="K426" s="21">
        <v>0</v>
      </c>
      <c r="L426" s="22">
        <v>0</v>
      </c>
      <c r="M426" s="37" t="s">
        <v>3400</v>
      </c>
      <c r="N426" s="37"/>
    </row>
    <row r="427" spans="1:14" x14ac:dyDescent="0.3">
      <c r="A427" s="17" t="s">
        <v>2972</v>
      </c>
      <c r="B427" s="17" t="s">
        <v>2973</v>
      </c>
      <c r="C427" s="17" t="s">
        <v>1930</v>
      </c>
      <c r="D427" s="17" t="s">
        <v>1423</v>
      </c>
      <c r="E427" s="17" t="s">
        <v>1416</v>
      </c>
      <c r="F427" s="17" t="s">
        <v>2974</v>
      </c>
      <c r="G427" s="18">
        <v>1</v>
      </c>
      <c r="H427" s="18">
        <v>1</v>
      </c>
      <c r="I427" s="19">
        <v>0</v>
      </c>
      <c r="J427" s="20">
        <v>1</v>
      </c>
      <c r="K427" s="21">
        <v>0</v>
      </c>
      <c r="L427" s="22">
        <v>0</v>
      </c>
      <c r="M427" s="37" t="s">
        <v>3399</v>
      </c>
      <c r="N427" s="37"/>
    </row>
    <row r="428" spans="1:14" x14ac:dyDescent="0.3">
      <c r="A428" s="17" t="s">
        <v>979</v>
      </c>
      <c r="B428" s="17" t="s">
        <v>2975</v>
      </c>
      <c r="C428" s="17" t="s">
        <v>1499</v>
      </c>
      <c r="D428" s="17" t="s">
        <v>2413</v>
      </c>
      <c r="E428" s="17" t="s">
        <v>981</v>
      </c>
      <c r="F428" s="17" t="s">
        <v>2976</v>
      </c>
      <c r="G428" s="18">
        <v>1</v>
      </c>
      <c r="H428" s="18">
        <v>1</v>
      </c>
      <c r="I428" s="19">
        <v>0</v>
      </c>
      <c r="J428" s="20">
        <v>0</v>
      </c>
      <c r="K428" s="21">
        <v>0</v>
      </c>
      <c r="L428" s="22">
        <v>1</v>
      </c>
      <c r="M428" s="37" t="s">
        <v>3401</v>
      </c>
      <c r="N428" s="37"/>
    </row>
    <row r="429" spans="1:14" x14ac:dyDescent="0.3">
      <c r="A429" s="17" t="s">
        <v>755</v>
      </c>
      <c r="B429" s="17" t="s">
        <v>2056</v>
      </c>
      <c r="C429" s="17" t="s">
        <v>2977</v>
      </c>
      <c r="D429" s="17" t="s">
        <v>1394</v>
      </c>
      <c r="E429" s="17" t="s">
        <v>758</v>
      </c>
      <c r="F429" s="17" t="s">
        <v>2978</v>
      </c>
      <c r="G429" s="18">
        <v>1</v>
      </c>
      <c r="H429" s="18">
        <v>1</v>
      </c>
      <c r="I429" s="19">
        <v>0</v>
      </c>
      <c r="J429" s="20">
        <v>0</v>
      </c>
      <c r="K429" s="21">
        <v>1</v>
      </c>
      <c r="L429" s="22">
        <v>0</v>
      </c>
      <c r="M429" s="37" t="s">
        <v>3401</v>
      </c>
      <c r="N429" s="37"/>
    </row>
    <row r="430" spans="1:14" x14ac:dyDescent="0.3">
      <c r="A430" s="17" t="s">
        <v>2979</v>
      </c>
      <c r="B430" s="17" t="s">
        <v>2980</v>
      </c>
      <c r="C430" s="17" t="s">
        <v>2981</v>
      </c>
      <c r="D430" s="17" t="s">
        <v>1394</v>
      </c>
      <c r="E430" s="17" t="s">
        <v>934</v>
      </c>
      <c r="F430" s="17" t="s">
        <v>2982</v>
      </c>
      <c r="G430" s="18">
        <v>1</v>
      </c>
      <c r="H430" s="18">
        <v>1</v>
      </c>
      <c r="I430" s="19">
        <v>0</v>
      </c>
      <c r="J430" s="20">
        <v>1</v>
      </c>
      <c r="K430" s="21">
        <v>0</v>
      </c>
      <c r="L430" s="22">
        <v>0</v>
      </c>
      <c r="M430" s="37" t="s">
        <v>3403</v>
      </c>
      <c r="N430" s="37"/>
    </row>
    <row r="431" spans="1:14" x14ac:dyDescent="0.3">
      <c r="A431" s="17" t="s">
        <v>2983</v>
      </c>
      <c r="B431" s="17" t="s">
        <v>2984</v>
      </c>
      <c r="C431" s="17" t="s">
        <v>2985</v>
      </c>
      <c r="D431" s="17" t="s">
        <v>1394</v>
      </c>
      <c r="E431" s="17" t="s">
        <v>2986</v>
      </c>
      <c r="F431" s="17" t="s">
        <v>2987</v>
      </c>
      <c r="G431" s="18">
        <v>1</v>
      </c>
      <c r="H431" s="18">
        <v>12</v>
      </c>
      <c r="I431" s="19">
        <v>0</v>
      </c>
      <c r="J431" s="20">
        <v>1</v>
      </c>
      <c r="K431" s="21">
        <v>0</v>
      </c>
      <c r="L431" s="22">
        <v>0</v>
      </c>
      <c r="M431" s="37" t="s">
        <v>3400</v>
      </c>
      <c r="N431" s="37"/>
    </row>
    <row r="432" spans="1:14" x14ac:dyDescent="0.3">
      <c r="A432" s="17" t="s">
        <v>2988</v>
      </c>
      <c r="B432" s="17" t="s">
        <v>2989</v>
      </c>
      <c r="C432" s="17" t="s">
        <v>2990</v>
      </c>
      <c r="D432" s="17" t="s">
        <v>1714</v>
      </c>
      <c r="E432" s="17" t="s">
        <v>2043</v>
      </c>
      <c r="F432" s="17" t="s">
        <v>2991</v>
      </c>
      <c r="G432" s="18">
        <v>1</v>
      </c>
      <c r="H432" s="18">
        <v>1</v>
      </c>
      <c r="I432" s="19">
        <v>0</v>
      </c>
      <c r="J432" s="20">
        <v>1</v>
      </c>
      <c r="K432" s="21">
        <v>0</v>
      </c>
      <c r="L432" s="22">
        <v>0</v>
      </c>
      <c r="M432" s="37" t="s">
        <v>3400</v>
      </c>
      <c r="N432" s="37"/>
    </row>
    <row r="433" spans="1:14" x14ac:dyDescent="0.3">
      <c r="A433" s="17" t="s">
        <v>2992</v>
      </c>
      <c r="B433" s="17" t="s">
        <v>2993</v>
      </c>
      <c r="C433" s="17" t="s">
        <v>1600</v>
      </c>
      <c r="D433" s="17" t="s">
        <v>1808</v>
      </c>
      <c r="E433" s="17" t="s">
        <v>660</v>
      </c>
      <c r="F433" s="17" t="s">
        <v>2994</v>
      </c>
      <c r="G433" s="18">
        <v>1</v>
      </c>
      <c r="H433" s="18">
        <v>1</v>
      </c>
      <c r="I433" s="19">
        <v>0</v>
      </c>
      <c r="J433" s="20">
        <v>1</v>
      </c>
      <c r="K433" s="21">
        <v>0</v>
      </c>
      <c r="L433" s="22">
        <v>0</v>
      </c>
      <c r="M433" s="37" t="s">
        <v>3400</v>
      </c>
      <c r="N433" s="37"/>
    </row>
    <row r="434" spans="1:14" x14ac:dyDescent="0.3">
      <c r="A434" s="17" t="s">
        <v>690</v>
      </c>
      <c r="B434" s="17" t="s">
        <v>2995</v>
      </c>
      <c r="C434" s="17" t="s">
        <v>1499</v>
      </c>
      <c r="D434" s="17" t="s">
        <v>2996</v>
      </c>
      <c r="E434" s="17" t="s">
        <v>645</v>
      </c>
      <c r="F434" s="17" t="s">
        <v>2997</v>
      </c>
      <c r="G434" s="18">
        <v>1</v>
      </c>
      <c r="H434" s="18">
        <v>2</v>
      </c>
      <c r="I434" s="19">
        <v>0</v>
      </c>
      <c r="J434" s="20">
        <v>0</v>
      </c>
      <c r="K434" s="21">
        <v>1</v>
      </c>
      <c r="L434" s="22">
        <v>0</v>
      </c>
      <c r="M434" s="37" t="s">
        <v>3401</v>
      </c>
      <c r="N434" s="37"/>
    </row>
    <row r="435" spans="1:14" x14ac:dyDescent="0.3">
      <c r="A435" s="17" t="s">
        <v>2998</v>
      </c>
      <c r="B435" s="17" t="s">
        <v>1584</v>
      </c>
      <c r="C435" s="17" t="s">
        <v>2999</v>
      </c>
      <c r="D435" s="17" t="s">
        <v>1464</v>
      </c>
      <c r="E435" s="17" t="s">
        <v>1586</v>
      </c>
      <c r="F435" s="17" t="s">
        <v>3000</v>
      </c>
      <c r="G435" s="18">
        <v>1</v>
      </c>
      <c r="H435" s="18">
        <v>1</v>
      </c>
      <c r="I435" s="19">
        <v>0</v>
      </c>
      <c r="J435" s="20">
        <v>1</v>
      </c>
      <c r="K435" s="21">
        <v>0</v>
      </c>
      <c r="L435" s="22">
        <v>0</v>
      </c>
      <c r="M435" s="37" t="s">
        <v>3400</v>
      </c>
      <c r="N435" s="37"/>
    </row>
    <row r="436" spans="1:14" x14ac:dyDescent="0.3">
      <c r="A436" s="17" t="s">
        <v>3001</v>
      </c>
      <c r="B436" s="17" t="s">
        <v>3002</v>
      </c>
      <c r="C436" s="17" t="s">
        <v>3003</v>
      </c>
      <c r="D436" s="17" t="s">
        <v>1660</v>
      </c>
      <c r="E436" s="17" t="s">
        <v>1346</v>
      </c>
      <c r="F436" s="17" t="s">
        <v>3004</v>
      </c>
      <c r="G436" s="18">
        <v>1</v>
      </c>
      <c r="H436" s="18">
        <v>2</v>
      </c>
      <c r="I436" s="19">
        <v>1</v>
      </c>
      <c r="J436" s="20">
        <v>0</v>
      </c>
      <c r="K436" s="21">
        <v>0</v>
      </c>
      <c r="L436" s="22">
        <v>0</v>
      </c>
      <c r="M436" s="37" t="s">
        <v>3403</v>
      </c>
      <c r="N436" s="37"/>
    </row>
    <row r="437" spans="1:14" x14ac:dyDescent="0.3">
      <c r="A437" s="17" t="s">
        <v>3005</v>
      </c>
      <c r="B437" s="17" t="s">
        <v>3006</v>
      </c>
      <c r="C437" s="17" t="s">
        <v>3007</v>
      </c>
      <c r="D437" s="17" t="s">
        <v>1808</v>
      </c>
      <c r="E437" s="17" t="s">
        <v>770</v>
      </c>
      <c r="F437" s="17" t="s">
        <v>3008</v>
      </c>
      <c r="G437" s="18">
        <v>1</v>
      </c>
      <c r="H437" s="18">
        <v>1</v>
      </c>
      <c r="I437" s="19">
        <v>0</v>
      </c>
      <c r="J437" s="20">
        <v>1</v>
      </c>
      <c r="K437" s="21">
        <v>0</v>
      </c>
      <c r="L437" s="22">
        <v>0</v>
      </c>
      <c r="M437" s="37" t="s">
        <v>3401</v>
      </c>
      <c r="N437" s="37"/>
    </row>
    <row r="438" spans="1:14" x14ac:dyDescent="0.3">
      <c r="A438" s="17" t="s">
        <v>3009</v>
      </c>
      <c r="B438" s="17" t="s">
        <v>3010</v>
      </c>
      <c r="C438" s="17" t="s">
        <v>1649</v>
      </c>
      <c r="D438" s="17" t="s">
        <v>1415</v>
      </c>
      <c r="E438" s="17" t="s">
        <v>1539</v>
      </c>
      <c r="F438" s="17" t="s">
        <v>3011</v>
      </c>
      <c r="G438" s="18">
        <v>1</v>
      </c>
      <c r="H438" s="18">
        <v>2</v>
      </c>
      <c r="I438" s="19">
        <v>1</v>
      </c>
      <c r="J438" s="20">
        <v>0</v>
      </c>
      <c r="K438" s="21">
        <v>0</v>
      </c>
      <c r="L438" s="22">
        <v>0</v>
      </c>
      <c r="M438" s="37" t="s">
        <v>3400</v>
      </c>
      <c r="N438" s="37"/>
    </row>
    <row r="439" spans="1:14" x14ac:dyDescent="0.3">
      <c r="A439" s="17" t="s">
        <v>1246</v>
      </c>
      <c r="B439" s="17" t="s">
        <v>3012</v>
      </c>
      <c r="C439" s="17" t="s">
        <v>1499</v>
      </c>
      <c r="D439" s="17" t="s">
        <v>1695</v>
      </c>
      <c r="E439" s="17" t="s">
        <v>893</v>
      </c>
      <c r="F439" s="17" t="s">
        <v>3013</v>
      </c>
      <c r="G439" s="18">
        <v>1</v>
      </c>
      <c r="H439" s="18">
        <v>12</v>
      </c>
      <c r="I439" s="19">
        <v>0</v>
      </c>
      <c r="J439" s="20">
        <v>0</v>
      </c>
      <c r="K439" s="21">
        <v>0</v>
      </c>
      <c r="L439" s="22">
        <v>1</v>
      </c>
      <c r="M439" s="37" t="s">
        <v>3398</v>
      </c>
      <c r="N439" s="37"/>
    </row>
    <row r="440" spans="1:14" x14ac:dyDescent="0.3">
      <c r="A440" s="17" t="s">
        <v>1315</v>
      </c>
      <c r="B440" s="17" t="s">
        <v>3014</v>
      </c>
      <c r="C440" s="17" t="s">
        <v>1499</v>
      </c>
      <c r="D440" s="17" t="s">
        <v>2783</v>
      </c>
      <c r="E440" s="17" t="s">
        <v>893</v>
      </c>
      <c r="F440" s="17" t="s">
        <v>3015</v>
      </c>
      <c r="G440" s="18">
        <v>1</v>
      </c>
      <c r="H440" s="18">
        <v>2</v>
      </c>
      <c r="I440" s="19">
        <v>0</v>
      </c>
      <c r="J440" s="20">
        <v>0</v>
      </c>
      <c r="K440" s="21">
        <v>0</v>
      </c>
      <c r="L440" s="22">
        <v>1</v>
      </c>
      <c r="M440" s="37" t="s">
        <v>3398</v>
      </c>
      <c r="N440" s="37"/>
    </row>
    <row r="441" spans="1:14" x14ac:dyDescent="0.3">
      <c r="A441" s="17" t="s">
        <v>3016</v>
      </c>
      <c r="B441" s="17" t="s">
        <v>3017</v>
      </c>
      <c r="C441" s="17" t="s">
        <v>1649</v>
      </c>
      <c r="D441" s="17" t="s">
        <v>3018</v>
      </c>
      <c r="E441" s="17" t="s">
        <v>2043</v>
      </c>
      <c r="F441" s="17" t="s">
        <v>3019</v>
      </c>
      <c r="G441" s="18">
        <v>1</v>
      </c>
      <c r="H441" s="18">
        <v>1</v>
      </c>
      <c r="I441" s="19">
        <v>0</v>
      </c>
      <c r="J441" s="20">
        <v>1</v>
      </c>
      <c r="K441" s="21">
        <v>0</v>
      </c>
      <c r="L441" s="22">
        <v>0</v>
      </c>
      <c r="M441" s="37" t="s">
        <v>3400</v>
      </c>
      <c r="N441" s="37"/>
    </row>
    <row r="442" spans="1:14" x14ac:dyDescent="0.3">
      <c r="A442" s="17" t="s">
        <v>886</v>
      </c>
      <c r="B442" s="17" t="s">
        <v>3020</v>
      </c>
      <c r="C442" s="17" t="s">
        <v>3021</v>
      </c>
      <c r="D442" s="17" t="s">
        <v>1734</v>
      </c>
      <c r="E442" s="17" t="s">
        <v>641</v>
      </c>
      <c r="F442" s="17" t="s">
        <v>3022</v>
      </c>
      <c r="G442" s="18">
        <v>1</v>
      </c>
      <c r="H442" s="18">
        <v>1</v>
      </c>
      <c r="I442" s="19">
        <v>0</v>
      </c>
      <c r="J442" s="20">
        <v>0</v>
      </c>
      <c r="K442" s="21">
        <v>1</v>
      </c>
      <c r="L442" s="22">
        <v>0</v>
      </c>
      <c r="M442" s="37" t="s">
        <v>3401</v>
      </c>
      <c r="N442" s="37"/>
    </row>
    <row r="443" spans="1:14" x14ac:dyDescent="0.3">
      <c r="A443" s="17" t="s">
        <v>1167</v>
      </c>
      <c r="B443" s="17" t="s">
        <v>3023</v>
      </c>
      <c r="C443" s="17" t="s">
        <v>3024</v>
      </c>
      <c r="D443" s="17" t="s">
        <v>1394</v>
      </c>
      <c r="E443" s="17" t="s">
        <v>1169</v>
      </c>
      <c r="F443" s="17" t="s">
        <v>3025</v>
      </c>
      <c r="G443" s="18">
        <v>1</v>
      </c>
      <c r="H443" s="18">
        <v>1</v>
      </c>
      <c r="I443" s="19">
        <v>0</v>
      </c>
      <c r="J443" s="20">
        <v>0</v>
      </c>
      <c r="K443" s="21">
        <v>0</v>
      </c>
      <c r="L443" s="22">
        <v>1</v>
      </c>
      <c r="M443" s="37" t="s">
        <v>3401</v>
      </c>
      <c r="N443" s="37"/>
    </row>
    <row r="444" spans="1:14" x14ac:dyDescent="0.3">
      <c r="A444" s="17" t="s">
        <v>1344</v>
      </c>
      <c r="B444" s="17" t="s">
        <v>3026</v>
      </c>
      <c r="C444" s="17" t="s">
        <v>3027</v>
      </c>
      <c r="D444" s="17" t="s">
        <v>1660</v>
      </c>
      <c r="E444" s="17" t="s">
        <v>1346</v>
      </c>
      <c r="F444" s="17" t="s">
        <v>3028</v>
      </c>
      <c r="G444" s="18">
        <v>1</v>
      </c>
      <c r="H444" s="18">
        <v>1</v>
      </c>
      <c r="I444" s="19">
        <v>0</v>
      </c>
      <c r="J444" s="20">
        <v>0</v>
      </c>
      <c r="K444" s="21">
        <v>0</v>
      </c>
      <c r="L444" s="22">
        <v>1</v>
      </c>
      <c r="M444" s="37" t="s">
        <v>3401</v>
      </c>
      <c r="N444" s="37"/>
    </row>
    <row r="445" spans="1:14" x14ac:dyDescent="0.3">
      <c r="A445" s="17" t="s">
        <v>3029</v>
      </c>
      <c r="B445" s="17" t="s">
        <v>3030</v>
      </c>
      <c r="C445" s="17" t="s">
        <v>1898</v>
      </c>
      <c r="D445" s="17" t="s">
        <v>1444</v>
      </c>
      <c r="E445" s="17" t="s">
        <v>1469</v>
      </c>
      <c r="F445" s="17" t="s">
        <v>3031</v>
      </c>
      <c r="G445" s="18">
        <v>1</v>
      </c>
      <c r="H445" s="18">
        <v>2</v>
      </c>
      <c r="I445" s="19">
        <v>0</v>
      </c>
      <c r="J445" s="20">
        <v>1</v>
      </c>
      <c r="K445" s="21">
        <v>0</v>
      </c>
      <c r="L445" s="22">
        <v>0</v>
      </c>
      <c r="M445" s="37" t="s">
        <v>3400</v>
      </c>
      <c r="N445" s="37"/>
    </row>
    <row r="446" spans="1:14" x14ac:dyDescent="0.3">
      <c r="A446" s="17" t="s">
        <v>3032</v>
      </c>
      <c r="B446" s="17" t="s">
        <v>3033</v>
      </c>
      <c r="C446" s="17" t="s">
        <v>3034</v>
      </c>
      <c r="D446" s="17" t="s">
        <v>1464</v>
      </c>
      <c r="E446" s="17" t="s">
        <v>2004</v>
      </c>
      <c r="F446" s="17" t="s">
        <v>3035</v>
      </c>
      <c r="G446" s="18">
        <v>1</v>
      </c>
      <c r="H446" s="18">
        <v>1</v>
      </c>
      <c r="I446" s="19">
        <v>0</v>
      </c>
      <c r="J446" s="20">
        <v>1</v>
      </c>
      <c r="K446" s="21">
        <v>0</v>
      </c>
      <c r="L446" s="22">
        <v>0</v>
      </c>
      <c r="M446" s="37" t="s">
        <v>3403</v>
      </c>
      <c r="N446" s="37"/>
    </row>
    <row r="447" spans="1:14" x14ac:dyDescent="0.3">
      <c r="A447" s="17" t="s">
        <v>3036</v>
      </c>
      <c r="B447" s="17" t="s">
        <v>2277</v>
      </c>
      <c r="C447" s="17" t="s">
        <v>3037</v>
      </c>
      <c r="D447" s="17" t="s">
        <v>1394</v>
      </c>
      <c r="E447" s="17" t="s">
        <v>823</v>
      </c>
      <c r="F447" s="17" t="s">
        <v>3038</v>
      </c>
      <c r="G447" s="18">
        <v>1</v>
      </c>
      <c r="H447" s="18">
        <v>10</v>
      </c>
      <c r="I447" s="19">
        <v>0</v>
      </c>
      <c r="J447" s="20">
        <v>1</v>
      </c>
      <c r="K447" s="21">
        <v>0</v>
      </c>
      <c r="L447" s="22">
        <v>0</v>
      </c>
      <c r="M447" s="37" t="s">
        <v>3403</v>
      </c>
      <c r="N447" s="37"/>
    </row>
    <row r="448" spans="1:14" x14ac:dyDescent="0.3">
      <c r="A448" s="17" t="s">
        <v>3039</v>
      </c>
      <c r="B448" s="17" t="s">
        <v>3040</v>
      </c>
      <c r="C448" s="17" t="s">
        <v>3041</v>
      </c>
      <c r="D448" s="17" t="s">
        <v>1394</v>
      </c>
      <c r="E448" s="17" t="s">
        <v>1072</v>
      </c>
      <c r="F448" s="17" t="s">
        <v>3042</v>
      </c>
      <c r="G448" s="18">
        <v>1</v>
      </c>
      <c r="H448" s="18">
        <v>2</v>
      </c>
      <c r="I448" s="19">
        <v>0</v>
      </c>
      <c r="J448" s="20">
        <v>1</v>
      </c>
      <c r="K448" s="21">
        <v>0</v>
      </c>
      <c r="L448" s="22">
        <v>0</v>
      </c>
      <c r="M448" s="37" t="s">
        <v>3403</v>
      </c>
      <c r="N448" s="37"/>
    </row>
    <row r="449" spans="1:14" x14ac:dyDescent="0.3">
      <c r="A449" s="17" t="s">
        <v>1282</v>
      </c>
      <c r="B449" s="17" t="s">
        <v>3043</v>
      </c>
      <c r="C449" s="17" t="s">
        <v>2015</v>
      </c>
      <c r="D449" s="17" t="s">
        <v>1394</v>
      </c>
      <c r="E449" s="17" t="s">
        <v>893</v>
      </c>
      <c r="F449" s="17" t="s">
        <v>3044</v>
      </c>
      <c r="G449" s="18">
        <v>1</v>
      </c>
      <c r="H449" s="18">
        <v>1</v>
      </c>
      <c r="I449" s="19">
        <v>0</v>
      </c>
      <c r="J449" s="20">
        <v>0</v>
      </c>
      <c r="K449" s="21">
        <v>0</v>
      </c>
      <c r="L449" s="22">
        <v>1</v>
      </c>
      <c r="M449" s="37" t="s">
        <v>3398</v>
      </c>
      <c r="N449" s="37"/>
    </row>
    <row r="450" spans="1:14" x14ac:dyDescent="0.3">
      <c r="A450" s="17" t="s">
        <v>3045</v>
      </c>
      <c r="B450" s="17" t="s">
        <v>3046</v>
      </c>
      <c r="C450" s="17" t="s">
        <v>3047</v>
      </c>
      <c r="D450" s="17" t="s">
        <v>1394</v>
      </c>
      <c r="E450" s="17" t="s">
        <v>2877</v>
      </c>
      <c r="F450" s="17" t="s">
        <v>3048</v>
      </c>
      <c r="G450" s="18">
        <v>1</v>
      </c>
      <c r="H450" s="18">
        <v>100</v>
      </c>
      <c r="I450" s="19">
        <v>0</v>
      </c>
      <c r="J450" s="20">
        <v>1</v>
      </c>
      <c r="K450" s="21">
        <v>0</v>
      </c>
      <c r="L450" s="22">
        <v>0</v>
      </c>
      <c r="M450" s="37" t="s">
        <v>3400</v>
      </c>
      <c r="N450" s="37"/>
    </row>
    <row r="451" spans="1:14" x14ac:dyDescent="0.3">
      <c r="A451" s="17" t="s">
        <v>3049</v>
      </c>
      <c r="B451" s="17" t="s">
        <v>3050</v>
      </c>
      <c r="C451" s="17" t="s">
        <v>2182</v>
      </c>
      <c r="D451" s="17" t="s">
        <v>1394</v>
      </c>
      <c r="E451" s="17" t="s">
        <v>764</v>
      </c>
      <c r="F451" s="17" t="s">
        <v>3051</v>
      </c>
      <c r="G451" s="18">
        <v>1</v>
      </c>
      <c r="H451" s="18">
        <v>1</v>
      </c>
      <c r="I451" s="19">
        <v>0</v>
      </c>
      <c r="J451" s="20">
        <v>1</v>
      </c>
      <c r="K451" s="21">
        <v>0</v>
      </c>
      <c r="L451" s="22">
        <v>0</v>
      </c>
      <c r="M451" s="37" t="s">
        <v>3400</v>
      </c>
      <c r="N451" s="37"/>
    </row>
    <row r="452" spans="1:14" x14ac:dyDescent="0.3">
      <c r="A452" s="17" t="s">
        <v>852</v>
      </c>
      <c r="B452" s="17" t="s">
        <v>3052</v>
      </c>
      <c r="C452" s="17" t="s">
        <v>3053</v>
      </c>
      <c r="D452" s="17" t="s">
        <v>1660</v>
      </c>
      <c r="E452" s="17" t="s">
        <v>854</v>
      </c>
      <c r="F452" s="17" t="s">
        <v>3054</v>
      </c>
      <c r="G452" s="18">
        <v>1</v>
      </c>
      <c r="H452" s="18">
        <v>1</v>
      </c>
      <c r="I452" s="19">
        <v>0</v>
      </c>
      <c r="J452" s="20">
        <v>0</v>
      </c>
      <c r="K452" s="21">
        <v>1</v>
      </c>
      <c r="L452" s="22">
        <v>0</v>
      </c>
      <c r="M452" s="37" t="s">
        <v>3401</v>
      </c>
      <c r="N452" s="37"/>
    </row>
    <row r="453" spans="1:14" x14ac:dyDescent="0.3">
      <c r="A453" s="17" t="s">
        <v>3055</v>
      </c>
      <c r="B453" s="17" t="s">
        <v>3056</v>
      </c>
      <c r="C453" s="17" t="s">
        <v>3057</v>
      </c>
      <c r="D453" s="17" t="s">
        <v>1464</v>
      </c>
      <c r="E453" s="17" t="s">
        <v>3058</v>
      </c>
      <c r="F453" s="17" t="s">
        <v>3059</v>
      </c>
      <c r="G453" s="18">
        <v>1</v>
      </c>
      <c r="H453" s="18">
        <v>1</v>
      </c>
      <c r="I453" s="19">
        <v>0</v>
      </c>
      <c r="J453" s="20">
        <v>1</v>
      </c>
      <c r="K453" s="21">
        <v>0</v>
      </c>
      <c r="L453" s="22">
        <v>0</v>
      </c>
      <c r="M453" s="37" t="s">
        <v>3400</v>
      </c>
      <c r="N453" s="37"/>
    </row>
    <row r="454" spans="1:14" x14ac:dyDescent="0.3">
      <c r="A454" s="17" t="s">
        <v>1134</v>
      </c>
      <c r="B454" s="17" t="s">
        <v>3060</v>
      </c>
      <c r="C454" s="17" t="s">
        <v>1499</v>
      </c>
      <c r="D454" s="17" t="s">
        <v>3061</v>
      </c>
      <c r="E454" s="17" t="s">
        <v>893</v>
      </c>
      <c r="F454" s="17" t="s">
        <v>3062</v>
      </c>
      <c r="G454" s="18">
        <v>1</v>
      </c>
      <c r="H454" s="18">
        <v>2</v>
      </c>
      <c r="I454" s="19">
        <v>0</v>
      </c>
      <c r="J454" s="20">
        <v>0</v>
      </c>
      <c r="K454" s="21">
        <v>0</v>
      </c>
      <c r="L454" s="22">
        <v>1</v>
      </c>
      <c r="M454" s="37" t="s">
        <v>3398</v>
      </c>
      <c r="N454" s="37"/>
    </row>
    <row r="455" spans="1:14" x14ac:dyDescent="0.3">
      <c r="A455" s="17" t="s">
        <v>3063</v>
      </c>
      <c r="B455" s="17" t="s">
        <v>3064</v>
      </c>
      <c r="C455" s="17" t="s">
        <v>1495</v>
      </c>
      <c r="D455" s="17" t="s">
        <v>1496</v>
      </c>
      <c r="E455" s="17" t="s">
        <v>837</v>
      </c>
      <c r="F455" s="17" t="s">
        <v>1497</v>
      </c>
      <c r="G455" s="18">
        <v>1</v>
      </c>
      <c r="H455" s="18">
        <v>2</v>
      </c>
      <c r="I455" s="19">
        <v>0</v>
      </c>
      <c r="J455" s="20">
        <v>1</v>
      </c>
      <c r="K455" s="21">
        <v>0</v>
      </c>
      <c r="L455" s="22">
        <v>0</v>
      </c>
      <c r="M455" s="37" t="s">
        <v>3406</v>
      </c>
      <c r="N455" s="37"/>
    </row>
    <row r="456" spans="1:14" x14ac:dyDescent="0.3">
      <c r="A456" s="17" t="s">
        <v>1108</v>
      </c>
      <c r="B456" s="17" t="s">
        <v>3065</v>
      </c>
      <c r="C456" s="17" t="s">
        <v>1499</v>
      </c>
      <c r="D456" s="17" t="s">
        <v>3066</v>
      </c>
      <c r="E456" s="17" t="s">
        <v>893</v>
      </c>
      <c r="F456" s="17" t="s">
        <v>3067</v>
      </c>
      <c r="G456" s="18">
        <v>1</v>
      </c>
      <c r="H456" s="18">
        <v>1</v>
      </c>
      <c r="I456" s="19">
        <v>0</v>
      </c>
      <c r="J456" s="20">
        <v>0</v>
      </c>
      <c r="K456" s="21">
        <v>0</v>
      </c>
      <c r="L456" s="22">
        <v>1</v>
      </c>
      <c r="M456" s="37" t="s">
        <v>3398</v>
      </c>
      <c r="N456" s="37"/>
    </row>
    <row r="457" spans="1:14" x14ac:dyDescent="0.3">
      <c r="A457" s="17" t="s">
        <v>3068</v>
      </c>
      <c r="B457" s="17" t="s">
        <v>3069</v>
      </c>
      <c r="C457" s="17" t="s">
        <v>3070</v>
      </c>
      <c r="D457" s="17" t="s">
        <v>1548</v>
      </c>
      <c r="E457" s="17" t="s">
        <v>3071</v>
      </c>
      <c r="F457" s="17" t="s">
        <v>3072</v>
      </c>
      <c r="G457" s="18">
        <v>1</v>
      </c>
      <c r="H457" s="18">
        <v>1</v>
      </c>
      <c r="I457" s="19">
        <v>0</v>
      </c>
      <c r="J457" s="20">
        <v>1</v>
      </c>
      <c r="K457" s="21">
        <v>0</v>
      </c>
      <c r="L457" s="22">
        <v>0</v>
      </c>
      <c r="M457" s="37" t="s">
        <v>3403</v>
      </c>
      <c r="N457" s="37"/>
    </row>
    <row r="458" spans="1:14" x14ac:dyDescent="0.3">
      <c r="A458" s="17" t="s">
        <v>946</v>
      </c>
      <c r="B458" s="17" t="s">
        <v>3073</v>
      </c>
      <c r="C458" s="17" t="s">
        <v>3074</v>
      </c>
      <c r="D458" s="17" t="s">
        <v>1706</v>
      </c>
      <c r="E458" s="17" t="s">
        <v>893</v>
      </c>
      <c r="F458" s="17" t="s">
        <v>3075</v>
      </c>
      <c r="G458" s="18">
        <v>1</v>
      </c>
      <c r="H458" s="18">
        <v>1</v>
      </c>
      <c r="I458" s="19">
        <v>0</v>
      </c>
      <c r="J458" s="20">
        <v>0</v>
      </c>
      <c r="K458" s="21">
        <v>0</v>
      </c>
      <c r="L458" s="22">
        <v>1</v>
      </c>
      <c r="M458" s="37" t="s">
        <v>3398</v>
      </c>
      <c r="N458" s="37"/>
    </row>
    <row r="459" spans="1:14" x14ac:dyDescent="0.3">
      <c r="A459" s="17" t="s">
        <v>3076</v>
      </c>
      <c r="B459" s="17" t="s">
        <v>3077</v>
      </c>
      <c r="C459" s="17" t="s">
        <v>3078</v>
      </c>
      <c r="D459" s="17" t="s">
        <v>3079</v>
      </c>
      <c r="E459" s="17" t="s">
        <v>3080</v>
      </c>
      <c r="F459" s="17" t="s">
        <v>3081</v>
      </c>
      <c r="G459" s="18">
        <v>1</v>
      </c>
      <c r="H459" s="18">
        <v>1</v>
      </c>
      <c r="I459" s="19">
        <v>1</v>
      </c>
      <c r="J459" s="20">
        <v>0</v>
      </c>
      <c r="K459" s="21">
        <v>0</v>
      </c>
      <c r="L459" s="22">
        <v>0</v>
      </c>
      <c r="M459" s="37" t="s">
        <v>3400</v>
      </c>
      <c r="N459" s="37"/>
    </row>
    <row r="460" spans="1:14" x14ac:dyDescent="0.3">
      <c r="A460" s="17" t="s">
        <v>995</v>
      </c>
      <c r="B460" s="17" t="s">
        <v>3082</v>
      </c>
      <c r="C460" s="17" t="s">
        <v>1499</v>
      </c>
      <c r="D460" s="17" t="s">
        <v>1394</v>
      </c>
      <c r="E460" s="17" t="s">
        <v>2796</v>
      </c>
      <c r="F460" s="17" t="s">
        <v>3083</v>
      </c>
      <c r="G460" s="18">
        <v>1</v>
      </c>
      <c r="H460" s="18">
        <v>1</v>
      </c>
      <c r="I460" s="19">
        <v>0</v>
      </c>
      <c r="J460" s="20">
        <v>0</v>
      </c>
      <c r="K460" s="21">
        <v>0</v>
      </c>
      <c r="L460" s="22">
        <v>1</v>
      </c>
      <c r="M460" s="37" t="s">
        <v>3401</v>
      </c>
      <c r="N460" s="37"/>
    </row>
    <row r="461" spans="1:14" x14ac:dyDescent="0.3">
      <c r="A461" s="17" t="s">
        <v>3084</v>
      </c>
      <c r="B461" s="17" t="s">
        <v>3085</v>
      </c>
      <c r="C461" s="17" t="s">
        <v>3086</v>
      </c>
      <c r="D461" s="17" t="s">
        <v>2128</v>
      </c>
      <c r="E461" s="17" t="s">
        <v>3087</v>
      </c>
      <c r="F461" s="17" t="s">
        <v>3088</v>
      </c>
      <c r="G461" s="18">
        <v>1</v>
      </c>
      <c r="H461" s="18">
        <v>1</v>
      </c>
      <c r="I461" s="19">
        <v>0</v>
      </c>
      <c r="J461" s="20">
        <v>1</v>
      </c>
      <c r="K461" s="21">
        <v>0</v>
      </c>
      <c r="L461" s="22">
        <v>0</v>
      </c>
      <c r="M461" s="37" t="s">
        <v>3400</v>
      </c>
      <c r="N461" s="37"/>
    </row>
    <row r="462" spans="1:14" x14ac:dyDescent="0.3">
      <c r="A462" s="17" t="s">
        <v>3089</v>
      </c>
      <c r="B462" s="17" t="s">
        <v>3090</v>
      </c>
      <c r="C462" s="17" t="s">
        <v>3091</v>
      </c>
      <c r="D462" s="17" t="s">
        <v>1394</v>
      </c>
      <c r="E462" s="17" t="s">
        <v>3092</v>
      </c>
      <c r="F462" s="17" t="s">
        <v>3093</v>
      </c>
      <c r="G462" s="18">
        <v>1</v>
      </c>
      <c r="H462" s="18">
        <v>3</v>
      </c>
      <c r="I462" s="19">
        <v>0</v>
      </c>
      <c r="J462" s="20">
        <v>1</v>
      </c>
      <c r="K462" s="21">
        <v>0</v>
      </c>
      <c r="L462" s="22">
        <v>0</v>
      </c>
      <c r="M462" s="37" t="s">
        <v>3400</v>
      </c>
      <c r="N462" s="37"/>
    </row>
    <row r="463" spans="1:14" x14ac:dyDescent="0.3">
      <c r="A463" s="17" t="s">
        <v>3094</v>
      </c>
      <c r="B463" s="17" t="s">
        <v>3095</v>
      </c>
      <c r="C463" s="17" t="s">
        <v>3096</v>
      </c>
      <c r="D463" s="17" t="s">
        <v>2435</v>
      </c>
      <c r="E463" s="17" t="s">
        <v>1459</v>
      </c>
      <c r="F463" s="17" t="s">
        <v>3097</v>
      </c>
      <c r="G463" s="18">
        <v>1</v>
      </c>
      <c r="H463" s="18">
        <v>2</v>
      </c>
      <c r="I463" s="19">
        <v>1</v>
      </c>
      <c r="J463" s="20">
        <v>0</v>
      </c>
      <c r="K463" s="21">
        <v>0</v>
      </c>
      <c r="L463" s="22">
        <v>0</v>
      </c>
      <c r="M463" s="37" t="s">
        <v>3400</v>
      </c>
      <c r="N463" s="37"/>
    </row>
    <row r="464" spans="1:14" x14ac:dyDescent="0.3">
      <c r="A464" s="17" t="s">
        <v>3098</v>
      </c>
      <c r="B464" s="17" t="s">
        <v>2081</v>
      </c>
      <c r="C464" s="17" t="s">
        <v>3099</v>
      </c>
      <c r="D464" s="17" t="s">
        <v>1394</v>
      </c>
      <c r="E464" s="17" t="s">
        <v>2083</v>
      </c>
      <c r="F464" s="17" t="s">
        <v>3100</v>
      </c>
      <c r="G464" s="18">
        <v>1</v>
      </c>
      <c r="H464" s="18">
        <v>1</v>
      </c>
      <c r="I464" s="19">
        <v>0</v>
      </c>
      <c r="J464" s="20">
        <v>1</v>
      </c>
      <c r="K464" s="21">
        <v>0</v>
      </c>
      <c r="L464" s="22">
        <v>0</v>
      </c>
      <c r="M464" s="37" t="s">
        <v>3403</v>
      </c>
      <c r="N464" s="37"/>
    </row>
    <row r="465" spans="1:14" x14ac:dyDescent="0.3">
      <c r="A465" s="17" t="s">
        <v>3101</v>
      </c>
      <c r="B465" s="17" t="s">
        <v>3102</v>
      </c>
      <c r="C465" s="17" t="s">
        <v>3103</v>
      </c>
      <c r="D465" s="17" t="s">
        <v>1734</v>
      </c>
      <c r="E465" s="17" t="s">
        <v>2839</v>
      </c>
      <c r="F465" s="17" t="s">
        <v>3104</v>
      </c>
      <c r="G465" s="18">
        <v>1</v>
      </c>
      <c r="H465" s="18">
        <v>1</v>
      </c>
      <c r="I465" s="19">
        <v>0</v>
      </c>
      <c r="J465" s="20">
        <v>1</v>
      </c>
      <c r="K465" s="21">
        <v>0</v>
      </c>
      <c r="L465" s="22">
        <v>0</v>
      </c>
      <c r="M465" s="37" t="s">
        <v>3400</v>
      </c>
      <c r="N465" s="37"/>
    </row>
    <row r="466" spans="1:14" x14ac:dyDescent="0.3">
      <c r="A466" s="17" t="s">
        <v>1267</v>
      </c>
      <c r="B466" s="17" t="s">
        <v>1268</v>
      </c>
      <c r="C466" s="17" t="s">
        <v>2757</v>
      </c>
      <c r="D466" s="17" t="s">
        <v>1394</v>
      </c>
      <c r="E466" s="17" t="s">
        <v>1269</v>
      </c>
      <c r="F466" s="17" t="s">
        <v>3105</v>
      </c>
      <c r="G466" s="18">
        <v>1</v>
      </c>
      <c r="H466" s="18">
        <v>1</v>
      </c>
      <c r="I466" s="19">
        <v>0</v>
      </c>
      <c r="J466" s="20">
        <v>0</v>
      </c>
      <c r="K466" s="21">
        <v>0</v>
      </c>
      <c r="L466" s="22">
        <v>1</v>
      </c>
      <c r="M466" s="37" t="s">
        <v>3401</v>
      </c>
      <c r="N466" s="37"/>
    </row>
    <row r="467" spans="1:14" x14ac:dyDescent="0.3">
      <c r="A467" s="17" t="s">
        <v>3106</v>
      </c>
      <c r="B467" s="17" t="s">
        <v>2307</v>
      </c>
      <c r="C467" s="17" t="s">
        <v>3107</v>
      </c>
      <c r="D467" s="17" t="s">
        <v>2309</v>
      </c>
      <c r="E467" s="17" t="s">
        <v>1586</v>
      </c>
      <c r="F467" s="17" t="s">
        <v>3108</v>
      </c>
      <c r="G467" s="18">
        <v>1</v>
      </c>
      <c r="H467" s="18">
        <v>1</v>
      </c>
      <c r="I467" s="19">
        <v>0</v>
      </c>
      <c r="J467" s="20">
        <v>1</v>
      </c>
      <c r="K467" s="21">
        <v>0</v>
      </c>
      <c r="L467" s="22">
        <v>0</v>
      </c>
      <c r="M467" s="37" t="s">
        <v>3400</v>
      </c>
      <c r="N467" s="37"/>
    </row>
    <row r="468" spans="1:14" x14ac:dyDescent="0.3">
      <c r="A468" s="17" t="s">
        <v>954</v>
      </c>
      <c r="B468" s="17" t="s">
        <v>3109</v>
      </c>
      <c r="C468" s="17" t="s">
        <v>1499</v>
      </c>
      <c r="D468" s="17" t="s">
        <v>2341</v>
      </c>
      <c r="E468" s="17" t="s">
        <v>893</v>
      </c>
      <c r="F468" s="17" t="s">
        <v>3110</v>
      </c>
      <c r="G468" s="18">
        <v>1</v>
      </c>
      <c r="H468" s="18">
        <v>2</v>
      </c>
      <c r="I468" s="19">
        <v>0</v>
      </c>
      <c r="J468" s="20">
        <v>0</v>
      </c>
      <c r="K468" s="21">
        <v>0</v>
      </c>
      <c r="L468" s="22">
        <v>1</v>
      </c>
      <c r="M468" s="37" t="s">
        <v>3398</v>
      </c>
      <c r="N468" s="37"/>
    </row>
    <row r="469" spans="1:14" x14ac:dyDescent="0.3">
      <c r="A469" s="17" t="s">
        <v>3111</v>
      </c>
      <c r="B469" s="17" t="s">
        <v>3112</v>
      </c>
      <c r="C469" s="17" t="s">
        <v>3113</v>
      </c>
      <c r="D469" s="17" t="s">
        <v>1622</v>
      </c>
      <c r="E469" s="17" t="s">
        <v>3114</v>
      </c>
      <c r="F469" s="17" t="s">
        <v>3115</v>
      </c>
      <c r="G469" s="18">
        <v>1</v>
      </c>
      <c r="H469" s="18">
        <v>3</v>
      </c>
      <c r="I469" s="19">
        <v>0</v>
      </c>
      <c r="J469" s="20">
        <v>1</v>
      </c>
      <c r="K469" s="21">
        <v>0</v>
      </c>
      <c r="L469" s="22">
        <v>0</v>
      </c>
      <c r="M469" s="37" t="s">
        <v>3403</v>
      </c>
      <c r="N469" s="37"/>
    </row>
    <row r="470" spans="1:14" x14ac:dyDescent="0.3">
      <c r="A470" s="17" t="s">
        <v>3116</v>
      </c>
      <c r="B470" s="17" t="s">
        <v>3117</v>
      </c>
      <c r="C470" s="17" t="s">
        <v>2470</v>
      </c>
      <c r="D470" s="17" t="s">
        <v>1548</v>
      </c>
      <c r="E470" s="17" t="s">
        <v>1888</v>
      </c>
      <c r="F470" s="17" t="s">
        <v>3118</v>
      </c>
      <c r="G470" s="18">
        <v>1</v>
      </c>
      <c r="H470" s="18">
        <v>4</v>
      </c>
      <c r="I470" s="19">
        <v>0</v>
      </c>
      <c r="J470" s="20">
        <v>1</v>
      </c>
      <c r="K470" s="21">
        <v>0</v>
      </c>
      <c r="L470" s="22">
        <v>0</v>
      </c>
      <c r="M470" s="37" t="s">
        <v>3400</v>
      </c>
      <c r="N470" s="37"/>
    </row>
    <row r="471" spans="1:14" x14ac:dyDescent="0.3">
      <c r="A471" s="17" t="s">
        <v>3119</v>
      </c>
      <c r="B471" s="17" t="s">
        <v>3120</v>
      </c>
      <c r="C471" s="17" t="s">
        <v>1434</v>
      </c>
      <c r="D471" s="17" t="s">
        <v>1423</v>
      </c>
      <c r="E471" s="17" t="s">
        <v>1411</v>
      </c>
      <c r="F471" s="17" t="s">
        <v>3121</v>
      </c>
      <c r="G471" s="18">
        <v>1</v>
      </c>
      <c r="H471" s="18">
        <v>1</v>
      </c>
      <c r="I471" s="19">
        <v>0</v>
      </c>
      <c r="J471" s="20">
        <v>1</v>
      </c>
      <c r="K471" s="21">
        <v>0</v>
      </c>
      <c r="L471" s="22">
        <v>0</v>
      </c>
      <c r="M471" s="37" t="s">
        <v>3400</v>
      </c>
      <c r="N471" s="37"/>
    </row>
    <row r="472" spans="1:14" x14ac:dyDescent="0.3">
      <c r="A472" s="17" t="s">
        <v>3122</v>
      </c>
      <c r="B472" s="17" t="s">
        <v>1489</v>
      </c>
      <c r="C472" s="17" t="s">
        <v>3123</v>
      </c>
      <c r="D472" s="17" t="s">
        <v>1458</v>
      </c>
      <c r="E472" s="17" t="s">
        <v>1491</v>
      </c>
      <c r="F472" s="17" t="s">
        <v>3124</v>
      </c>
      <c r="G472" s="18">
        <v>1</v>
      </c>
      <c r="H472" s="18">
        <v>1</v>
      </c>
      <c r="I472" s="19">
        <v>0</v>
      </c>
      <c r="J472" s="20">
        <v>1</v>
      </c>
      <c r="K472" s="21">
        <v>0</v>
      </c>
      <c r="L472" s="22">
        <v>0</v>
      </c>
      <c r="M472" s="37" t="s">
        <v>3400</v>
      </c>
      <c r="N472" s="37"/>
    </row>
    <row r="473" spans="1:14" x14ac:dyDescent="0.3">
      <c r="A473" s="17" t="s">
        <v>1287</v>
      </c>
      <c r="B473" s="17" t="s">
        <v>3125</v>
      </c>
      <c r="C473" s="17" t="s">
        <v>1499</v>
      </c>
      <c r="D473" s="17" t="s">
        <v>1695</v>
      </c>
      <c r="E473" s="17" t="s">
        <v>893</v>
      </c>
      <c r="F473" s="17" t="s">
        <v>3126</v>
      </c>
      <c r="G473" s="18">
        <v>1</v>
      </c>
      <c r="H473" s="18">
        <v>1</v>
      </c>
      <c r="I473" s="19">
        <v>0</v>
      </c>
      <c r="J473" s="20">
        <v>0</v>
      </c>
      <c r="K473" s="21">
        <v>0</v>
      </c>
      <c r="L473" s="22">
        <v>1</v>
      </c>
      <c r="M473" s="37" t="s">
        <v>3398</v>
      </c>
      <c r="N473" s="37"/>
    </row>
    <row r="474" spans="1:14" x14ac:dyDescent="0.3">
      <c r="A474" s="17" t="s">
        <v>3127</v>
      </c>
      <c r="B474" s="17" t="s">
        <v>3128</v>
      </c>
      <c r="C474" s="17" t="s">
        <v>2119</v>
      </c>
      <c r="D474" s="17" t="s">
        <v>1394</v>
      </c>
      <c r="E474" s="17" t="s">
        <v>3129</v>
      </c>
      <c r="F474" s="17" t="s">
        <v>3130</v>
      </c>
      <c r="G474" s="18">
        <v>1</v>
      </c>
      <c r="H474" s="18">
        <v>3</v>
      </c>
      <c r="I474" s="19">
        <v>1</v>
      </c>
      <c r="J474" s="20">
        <v>0</v>
      </c>
      <c r="K474" s="21">
        <v>0</v>
      </c>
      <c r="L474" s="22">
        <v>0</v>
      </c>
      <c r="M474" s="37" t="s">
        <v>3400</v>
      </c>
      <c r="N474" s="37"/>
    </row>
    <row r="475" spans="1:14" x14ac:dyDescent="0.3">
      <c r="A475" s="17" t="s">
        <v>3131</v>
      </c>
      <c r="B475" s="17" t="s">
        <v>3132</v>
      </c>
      <c r="C475" s="17" t="s">
        <v>3133</v>
      </c>
      <c r="D475" s="17" t="s">
        <v>1684</v>
      </c>
      <c r="E475" s="17" t="s">
        <v>1459</v>
      </c>
      <c r="F475" s="17" t="s">
        <v>3134</v>
      </c>
      <c r="G475" s="18">
        <v>1</v>
      </c>
      <c r="H475" s="18">
        <v>25</v>
      </c>
      <c r="I475" s="19">
        <v>1</v>
      </c>
      <c r="J475" s="20">
        <v>0</v>
      </c>
      <c r="K475" s="21">
        <v>0</v>
      </c>
      <c r="L475" s="22">
        <v>0</v>
      </c>
      <c r="M475" s="37" t="s">
        <v>3400</v>
      </c>
      <c r="N475" s="37"/>
    </row>
    <row r="476" spans="1:14" x14ac:dyDescent="0.3">
      <c r="A476" s="17" t="s">
        <v>3135</v>
      </c>
      <c r="B476" s="17" t="s">
        <v>3136</v>
      </c>
      <c r="C476" s="17" t="s">
        <v>2787</v>
      </c>
      <c r="D476" s="17" t="s">
        <v>2788</v>
      </c>
      <c r="E476" s="17" t="s">
        <v>764</v>
      </c>
      <c r="F476" s="17" t="s">
        <v>3137</v>
      </c>
      <c r="G476" s="18">
        <v>1</v>
      </c>
      <c r="H476" s="18">
        <v>1</v>
      </c>
      <c r="I476" s="19">
        <v>0</v>
      </c>
      <c r="J476" s="20">
        <v>1</v>
      </c>
      <c r="K476" s="21">
        <v>0</v>
      </c>
      <c r="L476" s="22">
        <v>0</v>
      </c>
      <c r="M476" s="37" t="s">
        <v>3400</v>
      </c>
      <c r="N476" s="37"/>
    </row>
    <row r="477" spans="1:14" x14ac:dyDescent="0.3">
      <c r="A477" s="17" t="s">
        <v>948</v>
      </c>
      <c r="B477" s="17" t="s">
        <v>3138</v>
      </c>
      <c r="C477" s="17" t="s">
        <v>1499</v>
      </c>
      <c r="D477" s="17" t="s">
        <v>1380</v>
      </c>
      <c r="E477" s="17" t="s">
        <v>893</v>
      </c>
      <c r="F477" s="17" t="s">
        <v>3139</v>
      </c>
      <c r="G477" s="18">
        <v>1</v>
      </c>
      <c r="H477" s="18">
        <v>1</v>
      </c>
      <c r="I477" s="19">
        <v>0</v>
      </c>
      <c r="J477" s="20">
        <v>0</v>
      </c>
      <c r="K477" s="21">
        <v>0</v>
      </c>
      <c r="L477" s="22">
        <v>1</v>
      </c>
      <c r="M477" s="37" t="s">
        <v>3398</v>
      </c>
      <c r="N477" s="37"/>
    </row>
    <row r="478" spans="1:14" x14ac:dyDescent="0.3">
      <c r="A478" s="17" t="s">
        <v>3140</v>
      </c>
      <c r="B478" s="17" t="s">
        <v>3141</v>
      </c>
      <c r="C478" s="17" t="s">
        <v>3142</v>
      </c>
      <c r="D478" s="17" t="s">
        <v>1423</v>
      </c>
      <c r="E478" s="17" t="s">
        <v>764</v>
      </c>
      <c r="F478" s="17" t="s">
        <v>3143</v>
      </c>
      <c r="G478" s="18">
        <v>1</v>
      </c>
      <c r="H478" s="18">
        <v>2</v>
      </c>
      <c r="I478" s="19">
        <v>1</v>
      </c>
      <c r="J478" s="20">
        <v>0</v>
      </c>
      <c r="K478" s="21">
        <v>0</v>
      </c>
      <c r="L478" s="22">
        <v>0</v>
      </c>
      <c r="M478" s="37" t="s">
        <v>3400</v>
      </c>
      <c r="N478" s="37"/>
    </row>
    <row r="479" spans="1:14" x14ac:dyDescent="0.3">
      <c r="A479" s="17" t="s">
        <v>1285</v>
      </c>
      <c r="B479" s="17" t="s">
        <v>3144</v>
      </c>
      <c r="C479" s="17" t="s">
        <v>3145</v>
      </c>
      <c r="D479" s="17" t="s">
        <v>1394</v>
      </c>
      <c r="E479" s="17" t="s">
        <v>893</v>
      </c>
      <c r="F479" s="17" t="s">
        <v>3146</v>
      </c>
      <c r="G479" s="18">
        <v>1</v>
      </c>
      <c r="H479" s="18">
        <v>1</v>
      </c>
      <c r="I479" s="19">
        <v>0</v>
      </c>
      <c r="J479" s="20">
        <v>0</v>
      </c>
      <c r="K479" s="21">
        <v>0</v>
      </c>
      <c r="L479" s="22">
        <v>1</v>
      </c>
      <c r="M479" s="37" t="s">
        <v>3398</v>
      </c>
      <c r="N479" s="37"/>
    </row>
    <row r="480" spans="1:14" x14ac:dyDescent="0.3">
      <c r="A480" s="17" t="s">
        <v>1132</v>
      </c>
      <c r="B480" s="17" t="s">
        <v>3147</v>
      </c>
      <c r="C480" s="17" t="s">
        <v>1499</v>
      </c>
      <c r="D480" s="17" t="s">
        <v>3061</v>
      </c>
      <c r="E480" s="17" t="s">
        <v>893</v>
      </c>
      <c r="F480" s="17" t="s">
        <v>3148</v>
      </c>
      <c r="G480" s="18">
        <v>1</v>
      </c>
      <c r="H480" s="18">
        <v>3</v>
      </c>
      <c r="I480" s="19">
        <v>0</v>
      </c>
      <c r="J480" s="20">
        <v>0</v>
      </c>
      <c r="K480" s="21">
        <v>0</v>
      </c>
      <c r="L480" s="22">
        <v>1</v>
      </c>
      <c r="M480" s="37" t="s">
        <v>3398</v>
      </c>
      <c r="N480" s="37"/>
    </row>
    <row r="481" spans="1:14" x14ac:dyDescent="0.3">
      <c r="A481" s="17" t="s">
        <v>3149</v>
      </c>
      <c r="B481" s="17" t="s">
        <v>3150</v>
      </c>
      <c r="C481" s="17" t="s">
        <v>3151</v>
      </c>
      <c r="D481" s="17" t="s">
        <v>3152</v>
      </c>
      <c r="E481" s="17" t="s">
        <v>3153</v>
      </c>
      <c r="F481" s="17" t="s">
        <v>3154</v>
      </c>
      <c r="G481" s="18">
        <v>1</v>
      </c>
      <c r="H481" s="18">
        <v>20</v>
      </c>
      <c r="I481" s="19">
        <v>0</v>
      </c>
      <c r="J481" s="20">
        <v>1</v>
      </c>
      <c r="K481" s="21">
        <v>0</v>
      </c>
      <c r="L481" s="22">
        <v>0</v>
      </c>
      <c r="M481" s="37" t="s">
        <v>3400</v>
      </c>
      <c r="N481" s="37"/>
    </row>
    <row r="482" spans="1:14" x14ac:dyDescent="0.3">
      <c r="A482" s="17" t="s">
        <v>3155</v>
      </c>
      <c r="B482" s="17" t="s">
        <v>3156</v>
      </c>
      <c r="C482" s="17" t="s">
        <v>3157</v>
      </c>
      <c r="D482" s="17" t="s">
        <v>3158</v>
      </c>
      <c r="E482" s="17" t="s">
        <v>1459</v>
      </c>
      <c r="F482" s="17" t="s">
        <v>3159</v>
      </c>
      <c r="G482" s="18">
        <v>1</v>
      </c>
      <c r="H482" s="18">
        <v>3</v>
      </c>
      <c r="I482" s="19">
        <v>1</v>
      </c>
      <c r="J482" s="20">
        <v>0</v>
      </c>
      <c r="K482" s="21">
        <v>0</v>
      </c>
      <c r="L482" s="22">
        <v>0</v>
      </c>
      <c r="M482" s="37" t="s">
        <v>3400</v>
      </c>
      <c r="N482" s="37"/>
    </row>
    <row r="483" spans="1:14" x14ac:dyDescent="0.3">
      <c r="A483" s="17" t="s">
        <v>3160</v>
      </c>
      <c r="B483" s="17" t="s">
        <v>3161</v>
      </c>
      <c r="C483" s="17" t="s">
        <v>3162</v>
      </c>
      <c r="D483" s="17" t="s">
        <v>1464</v>
      </c>
      <c r="E483" s="17" t="s">
        <v>2004</v>
      </c>
      <c r="F483" s="17" t="s">
        <v>3163</v>
      </c>
      <c r="G483" s="18">
        <v>1</v>
      </c>
      <c r="H483" s="18">
        <v>2</v>
      </c>
      <c r="I483" s="19">
        <v>0</v>
      </c>
      <c r="J483" s="20">
        <v>1</v>
      </c>
      <c r="K483" s="21">
        <v>0</v>
      </c>
      <c r="L483" s="22">
        <v>0</v>
      </c>
      <c r="M483" s="37" t="s">
        <v>3400</v>
      </c>
      <c r="N483" s="37"/>
    </row>
    <row r="484" spans="1:14" x14ac:dyDescent="0.3">
      <c r="A484" s="17" t="s">
        <v>3164</v>
      </c>
      <c r="B484" s="17" t="s">
        <v>3165</v>
      </c>
      <c r="C484" s="17" t="s">
        <v>3166</v>
      </c>
      <c r="D484" s="17" t="s">
        <v>3167</v>
      </c>
      <c r="E484" s="17" t="s">
        <v>3168</v>
      </c>
      <c r="F484" s="17" t="s">
        <v>3169</v>
      </c>
      <c r="G484" s="18">
        <v>1</v>
      </c>
      <c r="H484" s="18">
        <v>12</v>
      </c>
      <c r="I484" s="19">
        <v>0</v>
      </c>
      <c r="J484" s="20">
        <v>1</v>
      </c>
      <c r="K484" s="21">
        <v>0</v>
      </c>
      <c r="L484" s="22">
        <v>0</v>
      </c>
      <c r="M484" s="37" t="s">
        <v>3400</v>
      </c>
      <c r="N484" s="37"/>
    </row>
    <row r="485" spans="1:14" x14ac:dyDescent="0.3">
      <c r="A485" s="17" t="s">
        <v>1153</v>
      </c>
      <c r="B485" s="17" t="s">
        <v>3170</v>
      </c>
      <c r="C485" s="17" t="s">
        <v>1499</v>
      </c>
      <c r="D485" s="17" t="s">
        <v>1695</v>
      </c>
      <c r="E485" s="17" t="s">
        <v>893</v>
      </c>
      <c r="F485" s="17" t="s">
        <v>3171</v>
      </c>
      <c r="G485" s="18">
        <v>1</v>
      </c>
      <c r="H485" s="18">
        <v>4</v>
      </c>
      <c r="I485" s="19">
        <v>0</v>
      </c>
      <c r="J485" s="20">
        <v>0</v>
      </c>
      <c r="K485" s="21">
        <v>0</v>
      </c>
      <c r="L485" s="22">
        <v>1</v>
      </c>
      <c r="M485" s="37" t="s">
        <v>3398</v>
      </c>
      <c r="N485" s="37"/>
    </row>
    <row r="486" spans="1:14" x14ac:dyDescent="0.3">
      <c r="A486" s="17" t="s">
        <v>658</v>
      </c>
      <c r="B486" s="17" t="s">
        <v>3172</v>
      </c>
      <c r="C486" s="17" t="s">
        <v>3173</v>
      </c>
      <c r="D486" s="17" t="s">
        <v>1601</v>
      </c>
      <c r="E486" s="17" t="s">
        <v>660</v>
      </c>
      <c r="F486" s="17" t="s">
        <v>3174</v>
      </c>
      <c r="G486" s="18">
        <v>1</v>
      </c>
      <c r="H486" s="18">
        <v>1</v>
      </c>
      <c r="I486" s="19">
        <v>0</v>
      </c>
      <c r="J486" s="20">
        <v>0</v>
      </c>
      <c r="K486" s="21">
        <v>1</v>
      </c>
      <c r="L486" s="22">
        <v>0</v>
      </c>
      <c r="M486" s="37" t="s">
        <v>3401</v>
      </c>
      <c r="N486" s="37"/>
    </row>
    <row r="487" spans="1:14" x14ac:dyDescent="0.3">
      <c r="A487" s="17" t="s">
        <v>1189</v>
      </c>
      <c r="B487" s="17" t="s">
        <v>1190</v>
      </c>
      <c r="C487" s="17" t="s">
        <v>1499</v>
      </c>
      <c r="D487" s="17" t="s">
        <v>1630</v>
      </c>
      <c r="E487" s="17" t="s">
        <v>1191</v>
      </c>
      <c r="F487" s="17" t="s">
        <v>3175</v>
      </c>
      <c r="G487" s="18">
        <v>1</v>
      </c>
      <c r="H487" s="18">
        <v>1</v>
      </c>
      <c r="I487" s="19">
        <v>0</v>
      </c>
      <c r="J487" s="20">
        <v>0</v>
      </c>
      <c r="K487" s="21">
        <v>0</v>
      </c>
      <c r="L487" s="22">
        <v>1</v>
      </c>
      <c r="M487" s="37" t="s">
        <v>3401</v>
      </c>
      <c r="N487" s="37"/>
    </row>
    <row r="488" spans="1:14" x14ac:dyDescent="0.3">
      <c r="A488" s="17" t="s">
        <v>653</v>
      </c>
      <c r="B488" s="17" t="s">
        <v>3176</v>
      </c>
      <c r="C488" s="17" t="s">
        <v>1499</v>
      </c>
      <c r="D488" s="17" t="s">
        <v>2783</v>
      </c>
      <c r="E488" s="17" t="s">
        <v>655</v>
      </c>
      <c r="F488" s="17" t="s">
        <v>3177</v>
      </c>
      <c r="G488" s="18">
        <v>1</v>
      </c>
      <c r="H488" s="18">
        <v>3</v>
      </c>
      <c r="I488" s="19">
        <v>0</v>
      </c>
      <c r="J488" s="20">
        <v>0</v>
      </c>
      <c r="K488" s="21">
        <v>1</v>
      </c>
      <c r="L488" s="22">
        <v>0</v>
      </c>
      <c r="M488" s="37" t="s">
        <v>3401</v>
      </c>
      <c r="N488" s="37"/>
    </row>
    <row r="489" spans="1:14" x14ac:dyDescent="0.3">
      <c r="A489" s="17" t="s">
        <v>1017</v>
      </c>
      <c r="B489" s="17" t="s">
        <v>2609</v>
      </c>
      <c r="C489" s="17" t="s">
        <v>3178</v>
      </c>
      <c r="D489" s="17" t="s">
        <v>1394</v>
      </c>
      <c r="E489" s="17" t="s">
        <v>934</v>
      </c>
      <c r="F489" s="17" t="s">
        <v>3179</v>
      </c>
      <c r="G489" s="18">
        <v>1</v>
      </c>
      <c r="H489" s="18">
        <v>1</v>
      </c>
      <c r="I489" s="19">
        <v>0</v>
      </c>
      <c r="J489" s="20">
        <v>0</v>
      </c>
      <c r="K489" s="21">
        <v>0</v>
      </c>
      <c r="L489" s="22">
        <v>1</v>
      </c>
      <c r="M489" s="37" t="s">
        <v>3401</v>
      </c>
      <c r="N489" s="37"/>
    </row>
    <row r="490" spans="1:14" x14ac:dyDescent="0.3">
      <c r="A490" s="17" t="s">
        <v>3180</v>
      </c>
      <c r="B490" s="17" t="s">
        <v>3181</v>
      </c>
      <c r="C490" s="17" t="s">
        <v>3182</v>
      </c>
      <c r="D490" s="17" t="s">
        <v>1719</v>
      </c>
      <c r="E490" s="17" t="s">
        <v>1531</v>
      </c>
      <c r="F490" s="17" t="s">
        <v>3180</v>
      </c>
      <c r="G490" s="18">
        <v>1</v>
      </c>
      <c r="H490" s="18">
        <v>1</v>
      </c>
      <c r="I490" s="19">
        <v>1</v>
      </c>
      <c r="J490" s="20">
        <v>0</v>
      </c>
      <c r="K490" s="21">
        <v>0</v>
      </c>
      <c r="L490" s="22">
        <v>0</v>
      </c>
      <c r="M490" s="37" t="s">
        <v>3400</v>
      </c>
      <c r="N490" s="37"/>
    </row>
    <row r="491" spans="1:14" x14ac:dyDescent="0.3">
      <c r="A491" s="17" t="s">
        <v>603</v>
      </c>
      <c r="B491" s="17" t="s">
        <v>3183</v>
      </c>
      <c r="C491" s="17" t="s">
        <v>1499</v>
      </c>
      <c r="D491" s="17" t="s">
        <v>1684</v>
      </c>
      <c r="E491" s="17" t="s">
        <v>607</v>
      </c>
      <c r="F491" s="17" t="s">
        <v>3184</v>
      </c>
      <c r="G491" s="18">
        <v>1</v>
      </c>
      <c r="H491" s="18">
        <v>2</v>
      </c>
      <c r="I491" s="19">
        <v>0</v>
      </c>
      <c r="J491" s="20">
        <v>0</v>
      </c>
      <c r="K491" s="21">
        <v>1</v>
      </c>
      <c r="L491" s="22">
        <v>0</v>
      </c>
      <c r="M491" s="37" t="s">
        <v>3401</v>
      </c>
      <c r="N491" s="37"/>
    </row>
    <row r="492" spans="1:14" x14ac:dyDescent="0.3">
      <c r="A492" s="17" t="s">
        <v>3185</v>
      </c>
      <c r="B492" s="17" t="s">
        <v>3186</v>
      </c>
      <c r="C492" s="17" t="s">
        <v>1499</v>
      </c>
      <c r="D492" s="17" t="s">
        <v>1394</v>
      </c>
      <c r="E492" s="17" t="s">
        <v>2441</v>
      </c>
      <c r="F492" s="17" t="s">
        <v>3187</v>
      </c>
      <c r="G492" s="18">
        <v>1</v>
      </c>
      <c r="H492" s="18">
        <v>1</v>
      </c>
      <c r="I492" s="19">
        <v>0</v>
      </c>
      <c r="J492" s="20">
        <v>1</v>
      </c>
      <c r="K492" s="21">
        <v>0</v>
      </c>
      <c r="L492" s="22">
        <v>0</v>
      </c>
      <c r="M492" s="37" t="s">
        <v>3403</v>
      </c>
      <c r="N492" s="37"/>
    </row>
    <row r="493" spans="1:14" x14ac:dyDescent="0.3">
      <c r="A493" s="17" t="s">
        <v>1050</v>
      </c>
      <c r="B493" s="17" t="s">
        <v>3188</v>
      </c>
      <c r="C493" s="17" t="s">
        <v>1499</v>
      </c>
      <c r="D493" s="17" t="s">
        <v>1394</v>
      </c>
      <c r="E493" s="17" t="s">
        <v>893</v>
      </c>
      <c r="F493" s="17" t="s">
        <v>3189</v>
      </c>
      <c r="G493" s="18">
        <v>1</v>
      </c>
      <c r="H493" s="18">
        <v>4</v>
      </c>
      <c r="I493" s="19">
        <v>0</v>
      </c>
      <c r="J493" s="20">
        <v>0</v>
      </c>
      <c r="K493" s="21">
        <v>0</v>
      </c>
      <c r="L493" s="22">
        <v>1</v>
      </c>
      <c r="M493" s="37" t="s">
        <v>3398</v>
      </c>
      <c r="N493" s="37"/>
    </row>
    <row r="494" spans="1:14" x14ac:dyDescent="0.3">
      <c r="A494" s="17" t="s">
        <v>3190</v>
      </c>
      <c r="B494" s="17" t="s">
        <v>3191</v>
      </c>
      <c r="C494" s="17" t="s">
        <v>3192</v>
      </c>
      <c r="D494" s="17" t="s">
        <v>2274</v>
      </c>
      <c r="E494" s="17" t="s">
        <v>686</v>
      </c>
      <c r="F494" s="17" t="s">
        <v>3193</v>
      </c>
      <c r="G494" s="18">
        <v>1</v>
      </c>
      <c r="H494" s="18">
        <v>1</v>
      </c>
      <c r="I494" s="19">
        <v>0</v>
      </c>
      <c r="J494" s="20">
        <v>1</v>
      </c>
      <c r="K494" s="21">
        <v>0</v>
      </c>
      <c r="L494" s="22">
        <v>0</v>
      </c>
      <c r="M494" s="37" t="s">
        <v>3400</v>
      </c>
      <c r="N494" s="37"/>
    </row>
    <row r="495" spans="1:14" x14ac:dyDescent="0.3">
      <c r="A495" s="17" t="s">
        <v>3194</v>
      </c>
      <c r="B495" s="17" t="s">
        <v>3195</v>
      </c>
      <c r="C495" s="17" t="s">
        <v>3196</v>
      </c>
      <c r="D495" s="17" t="s">
        <v>2341</v>
      </c>
      <c r="E495" s="17" t="s">
        <v>3197</v>
      </c>
      <c r="F495" s="17" t="s">
        <v>3198</v>
      </c>
      <c r="G495" s="18">
        <v>1</v>
      </c>
      <c r="H495" s="18">
        <v>2</v>
      </c>
      <c r="I495" s="19">
        <v>0</v>
      </c>
      <c r="J495" s="20">
        <v>1</v>
      </c>
      <c r="K495" s="21">
        <v>0</v>
      </c>
      <c r="L495" s="22">
        <v>0</v>
      </c>
      <c r="M495" s="37" t="s">
        <v>3403</v>
      </c>
      <c r="N495" s="37"/>
    </row>
    <row r="496" spans="1:14" x14ac:dyDescent="0.3">
      <c r="A496" s="17" t="s">
        <v>3199</v>
      </c>
      <c r="B496" s="17" t="s">
        <v>3200</v>
      </c>
      <c r="C496" s="17" t="s">
        <v>3201</v>
      </c>
      <c r="D496" s="17" t="s">
        <v>1394</v>
      </c>
      <c r="E496" s="17" t="s">
        <v>2295</v>
      </c>
      <c r="F496" s="17" t="s">
        <v>3202</v>
      </c>
      <c r="G496" s="18">
        <v>1</v>
      </c>
      <c r="H496" s="18">
        <v>1</v>
      </c>
      <c r="I496" s="19">
        <v>0</v>
      </c>
      <c r="J496" s="20">
        <v>1</v>
      </c>
      <c r="K496" s="21">
        <v>0</v>
      </c>
      <c r="L496" s="22">
        <v>0</v>
      </c>
      <c r="M496" s="37" t="s">
        <v>3400</v>
      </c>
      <c r="N496" s="37"/>
    </row>
    <row r="497" spans="1:14" x14ac:dyDescent="0.3">
      <c r="A497" s="17" t="s">
        <v>3203</v>
      </c>
      <c r="B497" s="17" t="s">
        <v>3204</v>
      </c>
      <c r="C497" s="17" t="s">
        <v>3205</v>
      </c>
      <c r="D497" s="17" t="s">
        <v>1548</v>
      </c>
      <c r="E497" s="17" t="s">
        <v>1677</v>
      </c>
      <c r="F497" s="17" t="s">
        <v>3206</v>
      </c>
      <c r="G497" s="18">
        <v>1</v>
      </c>
      <c r="H497" s="18">
        <v>1</v>
      </c>
      <c r="I497" s="19">
        <v>0</v>
      </c>
      <c r="J497" s="20">
        <v>1</v>
      </c>
      <c r="K497" s="21">
        <v>0</v>
      </c>
      <c r="L497" s="22">
        <v>0</v>
      </c>
      <c r="M497" s="37" t="s">
        <v>3400</v>
      </c>
      <c r="N497" s="37"/>
    </row>
    <row r="498" spans="1:14" x14ac:dyDescent="0.3">
      <c r="A498" s="17" t="s">
        <v>1194</v>
      </c>
      <c r="B498" s="17" t="s">
        <v>3207</v>
      </c>
      <c r="C498" s="17" t="s">
        <v>1499</v>
      </c>
      <c r="D498" s="17" t="s">
        <v>3208</v>
      </c>
      <c r="E498" s="17" t="s">
        <v>893</v>
      </c>
      <c r="F498" s="17" t="s">
        <v>3209</v>
      </c>
      <c r="G498" s="18">
        <v>1</v>
      </c>
      <c r="H498" s="18">
        <v>1</v>
      </c>
      <c r="I498" s="19">
        <v>0</v>
      </c>
      <c r="J498" s="20">
        <v>0</v>
      </c>
      <c r="K498" s="21">
        <v>0</v>
      </c>
      <c r="L498" s="22">
        <v>1</v>
      </c>
      <c r="M498" s="37" t="s">
        <v>3398</v>
      </c>
      <c r="N498" s="37"/>
    </row>
    <row r="499" spans="1:14" x14ac:dyDescent="0.3">
      <c r="A499" s="17" t="s">
        <v>1002</v>
      </c>
      <c r="B499" s="17" t="s">
        <v>3210</v>
      </c>
      <c r="C499" s="17" t="s">
        <v>1499</v>
      </c>
      <c r="D499" s="17" t="s">
        <v>3211</v>
      </c>
      <c r="E499" s="17" t="s">
        <v>893</v>
      </c>
      <c r="F499" s="17" t="s">
        <v>3212</v>
      </c>
      <c r="G499" s="18">
        <v>1</v>
      </c>
      <c r="H499" s="18">
        <v>2</v>
      </c>
      <c r="I499" s="19">
        <v>0</v>
      </c>
      <c r="J499" s="20">
        <v>0</v>
      </c>
      <c r="K499" s="21">
        <v>0</v>
      </c>
      <c r="L499" s="22">
        <v>1</v>
      </c>
      <c r="M499" s="37" t="s">
        <v>3398</v>
      </c>
      <c r="N499" s="37"/>
    </row>
    <row r="500" spans="1:14" x14ac:dyDescent="0.3">
      <c r="A500" s="17" t="s">
        <v>730</v>
      </c>
      <c r="B500" s="17" t="s">
        <v>2509</v>
      </c>
      <c r="C500" s="17" t="s">
        <v>2015</v>
      </c>
      <c r="D500" s="17" t="s">
        <v>1394</v>
      </c>
      <c r="E500" s="17" t="s">
        <v>728</v>
      </c>
      <c r="F500" s="17" t="s">
        <v>3213</v>
      </c>
      <c r="G500" s="18">
        <v>1</v>
      </c>
      <c r="H500" s="18">
        <v>1</v>
      </c>
      <c r="I500" s="19">
        <v>0</v>
      </c>
      <c r="J500" s="20">
        <v>0</v>
      </c>
      <c r="K500" s="21">
        <v>1</v>
      </c>
      <c r="L500" s="22">
        <v>0</v>
      </c>
      <c r="M500" s="37" t="s">
        <v>3401</v>
      </c>
      <c r="N500" s="37"/>
    </row>
    <row r="501" spans="1:14" x14ac:dyDescent="0.3">
      <c r="A501" s="17" t="s">
        <v>3214</v>
      </c>
      <c r="B501" s="17" t="s">
        <v>3215</v>
      </c>
      <c r="C501" s="17" t="s">
        <v>3216</v>
      </c>
      <c r="D501" s="17" t="s">
        <v>2128</v>
      </c>
      <c r="E501" s="17" t="s">
        <v>1762</v>
      </c>
      <c r="F501" s="17" t="s">
        <v>3217</v>
      </c>
      <c r="G501" s="18">
        <v>1</v>
      </c>
      <c r="H501" s="18">
        <v>1</v>
      </c>
      <c r="I501" s="19">
        <v>0</v>
      </c>
      <c r="J501" s="20">
        <v>1</v>
      </c>
      <c r="K501" s="21">
        <v>0</v>
      </c>
      <c r="L501" s="22">
        <v>0</v>
      </c>
      <c r="M501" s="37" t="s">
        <v>3400</v>
      </c>
      <c r="N501" s="37"/>
    </row>
    <row r="502" spans="1:14" x14ac:dyDescent="0.3">
      <c r="A502" s="17" t="s">
        <v>3218</v>
      </c>
      <c r="B502" s="17" t="s">
        <v>3219</v>
      </c>
      <c r="C502" s="17" t="s">
        <v>3220</v>
      </c>
      <c r="D502" s="17" t="s">
        <v>1952</v>
      </c>
      <c r="E502" s="17" t="s">
        <v>3221</v>
      </c>
      <c r="F502" s="17" t="s">
        <v>3222</v>
      </c>
      <c r="G502" s="18">
        <v>1</v>
      </c>
      <c r="H502" s="18">
        <v>10</v>
      </c>
      <c r="I502" s="19">
        <v>0</v>
      </c>
      <c r="J502" s="20">
        <v>1</v>
      </c>
      <c r="K502" s="21">
        <v>0</v>
      </c>
      <c r="L502" s="22">
        <v>0</v>
      </c>
      <c r="M502" s="37" t="s">
        <v>3400</v>
      </c>
      <c r="N502" s="37"/>
    </row>
    <row r="503" spans="1:14" x14ac:dyDescent="0.3">
      <c r="A503" s="17" t="s">
        <v>3223</v>
      </c>
      <c r="B503" s="17" t="s">
        <v>1489</v>
      </c>
      <c r="C503" s="17" t="s">
        <v>3224</v>
      </c>
      <c r="D503" s="17" t="s">
        <v>1458</v>
      </c>
      <c r="E503" s="17" t="s">
        <v>1491</v>
      </c>
      <c r="F503" s="17" t="s">
        <v>3225</v>
      </c>
      <c r="G503" s="18">
        <v>1</v>
      </c>
      <c r="H503" s="18">
        <v>2</v>
      </c>
      <c r="I503" s="19">
        <v>1</v>
      </c>
      <c r="J503" s="20">
        <v>0</v>
      </c>
      <c r="K503" s="21">
        <v>0</v>
      </c>
      <c r="L503" s="22">
        <v>0</v>
      </c>
      <c r="M503" s="37" t="s">
        <v>3400</v>
      </c>
      <c r="N503" s="37"/>
    </row>
    <row r="504" spans="1:14" x14ac:dyDescent="0.3">
      <c r="A504" s="17" t="s">
        <v>3226</v>
      </c>
      <c r="B504" s="17" t="s">
        <v>3227</v>
      </c>
      <c r="C504" s="17" t="s">
        <v>3228</v>
      </c>
      <c r="D504" s="17" t="s">
        <v>1394</v>
      </c>
      <c r="E504" s="17" t="s">
        <v>3229</v>
      </c>
      <c r="F504" s="17" t="s">
        <v>3230</v>
      </c>
      <c r="G504" s="18">
        <v>1</v>
      </c>
      <c r="H504" s="18">
        <v>1</v>
      </c>
      <c r="I504" s="19">
        <v>0</v>
      </c>
      <c r="J504" s="20">
        <v>1</v>
      </c>
      <c r="K504" s="21">
        <v>0</v>
      </c>
      <c r="L504" s="22">
        <v>0</v>
      </c>
      <c r="M504" s="37" t="s">
        <v>3400</v>
      </c>
      <c r="N504" s="37"/>
    </row>
    <row r="505" spans="1:14" x14ac:dyDescent="0.3">
      <c r="A505" s="17" t="s">
        <v>3231</v>
      </c>
      <c r="B505" s="17" t="s">
        <v>3232</v>
      </c>
      <c r="C505" s="17" t="s">
        <v>3233</v>
      </c>
      <c r="D505" s="17" t="s">
        <v>1704</v>
      </c>
      <c r="E505" s="17" t="s">
        <v>607</v>
      </c>
      <c r="F505" s="17" t="s">
        <v>3234</v>
      </c>
      <c r="G505" s="18">
        <v>1</v>
      </c>
      <c r="H505" s="18">
        <v>1</v>
      </c>
      <c r="I505" s="19">
        <v>0</v>
      </c>
      <c r="J505" s="20">
        <v>1</v>
      </c>
      <c r="K505" s="21">
        <v>0</v>
      </c>
      <c r="L505" s="22">
        <v>0</v>
      </c>
      <c r="M505" s="37" t="s">
        <v>3400</v>
      </c>
      <c r="N505" s="37"/>
    </row>
    <row r="506" spans="1:14" x14ac:dyDescent="0.3">
      <c r="A506" s="17" t="s">
        <v>3235</v>
      </c>
      <c r="B506" s="17" t="s">
        <v>3236</v>
      </c>
      <c r="C506" s="17" t="s">
        <v>3237</v>
      </c>
      <c r="D506" s="17" t="s">
        <v>3238</v>
      </c>
      <c r="E506" s="17" t="s">
        <v>1849</v>
      </c>
      <c r="F506" s="17" t="s">
        <v>3239</v>
      </c>
      <c r="G506" s="18">
        <v>1</v>
      </c>
      <c r="H506" s="18">
        <v>1</v>
      </c>
      <c r="I506" s="19">
        <v>1</v>
      </c>
      <c r="J506" s="20">
        <v>0</v>
      </c>
      <c r="K506" s="21">
        <v>0</v>
      </c>
      <c r="L506" s="22">
        <v>0</v>
      </c>
      <c r="M506" s="37" t="s">
        <v>3400</v>
      </c>
      <c r="N506" s="37"/>
    </row>
    <row r="507" spans="1:14" x14ac:dyDescent="0.3">
      <c r="A507" s="17" t="s">
        <v>1291</v>
      </c>
      <c r="B507" s="17" t="s">
        <v>3240</v>
      </c>
      <c r="C507" s="17" t="s">
        <v>3241</v>
      </c>
      <c r="D507" s="17" t="s">
        <v>1394</v>
      </c>
      <c r="E507" s="17" t="s">
        <v>893</v>
      </c>
      <c r="F507" s="17" t="s">
        <v>3242</v>
      </c>
      <c r="G507" s="18">
        <v>1</v>
      </c>
      <c r="H507" s="18">
        <v>1</v>
      </c>
      <c r="I507" s="19">
        <v>0</v>
      </c>
      <c r="J507" s="20">
        <v>0</v>
      </c>
      <c r="K507" s="21">
        <v>0</v>
      </c>
      <c r="L507" s="22">
        <v>1</v>
      </c>
      <c r="M507" s="37" t="s">
        <v>3398</v>
      </c>
      <c r="N507" s="37"/>
    </row>
    <row r="508" spans="1:14" x14ac:dyDescent="0.3">
      <c r="A508" s="17" t="s">
        <v>3243</v>
      </c>
      <c r="B508" s="17" t="s">
        <v>3244</v>
      </c>
      <c r="C508" s="17" t="s">
        <v>3245</v>
      </c>
      <c r="D508" s="17" t="s">
        <v>3246</v>
      </c>
      <c r="E508" s="17" t="s">
        <v>3247</v>
      </c>
      <c r="F508" s="17" t="s">
        <v>3248</v>
      </c>
      <c r="G508" s="18">
        <v>1</v>
      </c>
      <c r="H508" s="18">
        <v>1</v>
      </c>
      <c r="I508" s="19">
        <v>0</v>
      </c>
      <c r="J508" s="20">
        <v>1</v>
      </c>
      <c r="K508" s="21">
        <v>0</v>
      </c>
      <c r="L508" s="22">
        <v>0</v>
      </c>
      <c r="M508" s="37" t="s">
        <v>3403</v>
      </c>
      <c r="N508" s="37"/>
    </row>
    <row r="509" spans="1:14" x14ac:dyDescent="0.3">
      <c r="A509" s="17" t="s">
        <v>3249</v>
      </c>
      <c r="B509" s="17" t="s">
        <v>3250</v>
      </c>
      <c r="C509" s="17" t="s">
        <v>3251</v>
      </c>
      <c r="D509" s="17" t="s">
        <v>1423</v>
      </c>
      <c r="E509" s="17" t="s">
        <v>1072</v>
      </c>
      <c r="F509" s="17" t="s">
        <v>3252</v>
      </c>
      <c r="G509" s="18">
        <v>1</v>
      </c>
      <c r="H509" s="18">
        <v>3</v>
      </c>
      <c r="I509" s="19">
        <v>0</v>
      </c>
      <c r="J509" s="20">
        <v>1</v>
      </c>
      <c r="K509" s="21">
        <v>0</v>
      </c>
      <c r="L509" s="22">
        <v>0</v>
      </c>
      <c r="M509" s="37" t="s">
        <v>3400</v>
      </c>
      <c r="N509" s="37"/>
    </row>
    <row r="510" spans="1:14" x14ac:dyDescent="0.3">
      <c r="A510" s="17" t="s">
        <v>1057</v>
      </c>
      <c r="B510" s="17" t="s">
        <v>3253</v>
      </c>
      <c r="C510" s="17" t="s">
        <v>3254</v>
      </c>
      <c r="D510" s="17" t="s">
        <v>3211</v>
      </c>
      <c r="E510" s="17" t="s">
        <v>725</v>
      </c>
      <c r="F510" s="17" t="s">
        <v>3255</v>
      </c>
      <c r="G510" s="18">
        <v>1</v>
      </c>
      <c r="H510" s="18">
        <v>2</v>
      </c>
      <c r="I510" s="19">
        <v>0</v>
      </c>
      <c r="J510" s="20">
        <v>0</v>
      </c>
      <c r="K510" s="21">
        <v>0</v>
      </c>
      <c r="L510" s="22">
        <v>1</v>
      </c>
      <c r="M510" s="37" t="s">
        <v>3401</v>
      </c>
      <c r="N510" s="37"/>
    </row>
    <row r="511" spans="1:14" x14ac:dyDescent="0.3">
      <c r="A511" s="17" t="s">
        <v>3256</v>
      </c>
      <c r="B511" s="17" t="s">
        <v>3257</v>
      </c>
      <c r="C511" s="17" t="s">
        <v>1797</v>
      </c>
      <c r="D511" s="17" t="s">
        <v>1580</v>
      </c>
      <c r="E511" s="17" t="s">
        <v>1581</v>
      </c>
      <c r="F511" s="17" t="s">
        <v>3258</v>
      </c>
      <c r="G511" s="18">
        <v>1</v>
      </c>
      <c r="H511" s="18">
        <v>1</v>
      </c>
      <c r="I511" s="19">
        <v>0</v>
      </c>
      <c r="J511" s="20">
        <v>1</v>
      </c>
      <c r="K511" s="21">
        <v>0</v>
      </c>
      <c r="L511" s="22">
        <v>0</v>
      </c>
      <c r="M511" s="37" t="s">
        <v>3400</v>
      </c>
      <c r="N511" s="37"/>
    </row>
    <row r="512" spans="1:14" x14ac:dyDescent="0.3">
      <c r="A512" s="17" t="s">
        <v>1159</v>
      </c>
      <c r="B512" s="17" t="s">
        <v>3259</v>
      </c>
      <c r="C512" s="17" t="s">
        <v>3260</v>
      </c>
      <c r="D512" s="17" t="s">
        <v>2582</v>
      </c>
      <c r="E512" s="17" t="s">
        <v>893</v>
      </c>
      <c r="F512" s="17" t="s">
        <v>3261</v>
      </c>
      <c r="G512" s="18">
        <v>1</v>
      </c>
      <c r="H512" s="18">
        <v>2</v>
      </c>
      <c r="I512" s="19">
        <v>0</v>
      </c>
      <c r="J512" s="20">
        <v>0</v>
      </c>
      <c r="K512" s="21">
        <v>0</v>
      </c>
      <c r="L512" s="22">
        <v>1</v>
      </c>
      <c r="M512" s="37" t="s">
        <v>3398</v>
      </c>
      <c r="N512" s="37"/>
    </row>
    <row r="513" spans="1:14" x14ac:dyDescent="0.3">
      <c r="A513" s="17" t="s">
        <v>3262</v>
      </c>
      <c r="B513" s="17" t="s">
        <v>3263</v>
      </c>
      <c r="C513" s="17" t="s">
        <v>3264</v>
      </c>
      <c r="D513" s="17" t="s">
        <v>1394</v>
      </c>
      <c r="E513" s="17" t="s">
        <v>3265</v>
      </c>
      <c r="F513" s="17" t="s">
        <v>3266</v>
      </c>
      <c r="G513" s="18">
        <v>1</v>
      </c>
      <c r="H513" s="18">
        <v>6</v>
      </c>
      <c r="I513" s="19">
        <v>0</v>
      </c>
      <c r="J513" s="20">
        <v>1</v>
      </c>
      <c r="K513" s="21">
        <v>0</v>
      </c>
      <c r="L513" s="22">
        <v>0</v>
      </c>
      <c r="M513" s="37" t="s">
        <v>3403</v>
      </c>
      <c r="N513" s="37"/>
    </row>
    <row r="514" spans="1:14" x14ac:dyDescent="0.3">
      <c r="A514" s="17" t="s">
        <v>1233</v>
      </c>
      <c r="B514" s="17" t="s">
        <v>3267</v>
      </c>
      <c r="C514" s="17" t="s">
        <v>3268</v>
      </c>
      <c r="D514" s="17" t="s">
        <v>1394</v>
      </c>
      <c r="E514" s="17" t="s">
        <v>648</v>
      </c>
      <c r="F514" s="17" t="s">
        <v>3269</v>
      </c>
      <c r="G514" s="18">
        <v>1</v>
      </c>
      <c r="H514" s="18">
        <v>2</v>
      </c>
      <c r="I514" s="19">
        <v>0</v>
      </c>
      <c r="J514" s="20">
        <v>0</v>
      </c>
      <c r="K514" s="21">
        <v>0</v>
      </c>
      <c r="L514" s="22">
        <v>1</v>
      </c>
      <c r="M514" s="37" t="s">
        <v>3401</v>
      </c>
      <c r="N514" s="37"/>
    </row>
    <row r="515" spans="1:14" x14ac:dyDescent="0.3">
      <c r="A515" s="17" t="s">
        <v>1302</v>
      </c>
      <c r="B515" s="17" t="s">
        <v>1303</v>
      </c>
      <c r="C515" s="17" t="s">
        <v>1499</v>
      </c>
      <c r="D515" s="17" t="s">
        <v>1394</v>
      </c>
      <c r="E515" s="17" t="s">
        <v>893</v>
      </c>
      <c r="F515" s="17" t="s">
        <v>3270</v>
      </c>
      <c r="G515" s="18">
        <v>1</v>
      </c>
      <c r="H515" s="18">
        <v>2</v>
      </c>
      <c r="I515" s="19">
        <v>0</v>
      </c>
      <c r="J515" s="20">
        <v>0</v>
      </c>
      <c r="K515" s="21">
        <v>0</v>
      </c>
      <c r="L515" s="22">
        <v>1</v>
      </c>
      <c r="M515" s="37" t="s">
        <v>3398</v>
      </c>
      <c r="N515" s="37"/>
    </row>
    <row r="516" spans="1:14" x14ac:dyDescent="0.3">
      <c r="A516" s="17" t="s">
        <v>633</v>
      </c>
      <c r="B516" s="17" t="s">
        <v>3271</v>
      </c>
      <c r="C516" s="17" t="s">
        <v>1499</v>
      </c>
      <c r="D516" s="17" t="s">
        <v>1394</v>
      </c>
      <c r="E516" s="17" t="s">
        <v>636</v>
      </c>
      <c r="F516" s="17" t="s">
        <v>3272</v>
      </c>
      <c r="G516" s="18">
        <v>1</v>
      </c>
      <c r="H516" s="18">
        <v>2</v>
      </c>
      <c r="I516" s="19">
        <v>0</v>
      </c>
      <c r="J516" s="20">
        <v>0</v>
      </c>
      <c r="K516" s="21">
        <v>1</v>
      </c>
      <c r="L516" s="22">
        <v>0</v>
      </c>
      <c r="M516" s="37" t="s">
        <v>3401</v>
      </c>
      <c r="N516" s="37"/>
    </row>
    <row r="517" spans="1:14" x14ac:dyDescent="0.3">
      <c r="A517" s="17" t="s">
        <v>3273</v>
      </c>
      <c r="B517" s="17" t="s">
        <v>3274</v>
      </c>
      <c r="C517" s="17" t="s">
        <v>1499</v>
      </c>
      <c r="D517" s="17" t="s">
        <v>1394</v>
      </c>
      <c r="E517" s="17" t="s">
        <v>3275</v>
      </c>
      <c r="F517" s="17" t="s">
        <v>3276</v>
      </c>
      <c r="G517" s="18">
        <v>1</v>
      </c>
      <c r="H517" s="18">
        <v>5</v>
      </c>
      <c r="I517" s="19">
        <v>0</v>
      </c>
      <c r="J517" s="20">
        <v>1</v>
      </c>
      <c r="K517" s="21">
        <v>0</v>
      </c>
      <c r="L517" s="22">
        <v>0</v>
      </c>
      <c r="M517" s="37" t="s">
        <v>3403</v>
      </c>
      <c r="N517" s="37"/>
    </row>
    <row r="518" spans="1:14" x14ac:dyDescent="0.3">
      <c r="A518" s="17" t="s">
        <v>739</v>
      </c>
      <c r="B518" s="17" t="s">
        <v>2126</v>
      </c>
      <c r="C518" s="17" t="s">
        <v>3277</v>
      </c>
      <c r="D518" s="17" t="s">
        <v>2128</v>
      </c>
      <c r="E518" s="17" t="s">
        <v>741</v>
      </c>
      <c r="F518" s="17" t="s">
        <v>3278</v>
      </c>
      <c r="G518" s="18">
        <v>1</v>
      </c>
      <c r="H518" s="18">
        <v>2</v>
      </c>
      <c r="I518" s="19">
        <v>0</v>
      </c>
      <c r="J518" s="20">
        <v>0</v>
      </c>
      <c r="K518" s="21">
        <v>1</v>
      </c>
      <c r="L518" s="22">
        <v>0</v>
      </c>
      <c r="M518" s="37" t="s">
        <v>3401</v>
      </c>
      <c r="N518" s="37"/>
    </row>
    <row r="519" spans="1:14" x14ac:dyDescent="0.3">
      <c r="A519" s="17" t="s">
        <v>3279</v>
      </c>
      <c r="B519" s="17" t="s">
        <v>3280</v>
      </c>
      <c r="C519" s="17" t="s">
        <v>3281</v>
      </c>
      <c r="D519" s="17" t="s">
        <v>2546</v>
      </c>
      <c r="E519" s="17" t="s">
        <v>645</v>
      </c>
      <c r="F519" s="17" t="s">
        <v>3282</v>
      </c>
      <c r="G519" s="18">
        <v>1</v>
      </c>
      <c r="H519" s="18">
        <v>1</v>
      </c>
      <c r="I519" s="19">
        <v>0</v>
      </c>
      <c r="J519" s="20">
        <v>1</v>
      </c>
      <c r="K519" s="21">
        <v>0</v>
      </c>
      <c r="L519" s="22">
        <v>0</v>
      </c>
      <c r="M519" s="37" t="s">
        <v>3403</v>
      </c>
      <c r="N519" s="37"/>
    </row>
    <row r="520" spans="1:14" x14ac:dyDescent="0.3">
      <c r="A520" s="17" t="s">
        <v>1208</v>
      </c>
      <c r="B520" s="17" t="s">
        <v>3283</v>
      </c>
      <c r="C520" s="17" t="s">
        <v>1499</v>
      </c>
      <c r="D520" s="17" t="s">
        <v>1695</v>
      </c>
      <c r="E520" s="17" t="s">
        <v>893</v>
      </c>
      <c r="F520" s="17" t="s">
        <v>3284</v>
      </c>
      <c r="G520" s="18">
        <v>1</v>
      </c>
      <c r="H520" s="18">
        <v>2</v>
      </c>
      <c r="I520" s="19">
        <v>0</v>
      </c>
      <c r="J520" s="20">
        <v>0</v>
      </c>
      <c r="K520" s="21">
        <v>0</v>
      </c>
      <c r="L520" s="22">
        <v>1</v>
      </c>
      <c r="M520" s="37" t="s">
        <v>3398</v>
      </c>
      <c r="N520" s="37"/>
    </row>
    <row r="521" spans="1:14" x14ac:dyDescent="0.3">
      <c r="A521" s="17" t="s">
        <v>816</v>
      </c>
      <c r="B521" s="17" t="s">
        <v>3285</v>
      </c>
      <c r="C521" s="17" t="s">
        <v>3286</v>
      </c>
      <c r="D521" s="17" t="s">
        <v>1622</v>
      </c>
      <c r="E521" s="17" t="s">
        <v>818</v>
      </c>
      <c r="F521" s="17" t="s">
        <v>3287</v>
      </c>
      <c r="G521" s="18">
        <v>1</v>
      </c>
      <c r="H521" s="18">
        <v>1</v>
      </c>
      <c r="I521" s="19">
        <v>0</v>
      </c>
      <c r="J521" s="20">
        <v>0</v>
      </c>
      <c r="K521" s="21">
        <v>1</v>
      </c>
      <c r="L521" s="22">
        <v>0</v>
      </c>
      <c r="M521" s="37" t="s">
        <v>3401</v>
      </c>
      <c r="N521" s="37"/>
    </row>
    <row r="522" spans="1:14" x14ac:dyDescent="0.3">
      <c r="A522" s="17" t="s">
        <v>3288</v>
      </c>
      <c r="B522" s="17" t="s">
        <v>3289</v>
      </c>
      <c r="C522" s="17" t="s">
        <v>2999</v>
      </c>
      <c r="D522" s="17" t="s">
        <v>1464</v>
      </c>
      <c r="E522" s="17" t="s">
        <v>1586</v>
      </c>
      <c r="F522" s="17" t="s">
        <v>3290</v>
      </c>
      <c r="G522" s="18">
        <v>1</v>
      </c>
      <c r="H522" s="18">
        <v>1</v>
      </c>
      <c r="I522" s="19">
        <v>0</v>
      </c>
      <c r="J522" s="20">
        <v>1</v>
      </c>
      <c r="K522" s="21">
        <v>0</v>
      </c>
      <c r="L522" s="22">
        <v>0</v>
      </c>
      <c r="M522" s="37" t="s">
        <v>3403</v>
      </c>
      <c r="N522" s="37"/>
    </row>
    <row r="523" spans="1:14" x14ac:dyDescent="0.3">
      <c r="A523" s="17" t="s">
        <v>3291</v>
      </c>
      <c r="B523" s="17" t="s">
        <v>2544</v>
      </c>
      <c r="C523" s="17" t="s">
        <v>3292</v>
      </c>
      <c r="D523" s="17" t="s">
        <v>2546</v>
      </c>
      <c r="E523" s="17" t="s">
        <v>2547</v>
      </c>
      <c r="F523" s="17" t="s">
        <v>3293</v>
      </c>
      <c r="G523" s="18">
        <v>1</v>
      </c>
      <c r="H523" s="18">
        <v>1</v>
      </c>
      <c r="I523" s="19">
        <v>0</v>
      </c>
      <c r="J523" s="20">
        <v>1</v>
      </c>
      <c r="K523" s="21">
        <v>0</v>
      </c>
      <c r="L523" s="22">
        <v>0</v>
      </c>
      <c r="M523" s="37" t="s">
        <v>3400</v>
      </c>
      <c r="N523" s="37"/>
    </row>
    <row r="524" spans="1:14" x14ac:dyDescent="0.3">
      <c r="A524" s="17" t="s">
        <v>3294</v>
      </c>
      <c r="B524" s="17" t="s">
        <v>3295</v>
      </c>
      <c r="C524" s="17" t="s">
        <v>3296</v>
      </c>
      <c r="D524" s="17" t="s">
        <v>1394</v>
      </c>
      <c r="E524" s="17" t="s">
        <v>830</v>
      </c>
      <c r="F524" s="17" t="s">
        <v>3297</v>
      </c>
      <c r="G524" s="18">
        <v>1</v>
      </c>
      <c r="H524" s="18">
        <v>3</v>
      </c>
      <c r="I524" s="19">
        <v>0</v>
      </c>
      <c r="J524" s="20">
        <v>1</v>
      </c>
      <c r="K524" s="21">
        <v>0</v>
      </c>
      <c r="L524" s="22">
        <v>0</v>
      </c>
      <c r="M524" s="37" t="s">
        <v>3400</v>
      </c>
      <c r="N524" s="37"/>
    </row>
    <row r="525" spans="1:14" x14ac:dyDescent="0.3">
      <c r="A525" s="17" t="s">
        <v>729</v>
      </c>
      <c r="B525" s="17" t="s">
        <v>2509</v>
      </c>
      <c r="C525" s="17" t="s">
        <v>3298</v>
      </c>
      <c r="D525" s="17" t="s">
        <v>1394</v>
      </c>
      <c r="E525" s="17" t="s">
        <v>728</v>
      </c>
      <c r="F525" s="17" t="s">
        <v>3299</v>
      </c>
      <c r="G525" s="18">
        <v>1</v>
      </c>
      <c r="H525" s="18">
        <v>1</v>
      </c>
      <c r="I525" s="19">
        <v>0</v>
      </c>
      <c r="J525" s="20">
        <v>0</v>
      </c>
      <c r="K525" s="21">
        <v>1</v>
      </c>
      <c r="L525" s="22">
        <v>0</v>
      </c>
      <c r="M525" s="37" t="s">
        <v>3401</v>
      </c>
      <c r="N525" s="37"/>
    </row>
    <row r="526" spans="1:14" x14ac:dyDescent="0.3">
      <c r="A526" s="17" t="s">
        <v>3300</v>
      </c>
      <c r="B526" s="17" t="s">
        <v>3301</v>
      </c>
      <c r="C526" s="17" t="s">
        <v>3302</v>
      </c>
      <c r="D526" s="17" t="s">
        <v>1458</v>
      </c>
      <c r="E526" s="17" t="s">
        <v>1459</v>
      </c>
      <c r="F526" s="17" t="s">
        <v>3303</v>
      </c>
      <c r="G526" s="18">
        <v>1</v>
      </c>
      <c r="H526" s="18">
        <v>2</v>
      </c>
      <c r="I526" s="19">
        <v>0</v>
      </c>
      <c r="J526" s="20">
        <v>1</v>
      </c>
      <c r="K526" s="21">
        <v>0</v>
      </c>
      <c r="L526" s="22">
        <v>0</v>
      </c>
      <c r="M526" s="37" t="s">
        <v>3400</v>
      </c>
      <c r="N526" s="37"/>
    </row>
    <row r="527" spans="1:14" x14ac:dyDescent="0.3">
      <c r="A527" s="17" t="s">
        <v>3304</v>
      </c>
      <c r="B527" s="17" t="s">
        <v>3305</v>
      </c>
      <c r="C527" s="17" t="s">
        <v>3306</v>
      </c>
      <c r="D527" s="17" t="s">
        <v>1714</v>
      </c>
      <c r="E527" s="17" t="s">
        <v>3307</v>
      </c>
      <c r="F527" s="17" t="s">
        <v>3308</v>
      </c>
      <c r="G527" s="18">
        <v>1</v>
      </c>
      <c r="H527" s="18">
        <v>1</v>
      </c>
      <c r="I527" s="19">
        <v>0</v>
      </c>
      <c r="J527" s="20">
        <v>1</v>
      </c>
      <c r="K527" s="21">
        <v>0</v>
      </c>
      <c r="L527" s="22">
        <v>0</v>
      </c>
      <c r="M527" s="37" t="s">
        <v>3403</v>
      </c>
      <c r="N527" s="37"/>
    </row>
    <row r="528" spans="1:14" x14ac:dyDescent="0.3">
      <c r="A528" s="17" t="s">
        <v>3309</v>
      </c>
      <c r="B528" s="17" t="s">
        <v>2056</v>
      </c>
      <c r="C528" s="17" t="s">
        <v>3310</v>
      </c>
      <c r="D528" s="17" t="s">
        <v>1394</v>
      </c>
      <c r="E528" s="17" t="s">
        <v>758</v>
      </c>
      <c r="F528" s="17" t="s">
        <v>3311</v>
      </c>
      <c r="G528" s="18">
        <v>1</v>
      </c>
      <c r="H528" s="18">
        <v>4</v>
      </c>
      <c r="I528" s="19">
        <v>0</v>
      </c>
      <c r="J528" s="20">
        <v>1</v>
      </c>
      <c r="K528" s="21">
        <v>0</v>
      </c>
      <c r="L528" s="22">
        <v>0</v>
      </c>
      <c r="M528" s="37" t="s">
        <v>3400</v>
      </c>
      <c r="N528" s="37"/>
    </row>
    <row r="529" spans="1:14" x14ac:dyDescent="0.3">
      <c r="A529" s="17" t="s">
        <v>3312</v>
      </c>
      <c r="B529" s="17" t="s">
        <v>3313</v>
      </c>
      <c r="C529" s="17" t="s">
        <v>3314</v>
      </c>
      <c r="D529" s="17" t="s">
        <v>1548</v>
      </c>
      <c r="E529" s="17" t="s">
        <v>670</v>
      </c>
      <c r="F529" s="17" t="s">
        <v>3315</v>
      </c>
      <c r="G529" s="18">
        <v>1</v>
      </c>
      <c r="H529" s="18">
        <v>1</v>
      </c>
      <c r="I529" s="19">
        <v>1</v>
      </c>
      <c r="J529" s="20">
        <v>0</v>
      </c>
      <c r="K529" s="21">
        <v>0</v>
      </c>
      <c r="L529" s="22">
        <v>0</v>
      </c>
      <c r="M529" s="37" t="s">
        <v>3403</v>
      </c>
      <c r="N529" s="37"/>
    </row>
    <row r="530" spans="1:14" x14ac:dyDescent="0.3">
      <c r="A530" s="17" t="s">
        <v>3316</v>
      </c>
      <c r="B530" s="17" t="s">
        <v>3317</v>
      </c>
      <c r="C530" s="17" t="s">
        <v>3318</v>
      </c>
      <c r="D530" s="17" t="s">
        <v>1548</v>
      </c>
      <c r="E530" s="17" t="s">
        <v>1459</v>
      </c>
      <c r="F530" s="17" t="s">
        <v>3319</v>
      </c>
      <c r="G530" s="18">
        <v>1</v>
      </c>
      <c r="H530" s="18">
        <v>6</v>
      </c>
      <c r="I530" s="19">
        <v>0</v>
      </c>
      <c r="J530" s="20">
        <v>1</v>
      </c>
      <c r="K530" s="21">
        <v>0</v>
      </c>
      <c r="L530" s="22">
        <v>0</v>
      </c>
      <c r="M530" s="37" t="s">
        <v>3403</v>
      </c>
      <c r="N530" s="37"/>
    </row>
    <row r="531" spans="1:14" x14ac:dyDescent="0.3">
      <c r="A531" s="17" t="s">
        <v>3320</v>
      </c>
      <c r="B531" s="17" t="s">
        <v>3321</v>
      </c>
      <c r="C531" s="17" t="s">
        <v>3322</v>
      </c>
      <c r="D531" s="17" t="s">
        <v>3323</v>
      </c>
      <c r="E531" s="17" t="s">
        <v>2043</v>
      </c>
      <c r="F531" s="17" t="s">
        <v>3324</v>
      </c>
      <c r="G531" s="18">
        <v>1</v>
      </c>
      <c r="H531" s="18">
        <v>1</v>
      </c>
      <c r="I531" s="19">
        <v>0</v>
      </c>
      <c r="J531" s="20">
        <v>1</v>
      </c>
      <c r="K531" s="21">
        <v>0</v>
      </c>
      <c r="L531" s="22">
        <v>0</v>
      </c>
      <c r="M531" s="37" t="s">
        <v>3400</v>
      </c>
      <c r="N531" s="37"/>
    </row>
    <row r="532" spans="1:14" x14ac:dyDescent="0.3">
      <c r="A532" s="17" t="s">
        <v>797</v>
      </c>
      <c r="B532" s="17" t="s">
        <v>3325</v>
      </c>
      <c r="C532" s="17" t="s">
        <v>1499</v>
      </c>
      <c r="D532" s="17" t="s">
        <v>1660</v>
      </c>
      <c r="E532" s="17" t="s">
        <v>800</v>
      </c>
      <c r="F532" s="17" t="s">
        <v>3326</v>
      </c>
      <c r="G532" s="18">
        <v>1</v>
      </c>
      <c r="H532" s="18">
        <v>1</v>
      </c>
      <c r="I532" s="19">
        <v>0</v>
      </c>
      <c r="J532" s="20">
        <v>0</v>
      </c>
      <c r="K532" s="21">
        <v>1</v>
      </c>
      <c r="L532" s="22">
        <v>0</v>
      </c>
      <c r="M532" s="37" t="s">
        <v>3401</v>
      </c>
      <c r="N532" s="37"/>
    </row>
    <row r="533" spans="1:14" x14ac:dyDescent="0.3">
      <c r="A533" s="17" t="s">
        <v>3327</v>
      </c>
      <c r="B533" s="17" t="s">
        <v>3328</v>
      </c>
      <c r="C533" s="17" t="s">
        <v>3329</v>
      </c>
      <c r="D533" s="17" t="s">
        <v>1394</v>
      </c>
      <c r="E533" s="17" t="s">
        <v>641</v>
      </c>
      <c r="F533" s="17" t="s">
        <v>3330</v>
      </c>
      <c r="G533" s="18">
        <v>1</v>
      </c>
      <c r="H533" s="18">
        <v>10</v>
      </c>
      <c r="I533" s="19">
        <v>0</v>
      </c>
      <c r="J533" s="20">
        <v>1</v>
      </c>
      <c r="K533" s="21">
        <v>0</v>
      </c>
      <c r="L533" s="22">
        <v>0</v>
      </c>
      <c r="M533" s="37" t="s">
        <v>3400</v>
      </c>
      <c r="N533" s="37"/>
    </row>
    <row r="534" spans="1:14" x14ac:dyDescent="0.3">
      <c r="A534" s="17" t="s">
        <v>3331</v>
      </c>
      <c r="B534" s="17" t="s">
        <v>3332</v>
      </c>
      <c r="C534" s="17" t="s">
        <v>1499</v>
      </c>
      <c r="D534" s="17" t="s">
        <v>1548</v>
      </c>
      <c r="E534" s="17" t="s">
        <v>1631</v>
      </c>
      <c r="F534" s="17" t="s">
        <v>3333</v>
      </c>
      <c r="G534" s="18">
        <v>1</v>
      </c>
      <c r="H534" s="18">
        <v>1</v>
      </c>
      <c r="I534" s="19">
        <v>1</v>
      </c>
      <c r="J534" s="20">
        <v>0</v>
      </c>
      <c r="K534" s="21">
        <v>0</v>
      </c>
      <c r="L534" s="22">
        <v>0</v>
      </c>
      <c r="M534" s="37" t="s">
        <v>3400</v>
      </c>
      <c r="N534" s="37"/>
    </row>
    <row r="535" spans="1:14" x14ac:dyDescent="0.3">
      <c r="A535" s="17" t="s">
        <v>3334</v>
      </c>
      <c r="B535" s="17" t="s">
        <v>3335</v>
      </c>
      <c r="C535" s="17" t="s">
        <v>3336</v>
      </c>
      <c r="D535" s="17" t="s">
        <v>1394</v>
      </c>
      <c r="E535" s="17" t="s">
        <v>725</v>
      </c>
      <c r="F535" s="17" t="s">
        <v>3337</v>
      </c>
      <c r="G535" s="18">
        <v>1</v>
      </c>
      <c r="H535" s="18">
        <v>10</v>
      </c>
      <c r="I535" s="19">
        <v>0</v>
      </c>
      <c r="J535" s="20">
        <v>1</v>
      </c>
      <c r="K535" s="21">
        <v>0</v>
      </c>
      <c r="L535" s="22">
        <v>0</v>
      </c>
      <c r="M535" s="37" t="s">
        <v>3403</v>
      </c>
      <c r="N535" s="37"/>
    </row>
    <row r="536" spans="1:14" x14ac:dyDescent="0.3">
      <c r="A536" s="17" t="s">
        <v>1250</v>
      </c>
      <c r="B536" s="17" t="s">
        <v>3338</v>
      </c>
      <c r="C536" s="17" t="s">
        <v>3339</v>
      </c>
      <c r="D536" s="17" t="s">
        <v>1706</v>
      </c>
      <c r="E536" s="17" t="s">
        <v>934</v>
      </c>
      <c r="F536" s="17" t="s">
        <v>3340</v>
      </c>
      <c r="G536" s="18">
        <v>1</v>
      </c>
      <c r="H536" s="18">
        <v>1</v>
      </c>
      <c r="I536" s="19">
        <v>0</v>
      </c>
      <c r="J536" s="20">
        <v>0</v>
      </c>
      <c r="K536" s="21">
        <v>0</v>
      </c>
      <c r="L536" s="22">
        <v>1</v>
      </c>
      <c r="M536" s="37" t="s">
        <v>3401</v>
      </c>
      <c r="N536" s="37"/>
    </row>
    <row r="537" spans="1:14" x14ac:dyDescent="0.3">
      <c r="A537" s="17" t="s">
        <v>1224</v>
      </c>
      <c r="B537" s="17" t="s">
        <v>1225</v>
      </c>
      <c r="C537" s="17" t="s">
        <v>1499</v>
      </c>
      <c r="D537" s="17" t="s">
        <v>1394</v>
      </c>
      <c r="E537" s="17" t="s">
        <v>1169</v>
      </c>
      <c r="F537" s="17" t="s">
        <v>3341</v>
      </c>
      <c r="G537" s="18">
        <v>1</v>
      </c>
      <c r="H537" s="18">
        <v>1</v>
      </c>
      <c r="I537" s="19">
        <v>0</v>
      </c>
      <c r="J537" s="20">
        <v>0</v>
      </c>
      <c r="K537" s="21">
        <v>0</v>
      </c>
      <c r="L537" s="22">
        <v>1</v>
      </c>
      <c r="M537" s="37" t="s">
        <v>3401</v>
      </c>
      <c r="N537" s="37"/>
    </row>
    <row r="538" spans="1:14" x14ac:dyDescent="0.3">
      <c r="A538" s="17" t="s">
        <v>3342</v>
      </c>
      <c r="B538" s="17" t="s">
        <v>3343</v>
      </c>
      <c r="C538" s="17" t="s">
        <v>3344</v>
      </c>
      <c r="D538" s="17" t="s">
        <v>2680</v>
      </c>
      <c r="E538" s="17" t="s">
        <v>1849</v>
      </c>
      <c r="F538" s="17" t="s">
        <v>3345</v>
      </c>
      <c r="G538" s="18">
        <v>1</v>
      </c>
      <c r="H538" s="18">
        <v>5</v>
      </c>
      <c r="I538" s="19">
        <v>1</v>
      </c>
      <c r="J538" s="20">
        <v>0</v>
      </c>
      <c r="K538" s="21">
        <v>0</v>
      </c>
      <c r="L538" s="22">
        <v>0</v>
      </c>
      <c r="M538" s="37" t="s">
        <v>3403</v>
      </c>
      <c r="N538" s="37"/>
    </row>
    <row r="539" spans="1:14" x14ac:dyDescent="0.3">
      <c r="A539" s="17" t="s">
        <v>3346</v>
      </c>
      <c r="B539" s="17" t="s">
        <v>3347</v>
      </c>
      <c r="C539" s="17" t="s">
        <v>3348</v>
      </c>
      <c r="D539" s="17" t="s">
        <v>3349</v>
      </c>
      <c r="E539" s="17" t="s">
        <v>1416</v>
      </c>
      <c r="F539" s="17" t="s">
        <v>3350</v>
      </c>
      <c r="G539" s="18">
        <v>1</v>
      </c>
      <c r="H539" s="18">
        <v>2</v>
      </c>
      <c r="I539" s="19">
        <v>1</v>
      </c>
      <c r="J539" s="20">
        <v>0</v>
      </c>
      <c r="K539" s="21">
        <v>0</v>
      </c>
      <c r="L539" s="22">
        <v>0</v>
      </c>
      <c r="M539" s="37" t="s">
        <v>3403</v>
      </c>
      <c r="N539" s="37"/>
    </row>
    <row r="540" spans="1:14" x14ac:dyDescent="0.3">
      <c r="A540" s="17" t="s">
        <v>3351</v>
      </c>
      <c r="B540" s="17" t="s">
        <v>3352</v>
      </c>
      <c r="C540" s="17" t="s">
        <v>3353</v>
      </c>
      <c r="D540" s="17" t="s">
        <v>1394</v>
      </c>
      <c r="E540" s="17" t="s">
        <v>2728</v>
      </c>
      <c r="F540" s="17" t="s">
        <v>3354</v>
      </c>
      <c r="G540" s="18">
        <v>1</v>
      </c>
      <c r="H540" s="18">
        <v>2</v>
      </c>
      <c r="I540" s="19">
        <v>0</v>
      </c>
      <c r="J540" s="20">
        <v>1</v>
      </c>
      <c r="K540" s="21">
        <v>0</v>
      </c>
      <c r="L540" s="22">
        <v>0</v>
      </c>
      <c r="M540" s="37" t="s">
        <v>3403</v>
      </c>
      <c r="N540" s="37"/>
    </row>
    <row r="541" spans="1:14" x14ac:dyDescent="0.3">
      <c r="A541" s="17" t="s">
        <v>3355</v>
      </c>
      <c r="B541" s="17" t="s">
        <v>3356</v>
      </c>
      <c r="C541" s="17" t="s">
        <v>3357</v>
      </c>
      <c r="D541" s="17" t="s">
        <v>1458</v>
      </c>
      <c r="E541" s="17" t="s">
        <v>806</v>
      </c>
      <c r="F541" s="17" t="s">
        <v>3358</v>
      </c>
      <c r="G541" s="18">
        <v>1</v>
      </c>
      <c r="H541" s="18">
        <v>2</v>
      </c>
      <c r="I541" s="19">
        <v>1</v>
      </c>
      <c r="J541" s="20">
        <v>0</v>
      </c>
      <c r="K541" s="21">
        <v>0</v>
      </c>
      <c r="L541" s="22">
        <v>0</v>
      </c>
      <c r="M541" s="37" t="s">
        <v>3400</v>
      </c>
      <c r="N541" s="37"/>
    </row>
    <row r="542" spans="1:14" x14ac:dyDescent="0.3">
      <c r="A542" s="17" t="s">
        <v>835</v>
      </c>
      <c r="B542" s="17" t="s">
        <v>3359</v>
      </c>
      <c r="C542" s="17" t="s">
        <v>1373</v>
      </c>
      <c r="D542" s="17" t="s">
        <v>1380</v>
      </c>
      <c r="E542" s="17" t="s">
        <v>837</v>
      </c>
      <c r="F542" s="17" t="s">
        <v>3360</v>
      </c>
      <c r="G542" s="18">
        <v>1</v>
      </c>
      <c r="H542" s="18">
        <v>1</v>
      </c>
      <c r="I542" s="19">
        <v>0</v>
      </c>
      <c r="J542" s="20">
        <v>0</v>
      </c>
      <c r="K542" s="21">
        <v>1</v>
      </c>
      <c r="L542" s="22">
        <v>0</v>
      </c>
      <c r="M542" s="37" t="s">
        <v>3401</v>
      </c>
      <c r="N542" s="37"/>
    </row>
    <row r="543" spans="1:14" x14ac:dyDescent="0.3">
      <c r="A543" s="17" t="s">
        <v>3361</v>
      </c>
      <c r="B543" s="17" t="s">
        <v>3362</v>
      </c>
      <c r="C543" s="17" t="s">
        <v>3363</v>
      </c>
      <c r="D543" s="17" t="s">
        <v>1998</v>
      </c>
      <c r="E543" s="17" t="s">
        <v>800</v>
      </c>
      <c r="F543" s="17" t="s">
        <v>3364</v>
      </c>
      <c r="G543" s="18">
        <v>1</v>
      </c>
      <c r="H543" s="18">
        <v>1</v>
      </c>
      <c r="I543" s="19">
        <v>0</v>
      </c>
      <c r="J543" s="20">
        <v>1</v>
      </c>
      <c r="K543" s="21">
        <v>0</v>
      </c>
      <c r="L543" s="22">
        <v>0</v>
      </c>
      <c r="M543" s="37" t="s">
        <v>3400</v>
      </c>
      <c r="N543" s="37"/>
    </row>
    <row r="544" spans="1:14" x14ac:dyDescent="0.3">
      <c r="A544" s="17" t="s">
        <v>3365</v>
      </c>
      <c r="B544" s="17" t="s">
        <v>3366</v>
      </c>
      <c r="C544" s="17" t="s">
        <v>3367</v>
      </c>
      <c r="D544" s="17" t="s">
        <v>1394</v>
      </c>
      <c r="E544" s="17" t="s">
        <v>934</v>
      </c>
      <c r="F544" s="17" t="s">
        <v>3368</v>
      </c>
      <c r="G544" s="18">
        <v>1</v>
      </c>
      <c r="H544" s="18">
        <v>1</v>
      </c>
      <c r="I544" s="19">
        <v>0</v>
      </c>
      <c r="J544" s="20">
        <v>1</v>
      </c>
      <c r="K544" s="21">
        <v>0</v>
      </c>
      <c r="L544" s="22">
        <v>0</v>
      </c>
      <c r="M544" s="37" t="s">
        <v>3403</v>
      </c>
      <c r="N544" s="37"/>
    </row>
    <row r="545" spans="1:14" x14ac:dyDescent="0.3">
      <c r="A545" s="17" t="s">
        <v>3369</v>
      </c>
      <c r="B545" s="17" t="s">
        <v>3370</v>
      </c>
      <c r="C545" s="17" t="s">
        <v>3371</v>
      </c>
      <c r="D545" s="17" t="s">
        <v>1394</v>
      </c>
      <c r="E545" s="17" t="s">
        <v>725</v>
      </c>
      <c r="F545" s="17" t="s">
        <v>3372</v>
      </c>
      <c r="G545" s="18">
        <v>1</v>
      </c>
      <c r="H545" s="18">
        <v>1</v>
      </c>
      <c r="I545" s="19">
        <v>0</v>
      </c>
      <c r="J545" s="20">
        <v>1</v>
      </c>
      <c r="K545" s="21">
        <v>0</v>
      </c>
      <c r="L545" s="22">
        <v>0</v>
      </c>
      <c r="M545" s="37" t="s">
        <v>3403</v>
      </c>
      <c r="N545" s="37"/>
    </row>
    <row r="546" spans="1:14" x14ac:dyDescent="0.3">
      <c r="A546" s="17" t="s">
        <v>3373</v>
      </c>
      <c r="B546" s="17" t="s">
        <v>3374</v>
      </c>
      <c r="C546" s="17" t="s">
        <v>3375</v>
      </c>
      <c r="D546" s="17" t="s">
        <v>1394</v>
      </c>
      <c r="E546" s="17" t="s">
        <v>3265</v>
      </c>
      <c r="F546" s="17" t="s">
        <v>3376</v>
      </c>
      <c r="G546" s="18">
        <v>1</v>
      </c>
      <c r="H546" s="18">
        <v>1</v>
      </c>
      <c r="I546" s="19">
        <v>0</v>
      </c>
      <c r="J546" s="20">
        <v>1</v>
      </c>
      <c r="K546" s="21">
        <v>0</v>
      </c>
      <c r="L546" s="22">
        <v>0</v>
      </c>
      <c r="M546" s="37" t="s">
        <v>3403</v>
      </c>
      <c r="N546" s="37"/>
    </row>
    <row r="547" spans="1:14" x14ac:dyDescent="0.3">
      <c r="A547" s="17" t="s">
        <v>704</v>
      </c>
      <c r="B547" s="17" t="s">
        <v>705</v>
      </c>
      <c r="C547" s="17" t="s">
        <v>3151</v>
      </c>
      <c r="D547" s="17" t="s">
        <v>1374</v>
      </c>
      <c r="E547" s="17" t="s">
        <v>706</v>
      </c>
      <c r="F547" s="17" t="s">
        <v>3377</v>
      </c>
      <c r="G547" s="18">
        <v>1</v>
      </c>
      <c r="H547" s="18">
        <v>1</v>
      </c>
      <c r="I547" s="19">
        <v>0</v>
      </c>
      <c r="J547" s="20">
        <v>0</v>
      </c>
      <c r="K547" s="21">
        <v>1</v>
      </c>
      <c r="L547" s="22">
        <v>0</v>
      </c>
      <c r="M547" s="37" t="s">
        <v>3401</v>
      </c>
      <c r="N547" s="37"/>
    </row>
    <row r="548" spans="1:14" x14ac:dyDescent="0.3">
      <c r="A548" s="17" t="s">
        <v>3378</v>
      </c>
      <c r="B548" s="17" t="s">
        <v>3379</v>
      </c>
      <c r="C548" s="17" t="s">
        <v>1499</v>
      </c>
      <c r="D548" s="17" t="s">
        <v>1394</v>
      </c>
      <c r="E548" s="17" t="s">
        <v>2266</v>
      </c>
      <c r="F548" s="17" t="s">
        <v>3380</v>
      </c>
      <c r="G548" s="18">
        <v>1</v>
      </c>
      <c r="H548" s="18">
        <v>2</v>
      </c>
      <c r="I548" s="19">
        <v>0</v>
      </c>
      <c r="J548" s="20">
        <v>1</v>
      </c>
      <c r="K548" s="21">
        <v>0</v>
      </c>
      <c r="L548" s="22">
        <v>0</v>
      </c>
      <c r="M548" s="37" t="s">
        <v>3400</v>
      </c>
      <c r="N548" s="37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B4ED8-1CD7-464E-A684-F4EE2A81A830}">
  <sheetPr codeName="Sheet5"/>
  <dimension ref="A1:O21"/>
  <sheetViews>
    <sheetView showGridLines="0" tabSelected="1" workbookViewId="0">
      <selection sqref="A1:D12"/>
    </sheetView>
  </sheetViews>
  <sheetFormatPr defaultRowHeight="14.4" x14ac:dyDescent="0.3"/>
  <cols>
    <col min="1" max="1" width="24.21875" bestFit="1" customWidth="1"/>
    <col min="2" max="2" width="57.10937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67" t="s">
        <v>3416</v>
      </c>
      <c r="B1" s="67"/>
      <c r="C1" s="67"/>
      <c r="D1" s="67"/>
    </row>
    <row r="2" spans="1:14" ht="15" thickBot="1" x14ac:dyDescent="0.35">
      <c r="A2" s="42" t="s">
        <v>3412</v>
      </c>
      <c r="B2" s="43" t="s">
        <v>3411</v>
      </c>
      <c r="C2" s="43" t="s">
        <v>3410</v>
      </c>
      <c r="D2" s="44" t="s">
        <v>3409</v>
      </c>
    </row>
    <row r="3" spans="1:14" x14ac:dyDescent="0.3">
      <c r="A3" s="50" t="s">
        <v>3413</v>
      </c>
      <c r="B3" s="55" t="s">
        <v>3401</v>
      </c>
      <c r="C3" s="56">
        <v>134</v>
      </c>
      <c r="D3" s="57">
        <v>113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134</v>
      </c>
      <c r="N3" t="str">
        <f>IF($L3=2,$C3,"")</f>
        <v/>
      </c>
    </row>
    <row r="4" spans="1:14" x14ac:dyDescent="0.3">
      <c r="A4" s="40"/>
      <c r="B4" s="38" t="s">
        <v>3398</v>
      </c>
      <c r="C4" s="39">
        <v>97</v>
      </c>
      <c r="D4" s="41">
        <v>61</v>
      </c>
      <c r="K4" t="str">
        <f t="shared" ref="K4:K15" si="0">IF(OR($B4="Corporate non-stock - demand too low to convert",$B4="Non-stock in the primary DC - demand too low to convert",$B4="Low impact - only 1 or 2 line impact"),1,"")</f>
        <v/>
      </c>
      <c r="L4" t="str">
        <f t="shared" ref="L4:L15" si="1">IF($B4="Grand Total",2,"")</f>
        <v/>
      </c>
      <c r="M4" t="str">
        <f t="shared" ref="M4:M15" si="2">IF($K4=1,$C4,"")</f>
        <v/>
      </c>
      <c r="N4" t="str">
        <f t="shared" ref="N4:N15" si="3">IF($L4=2,$C4,"")</f>
        <v/>
      </c>
    </row>
    <row r="5" spans="1:14" x14ac:dyDescent="0.3">
      <c r="A5" s="40"/>
      <c r="B5" s="38" t="s">
        <v>3402</v>
      </c>
      <c r="C5" s="39">
        <v>7</v>
      </c>
      <c r="D5" s="41">
        <v>4</v>
      </c>
      <c r="K5" t="str">
        <f t="shared" si="0"/>
        <v/>
      </c>
      <c r="L5" t="str">
        <f t="shared" si="1"/>
        <v/>
      </c>
      <c r="M5" t="str">
        <f t="shared" si="2"/>
        <v/>
      </c>
      <c r="N5" t="str">
        <f t="shared" si="3"/>
        <v/>
      </c>
    </row>
    <row r="6" spans="1:14" ht="15" thickBot="1" x14ac:dyDescent="0.35">
      <c r="A6" s="51"/>
      <c r="B6" s="61" t="s">
        <v>3407</v>
      </c>
      <c r="C6" s="62">
        <v>3</v>
      </c>
      <c r="D6" s="63">
        <v>1</v>
      </c>
      <c r="K6" t="str">
        <f t="shared" si="0"/>
        <v/>
      </c>
      <c r="L6" t="str">
        <f t="shared" si="1"/>
        <v/>
      </c>
      <c r="M6" t="str">
        <f t="shared" si="2"/>
        <v/>
      </c>
      <c r="N6" t="str">
        <f t="shared" si="3"/>
        <v/>
      </c>
    </row>
    <row r="7" spans="1:14" x14ac:dyDescent="0.3">
      <c r="A7" s="46" t="s">
        <v>3414</v>
      </c>
      <c r="B7" s="58" t="s">
        <v>3403</v>
      </c>
      <c r="C7" s="59">
        <v>112</v>
      </c>
      <c r="D7" s="60">
        <v>98</v>
      </c>
      <c r="K7">
        <f t="shared" si="0"/>
        <v>1</v>
      </c>
      <c r="L7" t="str">
        <f t="shared" si="1"/>
        <v/>
      </c>
      <c r="M7">
        <f t="shared" si="2"/>
        <v>112</v>
      </c>
      <c r="N7" t="str">
        <f t="shared" si="3"/>
        <v/>
      </c>
    </row>
    <row r="8" spans="1:14" x14ac:dyDescent="0.3">
      <c r="A8" s="40"/>
      <c r="B8" s="38" t="s">
        <v>3406</v>
      </c>
      <c r="C8" s="39">
        <v>93</v>
      </c>
      <c r="D8" s="41">
        <v>11</v>
      </c>
      <c r="K8" t="str">
        <f t="shared" si="0"/>
        <v/>
      </c>
      <c r="L8" t="str">
        <f t="shared" si="1"/>
        <v/>
      </c>
      <c r="M8" t="str">
        <f t="shared" si="2"/>
        <v/>
      </c>
      <c r="N8" t="str">
        <f t="shared" si="3"/>
        <v/>
      </c>
    </row>
    <row r="9" spans="1:14" ht="15" thickBot="1" x14ac:dyDescent="0.35">
      <c r="A9" s="45"/>
      <c r="B9" s="64" t="s">
        <v>3408</v>
      </c>
      <c r="C9" s="65">
        <v>3</v>
      </c>
      <c r="D9" s="66">
        <v>1</v>
      </c>
      <c r="K9" t="str">
        <f t="shared" si="0"/>
        <v/>
      </c>
      <c r="L9" t="str">
        <f t="shared" si="1"/>
        <v/>
      </c>
      <c r="M9" t="str">
        <f t="shared" si="2"/>
        <v/>
      </c>
      <c r="N9" t="str">
        <f t="shared" si="3"/>
        <v/>
      </c>
    </row>
    <row r="10" spans="1:14" x14ac:dyDescent="0.3">
      <c r="A10" s="50" t="s">
        <v>3415</v>
      </c>
      <c r="B10" s="55" t="s">
        <v>3400</v>
      </c>
      <c r="C10" s="56">
        <v>227</v>
      </c>
      <c r="D10" s="57">
        <v>207</v>
      </c>
      <c r="K10">
        <f t="shared" si="0"/>
        <v>1</v>
      </c>
      <c r="L10" t="str">
        <f t="shared" si="1"/>
        <v/>
      </c>
      <c r="M10">
        <f t="shared" si="2"/>
        <v>227</v>
      </c>
      <c r="N10" t="str">
        <f t="shared" si="3"/>
        <v/>
      </c>
    </row>
    <row r="11" spans="1:14" ht="15" thickBot="1" x14ac:dyDescent="0.35">
      <c r="A11" s="51"/>
      <c r="B11" s="52" t="s">
        <v>3399</v>
      </c>
      <c r="C11" s="53">
        <v>146</v>
      </c>
      <c r="D11" s="54">
        <v>50</v>
      </c>
      <c r="K11" t="str">
        <f t="shared" si="0"/>
        <v/>
      </c>
      <c r="L11" t="str">
        <f t="shared" si="1"/>
        <v/>
      </c>
      <c r="M11" t="str">
        <f t="shared" si="2"/>
        <v/>
      </c>
      <c r="N11" t="str">
        <f t="shared" si="3"/>
        <v/>
      </c>
    </row>
    <row r="12" spans="1:14" ht="15" thickBot="1" x14ac:dyDescent="0.35">
      <c r="B12" s="47" t="s">
        <v>11</v>
      </c>
      <c r="C12" s="48">
        <v>822</v>
      </c>
      <c r="D12" s="49">
        <v>546</v>
      </c>
      <c r="K12" t="str">
        <f t="shared" si="0"/>
        <v/>
      </c>
      <c r="L12">
        <f t="shared" si="1"/>
        <v>2</v>
      </c>
      <c r="M12" t="str">
        <f t="shared" si="2"/>
        <v/>
      </c>
      <c r="N12">
        <f t="shared" si="3"/>
        <v>822</v>
      </c>
    </row>
    <row r="13" spans="1:14" x14ac:dyDescent="0.3">
      <c r="K13" t="str">
        <f t="shared" si="0"/>
        <v/>
      </c>
      <c r="L13" t="str">
        <f t="shared" si="1"/>
        <v/>
      </c>
      <c r="M13" t="str">
        <f t="shared" si="2"/>
        <v/>
      </c>
      <c r="N13" t="str">
        <f t="shared" si="3"/>
        <v/>
      </c>
    </row>
    <row r="14" spans="1:14" x14ac:dyDescent="0.3">
      <c r="K14" t="str">
        <f t="shared" si="0"/>
        <v/>
      </c>
      <c r="L14" t="str">
        <f t="shared" si="1"/>
        <v/>
      </c>
      <c r="M14" t="str">
        <f t="shared" si="2"/>
        <v/>
      </c>
      <c r="N14" t="str">
        <f t="shared" si="3"/>
        <v/>
      </c>
    </row>
    <row r="15" spans="1:14" x14ac:dyDescent="0.3"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/>
      </c>
    </row>
    <row r="20" spans="13:15" x14ac:dyDescent="0.3">
      <c r="M20">
        <f>SUM(M1:M19)</f>
        <v>473</v>
      </c>
      <c r="N20">
        <f>SUM(N1:N19)</f>
        <v>822</v>
      </c>
      <c r="O20">
        <f>M20/N20</f>
        <v>0.57542579075425793</v>
      </c>
    </row>
    <row r="21" spans="13:15" x14ac:dyDescent="0.3">
      <c r="O21" t="str">
        <f>TEXT(O20,"0.0%")</f>
        <v>57.5%</v>
      </c>
    </row>
  </sheetData>
  <mergeCells count="4">
    <mergeCell ref="A3:A6"/>
    <mergeCell ref="A7:A9"/>
    <mergeCell ref="A10:A11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L15"/>
  <sheetViews>
    <sheetView showGridLines="0" topLeftCell="A7" workbookViewId="0">
      <selection activeCell="L17" sqref="A17:L30"/>
    </sheetView>
  </sheetViews>
  <sheetFormatPr defaultColWidth="11.5546875" defaultRowHeight="21" customHeight="1" x14ac:dyDescent="0.3"/>
  <sheetData>
    <row r="1" spans="1:12" ht="22.8" x14ac:dyDescent="0.4">
      <c r="B1" s="33" t="s">
        <v>3381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37.5" customHeight="1" x14ac:dyDescent="0.3">
      <c r="K2" s="34" t="s">
        <v>3382</v>
      </c>
      <c r="L2" s="34"/>
    </row>
    <row r="3" spans="1:12" ht="27.45" customHeight="1" x14ac:dyDescent="0.3">
      <c r="A3" s="23" t="s">
        <v>3383</v>
      </c>
      <c r="B3" s="23" t="s">
        <v>3384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3385</v>
      </c>
    </row>
    <row r="4" spans="1:12" ht="14.4" x14ac:dyDescent="0.3">
      <c r="A4" s="35">
        <v>2017</v>
      </c>
      <c r="B4" s="25" t="s">
        <v>3386</v>
      </c>
      <c r="C4" s="26">
        <v>1877</v>
      </c>
      <c r="D4" s="26">
        <v>1605</v>
      </c>
      <c r="E4" s="24">
        <v>0.85508790623335107</v>
      </c>
      <c r="F4" s="26">
        <v>102</v>
      </c>
      <c r="G4" s="24">
        <v>0.90942994139584443</v>
      </c>
      <c r="H4" s="26">
        <v>67</v>
      </c>
      <c r="I4" s="26">
        <v>13</v>
      </c>
      <c r="J4" s="26">
        <v>90</v>
      </c>
      <c r="K4" s="24">
        <v>0.90473506200676435</v>
      </c>
      <c r="L4" s="24">
        <v>0.95992822966507174</v>
      </c>
    </row>
    <row r="5" spans="1:12" ht="14.4" x14ac:dyDescent="0.3">
      <c r="A5" s="35">
        <v>2017</v>
      </c>
      <c r="B5" s="25" t="s">
        <v>3387</v>
      </c>
      <c r="C5" s="26">
        <v>1717</v>
      </c>
      <c r="D5" s="26">
        <v>1488</v>
      </c>
      <c r="E5" s="24">
        <v>0.8666278392545137</v>
      </c>
      <c r="F5" s="26">
        <v>83</v>
      </c>
      <c r="G5" s="24">
        <v>0.91496796738497377</v>
      </c>
      <c r="H5" s="26">
        <v>63</v>
      </c>
      <c r="I5" s="26">
        <v>9</v>
      </c>
      <c r="J5" s="26">
        <v>74</v>
      </c>
      <c r="K5" s="24">
        <v>0.91064871481028153</v>
      </c>
      <c r="L5" s="24">
        <v>0.95938104448742745</v>
      </c>
    </row>
    <row r="6" spans="1:12" ht="14.4" x14ac:dyDescent="0.3">
      <c r="A6" s="35">
        <v>2018</v>
      </c>
      <c r="B6" s="25" t="s">
        <v>3388</v>
      </c>
      <c r="C6" s="26">
        <v>2420</v>
      </c>
      <c r="D6" s="26">
        <v>2072</v>
      </c>
      <c r="E6" s="24">
        <v>0.85619834710743803</v>
      </c>
      <c r="F6" s="26">
        <v>113</v>
      </c>
      <c r="G6" s="24">
        <v>0.90289256198347123</v>
      </c>
      <c r="H6" s="26">
        <v>92</v>
      </c>
      <c r="I6" s="26">
        <v>27</v>
      </c>
      <c r="J6" s="26">
        <v>116</v>
      </c>
      <c r="K6" s="24">
        <v>0.90996925779534477</v>
      </c>
      <c r="L6" s="24">
        <v>0.95748613678373384</v>
      </c>
    </row>
    <row r="7" spans="1:12" ht="14.4" x14ac:dyDescent="0.3">
      <c r="A7" s="35">
        <v>2018</v>
      </c>
      <c r="B7" s="25" t="s">
        <v>3389</v>
      </c>
      <c r="C7" s="26">
        <v>2327</v>
      </c>
      <c r="D7" s="26">
        <v>2024</v>
      </c>
      <c r="E7" s="24">
        <v>0.86978942844864637</v>
      </c>
      <c r="F7" s="26">
        <v>121</v>
      </c>
      <c r="G7" s="24">
        <v>0.92178770949720668</v>
      </c>
      <c r="H7" s="26">
        <v>90</v>
      </c>
      <c r="I7" s="26">
        <v>13</v>
      </c>
      <c r="J7" s="26">
        <v>79</v>
      </c>
      <c r="K7" s="24">
        <v>0.90559284116331096</v>
      </c>
      <c r="L7" s="24">
        <v>0.95742667928098379</v>
      </c>
    </row>
    <row r="8" spans="1:12" ht="14.4" x14ac:dyDescent="0.3">
      <c r="A8" s="35">
        <v>2018</v>
      </c>
      <c r="B8" s="25" t="s">
        <v>3390</v>
      </c>
      <c r="C8" s="26">
        <v>1490</v>
      </c>
      <c r="D8" s="26">
        <v>1286</v>
      </c>
      <c r="E8" s="24">
        <v>0.86308724832214767</v>
      </c>
      <c r="F8" s="26">
        <v>75</v>
      </c>
      <c r="G8" s="24">
        <v>0.91342281879194631</v>
      </c>
      <c r="H8" s="26">
        <v>68</v>
      </c>
      <c r="I8" s="26">
        <v>14</v>
      </c>
      <c r="J8" s="26">
        <v>47</v>
      </c>
      <c r="K8" s="24">
        <v>0.8999300209937019</v>
      </c>
      <c r="L8" s="24">
        <v>0.94977843426883313</v>
      </c>
    </row>
    <row r="9" spans="1:12" ht="14.4" x14ac:dyDescent="0.3">
      <c r="A9" s="35">
        <v>2018</v>
      </c>
      <c r="B9" s="25" t="s">
        <v>3391</v>
      </c>
      <c r="C9" s="26">
        <v>1769</v>
      </c>
      <c r="D9" s="26">
        <v>1563</v>
      </c>
      <c r="E9" s="24">
        <v>0.8835500282645562</v>
      </c>
      <c r="F9" s="26">
        <v>80</v>
      </c>
      <c r="G9" s="24">
        <v>0.92877331825890341</v>
      </c>
      <c r="H9" s="26">
        <v>46</v>
      </c>
      <c r="I9" s="26">
        <v>9</v>
      </c>
      <c r="J9" s="26">
        <v>71</v>
      </c>
      <c r="K9" s="24">
        <v>0.9253996447602133</v>
      </c>
      <c r="L9" s="24">
        <v>0.97141081417029218</v>
      </c>
    </row>
    <row r="10" spans="1:12" ht="14.4" x14ac:dyDescent="0.3">
      <c r="A10" s="35">
        <v>2018</v>
      </c>
      <c r="B10" s="25" t="s">
        <v>3392</v>
      </c>
      <c r="C10" s="26">
        <v>1886</v>
      </c>
      <c r="D10" s="26">
        <v>1634</v>
      </c>
      <c r="E10" s="24">
        <v>0.86638388123011667</v>
      </c>
      <c r="F10" s="26">
        <v>92</v>
      </c>
      <c r="G10" s="24">
        <v>0.91516436903499465</v>
      </c>
      <c r="H10" s="26">
        <v>65</v>
      </c>
      <c r="I10" s="26">
        <v>27</v>
      </c>
      <c r="J10" s="26">
        <v>68</v>
      </c>
      <c r="K10" s="24">
        <v>0.91233947515354563</v>
      </c>
      <c r="L10" s="24">
        <v>0.96174220129487931</v>
      </c>
    </row>
    <row r="11" spans="1:12" ht="14.4" x14ac:dyDescent="0.3">
      <c r="A11" s="35">
        <v>2018</v>
      </c>
      <c r="B11" s="25" t="s">
        <v>3393</v>
      </c>
      <c r="C11" s="26">
        <v>1568</v>
      </c>
      <c r="D11" s="26">
        <v>1396</v>
      </c>
      <c r="E11" s="24">
        <v>0.89030612244897955</v>
      </c>
      <c r="F11" s="26">
        <v>70</v>
      </c>
      <c r="G11" s="24">
        <v>0.93494897959183676</v>
      </c>
      <c r="H11" s="26">
        <v>42</v>
      </c>
      <c r="I11" s="26">
        <v>16</v>
      </c>
      <c r="J11" s="26">
        <v>44</v>
      </c>
      <c r="K11" s="24">
        <v>0.92572944297082227</v>
      </c>
      <c r="L11" s="24">
        <v>0.97079276773296241</v>
      </c>
    </row>
    <row r="12" spans="1:12" ht="14.4" x14ac:dyDescent="0.3">
      <c r="A12" s="35">
        <v>2018</v>
      </c>
      <c r="B12" s="25" t="s">
        <v>3394</v>
      </c>
      <c r="C12" s="26">
        <v>3568</v>
      </c>
      <c r="D12" s="26">
        <v>3144</v>
      </c>
      <c r="E12" s="24">
        <v>0.8811659192825112</v>
      </c>
      <c r="F12" s="26">
        <v>165</v>
      </c>
      <c r="G12" s="24">
        <v>0.92741031390134543</v>
      </c>
      <c r="H12" s="26">
        <v>105</v>
      </c>
      <c r="I12" s="26">
        <v>48</v>
      </c>
      <c r="J12" s="26">
        <v>106</v>
      </c>
      <c r="K12" s="24">
        <v>0.92091388400702978</v>
      </c>
      <c r="L12" s="24">
        <v>0.96768236380424744</v>
      </c>
    </row>
    <row r="13" spans="1:12" ht="14.4" x14ac:dyDescent="0.3">
      <c r="A13" s="35">
        <v>2018</v>
      </c>
      <c r="B13" s="25" t="s">
        <v>3395</v>
      </c>
      <c r="C13" s="26">
        <v>5272</v>
      </c>
      <c r="D13" s="26">
        <v>4583</v>
      </c>
      <c r="E13" s="24">
        <v>0.86930955993930192</v>
      </c>
      <c r="F13" s="26">
        <v>381</v>
      </c>
      <c r="G13" s="24">
        <v>0.94157814871016687</v>
      </c>
      <c r="H13" s="26">
        <v>104</v>
      </c>
      <c r="I13" s="26">
        <v>68</v>
      </c>
      <c r="J13" s="26">
        <v>136</v>
      </c>
      <c r="K13" s="24">
        <v>0.90430149960536699</v>
      </c>
      <c r="L13" s="24">
        <v>0.97781096650309363</v>
      </c>
    </row>
    <row r="14" spans="1:12" ht="14.4" x14ac:dyDescent="0.3">
      <c r="A14" s="35">
        <v>2018</v>
      </c>
      <c r="B14" s="25" t="s">
        <v>3396</v>
      </c>
      <c r="C14" s="26">
        <v>5750</v>
      </c>
      <c r="D14" s="26">
        <v>5007</v>
      </c>
      <c r="E14" s="24">
        <v>0.87078260869565216</v>
      </c>
      <c r="F14" s="26">
        <v>385</v>
      </c>
      <c r="G14" s="24">
        <v>0.93773913043478263</v>
      </c>
      <c r="H14" s="26">
        <v>174</v>
      </c>
      <c r="I14" s="26">
        <v>45</v>
      </c>
      <c r="J14" s="26">
        <v>139</v>
      </c>
      <c r="K14" s="24">
        <v>0.89956881063600436</v>
      </c>
      <c r="L14" s="24">
        <v>0.96641574985524026</v>
      </c>
    </row>
    <row r="15" spans="1:12" ht="14.4" x14ac:dyDescent="0.3">
      <c r="A15" s="35">
        <v>2018</v>
      </c>
      <c r="B15" s="25" t="s">
        <v>3397</v>
      </c>
      <c r="C15" s="26">
        <v>6491</v>
      </c>
      <c r="D15" s="26">
        <v>5669</v>
      </c>
      <c r="E15" s="24">
        <v>0.87336311816361123</v>
      </c>
      <c r="F15" s="26">
        <v>395</v>
      </c>
      <c r="G15" s="24">
        <v>0.93421660761053771</v>
      </c>
      <c r="H15" s="26">
        <v>197</v>
      </c>
      <c r="I15" s="26">
        <v>66</v>
      </c>
      <c r="J15" s="26">
        <v>164</v>
      </c>
      <c r="K15" s="24">
        <v>0.90544641431081307</v>
      </c>
      <c r="L15" s="24">
        <v>0.96641663825434709</v>
      </c>
    </row>
  </sheetData>
  <mergeCells count="4">
    <mergeCell ref="B1:L1"/>
    <mergeCell ref="K2:L2"/>
    <mergeCell ref="A4:A5"/>
    <mergeCell ref="A6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2018-11-01T15:23:40Z</dcterms:created>
  <dcterms:modified xsi:type="dcterms:W3CDTF">2018-11-01T15:48:32Z</dcterms:modified>
</cp:coreProperties>
</file>