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AFBF6F06-9B8B-4D11-8C7D-6FA7A52DD220}" xr6:coauthVersionLast="36" xr6:coauthVersionMax="36" xr10:uidLastSave="{00000000-0000-0000-0000-000000000000}"/>
  <bookViews>
    <workbookView xWindow="0" yWindow="0" windowWidth="13692" windowHeight="5220" activeTab="3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Detail'!$A$2:$N$420</definedName>
  </definedNames>
  <calcPr calcId="191029"/>
  <pivotCaches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<sst xmlns="http://schemas.openxmlformats.org/spreadsheetml/2006/main" count="4540" uniqueCount="2035">
  <si>
    <t>THR 14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</si>
  <si>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</si>
  <si>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</si>
  <si>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</si>
  <si>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</si>
  <si>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</si>
  <si>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</si>
  <si>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</si>
  <si>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</si>
  <si>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</si>
  <si>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</si>
  <si>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</si>
  <si>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</si>
  <si>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2240494</t>
  </si>
  <si>
    <t>Fort Worth Surgery Center</t>
  </si>
  <si>
    <t>3119219</t>
  </si>
  <si>
    <t>Texas Hlth Surgery Center Preston Plaza</t>
  </si>
  <si>
    <t>2240856</t>
  </si>
  <si>
    <t>Texas Health Surgery Center Denton</t>
  </si>
  <si>
    <t>1614301</t>
  </si>
  <si>
    <t>Texas Health Surgery Center Craig Ranch</t>
  </si>
  <si>
    <t>3102776</t>
  </si>
  <si>
    <t>TX Health Ortho Surgery Cntr</t>
  </si>
  <si>
    <t>2614647</t>
  </si>
  <si>
    <t>Ophthalmology Surg Ctr Of Dlls</t>
  </si>
  <si>
    <t>3671414</t>
  </si>
  <si>
    <t>Texas Health Surg Ctr Rockwall</t>
  </si>
  <si>
    <t>2461814</t>
  </si>
  <si>
    <t>Texas Health Surgery Center Cleburne</t>
  </si>
  <si>
    <t>3098623</t>
  </si>
  <si>
    <t>Texas Health Surgery Center Dallas</t>
  </si>
  <si>
    <t>3066983</t>
  </si>
  <si>
    <t>Surgery Ctr Stonebridge</t>
  </si>
  <si>
    <t>2623593</t>
  </si>
  <si>
    <t>Texas Health Surgery Center Addison</t>
  </si>
  <si>
    <t>2240488</t>
  </si>
  <si>
    <t>Arlington Day Surgery</t>
  </si>
  <si>
    <t>2240728</t>
  </si>
  <si>
    <t>Southwest Fort Worth Endoscopy Ctr</t>
  </si>
  <si>
    <t>2909748</t>
  </si>
  <si>
    <t>Fort Worth Endoscopy Surg Ctr</t>
  </si>
  <si>
    <t>2213474</t>
  </si>
  <si>
    <t>THR/STT Rockwall ASC LLC</t>
  </si>
  <si>
    <t>THR 14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</si>
  <si>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</si>
  <si>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</si>
  <si>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</si>
  <si>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</si>
  <si>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</si>
  <si>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</si>
  <si>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</si>
  <si>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</si>
  <si>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</si>
  <si>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</si>
  <si>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</si>
  <si>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</si>
  <si>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</si>
  <si>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</si>
  <si>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</si>
  <si>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</si>
  <si>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75182724</t>
  </si>
  <si>
    <t>SZ</t>
  </si>
  <si>
    <t>3866807</t>
  </si>
  <si>
    <t>Brush Bristle End 3mm x 12"</t>
  </si>
  <si>
    <t>04/12/2019</t>
  </si>
  <si>
    <t>XD</t>
  </si>
  <si>
    <t>MISDFK</t>
  </si>
  <si>
    <t>6010066</t>
  </si>
  <si>
    <t>Brush f/Cleaning Cannula</t>
  </si>
  <si>
    <t>75341577</t>
  </si>
  <si>
    <t>1123962</t>
  </si>
  <si>
    <t>Drape Shoulder w/Pouch</t>
  </si>
  <si>
    <t>04/17/2019</t>
  </si>
  <si>
    <t>MEDLIN</t>
  </si>
  <si>
    <t>75418945</t>
  </si>
  <si>
    <t>1177734</t>
  </si>
  <si>
    <t>Tube Microlaryngeal Tracheal</t>
  </si>
  <si>
    <t>04/19/2019</t>
  </si>
  <si>
    <t>KENDAL</t>
  </si>
  <si>
    <t>75637070</t>
  </si>
  <si>
    <t>9862997</t>
  </si>
  <si>
    <t>Ligaclip Mca - M/l 30 Cnt 6/bx</t>
  </si>
  <si>
    <t>04/26/2019</t>
  </si>
  <si>
    <t>ETHICO</t>
  </si>
  <si>
    <t>Arlington</t>
  </si>
  <si>
    <t xml:space="preserve">760123296   </t>
  </si>
  <si>
    <t>74854096</t>
  </si>
  <si>
    <t>1219990</t>
  </si>
  <si>
    <t>Label Fall Risk 11/16x1/4"</t>
  </si>
  <si>
    <t>04/03/2019</t>
  </si>
  <si>
    <t>TIMED</t>
  </si>
  <si>
    <t>75220660</t>
  </si>
  <si>
    <t>04/15/2019</t>
  </si>
  <si>
    <t>75668297</t>
  </si>
  <si>
    <t>1167874</t>
  </si>
  <si>
    <t>Attachment Smoke Evac Univers</t>
  </si>
  <si>
    <t>DEROYA</t>
  </si>
  <si>
    <t>9333812</t>
  </si>
  <si>
    <t>Needle Guard Plas Box Magnet M</t>
  </si>
  <si>
    <t>CARDKN</t>
  </si>
  <si>
    <t>2730070</t>
  </si>
  <si>
    <t>Barrier Soft Arch Surgical Mas</t>
  </si>
  <si>
    <t>ABCO</t>
  </si>
  <si>
    <t>Fort Worth</t>
  </si>
  <si>
    <t xml:space="preserve">761044076   </t>
  </si>
  <si>
    <t>74727730</t>
  </si>
  <si>
    <t>4995283</t>
  </si>
  <si>
    <t>Tube Tracheal Cuffed 8.0</t>
  </si>
  <si>
    <t>04/01/2019</t>
  </si>
  <si>
    <t>RUSCH</t>
  </si>
  <si>
    <t>75061598</t>
  </si>
  <si>
    <t>1155321</t>
  </si>
  <si>
    <t>ECG 3Lead Set w/Clip Adapter</t>
  </si>
  <si>
    <t>04/09/2019</t>
  </si>
  <si>
    <t>VYAIRE</t>
  </si>
  <si>
    <t>75107862</t>
  </si>
  <si>
    <t>3015680</t>
  </si>
  <si>
    <t>Airway CATH-GUIDE #11</t>
  </si>
  <si>
    <t>04/10/2019</t>
  </si>
  <si>
    <t>75672204</t>
  </si>
  <si>
    <t>2881570</t>
  </si>
  <si>
    <t>Drape Craniotomy Sterile</t>
  </si>
  <si>
    <t>ALLEG</t>
  </si>
  <si>
    <t>Dallas</t>
  </si>
  <si>
    <t xml:space="preserve">752315198   </t>
  </si>
  <si>
    <t>74776454</t>
  </si>
  <si>
    <t>1141744</t>
  </si>
  <si>
    <t>Anesthesia Circuit Ped Expand</t>
  </si>
  <si>
    <t>04/02/2019</t>
  </si>
  <si>
    <t>74845211</t>
  </si>
  <si>
    <t>8597439</t>
  </si>
  <si>
    <t>Boost Chocolate Pudding</t>
  </si>
  <si>
    <t>3793497</t>
  </si>
  <si>
    <t>Boost Pudding Vanilla</t>
  </si>
  <si>
    <t>74939248</t>
  </si>
  <si>
    <t>04/05/2019</t>
  </si>
  <si>
    <t>75300503</t>
  </si>
  <si>
    <t>1105447</t>
  </si>
  <si>
    <t>Protector Tip Guard Vent</t>
  </si>
  <si>
    <t>04/16/2019</t>
  </si>
  <si>
    <t>OXBORO</t>
  </si>
  <si>
    <t>75382285</t>
  </si>
  <si>
    <t>4166643</t>
  </si>
  <si>
    <t>Hand Switching Pencil Disp</t>
  </si>
  <si>
    <t>04/18/2019</t>
  </si>
  <si>
    <t>75431937</t>
  </si>
  <si>
    <t>75517071</t>
  </si>
  <si>
    <t>1116077</t>
  </si>
  <si>
    <t>Splash Guard f/Wall Dispenser</t>
  </si>
  <si>
    <t>04/23/2019</t>
  </si>
  <si>
    <t>DEBMED</t>
  </si>
  <si>
    <t>75622492</t>
  </si>
  <si>
    <t>1068250</t>
  </si>
  <si>
    <t>Sheridan Endo-Trach Tube</t>
  </si>
  <si>
    <t>04/25/2019</t>
  </si>
  <si>
    <t>Flower Mound</t>
  </si>
  <si>
    <t xml:space="preserve">750282783   </t>
  </si>
  <si>
    <t>74829894</t>
  </si>
  <si>
    <t>7776394</t>
  </si>
  <si>
    <t>Duraprep Remover Lotion</t>
  </si>
  <si>
    <t>3MMED</t>
  </si>
  <si>
    <t>74979842</t>
  </si>
  <si>
    <t>9081996</t>
  </si>
  <si>
    <t>Biogel Sensor Glove PF Ltx Srg</t>
  </si>
  <si>
    <t>04/08/2019</t>
  </si>
  <si>
    <t>75024894</t>
  </si>
  <si>
    <t>1092290</t>
  </si>
  <si>
    <t>Stimuplex D Needles 15deg</t>
  </si>
  <si>
    <t>MCGAW</t>
  </si>
  <si>
    <t>75662186</t>
  </si>
  <si>
    <t>2693701</t>
  </si>
  <si>
    <t>Biogel Indicat Lat Underglv PF</t>
  </si>
  <si>
    <t>Denton</t>
  </si>
  <si>
    <t xml:space="preserve">762013727   </t>
  </si>
  <si>
    <t>74896214</t>
  </si>
  <si>
    <t>6812842</t>
  </si>
  <si>
    <t>Binder Abdominal- Unisize</t>
  </si>
  <si>
    <t>04/04/2019</t>
  </si>
  <si>
    <t>TROY</t>
  </si>
  <si>
    <t>74939897</t>
  </si>
  <si>
    <t>1060882</t>
  </si>
  <si>
    <t>Ambu Bag w/Filter Pediatric</t>
  </si>
  <si>
    <t>AMBU</t>
  </si>
  <si>
    <t>75037301</t>
  </si>
  <si>
    <t>1103935</t>
  </si>
  <si>
    <t>Needle Hustead Epideral</t>
  </si>
  <si>
    <t>75235868</t>
  </si>
  <si>
    <t>75295732</t>
  </si>
  <si>
    <t>1157523</t>
  </si>
  <si>
    <t>Electrode Blade Edge Ctd</t>
  </si>
  <si>
    <t>75399354</t>
  </si>
  <si>
    <t>1242357</t>
  </si>
  <si>
    <t>Band ID Fall Risk</t>
  </si>
  <si>
    <t>PREDYN</t>
  </si>
  <si>
    <t>Rockwall</t>
  </si>
  <si>
    <t xml:space="preserve">750327817   </t>
  </si>
  <si>
    <t>74826773</t>
  </si>
  <si>
    <t>SE</t>
  </si>
  <si>
    <t>4450468</t>
  </si>
  <si>
    <t>Head Rest Open, Adult</t>
  </si>
  <si>
    <t>XODUS</t>
  </si>
  <si>
    <t>74933683</t>
  </si>
  <si>
    <t>1241472</t>
  </si>
  <si>
    <t>Frame Eye Protect Tidishield</t>
  </si>
  <si>
    <t>TIDI-E</t>
  </si>
  <si>
    <t>75177970</t>
  </si>
  <si>
    <t>1116242</t>
  </si>
  <si>
    <t>Cord f/Bipolar Forceps</t>
  </si>
  <si>
    <t xml:space="preserve">752876817   </t>
  </si>
  <si>
    <t>74991341</t>
  </si>
  <si>
    <t>1175492</t>
  </si>
  <si>
    <t>Suture Vicryl Plus CTX Braided</t>
  </si>
  <si>
    <t>1268722</t>
  </si>
  <si>
    <t>Device Quill PDO Uni 1/2 Circ</t>
  </si>
  <si>
    <t>LOOK</t>
  </si>
  <si>
    <t>Mckinney</t>
  </si>
  <si>
    <t xml:space="preserve">750706503   </t>
  </si>
  <si>
    <t>74792991</t>
  </si>
  <si>
    <t>6461645</t>
  </si>
  <si>
    <t>Ext Set Standrd Bore 35"Reflux</t>
  </si>
  <si>
    <t>75292504</t>
  </si>
  <si>
    <t>3675167</t>
  </si>
  <si>
    <t>Drape Laparoscopic W/Troughs</t>
  </si>
  <si>
    <t>75457044</t>
  </si>
  <si>
    <t>1022994</t>
  </si>
  <si>
    <t>Blade Laryng. Macintosh</t>
  </si>
  <si>
    <t>04/22/2019</t>
  </si>
  <si>
    <t>AMDIAG</t>
  </si>
  <si>
    <t xml:space="preserve">752312162   </t>
  </si>
  <si>
    <t>74834206</t>
  </si>
  <si>
    <t>74842429</t>
  </si>
  <si>
    <t>8715400</t>
  </si>
  <si>
    <t>Suture Eth Nyl Mono Blk Cs1606</t>
  </si>
  <si>
    <t>74997501</t>
  </si>
  <si>
    <t>5820128</t>
  </si>
  <si>
    <t>Soothe &amp; Cool Skin Cream</t>
  </si>
  <si>
    <t>75104737</t>
  </si>
  <si>
    <t>6544346</t>
  </si>
  <si>
    <t>Suture Prolene RB-1,RB-1</t>
  </si>
  <si>
    <t>75188486</t>
  </si>
  <si>
    <t>75220669</t>
  </si>
  <si>
    <t>1027051</t>
  </si>
  <si>
    <t>Nebulizer Aquapack Prefilled</t>
  </si>
  <si>
    <t>75610743</t>
  </si>
  <si>
    <t>75631753</t>
  </si>
  <si>
    <t xml:space="preserve">752525634   </t>
  </si>
  <si>
    <t>74730277</t>
  </si>
  <si>
    <t>1139348</t>
  </si>
  <si>
    <t>Sterilization Envelope</t>
  </si>
  <si>
    <t>74988526</t>
  </si>
  <si>
    <t>1099597</t>
  </si>
  <si>
    <t>Faceshield Disposable 13x7</t>
  </si>
  <si>
    <t>FISHER</t>
  </si>
  <si>
    <t>75097876</t>
  </si>
  <si>
    <t>6546599</t>
  </si>
  <si>
    <t>Suture Vcl+ Antib Ud PS2</t>
  </si>
  <si>
    <t>75242331</t>
  </si>
  <si>
    <t>2473742</t>
  </si>
  <si>
    <t>Tube Endotracheal, HVLP Cuff</t>
  </si>
  <si>
    <t>75476952</t>
  </si>
  <si>
    <t>4390024</t>
  </si>
  <si>
    <t>Jock Strap w/Cup White JS122</t>
  </si>
  <si>
    <t>WSIMFG</t>
  </si>
  <si>
    <t>75577143</t>
  </si>
  <si>
    <t>6540823</t>
  </si>
  <si>
    <t>Suture PDS II CCS-1</t>
  </si>
  <si>
    <t>04/24/2019</t>
  </si>
  <si>
    <t>2881840</t>
  </si>
  <si>
    <t>Drain Wnd Jackpr Sil Rnd 4Chnl</t>
  </si>
  <si>
    <t xml:space="preserve">750327047   </t>
  </si>
  <si>
    <t>75093036</t>
  </si>
  <si>
    <t>8760427</t>
  </si>
  <si>
    <t>Pack Shoulder III</t>
  </si>
  <si>
    <t>1229600</t>
  </si>
  <si>
    <t>Revital-OX Detergent Enzm</t>
  </si>
  <si>
    <t>VESTAL</t>
  </si>
  <si>
    <t>75155685</t>
  </si>
  <si>
    <t>6005940</t>
  </si>
  <si>
    <t>Blade Arthro-lok Banana</t>
  </si>
  <si>
    <t>04/11/2019</t>
  </si>
  <si>
    <t>BEAVIS</t>
  </si>
  <si>
    <t>75184545</t>
  </si>
  <si>
    <t>1102582</t>
  </si>
  <si>
    <t>Leadwire Multi-Link 3Lead</t>
  </si>
  <si>
    <t>75347165</t>
  </si>
  <si>
    <t>1182317</t>
  </si>
  <si>
    <t>Radial Artery Cath Kit</t>
  </si>
  <si>
    <t>AROW</t>
  </si>
  <si>
    <t>1334143</t>
  </si>
  <si>
    <t>CVC Kit Dual Lumen 20cm</t>
  </si>
  <si>
    <t>1211020</t>
  </si>
  <si>
    <t>Pressure Monitoring Kit</t>
  </si>
  <si>
    <t>BAXBEN</t>
  </si>
  <si>
    <t>THR 14   Drop-Ship Items  -  Apr 2019 through Apr 2019</t>
  </si>
  <si>
    <t>74792568</t>
  </si>
  <si>
    <t>1123728</t>
  </si>
  <si>
    <t>Proxima Head Bar Drape</t>
  </si>
  <si>
    <t>D</t>
  </si>
  <si>
    <t>74938485</t>
  </si>
  <si>
    <t>1351987</t>
  </si>
  <si>
    <t>Trophon Chem Indicator</t>
  </si>
  <si>
    <t>GEULDD</t>
  </si>
  <si>
    <t>75024641</t>
  </si>
  <si>
    <t>1226643</t>
  </si>
  <si>
    <t>Scrub Surg Sterillium No Scent</t>
  </si>
  <si>
    <t>1136020</t>
  </si>
  <si>
    <t>Sterillium Comfort Gel .80%Eth</t>
  </si>
  <si>
    <t>75034929</t>
  </si>
  <si>
    <t>6720198</t>
  </si>
  <si>
    <t>Tube Trach Uncuffed Magil</t>
  </si>
  <si>
    <t>75090546</t>
  </si>
  <si>
    <t>4188792</t>
  </si>
  <si>
    <t>Neurosponge</t>
  </si>
  <si>
    <t>75095332</t>
  </si>
  <si>
    <t>9530836</t>
  </si>
  <si>
    <t>Grooved Director W/Probe</t>
  </si>
  <si>
    <t>MILTEX</t>
  </si>
  <si>
    <t>1168435</t>
  </si>
  <si>
    <t>Cleaner &amp; Polish S/S Aerosol</t>
  </si>
  <si>
    <t>ODEPOT</t>
  </si>
  <si>
    <t>75230757</t>
  </si>
  <si>
    <t>1163957</t>
  </si>
  <si>
    <t>Cord Cover Trip-No-More Orange</t>
  </si>
  <si>
    <t>ANSSAN</t>
  </si>
  <si>
    <t>75522423</t>
  </si>
  <si>
    <t>1225035</t>
  </si>
  <si>
    <t>Drape Mini C-Arm 54x85"</t>
  </si>
  <si>
    <t>ADMED</t>
  </si>
  <si>
    <t>75662118</t>
  </si>
  <si>
    <t>3728415</t>
  </si>
  <si>
    <t>Stat Arm Sling W/Pad</t>
  </si>
  <si>
    <t xml:space="preserve">761324267   </t>
  </si>
  <si>
    <t>75279365</t>
  </si>
  <si>
    <t>1353827</t>
  </si>
  <si>
    <t>Soap Dish Dawn Ultra Original</t>
  </si>
  <si>
    <t>75173049</t>
  </si>
  <si>
    <t>1176554</t>
  </si>
  <si>
    <t>Gown Sleeve 5.5x24.5"</t>
  </si>
  <si>
    <t>CCOMED</t>
  </si>
  <si>
    <t>75173115</t>
  </si>
  <si>
    <t>7001037</t>
  </si>
  <si>
    <t>Super Hot Hands Warmer 4x5</t>
  </si>
  <si>
    <t>MOTMED</t>
  </si>
  <si>
    <t>1101945</t>
  </si>
  <si>
    <t>Mask Surgical Chamber Style</t>
  </si>
  <si>
    <t>75484379</t>
  </si>
  <si>
    <t>1217957</t>
  </si>
  <si>
    <t>Sensor Oxygen Max 10</t>
  </si>
  <si>
    <t>MAXTEC</t>
  </si>
  <si>
    <t>1178640</t>
  </si>
  <si>
    <t>Bag Sterilization MedGrd Paper</t>
  </si>
  <si>
    <t>HEALMK</t>
  </si>
  <si>
    <t>9057183</t>
  </si>
  <si>
    <t>Cutlery Knife Hvymed Wht</t>
  </si>
  <si>
    <t>9044948</t>
  </si>
  <si>
    <t>Lunch Napkins 11 3/10x12.75</t>
  </si>
  <si>
    <t>75099134</t>
  </si>
  <si>
    <t>1316956</t>
  </si>
  <si>
    <t>Gloves Surgical Sensi-Care LF</t>
  </si>
  <si>
    <t>1207749</t>
  </si>
  <si>
    <t>Sklar Instrument Polish</t>
  </si>
  <si>
    <t>1304965</t>
  </si>
  <si>
    <t>Catheter Urethral Red RBR Ster</t>
  </si>
  <si>
    <t>1147768</t>
  </si>
  <si>
    <t>Endotracheal Tube Hi-Lo Murphy</t>
  </si>
  <si>
    <t xml:space="preserve">761048518   </t>
  </si>
  <si>
    <t>74848269</t>
  </si>
  <si>
    <t>6209840</t>
  </si>
  <si>
    <t>Suction Cann 2500cc</t>
  </si>
  <si>
    <t>75416002</t>
  </si>
  <si>
    <t>9063753</t>
  </si>
  <si>
    <t>Coffee-Mate French Vanilla</t>
  </si>
  <si>
    <t>75549226</t>
  </si>
  <si>
    <t>1228559</t>
  </si>
  <si>
    <t>Bag Sterilization 4x7x1"</t>
  </si>
  <si>
    <t>74991306</t>
  </si>
  <si>
    <t>1166131</t>
  </si>
  <si>
    <t>Drain Channel Round Hubless</t>
  </si>
  <si>
    <t>BARDBI</t>
  </si>
  <si>
    <t>5820250</t>
  </si>
  <si>
    <t>Prevention Plus Gown XXLG,XLON</t>
  </si>
  <si>
    <t>75347114</t>
  </si>
  <si>
    <t>1316689</t>
  </si>
  <si>
    <t>Sensor SpO2 Finger Clip Adult</t>
  </si>
  <si>
    <t>SOMTEC</t>
  </si>
  <si>
    <t>75431792</t>
  </si>
  <si>
    <t>9872538</t>
  </si>
  <si>
    <t>Binder Abdominal 12" 4Pnl</t>
  </si>
  <si>
    <t>75531492</t>
  </si>
  <si>
    <t>1244383</t>
  </si>
  <si>
    <t>Face Rest f/CFPM Imaging Tbl</t>
  </si>
  <si>
    <t>OAKWRK</t>
  </si>
  <si>
    <t>6544901</t>
  </si>
  <si>
    <t>Suture Sutupak P-H Silk Blk</t>
  </si>
  <si>
    <t>75189468</t>
  </si>
  <si>
    <t>1298168</t>
  </si>
  <si>
    <t>Gloves Protection Radion-X St</t>
  </si>
  <si>
    <t>75247914</t>
  </si>
  <si>
    <t>3242023</t>
  </si>
  <si>
    <t>Drape F/tabl Space Statio</t>
  </si>
  <si>
    <t>PEDIGO</t>
  </si>
  <si>
    <t>75375581</t>
  </si>
  <si>
    <t>SO</t>
  </si>
  <si>
    <t>1357486</t>
  </si>
  <si>
    <t>Tray Spine F/TX Hlth Addison</t>
  </si>
  <si>
    <t>75533943</t>
  </si>
  <si>
    <t>9651346</t>
  </si>
  <si>
    <t>Instrument Lubricant Plus</t>
  </si>
  <si>
    <t>MDTBIO</t>
  </si>
  <si>
    <t>Cleburne</t>
  </si>
  <si>
    <t xml:space="preserve">760337441   </t>
  </si>
  <si>
    <t>75585821</t>
  </si>
  <si>
    <t>8948109</t>
  </si>
  <si>
    <t>Visitec IOL Glide Sheets</t>
  </si>
  <si>
    <t>74698325</t>
  </si>
  <si>
    <t>1339702</t>
  </si>
  <si>
    <t>Apron/Vest Ultralite Prsonaliz</t>
  </si>
  <si>
    <t>ALIMED</t>
  </si>
  <si>
    <t>1339703</t>
  </si>
  <si>
    <t>Kilt X-Ray Ultralite Prsnlizd</t>
  </si>
  <si>
    <t>1339706</t>
  </si>
  <si>
    <t>Shield Thyroid X-Ray Ultralite</t>
  </si>
  <si>
    <t>75061602</t>
  </si>
  <si>
    <t>1212660</t>
  </si>
  <si>
    <t>Tubing Insufflation w/Adapter</t>
  </si>
  <si>
    <t>75534049</t>
  </si>
  <si>
    <t>1174081</t>
  </si>
  <si>
    <t>Sirus Gown Reinf Poly Imprv</t>
  </si>
  <si>
    <t>1293167</t>
  </si>
  <si>
    <t>Circuit Pediatric 90" EXP 1L</t>
  </si>
  <si>
    <t>1199396</t>
  </si>
  <si>
    <t>Dispenser Glove Acrylic Quad</t>
  </si>
  <si>
    <t>PHLEB</t>
  </si>
  <si>
    <t>1160349</t>
  </si>
  <si>
    <t>Solidifier LTS Plus</t>
  </si>
  <si>
    <t>ISOLY</t>
  </si>
  <si>
    <t>75396565</t>
  </si>
  <si>
    <t>1276692</t>
  </si>
  <si>
    <t>Tube Endotrach HVLP Cuff</t>
  </si>
  <si>
    <t>75668370</t>
  </si>
  <si>
    <t>74857168</t>
  </si>
  <si>
    <t>1313992</t>
  </si>
  <si>
    <t>Stays Elastic Blunt Hook</t>
  </si>
  <si>
    <t>COOPSR</t>
  </si>
  <si>
    <t>1356971</t>
  </si>
  <si>
    <t>1228834</t>
  </si>
  <si>
    <t>Sling Arm Smart Sling</t>
  </si>
  <si>
    <t>ROYMED</t>
  </si>
  <si>
    <t>75298904</t>
  </si>
  <si>
    <t>4322685</t>
  </si>
  <si>
    <t>Vessel Loop Blue</t>
  </si>
  <si>
    <t>75466278</t>
  </si>
  <si>
    <t>75470916</t>
  </si>
  <si>
    <t>6780565</t>
  </si>
  <si>
    <t>Mayo Stand Cover</t>
  </si>
  <si>
    <t>75634270</t>
  </si>
  <si>
    <t>1247006</t>
  </si>
  <si>
    <t>Glove Biogel PF Latex Surgical</t>
  </si>
  <si>
    <t>THR 14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</si>
  <si>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</si>
  <si>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</si>
  <si>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</si>
  <si>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</si>
  <si>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</si>
  <si>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</si>
  <si>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</si>
  <si>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</si>
  <si>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</si>
  <si>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5079725</t>
  </si>
  <si>
    <t>Univ Admin Set W/15DR Ultrsite</t>
  </si>
  <si>
    <t xml:space="preserve">W/2 Blu     </t>
  </si>
  <si>
    <t xml:space="preserve">Ea      </t>
  </si>
  <si>
    <t>352899</t>
  </si>
  <si>
    <t xml:space="preserve">Cannula Vial Access Inter     </t>
  </si>
  <si>
    <t xml:space="preserve">            </t>
  </si>
  <si>
    <t xml:space="preserve">100/Bx  </t>
  </si>
  <si>
    <t>BD</t>
  </si>
  <si>
    <t>303367</t>
  </si>
  <si>
    <t>1325753</t>
  </si>
  <si>
    <t xml:space="preserve">Adhesive Skin Exofin Topical  </t>
  </si>
  <si>
    <t xml:space="preserve">0.5mL       </t>
  </si>
  <si>
    <t xml:space="preserve">10/Bx   </t>
  </si>
  <si>
    <t>S2SGLO</t>
  </si>
  <si>
    <t>3471</t>
  </si>
  <si>
    <t>6542244</t>
  </si>
  <si>
    <t xml:space="preserve">Suture Monocryl Mono Ud PS2   </t>
  </si>
  <si>
    <t xml:space="preserve">4-0 18"     </t>
  </si>
  <si>
    <t xml:space="preserve">12/Bx   </t>
  </si>
  <si>
    <t>Y496G</t>
  </si>
  <si>
    <t>1137085</t>
  </si>
  <si>
    <t xml:space="preserve">Enzymatic Presoak Detergent   </t>
  </si>
  <si>
    <t xml:space="preserve">1-Ga Bt     </t>
  </si>
  <si>
    <t xml:space="preserve">4/Ca    </t>
  </si>
  <si>
    <t>MDS88000B9</t>
  </si>
  <si>
    <t>6542935</t>
  </si>
  <si>
    <t xml:space="preserve">3-0 18"     </t>
  </si>
  <si>
    <t>Y497G</t>
  </si>
  <si>
    <t>6595521</t>
  </si>
  <si>
    <t xml:space="preserve">Syringe Resist Loss 5CC       </t>
  </si>
  <si>
    <t xml:space="preserve">5CC         </t>
  </si>
  <si>
    <t xml:space="preserve">10/Ca   </t>
  </si>
  <si>
    <t>332156</t>
  </si>
  <si>
    <t>2880171</t>
  </si>
  <si>
    <t xml:space="preserve">Mask Surgical Sensitive White </t>
  </si>
  <si>
    <t xml:space="preserve">50/Bx   </t>
  </si>
  <si>
    <t>AT73335</t>
  </si>
  <si>
    <t>8900566</t>
  </si>
  <si>
    <t xml:space="preserve">Tube Salem Sump w/Dual Lumen  </t>
  </si>
  <si>
    <t xml:space="preserve">12FR        </t>
  </si>
  <si>
    <t>8888264929</t>
  </si>
  <si>
    <t xml:space="preserve">Hand Switching Pencil Disp    </t>
  </si>
  <si>
    <t xml:space="preserve">50/Ca   </t>
  </si>
  <si>
    <t>E2516</t>
  </si>
  <si>
    <t>1154683</t>
  </si>
  <si>
    <t xml:space="preserve">Cast Padding Sterile          </t>
  </si>
  <si>
    <t xml:space="preserve">6"x4Yds     </t>
  </si>
  <si>
    <t xml:space="preserve">25/Ca   </t>
  </si>
  <si>
    <t>SMINEP</t>
  </si>
  <si>
    <t>9046S</t>
  </si>
  <si>
    <t xml:space="preserve">Pack Procedure Uni Convertors </t>
  </si>
  <si>
    <t xml:space="preserve">6/Ca    </t>
  </si>
  <si>
    <t>CARDSP</t>
  </si>
  <si>
    <t>29118</t>
  </si>
  <si>
    <t xml:space="preserve">1000ml Bg   </t>
  </si>
  <si>
    <t xml:space="preserve">8/Ca    </t>
  </si>
  <si>
    <t>MSC097062</t>
  </si>
  <si>
    <t>1119416</t>
  </si>
  <si>
    <t xml:space="preserve">Medi-Trace Foam Electrode     </t>
  </si>
  <si>
    <t>3x200/Ca</t>
  </si>
  <si>
    <t>31478368</t>
  </si>
  <si>
    <t>6549072</t>
  </si>
  <si>
    <t>Suture Surg Gut Mon Bge Tg1408</t>
  </si>
  <si>
    <t xml:space="preserve">6-0 18"     </t>
  </si>
  <si>
    <t>1735G</t>
  </si>
  <si>
    <t>7000355</t>
  </si>
  <si>
    <t>Elctrode,Ecg,Monitoring Rt Snp</t>
  </si>
  <si>
    <t xml:space="preserve">Rep         </t>
  </si>
  <si>
    <t xml:space="preserve">60/Bx   </t>
  </si>
  <si>
    <t>E301RASR</t>
  </si>
  <si>
    <t>1311043</t>
  </si>
  <si>
    <t xml:space="preserve">Cannula ETCO2 14' Male        </t>
  </si>
  <si>
    <t xml:space="preserve">Adult       </t>
  </si>
  <si>
    <t>2812M14-25</t>
  </si>
  <si>
    <t>6548949</t>
  </si>
  <si>
    <t xml:space="preserve">Suture Vicryl Violet Bv130-4  </t>
  </si>
  <si>
    <t xml:space="preserve">8-0 5"      </t>
  </si>
  <si>
    <t>J405G</t>
  </si>
  <si>
    <t>8396143</t>
  </si>
  <si>
    <t xml:space="preserve">Salem Sump Tube 5.3mm         </t>
  </si>
  <si>
    <t xml:space="preserve">16fr        </t>
  </si>
  <si>
    <t>8888264960</t>
  </si>
  <si>
    <t>7770117</t>
  </si>
  <si>
    <t>Avagard Chg Surg Scrub-watrles</t>
  </si>
  <si>
    <t xml:space="preserve">16oz        </t>
  </si>
  <si>
    <t>9200</t>
  </si>
  <si>
    <t>2883182</t>
  </si>
  <si>
    <t xml:space="preserve">Iv Start Kit Alcohol w/Trans  </t>
  </si>
  <si>
    <t xml:space="preserve">Dress       </t>
  </si>
  <si>
    <t>01-0901C</t>
  </si>
  <si>
    <t>7459407</t>
  </si>
  <si>
    <t xml:space="preserve">Trach Tube Oral Cuffed        </t>
  </si>
  <si>
    <t xml:space="preserve">4.5         </t>
  </si>
  <si>
    <t xml:space="preserve">10/BX   </t>
  </si>
  <si>
    <t>86199</t>
  </si>
  <si>
    <t>1334758</t>
  </si>
  <si>
    <t xml:space="preserve">Skin Closure Exofinfusion     </t>
  </si>
  <si>
    <t xml:space="preserve">22cm        </t>
  </si>
  <si>
    <t xml:space="preserve">2/Bx    </t>
  </si>
  <si>
    <t>3472</t>
  </si>
  <si>
    <t xml:space="preserve">Nebulizer Aquapack Prefilled  </t>
  </si>
  <si>
    <t xml:space="preserve">440ml       </t>
  </si>
  <si>
    <t xml:space="preserve">20/Ca   </t>
  </si>
  <si>
    <t>004-00</t>
  </si>
  <si>
    <t>6546407</t>
  </si>
  <si>
    <t xml:space="preserve">Suture Prolene Mono Blu PS2   </t>
  </si>
  <si>
    <t xml:space="preserve">36/Bx   </t>
  </si>
  <si>
    <t>8687H</t>
  </si>
  <si>
    <t>2881454</t>
  </si>
  <si>
    <t>Covershoe Noskid Fldrst Blu Xl</t>
  </si>
  <si>
    <t xml:space="preserve">DuraFit     </t>
  </si>
  <si>
    <t xml:space="preserve">400/Ca  </t>
  </si>
  <si>
    <t>4874</t>
  </si>
  <si>
    <t>9286012</t>
  </si>
  <si>
    <t xml:space="preserve">Sterilization Wrap One-Step   </t>
  </si>
  <si>
    <t xml:space="preserve">30x30       </t>
  </si>
  <si>
    <t xml:space="preserve">60x2/Ca </t>
  </si>
  <si>
    <t>OMHALY</t>
  </si>
  <si>
    <t>62130</t>
  </si>
  <si>
    <t>7899328</t>
  </si>
  <si>
    <t xml:space="preserve">Acute Kare Handwash           </t>
  </si>
  <si>
    <t xml:space="preserve">1Liter      </t>
  </si>
  <si>
    <t xml:space="preserve">12/Ca   </t>
  </si>
  <si>
    <t>120687</t>
  </si>
  <si>
    <t xml:space="preserve">Binder Abdominal- Unisize     </t>
  </si>
  <si>
    <t xml:space="preserve">46"-62"     </t>
  </si>
  <si>
    <t>8140362</t>
  </si>
  <si>
    <t xml:space="preserve">Binder Abdominal 12" 4Pnl     </t>
  </si>
  <si>
    <t xml:space="preserve">M/L         </t>
  </si>
  <si>
    <t>13982000</t>
  </si>
  <si>
    <t>7910634</t>
  </si>
  <si>
    <t xml:space="preserve">Pain Ease Mist Spray          </t>
  </si>
  <si>
    <t>3.9oz/Ca</t>
  </si>
  <si>
    <t>GEBAUE</t>
  </si>
  <si>
    <t>0386-0008-02</t>
  </si>
  <si>
    <t>7610023</t>
  </si>
  <si>
    <t>Pain Ease Med Stream Spray 1oz</t>
  </si>
  <si>
    <t xml:space="preserve">24/Bx   </t>
  </si>
  <si>
    <t>00386000804</t>
  </si>
  <si>
    <t xml:space="preserve">Suture Prolene RB-1,RB-1      </t>
  </si>
  <si>
    <t xml:space="preserve">5/0         </t>
  </si>
  <si>
    <t>8356H</t>
  </si>
  <si>
    <t xml:space="preserve">Label Fall Risk 11/16x1/4"    </t>
  </si>
  <si>
    <t xml:space="preserve">Yellow      </t>
  </si>
  <si>
    <t xml:space="preserve">250/Rl  </t>
  </si>
  <si>
    <t>59713051</t>
  </si>
  <si>
    <t>1463218</t>
  </si>
  <si>
    <t xml:space="preserve">Sterion Filter Cart Kit       </t>
  </si>
  <si>
    <t xml:space="preserve">200/Ca  </t>
  </si>
  <si>
    <t>SC1362</t>
  </si>
  <si>
    <t>1538084</t>
  </si>
  <si>
    <t xml:space="preserve">Drape Medium Sheet Sterile    </t>
  </si>
  <si>
    <t xml:space="preserve">40x71in     </t>
  </si>
  <si>
    <t>9355</t>
  </si>
  <si>
    <t>9870313</t>
  </si>
  <si>
    <t xml:space="preserve">Spinal Needles                </t>
  </si>
  <si>
    <t xml:space="preserve">22gx3-1/2"  </t>
  </si>
  <si>
    <t xml:space="preserve">25/Bx   </t>
  </si>
  <si>
    <t>405181</t>
  </si>
  <si>
    <t>2617240</t>
  </si>
  <si>
    <t xml:space="preserve">Coveralls Disposable White    </t>
  </si>
  <si>
    <t xml:space="preserve">XXXLG       </t>
  </si>
  <si>
    <t xml:space="preserve">5/Bg    </t>
  </si>
  <si>
    <t>DUKAL</t>
  </si>
  <si>
    <t>382XXXL</t>
  </si>
  <si>
    <t>6545091</t>
  </si>
  <si>
    <t>Suture Pds Monofilament Vio Sh</t>
  </si>
  <si>
    <t xml:space="preserve">3-0 27"     </t>
  </si>
  <si>
    <t>Z316H</t>
  </si>
  <si>
    <t>8900568</t>
  </si>
  <si>
    <t xml:space="preserve">18FR        </t>
  </si>
  <si>
    <t>8888264986</t>
  </si>
  <si>
    <t xml:space="preserve">Faceshield Disposable 13x7    </t>
  </si>
  <si>
    <t xml:space="preserve">XL          </t>
  </si>
  <si>
    <t xml:space="preserve">24/Pk   </t>
  </si>
  <si>
    <t>S476002</t>
  </si>
  <si>
    <t>1536504</t>
  </si>
  <si>
    <t xml:space="preserve">Dextrose 5% In Water          </t>
  </si>
  <si>
    <t xml:space="preserve">100ml       </t>
  </si>
  <si>
    <t xml:space="preserve">4/Pk    </t>
  </si>
  <si>
    <t>TRAVOL</t>
  </si>
  <si>
    <t>2B0082</t>
  </si>
  <si>
    <t>5070085</t>
  </si>
  <si>
    <t xml:space="preserve">Lactated Ring Irrig Titan Bg  </t>
  </si>
  <si>
    <t>3L Titan Bag</t>
  </si>
  <si>
    <t>R8306</t>
  </si>
  <si>
    <t>1315452</t>
  </si>
  <si>
    <t xml:space="preserve">Basin Emesis Plastic 16Oz     </t>
  </si>
  <si>
    <t xml:space="preserve">8.5" Blue   </t>
  </si>
  <si>
    <t>MEDGEN</t>
  </si>
  <si>
    <t>00060</t>
  </si>
  <si>
    <t xml:space="preserve">Stays Elastic Blunt Hook      </t>
  </si>
  <si>
    <t xml:space="preserve">5mm         </t>
  </si>
  <si>
    <t xml:space="preserve">8/Pk    </t>
  </si>
  <si>
    <t>3316-8G</t>
  </si>
  <si>
    <t xml:space="preserve">Anesthesia Circuit Ped Expand </t>
  </si>
  <si>
    <t xml:space="preserve">72"         </t>
  </si>
  <si>
    <t>DYNJAP7211</t>
  </si>
  <si>
    <t>3728014</t>
  </si>
  <si>
    <t xml:space="preserve">Stat Arm Sling W/Pad          </t>
  </si>
  <si>
    <t xml:space="preserve">Medium      </t>
  </si>
  <si>
    <t>8066-23</t>
  </si>
  <si>
    <t>4999225</t>
  </si>
  <si>
    <t xml:space="preserve">Tube Tracheal Oral RAE w/Cuff </t>
  </si>
  <si>
    <t xml:space="preserve">5.0mm       </t>
  </si>
  <si>
    <t>76251</t>
  </si>
  <si>
    <t>1145577</t>
  </si>
  <si>
    <t xml:space="preserve">Suture Vicryl Und Br CT-1     </t>
  </si>
  <si>
    <t xml:space="preserve">2-0 18"     </t>
  </si>
  <si>
    <t>VCP839D</t>
  </si>
  <si>
    <t>2881661</t>
  </si>
  <si>
    <t xml:space="preserve">Tray Wet Skin Scrub Prep 067  </t>
  </si>
  <si>
    <t>11-7008</t>
  </si>
  <si>
    <t>6546302</t>
  </si>
  <si>
    <t xml:space="preserve">Suture Ethilon Mono Blk Pslx  </t>
  </si>
  <si>
    <t xml:space="preserve">2-0 30"     </t>
  </si>
  <si>
    <t>1697H</t>
  </si>
  <si>
    <t xml:space="preserve">Drape Shoulder w/Pouch        </t>
  </si>
  <si>
    <t xml:space="preserve">5/Ca    </t>
  </si>
  <si>
    <t>DYNJP8406</t>
  </si>
  <si>
    <t>1166592</t>
  </si>
  <si>
    <t xml:space="preserve">Protectors Nerve Ulnar 15.5"x </t>
  </si>
  <si>
    <t xml:space="preserve">6.5"x1.75"  </t>
  </si>
  <si>
    <t xml:space="preserve">36Pr/Bx </t>
  </si>
  <si>
    <t>SMTNEP</t>
  </si>
  <si>
    <t>79-90800</t>
  </si>
  <si>
    <t>2203848</t>
  </si>
  <si>
    <t xml:space="preserve">SteriGage Integrator w/Ld Rec </t>
  </si>
  <si>
    <t>4171MM</t>
  </si>
  <si>
    <t>6545892</t>
  </si>
  <si>
    <t xml:space="preserve">Suture Prolene Mono Blu Sh    </t>
  </si>
  <si>
    <t xml:space="preserve">3-0 30"     </t>
  </si>
  <si>
    <t>8832H</t>
  </si>
  <si>
    <t>1296466</t>
  </si>
  <si>
    <t xml:space="preserve">Circuit Anes Ped 1L Bag       </t>
  </si>
  <si>
    <t xml:space="preserve">108"        </t>
  </si>
  <si>
    <t>B1513XXX</t>
  </si>
  <si>
    <t>1337220</t>
  </si>
  <si>
    <t>Pack Chst/Brst LF F/Dallas Sur</t>
  </si>
  <si>
    <t xml:space="preserve">Custom      </t>
  </si>
  <si>
    <t xml:space="preserve">3/Ca    </t>
  </si>
  <si>
    <t>DYNJ61478</t>
  </si>
  <si>
    <t>3675194</t>
  </si>
  <si>
    <t>Electrode Blue Silk Blade Insu</t>
  </si>
  <si>
    <t xml:space="preserve">6"          </t>
  </si>
  <si>
    <t>ES0014M</t>
  </si>
  <si>
    <t>5824402</t>
  </si>
  <si>
    <t xml:space="preserve">Wipe Perineal Frag Free Flush </t>
  </si>
  <si>
    <t xml:space="preserve">42EA/PK     </t>
  </si>
  <si>
    <t>2AWUF-42</t>
  </si>
  <si>
    <t>6034524</t>
  </si>
  <si>
    <t xml:space="preserve">Tube Oral Rae Cuffed 4.0      </t>
  </si>
  <si>
    <t>86209</t>
  </si>
  <si>
    <t>6548222</t>
  </si>
  <si>
    <t xml:space="preserve">Suture Vicryl Undyed Ps-2     </t>
  </si>
  <si>
    <t>J497H</t>
  </si>
  <si>
    <t>1249443</t>
  </si>
  <si>
    <t xml:space="preserve">Bag Valve Mesh                </t>
  </si>
  <si>
    <t xml:space="preserve">Green       </t>
  </si>
  <si>
    <t xml:space="preserve">100/Pk  </t>
  </si>
  <si>
    <t>VB-604 GN</t>
  </si>
  <si>
    <t>1163321</t>
  </si>
  <si>
    <t xml:space="preserve">IV Admin Tubing Univ          </t>
  </si>
  <si>
    <t>352886</t>
  </si>
  <si>
    <t>4390164</t>
  </si>
  <si>
    <t xml:space="preserve">PremierPro Glove Ntrl Thin PF </t>
  </si>
  <si>
    <t xml:space="preserve">Large       </t>
  </si>
  <si>
    <t xml:space="preserve">200/Bx  </t>
  </si>
  <si>
    <t>5064</t>
  </si>
  <si>
    <t>1264598</t>
  </si>
  <si>
    <t xml:space="preserve">Label Hangtime Day &amp; Month    </t>
  </si>
  <si>
    <t xml:space="preserve">500/Bx  </t>
  </si>
  <si>
    <t>403225 HTKY</t>
  </si>
  <si>
    <t>1147087</t>
  </si>
  <si>
    <t xml:space="preserve">True Track Test Strips        </t>
  </si>
  <si>
    <t>HOMDIA</t>
  </si>
  <si>
    <t>A3H01-80</t>
  </si>
  <si>
    <t>1184741</t>
  </si>
  <si>
    <t>Wrap Strl Kimguard 1Step KC400</t>
  </si>
  <si>
    <t xml:space="preserve">24x24"      </t>
  </si>
  <si>
    <t xml:space="preserve">120/Ca  </t>
  </si>
  <si>
    <t>34183</t>
  </si>
  <si>
    <t>8904218</t>
  </si>
  <si>
    <t xml:space="preserve">Connecting Tubes              </t>
  </si>
  <si>
    <t xml:space="preserve">6mmx3.1     </t>
  </si>
  <si>
    <t>8888301614</t>
  </si>
  <si>
    <t>3656445</t>
  </si>
  <si>
    <t>Paper Recording f/Trio Monitor</t>
  </si>
  <si>
    <t>MINDRY</t>
  </si>
  <si>
    <t>068300050502</t>
  </si>
  <si>
    <t>2882006</t>
  </si>
  <si>
    <t xml:space="preserve">IV Start Kit Tegaderm W/Pad   </t>
  </si>
  <si>
    <t xml:space="preserve">100/Ca  </t>
  </si>
  <si>
    <t>01-1900A</t>
  </si>
  <si>
    <t>1219862</t>
  </si>
  <si>
    <t>Blanket Bair Hugger Lower Body</t>
  </si>
  <si>
    <t>42568</t>
  </si>
  <si>
    <t xml:space="preserve">Solidifier LTS Plus           </t>
  </si>
  <si>
    <t xml:space="preserve">1200cc      </t>
  </si>
  <si>
    <t>LTSP1200</t>
  </si>
  <si>
    <t>1268056</t>
  </si>
  <si>
    <t>Aloetouch Glove PF Ntrl Exm NS</t>
  </si>
  <si>
    <t xml:space="preserve">XL Grn      </t>
  </si>
  <si>
    <t>MDS195187</t>
  </si>
  <si>
    <t>Clear 1000mL</t>
  </si>
  <si>
    <t>MSC097058</t>
  </si>
  <si>
    <t>6541128</t>
  </si>
  <si>
    <t xml:space="preserve">Suture Ebnd Exc Poly Gr CT1   </t>
  </si>
  <si>
    <t xml:space="preserve">0 30"       </t>
  </si>
  <si>
    <t>X424H</t>
  </si>
  <si>
    <t>6549394</t>
  </si>
  <si>
    <t xml:space="preserve">Suture Vicryl Undyed CT-1     </t>
  </si>
  <si>
    <t xml:space="preserve">2-0 36"     </t>
  </si>
  <si>
    <t>J945H</t>
  </si>
  <si>
    <t>1562062</t>
  </si>
  <si>
    <t xml:space="preserve">Clip Ear For D-Ys Sensor      </t>
  </si>
  <si>
    <t>D-YSE</t>
  </si>
  <si>
    <t>6034526</t>
  </si>
  <si>
    <t>Tube Endotrach Oral RAE Uncuff</t>
  </si>
  <si>
    <t>86266</t>
  </si>
  <si>
    <t>2882183</t>
  </si>
  <si>
    <t xml:space="preserve">Drape Hand Sterile            </t>
  </si>
  <si>
    <t xml:space="preserve">63x146x77in </t>
  </si>
  <si>
    <t xml:space="preserve">18/Ca   </t>
  </si>
  <si>
    <t>29427</t>
  </si>
  <si>
    <t xml:space="preserve">Ambu Bag w/Filter Pediatric   </t>
  </si>
  <si>
    <t>530613034</t>
  </si>
  <si>
    <t xml:space="preserve">Size 8.5    </t>
  </si>
  <si>
    <t>30685</t>
  </si>
  <si>
    <t xml:space="preserve">Gloves Surgical Sensi-Care LF </t>
  </si>
  <si>
    <t xml:space="preserve">8.5 PF      </t>
  </si>
  <si>
    <t>MSG1485</t>
  </si>
  <si>
    <t>3690018</t>
  </si>
  <si>
    <t xml:space="preserve">Stickers Aquaman              </t>
  </si>
  <si>
    <t xml:space="preserve">100/Rl  </t>
  </si>
  <si>
    <t>SHERMN</t>
  </si>
  <si>
    <t>PS669</t>
  </si>
  <si>
    <t xml:space="preserve">Duraprep Remover Lotion       </t>
  </si>
  <si>
    <t xml:space="preserve">1/2 Oz.     </t>
  </si>
  <si>
    <t>8610</t>
  </si>
  <si>
    <t>5820503</t>
  </si>
  <si>
    <t xml:space="preserve">Sponge X-Ray Detect 12 Ply St </t>
  </si>
  <si>
    <t xml:space="preserve">LF 8"x4"    </t>
  </si>
  <si>
    <t xml:space="preserve">10/Pk   </t>
  </si>
  <si>
    <t>NON21432LF</t>
  </si>
  <si>
    <t>9532375</t>
  </si>
  <si>
    <t xml:space="preserve">Grooved Director Plain        </t>
  </si>
  <si>
    <t>10-74</t>
  </si>
  <si>
    <t xml:space="preserve">Instrument Lubricant Plus     </t>
  </si>
  <si>
    <t xml:space="preserve">4Ga/Ca  </t>
  </si>
  <si>
    <t>61301605247</t>
  </si>
  <si>
    <t xml:space="preserve">Pack Shoulder III             </t>
  </si>
  <si>
    <t>DYNJP8420</t>
  </si>
  <si>
    <t>1194040</t>
  </si>
  <si>
    <t xml:space="preserve">Bag Infectious Linen Laundry  </t>
  </si>
  <si>
    <t xml:space="preserve">40x46"Ylw   </t>
  </si>
  <si>
    <t>51-45</t>
  </si>
  <si>
    <t>7773428</t>
  </si>
  <si>
    <t xml:space="preserve">Tegaderm Transparent Dressing </t>
  </si>
  <si>
    <t xml:space="preserve">8"x12"      </t>
  </si>
  <si>
    <t>1629</t>
  </si>
  <si>
    <t>9870813</t>
  </si>
  <si>
    <t xml:space="preserve">Needle PrecisionGuide Reg Bvl </t>
  </si>
  <si>
    <t xml:space="preserve">21gx1-1/2   </t>
  </si>
  <si>
    <t>305190</t>
  </si>
  <si>
    <t xml:space="preserve">Male        </t>
  </si>
  <si>
    <t>938320</t>
  </si>
  <si>
    <t>7772209</t>
  </si>
  <si>
    <t xml:space="preserve">Steri-Drape Ioban II          </t>
  </si>
  <si>
    <t>6651EZ</t>
  </si>
  <si>
    <t>8699449</t>
  </si>
  <si>
    <t xml:space="preserve">Padding Undercast Webril Ster </t>
  </si>
  <si>
    <t xml:space="preserve">6"x4yds     </t>
  </si>
  <si>
    <t xml:space="preserve">24RL/Ca </t>
  </si>
  <si>
    <t>2554</t>
  </si>
  <si>
    <t xml:space="preserve">Neurosponge                   </t>
  </si>
  <si>
    <t xml:space="preserve">0.5"x6"     </t>
  </si>
  <si>
    <t>30-301</t>
  </si>
  <si>
    <t>1097882</t>
  </si>
  <si>
    <t xml:space="preserve">SmartGown Gown Surgical       </t>
  </si>
  <si>
    <t>89015</t>
  </si>
  <si>
    <t>1162624</t>
  </si>
  <si>
    <t xml:space="preserve">Syringe LS LOR Glass          </t>
  </si>
  <si>
    <t xml:space="preserve">5cc         </t>
  </si>
  <si>
    <t>INTPAI</t>
  </si>
  <si>
    <t>PISGLS5</t>
  </si>
  <si>
    <t>6139675</t>
  </si>
  <si>
    <t xml:space="preserve">Sheet Arthroscopy             </t>
  </si>
  <si>
    <t xml:space="preserve">60x100      </t>
  </si>
  <si>
    <t>89492</t>
  </si>
  <si>
    <t>1575830</t>
  </si>
  <si>
    <t xml:space="preserve">Suture Ebnd Exc Poly Gr CT2   </t>
  </si>
  <si>
    <t xml:space="preserve">0 18"       </t>
  </si>
  <si>
    <t>CX27D</t>
  </si>
  <si>
    <t>1126077</t>
  </si>
  <si>
    <t xml:space="preserve">Sphyg Essentials LF Navy      </t>
  </si>
  <si>
    <t>776HS</t>
  </si>
  <si>
    <t>1152588</t>
  </si>
  <si>
    <t xml:space="preserve">Electrode Blade Mod E-Z Clean </t>
  </si>
  <si>
    <t xml:space="preserve">6.5"        </t>
  </si>
  <si>
    <t>0014M</t>
  </si>
  <si>
    <t>8272313</t>
  </si>
  <si>
    <t xml:space="preserve">Sheet Lower Extremity         </t>
  </si>
  <si>
    <t xml:space="preserve">88x126      </t>
  </si>
  <si>
    <t xml:space="preserve">7/Ca    </t>
  </si>
  <si>
    <t>89278</t>
  </si>
  <si>
    <t xml:space="preserve">10-0 6"     </t>
  </si>
  <si>
    <t>9001G</t>
  </si>
  <si>
    <t>1301722</t>
  </si>
  <si>
    <t xml:space="preserve">Laryngoscope Blade Macintosh  </t>
  </si>
  <si>
    <t xml:space="preserve">Size 3      </t>
  </si>
  <si>
    <t>4073</t>
  </si>
  <si>
    <t>1015427</t>
  </si>
  <si>
    <t xml:space="preserve">Biogel Glove PF Latex Surg    </t>
  </si>
  <si>
    <t xml:space="preserve">50Pr/Bx </t>
  </si>
  <si>
    <t>30485</t>
  </si>
  <si>
    <t>8909243</t>
  </si>
  <si>
    <t xml:space="preserve">Ulnar Pads                    </t>
  </si>
  <si>
    <t xml:space="preserve">2/Bg    </t>
  </si>
  <si>
    <t>31143095</t>
  </si>
  <si>
    <t xml:space="preserve">Radial Artery Cath Kit        </t>
  </si>
  <si>
    <t>AK-04020-SPC</t>
  </si>
  <si>
    <t>1097615</t>
  </si>
  <si>
    <t xml:space="preserve">Blood Pressure Cuff Barrier   </t>
  </si>
  <si>
    <t xml:space="preserve">Child       </t>
  </si>
  <si>
    <t>916113</t>
  </si>
  <si>
    <t>1297652</t>
  </si>
  <si>
    <t xml:space="preserve">Glove Surg Triumph Latex PF   </t>
  </si>
  <si>
    <t xml:space="preserve">Size 7      </t>
  </si>
  <si>
    <t>MSG2370</t>
  </si>
  <si>
    <t>1766245</t>
  </si>
  <si>
    <t xml:space="preserve">LF C Arm Drape                </t>
  </si>
  <si>
    <t>4951</t>
  </si>
  <si>
    <t>1251590</t>
  </si>
  <si>
    <t xml:space="preserve">Jelly Lube Strl Prof Soluble  </t>
  </si>
  <si>
    <t xml:space="preserve">3gm Foil Pk </t>
  </si>
  <si>
    <t xml:space="preserve">150/Bx  </t>
  </si>
  <si>
    <t>APL82280</t>
  </si>
  <si>
    <t>6434606</t>
  </si>
  <si>
    <t xml:space="preserve">Purple Nitrile Glove PF LF    </t>
  </si>
  <si>
    <t xml:space="preserve">X-Large     </t>
  </si>
  <si>
    <t>50604</t>
  </si>
  <si>
    <t xml:space="preserve">NDL-FRE     </t>
  </si>
  <si>
    <t>473017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</si>
  <si>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</si>
  <si>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</si>
  <si>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</si>
  <si>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</si>
  <si>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</si>
  <si>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>8909450</t>
  </si>
  <si>
    <t xml:space="preserve">Curity Gauze Sponge Ster 2"s  </t>
  </si>
  <si>
    <t xml:space="preserve">3"x3" 12ply </t>
  </si>
  <si>
    <t xml:space="preserve">25/Pk   </t>
  </si>
  <si>
    <t>1903--</t>
  </si>
  <si>
    <t>6434625</t>
  </si>
  <si>
    <t xml:space="preserve">Kimguard CSR Wrap Blue        </t>
  </si>
  <si>
    <t xml:space="preserve">20x20       </t>
  </si>
  <si>
    <t xml:space="preserve">1000/Ca </t>
  </si>
  <si>
    <t>10720</t>
  </si>
  <si>
    <t>6540798</t>
  </si>
  <si>
    <t xml:space="preserve">Suture Pds Ii Mono Vio CT2    </t>
  </si>
  <si>
    <t xml:space="preserve">2-0 27"     </t>
  </si>
  <si>
    <t>Z333H</t>
  </si>
  <si>
    <t>7630054</t>
  </si>
  <si>
    <t xml:space="preserve">Antiseptic Hand Gel SoftNSure </t>
  </si>
  <si>
    <t xml:space="preserve">15oz Pump   </t>
  </si>
  <si>
    <t>1445A6</t>
  </si>
  <si>
    <t xml:space="preserve">Tube Endotracheal, HVLP Cuff  </t>
  </si>
  <si>
    <t xml:space="preserve">Murphy 8.0  </t>
  </si>
  <si>
    <t>DYND43080</t>
  </si>
  <si>
    <t>7773803</t>
  </si>
  <si>
    <t xml:space="preserve">Wrap Coban LF Tan HT Sterile  </t>
  </si>
  <si>
    <t xml:space="preserve">6"X5Yd      </t>
  </si>
  <si>
    <t>2086S</t>
  </si>
  <si>
    <t xml:space="preserve">Suture Sutupak P-H Silk Blk   </t>
  </si>
  <si>
    <t xml:space="preserve">0 6-30"     </t>
  </si>
  <si>
    <t>A306H</t>
  </si>
  <si>
    <t>6088682</t>
  </si>
  <si>
    <t xml:space="preserve">Pack Surgical Set-up 1        </t>
  </si>
  <si>
    <t xml:space="preserve">14/Ca   </t>
  </si>
  <si>
    <t>88171</t>
  </si>
  <si>
    <t xml:space="preserve">Lunch Napkins 11 3/10x12.75   </t>
  </si>
  <si>
    <t xml:space="preserve">White       </t>
  </si>
  <si>
    <t xml:space="preserve">400/Pk  </t>
  </si>
  <si>
    <t>508338</t>
  </si>
  <si>
    <t>6548170</t>
  </si>
  <si>
    <t xml:space="preserve">Suture Vicryl Violet CT-2     </t>
  </si>
  <si>
    <t>J333H</t>
  </si>
  <si>
    <t>1199003</t>
  </si>
  <si>
    <t xml:space="preserve">Syringe, Ear/Ulcer 2oz Ster   </t>
  </si>
  <si>
    <t>0035820</t>
  </si>
  <si>
    <t>6547593</t>
  </si>
  <si>
    <t xml:space="preserve">Suture Ebnd Exc Poly Gr V37   </t>
  </si>
  <si>
    <t xml:space="preserve">2 30"       </t>
  </si>
  <si>
    <t>MX69G</t>
  </si>
  <si>
    <t>1297674</t>
  </si>
  <si>
    <t>Glove Surgical Sensicare LF PF</t>
  </si>
  <si>
    <t xml:space="preserve">Size 6.5    </t>
  </si>
  <si>
    <t xml:space="preserve">50Pr/Ca </t>
  </si>
  <si>
    <t>MSG9065</t>
  </si>
  <si>
    <t xml:space="preserve">Trophon Chem Indicator        </t>
  </si>
  <si>
    <t xml:space="preserve">300/Bx  </t>
  </si>
  <si>
    <t>E8350MB</t>
  </si>
  <si>
    <t>1219247</t>
  </si>
  <si>
    <t xml:space="preserve">Wrap Kimguard 1Step QC KC500  </t>
  </si>
  <si>
    <t xml:space="preserve">18x18"Blue  </t>
  </si>
  <si>
    <t xml:space="preserve">288/Ca  </t>
  </si>
  <si>
    <t>34180</t>
  </si>
  <si>
    <t xml:space="preserve">Boost Pudding Vanilla         </t>
  </si>
  <si>
    <t xml:space="preserve">5oz         </t>
  </si>
  <si>
    <t xml:space="preserve">48/Ca   </t>
  </si>
  <si>
    <t>09450300</t>
  </si>
  <si>
    <t xml:space="preserve">5.5x10x3"   </t>
  </si>
  <si>
    <t>PB4</t>
  </si>
  <si>
    <t xml:space="preserve">Brush f/Cleaning Cannula      </t>
  </si>
  <si>
    <t xml:space="preserve">3/Pk    </t>
  </si>
  <si>
    <t>10-1372</t>
  </si>
  <si>
    <t>3063534</t>
  </si>
  <si>
    <t xml:space="preserve">Boot Cover Knee High Blue     </t>
  </si>
  <si>
    <t xml:space="preserve">Regular     </t>
  </si>
  <si>
    <t xml:space="preserve">150/Ca  </t>
  </si>
  <si>
    <t>NON27143</t>
  </si>
  <si>
    <t xml:space="preserve">Dispenser Glove Acrylic Quad  </t>
  </si>
  <si>
    <t xml:space="preserve">Sideloaded  </t>
  </si>
  <si>
    <t>7040-CL</t>
  </si>
  <si>
    <t>4542688</t>
  </si>
  <si>
    <t xml:space="preserve">IV Set Secondary 15Drop/ml    </t>
  </si>
  <si>
    <t xml:space="preserve">w/Cannula   </t>
  </si>
  <si>
    <t>NF1430</t>
  </si>
  <si>
    <t>6540106</t>
  </si>
  <si>
    <t xml:space="preserve">Suture Perma Silk SH 18"      </t>
  </si>
  <si>
    <t xml:space="preserve">2/0         </t>
  </si>
  <si>
    <t>C012D</t>
  </si>
  <si>
    <t>4390168</t>
  </si>
  <si>
    <t xml:space="preserve">PremierPro Glove Ext Cuff     </t>
  </si>
  <si>
    <t xml:space="preserve">50Ea/Bx </t>
  </si>
  <si>
    <t>5094</t>
  </si>
  <si>
    <t>6543485</t>
  </si>
  <si>
    <t>J839D</t>
  </si>
  <si>
    <t>6542774</t>
  </si>
  <si>
    <t xml:space="preserve">Suture Prolene Mono Blu CT1   </t>
  </si>
  <si>
    <t>8424H</t>
  </si>
  <si>
    <t xml:space="preserve">7.0mm       </t>
  </si>
  <si>
    <t>MLK86111</t>
  </si>
  <si>
    <t>1264441</t>
  </si>
  <si>
    <t xml:space="preserve">Renuzyme Foam Spray           </t>
  </si>
  <si>
    <t xml:space="preserve">1qt         </t>
  </si>
  <si>
    <t>61301604584</t>
  </si>
  <si>
    <t xml:space="preserve">Drape Mini C-Arm 54x85"       </t>
  </si>
  <si>
    <t xml:space="preserve">Clear       </t>
  </si>
  <si>
    <t>07-CA600</t>
  </si>
  <si>
    <t>7005826</t>
  </si>
  <si>
    <t xml:space="preserve">Duraprep Surg Sol Remover     </t>
  </si>
  <si>
    <t xml:space="preserve">4oz         </t>
  </si>
  <si>
    <t>8611</t>
  </si>
  <si>
    <t>1613097</t>
  </si>
  <si>
    <t xml:space="preserve">Stirrup Straps                </t>
  </si>
  <si>
    <t xml:space="preserve">40/CA   </t>
  </si>
  <si>
    <t>52710</t>
  </si>
  <si>
    <t>2882100</t>
  </si>
  <si>
    <t xml:space="preserve">Protexis PI NeuThera Glove PF </t>
  </si>
  <si>
    <t xml:space="preserve">Sz 8.5 Blue </t>
  </si>
  <si>
    <t>2D73TE85</t>
  </si>
  <si>
    <t>1215648</t>
  </si>
  <si>
    <t xml:space="preserve">Sanitizer Hand Quik-Care Foam </t>
  </si>
  <si>
    <t xml:space="preserve">750mL       </t>
  </si>
  <si>
    <t>HUNMED</t>
  </si>
  <si>
    <t>6000073</t>
  </si>
  <si>
    <t>1246673</t>
  </si>
  <si>
    <t xml:space="preserve">Cannula Nasal Female Luer-Lok </t>
  </si>
  <si>
    <t>14'O2/14'CO2</t>
  </si>
  <si>
    <t>SALTE</t>
  </si>
  <si>
    <t>4950F-14-14-</t>
  </si>
  <si>
    <t>1114806</t>
  </si>
  <si>
    <t xml:space="preserve">Banded Bag w/Rubberband ST    </t>
  </si>
  <si>
    <t xml:space="preserve">30x36"      </t>
  </si>
  <si>
    <t>DYNJE63036R</t>
  </si>
  <si>
    <t>6780498</t>
  </si>
  <si>
    <t xml:space="preserve">Catheter Urethral Sterile 12f </t>
  </si>
  <si>
    <t xml:space="preserve">Red Rubber  </t>
  </si>
  <si>
    <t>DYND13512</t>
  </si>
  <si>
    <t>1062341</t>
  </si>
  <si>
    <t xml:space="preserve">Counter Needle Foam Block     </t>
  </si>
  <si>
    <t xml:space="preserve">15x16x14    </t>
  </si>
  <si>
    <t xml:space="preserve">12x8/Ca </t>
  </si>
  <si>
    <t>MEDACT</t>
  </si>
  <si>
    <t>9010</t>
  </si>
  <si>
    <t>1119714</t>
  </si>
  <si>
    <t xml:space="preserve">Mask Surgical Hypo-Allerg     </t>
  </si>
  <si>
    <t xml:space="preserve">w/Ties      </t>
  </si>
  <si>
    <t xml:space="preserve">300/Ca  </t>
  </si>
  <si>
    <t>NON27385</t>
  </si>
  <si>
    <t>7832377</t>
  </si>
  <si>
    <t xml:space="preserve">Snap Kaps                     </t>
  </si>
  <si>
    <t>03-KP26</t>
  </si>
  <si>
    <t>1337548</t>
  </si>
  <si>
    <t>Pack ACL F/TX Hlth FlowerMound</t>
  </si>
  <si>
    <t>DYNJ61547</t>
  </si>
  <si>
    <t>1155097</t>
  </si>
  <si>
    <t xml:space="preserve">Gauze Sponge XRay 32Ply ST LF </t>
  </si>
  <si>
    <t xml:space="preserve">4"x4"       </t>
  </si>
  <si>
    <t xml:space="preserve">48Pk/Ca </t>
  </si>
  <si>
    <t>NON21433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</si>
  <si>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</si>
  <si>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</si>
  <si>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</si>
  <si>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</si>
  <si>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</si>
  <si>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2881689</t>
  </si>
  <si>
    <t xml:space="preserve">Washcloth Airlay White        </t>
  </si>
  <si>
    <t xml:space="preserve">9x13"       </t>
  </si>
  <si>
    <t xml:space="preserve">500/Ca  </t>
  </si>
  <si>
    <t>AT907</t>
  </si>
  <si>
    <t>2104014</t>
  </si>
  <si>
    <t xml:space="preserve">Cath Mount ST                 </t>
  </si>
  <si>
    <t>332U5663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</si>
  <si>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</si>
  <si>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</si>
  <si>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</si>
  <si>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</si>
  <si>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</si>
  <si>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 xml:space="preserve">Leadwire Multi-Link 3Lead     </t>
  </si>
  <si>
    <t>412682-002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</si>
  <si>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</si>
  <si>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</si>
  <si>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</si>
  <si>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</si>
  <si>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</si>
  <si>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>6546771</t>
  </si>
  <si>
    <t xml:space="preserve">Suture Vicryl Violet Tg140-6  </t>
  </si>
  <si>
    <t xml:space="preserve">8-0 12"     </t>
  </si>
  <si>
    <t>J974G</t>
  </si>
  <si>
    <t xml:space="preserve">Drape Craniotomy Sterile      </t>
  </si>
  <si>
    <t>77x134x128in</t>
  </si>
  <si>
    <t>9450</t>
  </si>
  <si>
    <t>1305007</t>
  </si>
  <si>
    <t xml:space="preserve">EENT Pack II Turban Drape     </t>
  </si>
  <si>
    <t>DYNJP7010</t>
  </si>
  <si>
    <t>3308992</t>
  </si>
  <si>
    <t xml:space="preserve">ID Bracelets Imprinter        </t>
  </si>
  <si>
    <t>540-11-PDM</t>
  </si>
  <si>
    <t>8310183</t>
  </si>
  <si>
    <t xml:space="preserve">Skin Marker NonSterile        </t>
  </si>
  <si>
    <t xml:space="preserve">Mini X-Lg   </t>
  </si>
  <si>
    <t>VIS1450XL1000</t>
  </si>
  <si>
    <t>1004654</t>
  </si>
  <si>
    <t xml:space="preserve">Dropper Medicine Glass        </t>
  </si>
  <si>
    <t xml:space="preserve">3"          </t>
  </si>
  <si>
    <t xml:space="preserve">12/Bg   </t>
  </si>
  <si>
    <t>GINSCI</t>
  </si>
  <si>
    <t>7-1300-4A-DZ</t>
  </si>
  <si>
    <t>1114118</t>
  </si>
  <si>
    <t xml:space="preserve">Shower Cap Plastic Single Use </t>
  </si>
  <si>
    <t>NON24373</t>
  </si>
  <si>
    <t>6540037</t>
  </si>
  <si>
    <t>Suture PGA/PCL FS1 30x30 Clear</t>
  </si>
  <si>
    <t xml:space="preserve">3-0         </t>
  </si>
  <si>
    <t>SXMD2B410</t>
  </si>
  <si>
    <t>4390169</t>
  </si>
  <si>
    <t xml:space="preserve">45Ea/Bx </t>
  </si>
  <si>
    <t>5095</t>
  </si>
  <si>
    <t>1118123</t>
  </si>
  <si>
    <t xml:space="preserve">Detergent Caviclean           </t>
  </si>
  <si>
    <t xml:space="preserve">Gallon      </t>
  </si>
  <si>
    <t>METTLR</t>
  </si>
  <si>
    <t>1812</t>
  </si>
  <si>
    <t>1152641</t>
  </si>
  <si>
    <t>Dressing Trnsp Pict Frame Styl</t>
  </si>
  <si>
    <t xml:space="preserve">Bord 4x4-   </t>
  </si>
  <si>
    <t>1616</t>
  </si>
  <si>
    <t xml:space="preserve">Sheridan Endo-Trach Tube      </t>
  </si>
  <si>
    <t xml:space="preserve">7.55mm      </t>
  </si>
  <si>
    <t>5-22215</t>
  </si>
  <si>
    <t xml:space="preserve">Blade Arthro-lok Banana       </t>
  </si>
  <si>
    <t xml:space="preserve">4mm         </t>
  </si>
  <si>
    <t xml:space="preserve">6/Bx    </t>
  </si>
  <si>
    <t>376984</t>
  </si>
  <si>
    <t>3683280</t>
  </si>
  <si>
    <t xml:space="preserve">Captain Marvel Stickers       </t>
  </si>
  <si>
    <t>Asst 2.5x2.5</t>
  </si>
  <si>
    <t>PS674</t>
  </si>
  <si>
    <t>2882427</t>
  </si>
  <si>
    <t xml:space="preserve">Astound Gown Surgical         </t>
  </si>
  <si>
    <t>XXX-L X-Long</t>
  </si>
  <si>
    <t>95995</t>
  </si>
  <si>
    <t xml:space="preserve">Brush Bristle End 3mm x 12"   </t>
  </si>
  <si>
    <t xml:space="preserve">3/PK    </t>
  </si>
  <si>
    <t>10-1660</t>
  </si>
  <si>
    <t>1291211</t>
  </si>
  <si>
    <t xml:space="preserve">Iodophor PVP Ointment Packet  </t>
  </si>
  <si>
    <t xml:space="preserve">1.0gm       </t>
  </si>
  <si>
    <t>APLL2011</t>
  </si>
  <si>
    <t xml:space="preserve">Suction Cann 2500cc           </t>
  </si>
  <si>
    <t xml:space="preserve">32/CA   </t>
  </si>
  <si>
    <t>71-1107</t>
  </si>
  <si>
    <t>3901512</t>
  </si>
  <si>
    <t xml:space="preserve">Sodasorb Prepack CO2 Absorb   </t>
  </si>
  <si>
    <t xml:space="preserve">1.3Ltr      </t>
  </si>
  <si>
    <t>SIMPOR</t>
  </si>
  <si>
    <t>008870</t>
  </si>
  <si>
    <t xml:space="preserve">Pressure Monitoring Kit       </t>
  </si>
  <si>
    <t>PX284</t>
  </si>
  <si>
    <t xml:space="preserve">ECG 3Lead Set w/Clip Adapter  </t>
  </si>
  <si>
    <t xml:space="preserve">3/St    </t>
  </si>
  <si>
    <t>545317-HEL</t>
  </si>
  <si>
    <t>8401505</t>
  </si>
  <si>
    <t xml:space="preserve">Sponge Kittner                </t>
  </si>
  <si>
    <t xml:space="preserve">250/Ca  </t>
  </si>
  <si>
    <t>30-101</t>
  </si>
  <si>
    <t>6870008</t>
  </si>
  <si>
    <t xml:space="preserve">Anesthesia Circle Circuit     </t>
  </si>
  <si>
    <t>A5Z329X4</t>
  </si>
  <si>
    <t>6856959</t>
  </si>
  <si>
    <t xml:space="preserve">Radiation Glove PF Latex Surg </t>
  </si>
  <si>
    <t xml:space="preserve">Size 8.5 Pr </t>
  </si>
  <si>
    <t xml:space="preserve">1Pr/Pk  </t>
  </si>
  <si>
    <t>ANSELL</t>
  </si>
  <si>
    <t>20873085</t>
  </si>
  <si>
    <t>2881953</t>
  </si>
  <si>
    <t>Basin Emesis Plstc Kidney Strl</t>
  </si>
  <si>
    <t xml:space="preserve">700mL       </t>
  </si>
  <si>
    <t xml:space="preserve">30/Ca   </t>
  </si>
  <si>
    <t>SSK9005A</t>
  </si>
  <si>
    <t>8696285</t>
  </si>
  <si>
    <t xml:space="preserve">Ekg Paper Z-fold              </t>
  </si>
  <si>
    <t xml:space="preserve">2400/CA </t>
  </si>
  <si>
    <t>31002176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</si>
  <si>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</si>
  <si>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</si>
  <si>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</si>
  <si>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</si>
  <si>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</si>
  <si>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6439917</t>
  </si>
  <si>
    <t xml:space="preserve">ENT Pack                      </t>
  </si>
  <si>
    <t>88719</t>
  </si>
  <si>
    <t xml:space="preserve">Soap Dish Dawn Ultra Original </t>
  </si>
  <si>
    <t xml:space="preserve">8oz         </t>
  </si>
  <si>
    <t>422564</t>
  </si>
  <si>
    <t>6857533</t>
  </si>
  <si>
    <t xml:space="preserve">Size 7.5 Pr </t>
  </si>
  <si>
    <t>20873075</t>
  </si>
  <si>
    <t>6548904</t>
  </si>
  <si>
    <t xml:space="preserve">Suture Pds Ii Mono Ud FS1     </t>
  </si>
  <si>
    <t>Z443H</t>
  </si>
  <si>
    <t>1026751</t>
  </si>
  <si>
    <t xml:space="preserve">Mask Face Flex Adult          </t>
  </si>
  <si>
    <t>6860</t>
  </si>
  <si>
    <t>6541695</t>
  </si>
  <si>
    <t xml:space="preserve">Suture Vicryl Violet Tg1      </t>
  </si>
  <si>
    <t xml:space="preserve">7-0 12"     </t>
  </si>
  <si>
    <t>J566G</t>
  </si>
  <si>
    <t>1775649</t>
  </si>
  <si>
    <t xml:space="preserve">Tamper Evident Arrow          </t>
  </si>
  <si>
    <t xml:space="preserve">1000/BX </t>
  </si>
  <si>
    <t>CARCOR</t>
  </si>
  <si>
    <t>AS2-3</t>
  </si>
  <si>
    <t>5823723</t>
  </si>
  <si>
    <t xml:space="preserve">Skin Marking Pen Nonsterl     </t>
  </si>
  <si>
    <t xml:space="preserve">NONSTERILE  </t>
  </si>
  <si>
    <t>PP-100</t>
  </si>
  <si>
    <t>1221635</t>
  </si>
  <si>
    <t xml:space="preserve">Colby Waterbug Suction Device </t>
  </si>
  <si>
    <t xml:space="preserve">f/Floor     </t>
  </si>
  <si>
    <t>90010</t>
  </si>
  <si>
    <t>6544858</t>
  </si>
  <si>
    <t xml:space="preserve">Suture Vicryl Violet Tg140-8  </t>
  </si>
  <si>
    <t xml:space="preserve">7-0 18"     </t>
  </si>
  <si>
    <t>J546G</t>
  </si>
  <si>
    <t>6678410</t>
  </si>
  <si>
    <t xml:space="preserve">Steri-Drape,N/S Surg Drape    </t>
  </si>
  <si>
    <t xml:space="preserve">17"x23"     </t>
  </si>
  <si>
    <t>1010NSD</t>
  </si>
  <si>
    <t>2882993</t>
  </si>
  <si>
    <t xml:space="preserve">Airway Guedel Color Coded Lf  </t>
  </si>
  <si>
    <t xml:space="preserve">60mm        </t>
  </si>
  <si>
    <t>122760A</t>
  </si>
  <si>
    <t>1164553</t>
  </si>
  <si>
    <t xml:space="preserve">IV Ext Set 2-Port 35"         </t>
  </si>
  <si>
    <t>352895</t>
  </si>
  <si>
    <t>1203295</t>
  </si>
  <si>
    <t xml:space="preserve">Oxygen Mask Elongated Ped     </t>
  </si>
  <si>
    <t>Med/Concentr</t>
  </si>
  <si>
    <t>1042</t>
  </si>
  <si>
    <t>5824567</t>
  </si>
  <si>
    <t xml:space="preserve">Protexis PI Ortho Glove PF    </t>
  </si>
  <si>
    <t xml:space="preserve">40/Bx   </t>
  </si>
  <si>
    <t>2D73ET85</t>
  </si>
  <si>
    <t xml:space="preserve">Suture PDS II CCS-1           </t>
  </si>
  <si>
    <t xml:space="preserve">2           </t>
  </si>
  <si>
    <t>Z807T</t>
  </si>
  <si>
    <t>6545562</t>
  </si>
  <si>
    <t xml:space="preserve">Suture Silk Black FS          </t>
  </si>
  <si>
    <t>685G</t>
  </si>
  <si>
    <t>2880718</t>
  </si>
  <si>
    <t>Positn Intravenous Armbrd Foam</t>
  </si>
  <si>
    <t>FP-ARMB1</t>
  </si>
  <si>
    <t>1118305</t>
  </si>
  <si>
    <t xml:space="preserve">Sharps Collector 17Ga Red     </t>
  </si>
  <si>
    <t xml:space="preserve">X-Lg        </t>
  </si>
  <si>
    <t>305665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</si>
  <si>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</si>
  <si>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</si>
  <si>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</si>
  <si>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</si>
  <si>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</si>
  <si>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 xml:space="preserve">Sirus Gown Reinf Poly Imprv   </t>
  </si>
  <si>
    <t xml:space="preserve">XL/X-Long   </t>
  </si>
  <si>
    <t>DYNJP2228S</t>
  </si>
  <si>
    <t>1160385</t>
  </si>
  <si>
    <t xml:space="preserve">IV Ext Set Safeline 35"       </t>
  </si>
  <si>
    <t xml:space="preserve">Long        </t>
  </si>
  <si>
    <t>NF1370</t>
  </si>
  <si>
    <t>4635068</t>
  </si>
  <si>
    <t xml:space="preserve">Stocking Knee High Rg Xxl     </t>
  </si>
  <si>
    <t>CARLO</t>
  </si>
  <si>
    <t>551</t>
  </si>
  <si>
    <t>6544766</t>
  </si>
  <si>
    <t xml:space="preserve">Suture Surg Gut Chrom Bge PS2 </t>
  </si>
  <si>
    <t>1637G</t>
  </si>
  <si>
    <t>5070035</t>
  </si>
  <si>
    <t>Introcan Cath Safety 3 Clsd IV</t>
  </si>
  <si>
    <t xml:space="preserve">22gx1"      </t>
  </si>
  <si>
    <t>4251128-02</t>
  </si>
  <si>
    <t>1137875</t>
  </si>
  <si>
    <t xml:space="preserve">Eye Shield Lens               </t>
  </si>
  <si>
    <t>23-501</t>
  </si>
  <si>
    <t>6209819</t>
  </si>
  <si>
    <t xml:space="preserve">Cover Boot Blue               </t>
  </si>
  <si>
    <t xml:space="preserve">30X4/Ca </t>
  </si>
  <si>
    <t>69672</t>
  </si>
  <si>
    <t xml:space="preserve">Tube Microlaryngeal Tracheal  </t>
  </si>
  <si>
    <t>86387</t>
  </si>
  <si>
    <t>8310986</t>
  </si>
  <si>
    <t>SensiCare SLT Glove PF LF Surg</t>
  </si>
  <si>
    <t>Cream Sz 8.5</t>
  </si>
  <si>
    <t>MSG1585</t>
  </si>
  <si>
    <t>4192483</t>
  </si>
  <si>
    <t xml:space="preserve">Syr 3cc w/Cannula             </t>
  </si>
  <si>
    <t xml:space="preserve">3cc         </t>
  </si>
  <si>
    <t>303401</t>
  </si>
  <si>
    <t>1315549</t>
  </si>
  <si>
    <t>Glove Surg Sensicare PF LF Str</t>
  </si>
  <si>
    <t xml:space="preserve">Sz 7.5      </t>
  </si>
  <si>
    <t>MSG9675</t>
  </si>
  <si>
    <t>2619092</t>
  </si>
  <si>
    <t xml:space="preserve">X Large     </t>
  </si>
  <si>
    <t>382XL</t>
  </si>
  <si>
    <t>6783970</t>
  </si>
  <si>
    <t xml:space="preserve">Neolon 2G PF Sterile Glove    </t>
  </si>
  <si>
    <t>MSG6075</t>
  </si>
  <si>
    <t>5824328</t>
  </si>
  <si>
    <t xml:space="preserve">Pack Cold Basic Perineal      </t>
  </si>
  <si>
    <t>11500-010</t>
  </si>
  <si>
    <t>1123289</t>
  </si>
  <si>
    <t xml:space="preserve">Abdominal Binder Univ         </t>
  </si>
  <si>
    <t xml:space="preserve">27"-48"     </t>
  </si>
  <si>
    <t>ORT21300</t>
  </si>
  <si>
    <t xml:space="preserve">Tube Tracheal Cuffed 8.0      </t>
  </si>
  <si>
    <t>5-10116</t>
  </si>
  <si>
    <t xml:space="preserve">CVC Kit Dual Lumen 20cm       </t>
  </si>
  <si>
    <t xml:space="preserve">7Fr         </t>
  </si>
  <si>
    <t>AK-16702-CDC</t>
  </si>
  <si>
    <t>6543265</t>
  </si>
  <si>
    <t xml:space="preserve">Suture Pds Ii Mono Ud CT1     </t>
  </si>
  <si>
    <t>Z259H</t>
  </si>
  <si>
    <t xml:space="preserve">10FR        </t>
  </si>
  <si>
    <t>DYND13510</t>
  </si>
  <si>
    <t>4086790</t>
  </si>
  <si>
    <t xml:space="preserve">Cable Multi Link 12'          </t>
  </si>
  <si>
    <t>MARQ</t>
  </si>
  <si>
    <t>2017003-001</t>
  </si>
  <si>
    <t>8002948</t>
  </si>
  <si>
    <t xml:space="preserve">Shoe Cover Non Skid Blue      </t>
  </si>
  <si>
    <t xml:space="preserve">Sport       </t>
  </si>
  <si>
    <t>NON28752</t>
  </si>
  <si>
    <t xml:space="preserve">Frame Eye Protect Tidishield  </t>
  </si>
  <si>
    <t>Assort Color</t>
  </si>
  <si>
    <t>9211-100</t>
  </si>
  <si>
    <t>8750023</t>
  </si>
  <si>
    <t xml:space="preserve">Surgistain Pint Container     </t>
  </si>
  <si>
    <t>RUHCOR</t>
  </si>
  <si>
    <t>34572-15</t>
  </si>
  <si>
    <t xml:space="preserve">8"x24"      </t>
  </si>
  <si>
    <t xml:space="preserve">75/Ca   </t>
  </si>
  <si>
    <t>2302</t>
  </si>
  <si>
    <t>5550469</t>
  </si>
  <si>
    <t xml:space="preserve">Fixed Head Skin Stapler       </t>
  </si>
  <si>
    <t xml:space="preserve">Wide        </t>
  </si>
  <si>
    <t>PXW35</t>
  </si>
  <si>
    <t>3728170</t>
  </si>
  <si>
    <t>8066-24</t>
  </si>
  <si>
    <t>5550527</t>
  </si>
  <si>
    <t xml:space="preserve">Chemical Indicator Strip      </t>
  </si>
  <si>
    <t xml:space="preserve">Sterrad     </t>
  </si>
  <si>
    <t xml:space="preserve">250/Bx  </t>
  </si>
  <si>
    <t>J&amp;JAS</t>
  </si>
  <si>
    <t>14100</t>
  </si>
  <si>
    <t xml:space="preserve">blue        </t>
  </si>
  <si>
    <t xml:space="preserve">600/Ca  </t>
  </si>
  <si>
    <t>42331-02</t>
  </si>
  <si>
    <t xml:space="preserve">Tubing Insufflation w/Adapter </t>
  </si>
  <si>
    <t>28-0212</t>
  </si>
  <si>
    <t>1219251</t>
  </si>
  <si>
    <t xml:space="preserve">30x30"Blue  </t>
  </si>
  <si>
    <t>34165</t>
  </si>
  <si>
    <t xml:space="preserve">Stimuplex D Needles 15deg     </t>
  </si>
  <si>
    <t xml:space="preserve">25gX1-3/8   </t>
  </si>
  <si>
    <t>333670</t>
  </si>
  <si>
    <t>1333112</t>
  </si>
  <si>
    <t>Cloths Bath Frgrnc-Free Stndrd</t>
  </si>
  <si>
    <t xml:space="preserve">8x8"        </t>
  </si>
  <si>
    <t>SAGE</t>
  </si>
  <si>
    <t>7991</t>
  </si>
  <si>
    <t xml:space="preserve">22/Ca   </t>
  </si>
  <si>
    <t>DYNJP2303P</t>
  </si>
  <si>
    <t>6767652</t>
  </si>
  <si>
    <t xml:space="preserve">Blake Drain Hubless Fluted w/ </t>
  </si>
  <si>
    <t xml:space="preserve">Trocar 15fr </t>
  </si>
  <si>
    <t>072229</t>
  </si>
  <si>
    <t>9880169</t>
  </si>
  <si>
    <t>Gown Prem Oth Plastic Film Blu</t>
  </si>
  <si>
    <t xml:space="preserve">Uni         </t>
  </si>
  <si>
    <t xml:space="preserve">15/Bx   </t>
  </si>
  <si>
    <t>5210PG</t>
  </si>
  <si>
    <t xml:space="preserve">Gloves Protection Radion-X St </t>
  </si>
  <si>
    <t>7.5 PF Latex</t>
  </si>
  <si>
    <t>MSG2175</t>
  </si>
  <si>
    <t xml:space="preserve">Mask Surgical Chamber Style   </t>
  </si>
  <si>
    <t>NON27382</t>
  </si>
  <si>
    <t>6541280</t>
  </si>
  <si>
    <t xml:space="preserve">Suture Prolene TG140-8        </t>
  </si>
  <si>
    <t xml:space="preserve">9/0         </t>
  </si>
  <si>
    <t>1754G</t>
  </si>
  <si>
    <t>6544686</t>
  </si>
  <si>
    <t>Y427H</t>
  </si>
  <si>
    <t>4390167</t>
  </si>
  <si>
    <t>5093</t>
  </si>
  <si>
    <t xml:space="preserve">Sterilization Envelope        </t>
  </si>
  <si>
    <t xml:space="preserve">9x12        </t>
  </si>
  <si>
    <t>MDS200900</t>
  </si>
  <si>
    <t xml:space="preserve">Electrode Blade Edge Ctd      </t>
  </si>
  <si>
    <t xml:space="preserve">2.75"       </t>
  </si>
  <si>
    <t>E1455B</t>
  </si>
  <si>
    <t>1295003</t>
  </si>
  <si>
    <t>Pack Arthro F/TX Hlth Cleburne</t>
  </si>
  <si>
    <t>DYNJ56888</t>
  </si>
  <si>
    <t>1353960</t>
  </si>
  <si>
    <t xml:space="preserve">Wipes Pharma-C 40ct Tub       </t>
  </si>
  <si>
    <t>C-U2007366</t>
  </si>
  <si>
    <t>1167476</t>
  </si>
  <si>
    <t xml:space="preserve">Medisorb Prepacked Cartridge  </t>
  </si>
  <si>
    <t xml:space="preserve">SodaLime    </t>
  </si>
  <si>
    <t xml:space="preserve">12/Pk   </t>
  </si>
  <si>
    <t>427000100</t>
  </si>
  <si>
    <t>1314923</t>
  </si>
  <si>
    <t xml:space="preserve">Tray Pain F/THSC Rockwall     </t>
  </si>
  <si>
    <t>DYNJRA1118</t>
  </si>
  <si>
    <t>1304981</t>
  </si>
  <si>
    <t xml:space="preserve">Drape Cover C-Arm Sterile     </t>
  </si>
  <si>
    <t xml:space="preserve">41"x74"     </t>
  </si>
  <si>
    <t>DYNJE4400</t>
  </si>
  <si>
    <t>3031600</t>
  </si>
  <si>
    <t xml:space="preserve">Label Sterilization Black     </t>
  </si>
  <si>
    <t xml:space="preserve">w/Ster Date </t>
  </si>
  <si>
    <t xml:space="preserve">12rl/Ca </t>
  </si>
  <si>
    <t>1269BL</t>
  </si>
  <si>
    <t>2882178</t>
  </si>
  <si>
    <t xml:space="preserve">Drape Universal Spine Sterile </t>
  </si>
  <si>
    <t>112x135x99in</t>
  </si>
  <si>
    <t>29418</t>
  </si>
  <si>
    <t>1530529</t>
  </si>
  <si>
    <t xml:space="preserve">IV Solution Set Continu-Flo   </t>
  </si>
  <si>
    <t>2C6546</t>
  </si>
  <si>
    <t>7020024</t>
  </si>
  <si>
    <t>Cup Medicine Graduated Translu</t>
  </si>
  <si>
    <t xml:space="preserve">1oz/30cc    </t>
  </si>
  <si>
    <t>02301</t>
  </si>
  <si>
    <t>9533729</t>
  </si>
  <si>
    <t xml:space="preserve">Miltex Retractor 4" Blunt     </t>
  </si>
  <si>
    <t xml:space="preserve">4x4         </t>
  </si>
  <si>
    <t>11-16</t>
  </si>
  <si>
    <t>8077829</t>
  </si>
  <si>
    <t xml:space="preserve">Protector Disposable Disp Tth </t>
  </si>
  <si>
    <t>SUNMD</t>
  </si>
  <si>
    <t>9-3041-03</t>
  </si>
  <si>
    <t xml:space="preserve">Soothe &amp; Cool Skin Cream      </t>
  </si>
  <si>
    <t xml:space="preserve">16 OZ       </t>
  </si>
  <si>
    <t>MSC095434</t>
  </si>
  <si>
    <t>1273712</t>
  </si>
  <si>
    <t xml:space="preserve">Brace Shoulder Slingshot 2    </t>
  </si>
  <si>
    <t>BREINC</t>
  </si>
  <si>
    <t>08505</t>
  </si>
  <si>
    <t xml:space="preserve">Kilt X-Ray Ultralite Prsnlizd </t>
  </si>
  <si>
    <t>938324</t>
  </si>
  <si>
    <t>1189127</t>
  </si>
  <si>
    <t xml:space="preserve">Bracket Wall f/Alcare         </t>
  </si>
  <si>
    <t xml:space="preserve">9oz Can     </t>
  </si>
  <si>
    <t>T603Q7</t>
  </si>
  <si>
    <t xml:space="preserve">Face Rest f/CFPM Imaging Tbl  </t>
  </si>
  <si>
    <t>56418-T01</t>
  </si>
  <si>
    <t>1240283</t>
  </si>
  <si>
    <t xml:space="preserve">Airway Guedel Oral Wrapped    </t>
  </si>
  <si>
    <t xml:space="preserve">8cm Green   </t>
  </si>
  <si>
    <t>3580EU</t>
  </si>
  <si>
    <t xml:space="preserve">Sklar Instrument Polish       </t>
  </si>
  <si>
    <t xml:space="preserve">1/Bt    </t>
  </si>
  <si>
    <t>10-1927</t>
  </si>
  <si>
    <t>4990375</t>
  </si>
  <si>
    <t xml:space="preserve">Ram 12-Lead Ten Card 210      </t>
  </si>
  <si>
    <t xml:space="preserve">Foam        </t>
  </si>
  <si>
    <t>31499224</t>
  </si>
  <si>
    <t>8123641</t>
  </si>
  <si>
    <t xml:space="preserve">Lithotomy II Pack             </t>
  </si>
  <si>
    <t>88521</t>
  </si>
  <si>
    <t xml:space="preserve">Vessel Loop Blue              </t>
  </si>
  <si>
    <t xml:space="preserve">10x5/Ca </t>
  </si>
  <si>
    <t>30-723</t>
  </si>
  <si>
    <t>1336738</t>
  </si>
  <si>
    <t>Tray Occlr Plstc F/Opth Dallas</t>
  </si>
  <si>
    <t>DYNJ57220C</t>
  </si>
  <si>
    <t>2882165</t>
  </si>
  <si>
    <t xml:space="preserve">Drape Three Quarter Sterile   </t>
  </si>
  <si>
    <t xml:space="preserve">56x77in     </t>
  </si>
  <si>
    <t>29350</t>
  </si>
  <si>
    <t xml:space="preserve">Grooved Director W/Probe      </t>
  </si>
  <si>
    <t xml:space="preserve">4"          </t>
  </si>
  <si>
    <t xml:space="preserve">Each    </t>
  </si>
  <si>
    <t>10-79</t>
  </si>
  <si>
    <t xml:space="preserve">Sling Arm Smart Sling         </t>
  </si>
  <si>
    <t>SSR</t>
  </si>
  <si>
    <t>1296264</t>
  </si>
  <si>
    <t>Tray Pain Mgmt F/Preston Plaza</t>
  </si>
  <si>
    <t>DYNJRA0986</t>
  </si>
  <si>
    <t xml:space="preserve">Mayo Stand Cover              </t>
  </si>
  <si>
    <t xml:space="preserve">30"         </t>
  </si>
  <si>
    <t>DYNJP2510</t>
  </si>
  <si>
    <t xml:space="preserve">Circuit Pediatric 90" EXP 1L  </t>
  </si>
  <si>
    <t>DYNJAP9830</t>
  </si>
  <si>
    <t>6748542</t>
  </si>
  <si>
    <t xml:space="preserve">Intubating Stylet             </t>
  </si>
  <si>
    <t xml:space="preserve">6FR         </t>
  </si>
  <si>
    <t xml:space="preserve">20/BX   </t>
  </si>
  <si>
    <t>85863</t>
  </si>
  <si>
    <t xml:space="preserve">Protector Tip Guard Vent      </t>
  </si>
  <si>
    <t xml:space="preserve">Asst Colors </t>
  </si>
  <si>
    <t xml:space="preserve">100/Bg  </t>
  </si>
  <si>
    <t>092020BBG</t>
  </si>
  <si>
    <t>6540143</t>
  </si>
  <si>
    <t xml:space="preserve">Suture Vicryl Violet S-29     </t>
  </si>
  <si>
    <t>J555G</t>
  </si>
  <si>
    <t xml:space="preserve">Revital-OX Detergent Enzm     </t>
  </si>
  <si>
    <t xml:space="preserve">4L          </t>
  </si>
  <si>
    <t>2D96AW</t>
  </si>
  <si>
    <t>1218718</t>
  </si>
  <si>
    <t xml:space="preserve">Cup Med Plst Narrow Graduated </t>
  </si>
  <si>
    <t xml:space="preserve">30mL Blue   </t>
  </si>
  <si>
    <t>HEALOG</t>
  </si>
  <si>
    <t>5162</t>
  </si>
  <si>
    <t>6039394</t>
  </si>
  <si>
    <t xml:space="preserve">Stocking Anti-Emb Thigh-Hi    </t>
  </si>
  <si>
    <t xml:space="preserve">Lg/Reg      </t>
  </si>
  <si>
    <t xml:space="preserve">6Pr/Bx  </t>
  </si>
  <si>
    <t>111459</t>
  </si>
  <si>
    <t xml:space="preserve">Drain Channel Round Hubless   </t>
  </si>
  <si>
    <t xml:space="preserve">19fr        </t>
  </si>
  <si>
    <t>072231</t>
  </si>
  <si>
    <t>1184620</t>
  </si>
  <si>
    <t xml:space="preserve">Ext Set PVC FR Fluid Pass     </t>
  </si>
  <si>
    <t xml:space="preserve">60"         </t>
  </si>
  <si>
    <t>V6223</t>
  </si>
  <si>
    <t>4497782</t>
  </si>
  <si>
    <t xml:space="preserve">Bag Linen Blue                </t>
  </si>
  <si>
    <t xml:space="preserve">40x46       </t>
  </si>
  <si>
    <t>3056</t>
  </si>
  <si>
    <t xml:space="preserve">Boost Chocolate Pudding       </t>
  </si>
  <si>
    <t>09460300</t>
  </si>
  <si>
    <t>1530292</t>
  </si>
  <si>
    <t xml:space="preserve">Cap Bouffant Prem Lg Blu Disp </t>
  </si>
  <si>
    <t xml:space="preserve">24"         </t>
  </si>
  <si>
    <t xml:space="preserve">75/Bx   </t>
  </si>
  <si>
    <t>B24HD</t>
  </si>
  <si>
    <t>1088183</t>
  </si>
  <si>
    <t xml:space="preserve">Verify Flash Integrator       </t>
  </si>
  <si>
    <t>LCC310</t>
  </si>
  <si>
    <t>6543539</t>
  </si>
  <si>
    <t xml:space="preserve">Suture Ebnd Exc Poly Gr OS4   </t>
  </si>
  <si>
    <t>X519H</t>
  </si>
  <si>
    <t>1530378</t>
  </si>
  <si>
    <t xml:space="preserve">Baxter Interlink Buretrol     </t>
  </si>
  <si>
    <t xml:space="preserve">150mL       </t>
  </si>
  <si>
    <t>2C7562</t>
  </si>
  <si>
    <t xml:space="preserve">Unattached  </t>
  </si>
  <si>
    <t>938340</t>
  </si>
  <si>
    <t>9533604</t>
  </si>
  <si>
    <t xml:space="preserve">Grooved Director W/Tongue     </t>
  </si>
  <si>
    <t xml:space="preserve">Tie 5"      </t>
  </si>
  <si>
    <t>10-70</t>
  </si>
  <si>
    <t>1534737</t>
  </si>
  <si>
    <t xml:space="preserve">EXTENSION SET 60" MICRO       </t>
  </si>
  <si>
    <t xml:space="preserve">Vol 50      </t>
  </si>
  <si>
    <t>2N3348</t>
  </si>
  <si>
    <t>MCM30</t>
  </si>
  <si>
    <t>2730060</t>
  </si>
  <si>
    <t>Biogel PI Ultra PF Synth Glove</t>
  </si>
  <si>
    <t>41185</t>
  </si>
  <si>
    <t>6547257</t>
  </si>
  <si>
    <t xml:space="preserve">Suture Ebnd Exc Poly Wht PS2  </t>
  </si>
  <si>
    <t>X692G</t>
  </si>
  <si>
    <t xml:space="preserve">Cleaner &amp; Polish S/S Aerosol  </t>
  </si>
  <si>
    <t xml:space="preserve">15oz Banana </t>
  </si>
  <si>
    <t>553351</t>
  </si>
  <si>
    <t>2495612</t>
  </si>
  <si>
    <t xml:space="preserve">Nasal Cannula                 </t>
  </si>
  <si>
    <t xml:space="preserve">14'         </t>
  </si>
  <si>
    <t>1810</t>
  </si>
  <si>
    <t>2940459</t>
  </si>
  <si>
    <t>V-Loc Barbed Wound Closure P12</t>
  </si>
  <si>
    <t xml:space="preserve">3-0 6"      </t>
  </si>
  <si>
    <t>VLOCL0004</t>
  </si>
  <si>
    <t>1165081</t>
  </si>
  <si>
    <t xml:space="preserve">Prineo Skin Closure System    </t>
  </si>
  <si>
    <t xml:space="preserve">Single Use  </t>
  </si>
  <si>
    <t>CLR602US</t>
  </si>
  <si>
    <t>6541170</t>
  </si>
  <si>
    <t>Suture Ethilon Mono Blk Tg1606</t>
  </si>
  <si>
    <t>7757G</t>
  </si>
  <si>
    <t xml:space="preserve">Suture Vcl+ Antib Ud PS2      </t>
  </si>
  <si>
    <t>VCP497H</t>
  </si>
  <si>
    <t>9556702</t>
  </si>
  <si>
    <t xml:space="preserve">Bra Surgical 34-36            </t>
  </si>
  <si>
    <t xml:space="preserve">B &amp; C       </t>
  </si>
  <si>
    <t>DALEMP</t>
  </si>
  <si>
    <t>702</t>
  </si>
  <si>
    <t xml:space="preserve">Needle Hustead Epideral       </t>
  </si>
  <si>
    <t xml:space="preserve">18gx3.5     </t>
  </si>
  <si>
    <t>332165</t>
  </si>
  <si>
    <t>2882169</t>
  </si>
  <si>
    <t xml:space="preserve">Pack Fluid Control Shoulder   </t>
  </si>
  <si>
    <t>29367</t>
  </si>
  <si>
    <t xml:space="preserve">Coffee-Mate French Vanilla    </t>
  </si>
  <si>
    <t xml:space="preserve">0.38oz      </t>
  </si>
  <si>
    <t xml:space="preserve">180/Bx  </t>
  </si>
  <si>
    <t>761003</t>
  </si>
  <si>
    <t xml:space="preserve">Drape F/tabl Space Statio     </t>
  </si>
  <si>
    <t xml:space="preserve">DISP        </t>
  </si>
  <si>
    <t>CDS-3072-DD</t>
  </si>
  <si>
    <t>8402041</t>
  </si>
  <si>
    <t xml:space="preserve">Stylet Intubating 10fr        </t>
  </si>
  <si>
    <t xml:space="preserve">20/Bx   </t>
  </si>
  <si>
    <t>85864</t>
  </si>
  <si>
    <t>1942449</t>
  </si>
  <si>
    <t xml:space="preserve">LEG BAG                       </t>
  </si>
  <si>
    <t xml:space="preserve">25 OZ       </t>
  </si>
  <si>
    <t>8887601139</t>
  </si>
  <si>
    <t>1146923</t>
  </si>
  <si>
    <t xml:space="preserve">Suction Coagulator 10FR 6" ST </t>
  </si>
  <si>
    <t xml:space="preserve">Handswitch  </t>
  </si>
  <si>
    <t>CONMD</t>
  </si>
  <si>
    <t>130188</t>
  </si>
  <si>
    <t>2486614</t>
  </si>
  <si>
    <t>Dextrose Inj FTV Non-Returnble</t>
  </si>
  <si>
    <t xml:space="preserve">50%         </t>
  </si>
  <si>
    <t xml:space="preserve">50mL/Vl </t>
  </si>
  <si>
    <t>GIVREP</t>
  </si>
  <si>
    <t>00409664802</t>
  </si>
  <si>
    <t>6540404</t>
  </si>
  <si>
    <t xml:space="preserve">Suture Perma Hand Silk Blk Sh </t>
  </si>
  <si>
    <t>K832H</t>
  </si>
  <si>
    <t>5070045</t>
  </si>
  <si>
    <t xml:space="preserve">Safeday Valve TM              </t>
  </si>
  <si>
    <t>415108</t>
  </si>
  <si>
    <t>1209141</t>
  </si>
  <si>
    <t xml:space="preserve">Clipper Surgical Rechargeable </t>
  </si>
  <si>
    <t>5513E</t>
  </si>
  <si>
    <t>1297668</t>
  </si>
  <si>
    <t>Glove Surgical Sensicare PF LF</t>
  </si>
  <si>
    <t xml:space="preserve">Size 6      </t>
  </si>
  <si>
    <t>MSG9060</t>
  </si>
  <si>
    <t>1021521</t>
  </si>
  <si>
    <t xml:space="preserve">Tuohy Needle Epidural         </t>
  </si>
  <si>
    <t xml:space="preserve">18Gx6"      </t>
  </si>
  <si>
    <t>332160</t>
  </si>
  <si>
    <t>7770830</t>
  </si>
  <si>
    <t xml:space="preserve">Electrode Red Dot Mon Adj     </t>
  </si>
  <si>
    <t>2230</t>
  </si>
  <si>
    <t>7331884</t>
  </si>
  <si>
    <t>VCP497G</t>
  </si>
  <si>
    <t xml:space="preserve">Drape Laparoscopic W/Troughs  </t>
  </si>
  <si>
    <t>12x12 Aurora</t>
  </si>
  <si>
    <t>DYNJP3102A</t>
  </si>
  <si>
    <t>4998693</t>
  </si>
  <si>
    <t xml:space="preserve">LMA  Unique Pediatric         </t>
  </si>
  <si>
    <t xml:space="preserve">Size 2.5    </t>
  </si>
  <si>
    <t>128025</t>
  </si>
  <si>
    <t>2882096</t>
  </si>
  <si>
    <t xml:space="preserve">Sz 6 Blue   </t>
  </si>
  <si>
    <t>2D73TE60</t>
  </si>
  <si>
    <t>1329535</t>
  </si>
  <si>
    <t>Pack Total Knee F/THSC Addison</t>
  </si>
  <si>
    <t xml:space="preserve">2/Ca    </t>
  </si>
  <si>
    <t>DYNJ60143</t>
  </si>
  <si>
    <t>1305006</t>
  </si>
  <si>
    <t xml:space="preserve">Drape EENT Split              </t>
  </si>
  <si>
    <t xml:space="preserve">Sterile     </t>
  </si>
  <si>
    <t>DYNJP7001</t>
  </si>
  <si>
    <t>5820156</t>
  </si>
  <si>
    <t xml:space="preserve">Head Positioner Ring          </t>
  </si>
  <si>
    <t xml:space="preserve">9"          </t>
  </si>
  <si>
    <t xml:space="preserve">32/Ca   </t>
  </si>
  <si>
    <t>NON081141</t>
  </si>
  <si>
    <t>1299391</t>
  </si>
  <si>
    <t xml:space="preserve">Strips Glucose Evancare G3    </t>
  </si>
  <si>
    <t>MPH3550</t>
  </si>
  <si>
    <t>1310728</t>
  </si>
  <si>
    <t xml:space="preserve">Sensicare SLT Glv LF PF       </t>
  </si>
  <si>
    <t xml:space="preserve">Sz 6.5      </t>
  </si>
  <si>
    <t>MSG1565</t>
  </si>
  <si>
    <t xml:space="preserve">Visitec IOL Glide Sheets      </t>
  </si>
  <si>
    <t>581033</t>
  </si>
  <si>
    <t>1160801</t>
  </si>
  <si>
    <t xml:space="preserve">Electrode Needle Blue Silk    </t>
  </si>
  <si>
    <t>ES0013M</t>
  </si>
  <si>
    <t>6548744</t>
  </si>
  <si>
    <t>Suture Ethilon Mono Bk Vas1004</t>
  </si>
  <si>
    <t xml:space="preserve">9-0 6"      </t>
  </si>
  <si>
    <t>2890G</t>
  </si>
  <si>
    <t>8901532</t>
  </si>
  <si>
    <t xml:space="preserve">Catheter 12fr w/Control       </t>
  </si>
  <si>
    <t xml:space="preserve">22"         </t>
  </si>
  <si>
    <t>31220-</t>
  </si>
  <si>
    <t>1209142</t>
  </si>
  <si>
    <t xml:space="preserve">Charger f/Surgical Clipper    </t>
  </si>
  <si>
    <t>5514A</t>
  </si>
  <si>
    <t>2882177</t>
  </si>
  <si>
    <t xml:space="preserve">Drape Bilaterl Limb St        </t>
  </si>
  <si>
    <t>107.5x138x86</t>
  </si>
  <si>
    <t>29417</t>
  </si>
  <si>
    <t>6549155</t>
  </si>
  <si>
    <t xml:space="preserve">Bone Wax                      </t>
  </si>
  <si>
    <t xml:space="preserve">2.5gm       </t>
  </si>
  <si>
    <t>W31G</t>
  </si>
  <si>
    <t xml:space="preserve">Super Hot Hands Warmer 4x5    </t>
  </si>
  <si>
    <t xml:space="preserve">40/Ca   </t>
  </si>
  <si>
    <t>HSS-14298B</t>
  </si>
  <si>
    <t xml:space="preserve">96/Ca   </t>
  </si>
  <si>
    <t>31142428</t>
  </si>
  <si>
    <t>9533938</t>
  </si>
  <si>
    <t xml:space="preserve">Scissors Bandage &amp; Utility 8" </t>
  </si>
  <si>
    <t xml:space="preserve">Lavendar    </t>
  </si>
  <si>
    <t>5802</t>
  </si>
  <si>
    <t>5550765</t>
  </si>
  <si>
    <t>Biogel PI Micro Glove Surgical</t>
  </si>
  <si>
    <t xml:space="preserve">Size 7.5    </t>
  </si>
  <si>
    <t>48575</t>
  </si>
  <si>
    <t>9552294</t>
  </si>
  <si>
    <t xml:space="preserve">Bra Surgical 36-38            </t>
  </si>
  <si>
    <t xml:space="preserve">C &amp; D       </t>
  </si>
  <si>
    <t>703</t>
  </si>
  <si>
    <t xml:space="preserve">Gown Sleeve 5.5x24.5"         </t>
  </si>
  <si>
    <t xml:space="preserve">Blue 2/Pk   </t>
  </si>
  <si>
    <t>19136</t>
  </si>
  <si>
    <t>1251521</t>
  </si>
  <si>
    <t xml:space="preserve">Biogel PI Micro Glv PF Synth  </t>
  </si>
  <si>
    <t xml:space="preserve">Sz 7        </t>
  </si>
  <si>
    <t>50 Pr/Bx</t>
  </si>
  <si>
    <t>48570</t>
  </si>
  <si>
    <t>1093596</t>
  </si>
  <si>
    <t xml:space="preserve">Suture Vicryl Violet CT-1     </t>
  </si>
  <si>
    <t xml:space="preserve">0 36"       </t>
  </si>
  <si>
    <t>J346H</t>
  </si>
  <si>
    <t>8900565</t>
  </si>
  <si>
    <t xml:space="preserve">14FR        </t>
  </si>
  <si>
    <t>8888264945</t>
  </si>
  <si>
    <t>2480297</t>
  </si>
  <si>
    <t xml:space="preserve">Dextrose ABJ LFS Syringe N-R  </t>
  </si>
  <si>
    <t xml:space="preserve">50mL    </t>
  </si>
  <si>
    <t>00409490234</t>
  </si>
  <si>
    <t>1239364</t>
  </si>
  <si>
    <t xml:space="preserve">Tray Prep w/PVP Basins        </t>
  </si>
  <si>
    <t>4468</t>
  </si>
  <si>
    <t>6662482</t>
  </si>
  <si>
    <t xml:space="preserve">Immobilizer Wh/Gr Shoulder    </t>
  </si>
  <si>
    <t xml:space="preserve">Xl 36-42"   </t>
  </si>
  <si>
    <t xml:space="preserve">1/Ea    </t>
  </si>
  <si>
    <t>79-84048</t>
  </si>
  <si>
    <t xml:space="preserve">12mm        </t>
  </si>
  <si>
    <t>3350-8G</t>
  </si>
  <si>
    <t>6545789</t>
  </si>
  <si>
    <t xml:space="preserve">Suture Prolene Mono Blu P1    </t>
  </si>
  <si>
    <t>8697G</t>
  </si>
  <si>
    <t>5077254</t>
  </si>
  <si>
    <t xml:space="preserve">Introcan Safety Cath Wing     </t>
  </si>
  <si>
    <t xml:space="preserve">22gX1"Fep   </t>
  </si>
  <si>
    <t>4254511-02</t>
  </si>
  <si>
    <t xml:space="preserve">Ster 6-1/2  </t>
  </si>
  <si>
    <t xml:space="preserve">4x50/Ca </t>
  </si>
  <si>
    <t>31265</t>
  </si>
  <si>
    <t xml:space="preserve">Splash Guard f/Wall Dispenser </t>
  </si>
  <si>
    <t xml:space="preserve">12/CA   </t>
  </si>
  <si>
    <t>T384Q5</t>
  </si>
  <si>
    <t xml:space="preserve">Proxima Head Bar Drape        </t>
  </si>
  <si>
    <t xml:space="preserve">40"x27"     </t>
  </si>
  <si>
    <t>DYNJP7008</t>
  </si>
  <si>
    <t>9876769</t>
  </si>
  <si>
    <t xml:space="preserve">Syringe Tip Cap Sterile LL    </t>
  </si>
  <si>
    <t xml:space="preserve">Blue        </t>
  </si>
  <si>
    <t>305819</t>
  </si>
  <si>
    <t>1042287</t>
  </si>
  <si>
    <t>Ultrasite Extension Set T-Port</t>
  </si>
  <si>
    <t xml:space="preserve">Small Bore  </t>
  </si>
  <si>
    <t>473439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</si>
  <si>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</si>
  <si>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</si>
  <si>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</si>
  <si>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</si>
  <si>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</si>
  <si>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3583125</t>
  </si>
  <si>
    <t xml:space="preserve">Stapler Proximate Rh Ti 35Ct  </t>
  </si>
  <si>
    <t xml:space="preserve">Wd Rot Head </t>
  </si>
  <si>
    <t>PRW35</t>
  </si>
  <si>
    <t>1533111</t>
  </si>
  <si>
    <t xml:space="preserve">Instant Cold Pack Medium      </t>
  </si>
  <si>
    <t xml:space="preserve">6"x8"       </t>
  </si>
  <si>
    <t>59688</t>
  </si>
  <si>
    <t xml:space="preserve">Cutlery Knife Hvymed Wht      </t>
  </si>
  <si>
    <t>780845</t>
  </si>
  <si>
    <t xml:space="preserve">Jock Strap w/Cup White JS122  </t>
  </si>
  <si>
    <t xml:space="preserve">LG          </t>
  </si>
  <si>
    <t>791855122176</t>
  </si>
  <si>
    <t>6549882</t>
  </si>
  <si>
    <t xml:space="preserve">Suture Vicryl Undyed Ps-1     </t>
  </si>
  <si>
    <t>J683H</t>
  </si>
  <si>
    <t>1118095</t>
  </si>
  <si>
    <t xml:space="preserve">1500cc      </t>
  </si>
  <si>
    <t>100Bt/Ca</t>
  </si>
  <si>
    <t>LTSP1500</t>
  </si>
  <si>
    <t>4999226</t>
  </si>
  <si>
    <t xml:space="preserve">5.5mm       </t>
  </si>
  <si>
    <t>76255</t>
  </si>
  <si>
    <t xml:space="preserve">Sensor Oxygen Max 10          </t>
  </si>
  <si>
    <t>R112P10</t>
  </si>
  <si>
    <t xml:space="preserve">Blade Laryng. Macintosh       </t>
  </si>
  <si>
    <t xml:space="preserve">33 F/OP     </t>
  </si>
  <si>
    <t xml:space="preserve">EA      </t>
  </si>
  <si>
    <t>4073F</t>
  </si>
  <si>
    <t xml:space="preserve">Head Rest Open, Adult         </t>
  </si>
  <si>
    <t>41806</t>
  </si>
  <si>
    <t>9830011</t>
  </si>
  <si>
    <t xml:space="preserve">Ultra Photo Lithium Battery   </t>
  </si>
  <si>
    <t xml:space="preserve">CR123       </t>
  </si>
  <si>
    <t>DL123ABPK</t>
  </si>
  <si>
    <t>3834954</t>
  </si>
  <si>
    <t xml:space="preserve">Mask Child Small Adult        </t>
  </si>
  <si>
    <t xml:space="preserve">Flexible    </t>
  </si>
  <si>
    <t>6840</t>
  </si>
  <si>
    <t>3675147</t>
  </si>
  <si>
    <t xml:space="preserve">Mask Anesthesia Child         </t>
  </si>
  <si>
    <t>DYNJAAMASK3</t>
  </si>
  <si>
    <t>2771157</t>
  </si>
  <si>
    <t xml:space="preserve">Brush Instrmnt Cleaning  Nyln </t>
  </si>
  <si>
    <t xml:space="preserve">Double      </t>
  </si>
  <si>
    <t>10-1444</t>
  </si>
  <si>
    <t xml:space="preserve">Band ID Fall Risk             </t>
  </si>
  <si>
    <t>5065-14-PDM</t>
  </si>
  <si>
    <t xml:space="preserve">Straw Sz8   </t>
  </si>
  <si>
    <t>48580</t>
  </si>
  <si>
    <t xml:space="preserve">Airway CATH-GUIDE #11         </t>
  </si>
  <si>
    <t xml:space="preserve">110mm       </t>
  </si>
  <si>
    <t>1166</t>
  </si>
  <si>
    <t>2881685</t>
  </si>
  <si>
    <t>Mask Eyeshield Splashres Tieon</t>
  </si>
  <si>
    <t xml:space="preserve">Tie-On      </t>
  </si>
  <si>
    <t>AT74635</t>
  </si>
  <si>
    <t>1304995</t>
  </si>
  <si>
    <t xml:space="preserve">Impervious U Drape 76"x54"    </t>
  </si>
  <si>
    <t>DYNJP2499</t>
  </si>
  <si>
    <t>3930018</t>
  </si>
  <si>
    <t>K-Y Personal Lub Jelly Flp Cap</t>
  </si>
  <si>
    <t xml:space="preserve">2oz/Tb  </t>
  </si>
  <si>
    <t>RBHLTH</t>
  </si>
  <si>
    <t>67981-08902</t>
  </si>
  <si>
    <t xml:space="preserve">Sensor SpO2 Finger Clip Adult </t>
  </si>
  <si>
    <t>AS1002</t>
  </si>
  <si>
    <t>3720401</t>
  </si>
  <si>
    <t xml:space="preserve">Belt Gait Hvy-Dty 2"X56" Nat  </t>
  </si>
  <si>
    <t xml:space="preserve">Universal   </t>
  </si>
  <si>
    <t>M5166</t>
  </si>
  <si>
    <t>1782047</t>
  </si>
  <si>
    <t xml:space="preserve">Cover Probe LF CIV-Flex       </t>
  </si>
  <si>
    <t xml:space="preserve">5.5x36"     </t>
  </si>
  <si>
    <t>BECKL</t>
  </si>
  <si>
    <t>610-542</t>
  </si>
  <si>
    <t>3041207</t>
  </si>
  <si>
    <t xml:space="preserve">Splints Nasal 1500 Series     </t>
  </si>
  <si>
    <t xml:space="preserve">Petite      </t>
  </si>
  <si>
    <t xml:space="preserve">5/Bx    </t>
  </si>
  <si>
    <t>MICRMD</t>
  </si>
  <si>
    <t>10-1500-05KP</t>
  </si>
  <si>
    <t xml:space="preserve">Bag Sterilization 4x7x1"      </t>
  </si>
  <si>
    <t>PB2</t>
  </si>
  <si>
    <t>1081804</t>
  </si>
  <si>
    <t xml:space="preserve">Drape Laproscopic             </t>
  </si>
  <si>
    <t xml:space="preserve">10"x11"     </t>
  </si>
  <si>
    <t>DYNJP3102</t>
  </si>
  <si>
    <t>7630038</t>
  </si>
  <si>
    <t>Indicator Bio Verify Slf Cntnd</t>
  </si>
  <si>
    <t xml:space="preserve">V24         </t>
  </si>
  <si>
    <t>LCB020</t>
  </si>
  <si>
    <t>6120651</t>
  </si>
  <si>
    <t xml:space="preserve">Wrap Sterilization 1/step     </t>
  </si>
  <si>
    <t xml:space="preserve">12X12       </t>
  </si>
  <si>
    <t xml:space="preserve">480/CA  </t>
  </si>
  <si>
    <t>62012</t>
  </si>
  <si>
    <t>6549862</t>
  </si>
  <si>
    <t xml:space="preserve">Suture Ethilon Nyl Mono P1    </t>
  </si>
  <si>
    <t>697H</t>
  </si>
  <si>
    <t>1015269</t>
  </si>
  <si>
    <t xml:space="preserve">Compression Bra White         </t>
  </si>
  <si>
    <t xml:space="preserve">Size 32     </t>
  </si>
  <si>
    <t>STUBBS</t>
  </si>
  <si>
    <t>F020092</t>
  </si>
  <si>
    <t>8401953</t>
  </si>
  <si>
    <t xml:space="preserve">Gel Solidifier 1500cc         </t>
  </si>
  <si>
    <t>71-1500</t>
  </si>
  <si>
    <t>1248360</t>
  </si>
  <si>
    <t>Extension Set Echogenic 22gx2"</t>
  </si>
  <si>
    <t xml:space="preserve">Insulated   </t>
  </si>
  <si>
    <t>333642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</si>
  <si>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</si>
  <si>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</si>
  <si>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</si>
  <si>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</si>
  <si>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</si>
  <si>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>8900582</t>
  </si>
  <si>
    <t xml:space="preserve">Electrode Radio Translucent   </t>
  </si>
  <si>
    <t xml:space="preserve">50/Pk   </t>
  </si>
  <si>
    <t>31452389</t>
  </si>
  <si>
    <t>6545058</t>
  </si>
  <si>
    <t xml:space="preserve">Suture Silk Black Sh          </t>
  </si>
  <si>
    <t>K833H</t>
  </si>
  <si>
    <t xml:space="preserve">Tray Spine F/TX Hlth Addison  </t>
  </si>
  <si>
    <t>DYNJ56603A</t>
  </si>
  <si>
    <t>6547042</t>
  </si>
  <si>
    <t xml:space="preserve">Suture Silk Black P-3         </t>
  </si>
  <si>
    <t xml:space="preserve">5-0 18"     </t>
  </si>
  <si>
    <t>640G</t>
  </si>
  <si>
    <t>8066-25</t>
  </si>
  <si>
    <t>1337229</t>
  </si>
  <si>
    <t>Pack Hand F/Dallas Gville Surg</t>
  </si>
  <si>
    <t>DYNJ61477</t>
  </si>
  <si>
    <t>2882274</t>
  </si>
  <si>
    <t xml:space="preserve">Cautery Low Temp Fine Tip     </t>
  </si>
  <si>
    <t>65410-010</t>
  </si>
  <si>
    <t>7770521</t>
  </si>
  <si>
    <t xml:space="preserve">Tape Kind Removal LF NS Blue  </t>
  </si>
  <si>
    <t xml:space="preserve">1"x5.5yd    </t>
  </si>
  <si>
    <t>2770-1</t>
  </si>
  <si>
    <t>1315546</t>
  </si>
  <si>
    <t>MSG9665</t>
  </si>
  <si>
    <t xml:space="preserve">10fr        </t>
  </si>
  <si>
    <t>JP-2226</t>
  </si>
  <si>
    <t xml:space="preserve">Tube Endotrach HVLP Cuff      </t>
  </si>
  <si>
    <t xml:space="preserve">Murphy 6.0  </t>
  </si>
  <si>
    <t>DYND43060</t>
  </si>
  <si>
    <t>1123543</t>
  </si>
  <si>
    <t>Bandage Coflex LF2 Tan Stretch</t>
  </si>
  <si>
    <t xml:space="preserve">4"x5yd      </t>
  </si>
  <si>
    <t>DYNJ089004</t>
  </si>
  <si>
    <t>2880616</t>
  </si>
  <si>
    <t xml:space="preserve">Timer S/P Countdown           </t>
  </si>
  <si>
    <t>C6510-12</t>
  </si>
  <si>
    <t>1336538</t>
  </si>
  <si>
    <t xml:space="preserve">Knee Body Strap               </t>
  </si>
  <si>
    <t>31143005</t>
  </si>
  <si>
    <t>1234361</t>
  </si>
  <si>
    <t xml:space="preserve">Blanket Full Body             </t>
  </si>
  <si>
    <t xml:space="preserve">84x36"      </t>
  </si>
  <si>
    <t>40068</t>
  </si>
  <si>
    <t xml:space="preserve">Attachment Smoke Evac Univers </t>
  </si>
  <si>
    <t>w/10' Tubing</t>
  </si>
  <si>
    <t>88-000600</t>
  </si>
  <si>
    <t>1226789</t>
  </si>
  <si>
    <t xml:space="preserve">Mask Surg Fog-Free Anti Glare </t>
  </si>
  <si>
    <t>AT74635-I</t>
  </si>
  <si>
    <t>5071921</t>
  </si>
  <si>
    <t xml:space="preserve">Secondary Set Control Clamp   </t>
  </si>
  <si>
    <t xml:space="preserve">40"         </t>
  </si>
  <si>
    <t>V1921</t>
  </si>
  <si>
    <t>6542259</t>
  </si>
  <si>
    <t xml:space="preserve">Suture Surg Gut Mono Bge PC1  </t>
  </si>
  <si>
    <t>1915G</t>
  </si>
  <si>
    <t>1 8x18" Viol</t>
  </si>
  <si>
    <t>VCP765D</t>
  </si>
  <si>
    <t>3724642</t>
  </si>
  <si>
    <t xml:space="preserve">Dressing Holder Nasal         </t>
  </si>
  <si>
    <t>600</t>
  </si>
  <si>
    <t xml:space="preserve">Tube Trach Uncuffed Magil     </t>
  </si>
  <si>
    <t xml:space="preserve">4.0mm       </t>
  </si>
  <si>
    <t>86544</t>
  </si>
  <si>
    <t>4325856</t>
  </si>
  <si>
    <t xml:space="preserve">Bra Surgical 46-54" C-E       </t>
  </si>
  <si>
    <t xml:space="preserve">XXL         </t>
  </si>
  <si>
    <t>705</t>
  </si>
  <si>
    <t xml:space="preserve">Device Quill PDO Uni 1/2 Circ </t>
  </si>
  <si>
    <t xml:space="preserve">30cm Viol   </t>
  </si>
  <si>
    <t>VLP-2015</t>
  </si>
  <si>
    <t>1246319</t>
  </si>
  <si>
    <t xml:space="preserve">Isopropyl Alcohol Pump Spray  </t>
  </si>
  <si>
    <t xml:space="preserve">70%         </t>
  </si>
  <si>
    <t xml:space="preserve">2oz/Bt  </t>
  </si>
  <si>
    <t>MEDIQ</t>
  </si>
  <si>
    <t>26802</t>
  </si>
  <si>
    <t>5070040</t>
  </si>
  <si>
    <t xml:space="preserve">Irrigation Set 4-Bag LF       </t>
  </si>
  <si>
    <t xml:space="preserve">96"         </t>
  </si>
  <si>
    <t>313004</t>
  </si>
  <si>
    <t xml:space="preserve">Cord f/Bipolar Forceps        </t>
  </si>
  <si>
    <t xml:space="preserve">Footswitch  </t>
  </si>
  <si>
    <t>E0512</t>
  </si>
  <si>
    <t>1597131</t>
  </si>
  <si>
    <t xml:space="preserve">Counter Needle Double Magnet  </t>
  </si>
  <si>
    <t xml:space="preserve">8x12/Ca </t>
  </si>
  <si>
    <t>31142147</t>
  </si>
  <si>
    <t>1116327</t>
  </si>
  <si>
    <t xml:space="preserve">Knee Arthroscopy Pack         </t>
  </si>
  <si>
    <t>DYNJS0811</t>
  </si>
  <si>
    <t>6544915</t>
  </si>
  <si>
    <t xml:space="preserve">Suture Ctd Vicr 2-0 Ct-2      </t>
  </si>
  <si>
    <t xml:space="preserve">12bxsaf     </t>
  </si>
  <si>
    <t xml:space="preserve">Bx      </t>
  </si>
  <si>
    <t>J726D</t>
  </si>
  <si>
    <t>THR 14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</si>
  <si>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</si>
  <si>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</si>
  <si>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</si>
  <si>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</si>
  <si>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</si>
  <si>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</si>
  <si>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</si>
  <si>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</si>
  <si>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</si>
  <si>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</si>
  <si>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</si>
  <si>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</si>
  <si>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</si>
  <si>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</si>
  <si>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</si>
  <si>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</si>
  <si>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Status</t>
  </si>
  <si>
    <t>Manufacturers back order</t>
  </si>
  <si>
    <t>Non-stock in the primary DC - demand too low to convert</t>
  </si>
  <si>
    <t>Corporate non-stock - demand too low to convert</t>
  </si>
  <si>
    <t>Low impact - only 1 or 2 line impact</t>
  </si>
  <si>
    <t>Discontinued</t>
  </si>
  <si>
    <t>Drop-ship only</t>
  </si>
  <si>
    <t>Demand increase - converted to stock</t>
  </si>
  <si>
    <t>Corporate non-stock – demand increase – Sales to convert to stock</t>
  </si>
  <si>
    <t>Count of SKU</t>
  </si>
  <si>
    <t>Sum of LINES</t>
  </si>
  <si>
    <t>Row Labels</t>
  </si>
  <si>
    <t xml:space="preserve">THR 14 Impact Summary </t>
  </si>
  <si>
    <t xml:space="preserve">Stock Status </t>
  </si>
  <si>
    <t>Corporate non-stock</t>
  </si>
  <si>
    <t>Non-stock in the Primary DC</t>
  </si>
  <si>
    <t>Stocked in the Primary DC</t>
  </si>
  <si>
    <t>Monthly Demand-Grapevine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</si>
</sst>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8"/>
      <color indexed="8"/>
      <name val="Arial"/>
      <family val="2"/>
    </font>
    <font>
      <b/>
      <sz val="16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5" xfId="0" applyNumberFormat="1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8" xfId="0" applyNumberFormat="1" applyBorder="1"/>
    <xf numFmtId="0" fontId="0" fillId="0" borderId="0" xfId="0"/>
    <xf numFmtId="0" fontId="0" fillId="0" borderId="1" xfId="0" applyBorder="1"/>
    <xf numFmtId="0" fontId="18" fillId="0" borderId="1" xfId="0" applyFont="1" applyBorder="1"/>
    <xf numFmtId="0" fontId="0" fillId="0" borderId="1" xfId="0" applyNumberFormat="1" applyBorder="1"/>
    <xf numFmtId="0" fontId="19" fillId="0" borderId="4" xfId="0" applyNumberFormat="1" applyFont="1" applyBorder="1"/>
    <xf numFmtId="0" fontId="0" fillId="0" borderId="1" xfId="0" applyBorder="1" applyAlignment="1">
      <alignment horizontal="left"/>
    </xf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17" fillId="0" borderId="16" xfId="0" applyFont="1" applyBorder="1" applyAlignment="1">
      <alignment horizontal="left"/>
    </xf>
    <xf numFmtId="0" fontId="17" fillId="0" borderId="16" xfId="0" applyNumberFormat="1" applyFont="1" applyBorder="1"/>
    <xf numFmtId="0" fontId="17" fillId="0" borderId="17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8" xfId="0" applyNumberFormat="1" applyFont="1" applyBorder="1"/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19" fillId="0" borderId="3" xfId="0" applyFont="1" applyBorder="1" applyAlignment="1">
      <alignment horizontal="left"/>
    </xf>
    <xf numFmtId="0" fontId="19" fillId="0" borderId="3" xfId="0" applyNumberFormat="1" applyFont="1" applyBorder="1"/>
    <xf numFmtId="0" fontId="17" fillId="0" borderId="7" xfId="0" applyFont="1" applyBorder="1" applyAlignment="1">
      <alignment horizontal="left"/>
    </xf>
    <xf numFmtId="0" fontId="17" fillId="0" borderId="7" xfId="0" applyNumberFormat="1" applyFont="1" applyBorder="1"/>
    <xf numFmtId="0" fontId="17" fillId="0" borderId="8" xfId="0" applyNumberFormat="1" applyFont="1" applyBorder="1"/>
    <xf numFmtId="0" fontId="22" fillId="0" borderId="3" xfId="0" applyFont="1" applyBorder="1" applyAlignment="1">
      <alignment horizontal="left"/>
    </xf>
    <xf numFmtId="0" fontId="22" fillId="0" borderId="3" xfId="0" applyNumberFormat="1" applyFont="1" applyBorder="1"/>
    <xf numFmtId="0" fontId="22" fillId="0" borderId="4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28"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FF0000"/>
      </font>
    </dxf>
    <dxf>
      <font>
        <color rgb="FFFF0000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0.90187527256868738</c:v>
                </c:pt>
                <c:pt idx="1">
                  <c:v>0.88098693759071123</c:v>
                </c:pt>
                <c:pt idx="2">
                  <c:v>0.88273221841628047</c:v>
                </c:pt>
                <c:pt idx="3">
                  <c:v>0.91547590215548558</c:v>
                </c:pt>
                <c:pt idx="4">
                  <c:v>0.89837786259541985</c:v>
                </c:pt>
                <c:pt idx="5">
                  <c:v>0.90326566637246264</c:v>
                </c:pt>
                <c:pt idx="6">
                  <c:v>0.90314248816185971</c:v>
                </c:pt>
                <c:pt idx="7">
                  <c:v>0.88116410670978174</c:v>
                </c:pt>
                <c:pt idx="8">
                  <c:v>0.90033817386114978</c:v>
                </c:pt>
                <c:pt idx="9">
                  <c:v>0.90277448423049567</c:v>
                </c:pt>
                <c:pt idx="10">
                  <c:v>0.90496657115568302</c:v>
                </c:pt>
                <c:pt idx="11">
                  <c:v>0.90861957226182766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F-42A1-B585-C406FAF0BFA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0.98195631528964866</c:v>
                </c:pt>
                <c:pt idx="1">
                  <c:v>0.97562282346638096</c:v>
                </c:pt>
                <c:pt idx="2">
                  <c:v>0.97921323200715249</c:v>
                </c:pt>
                <c:pt idx="3">
                  <c:v>0.98411871908357196</c:v>
                </c:pt>
                <c:pt idx="4">
                  <c:v>0.9786902286902287</c:v>
                </c:pt>
                <c:pt idx="5">
                  <c:v>0.97839388145315487</c:v>
                </c:pt>
                <c:pt idx="6">
                  <c:v>0.97786063854579353</c:v>
                </c:pt>
                <c:pt idx="7">
                  <c:v>0.97191261703076237</c:v>
                </c:pt>
                <c:pt idx="8">
                  <c:v>0.98220486111111116</c:v>
                </c:pt>
                <c:pt idx="9">
                  <c:v>0.97916666666666652</c:v>
                </c:pt>
                <c:pt idx="10">
                  <c:v>0.98059508408796892</c:v>
                </c:pt>
                <c:pt idx="11">
                  <c:v>0.97723048327137552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F-42A1-B585-C406FAF0B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7146720"/>
        <c:axId val="-877145088"/>
      </c:lineChart>
      <c:catAx>
        <c:axId val="-87714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877145088"/>
        <c:crosses val="autoZero"/>
        <c:auto val="1"/>
        <c:lblAlgn val="ctr"/>
        <c:lblOffset val="100"/>
        <c:noMultiLvlLbl val="1"/>
      </c:catAx>
      <c:valAx>
        <c:axId val="-877145088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877146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0.87386435664483419</c:v>
                </c:pt>
                <c:pt idx="1">
                  <c:v>0.842470506592644</c:v>
                </c:pt>
                <c:pt idx="2">
                  <c:v>0.85366328916601719</c:v>
                </c:pt>
                <c:pt idx="3">
                  <c:v>0.88441740758072063</c:v>
                </c:pt>
                <c:pt idx="4">
                  <c:v>0.86994686994686998</c:v>
                </c:pt>
                <c:pt idx="5">
                  <c:v>0.87815342371717864</c:v>
                </c:pt>
                <c:pt idx="6">
                  <c:v>0.87672377768491438</c:v>
                </c:pt>
                <c:pt idx="7">
                  <c:v>0.85894405043341204</c:v>
                </c:pt>
                <c:pt idx="8">
                  <c:v>0.87577399380804943</c:v>
                </c:pt>
                <c:pt idx="9">
                  <c:v>0.8751724137931034</c:v>
                </c:pt>
                <c:pt idx="10">
                  <c:v>0.88201070514312307</c:v>
                </c:pt>
                <c:pt idx="11">
                  <c:v>0.8849147906585314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21-47FD-A8EE-5FEB89DB75B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0.9528840059159096</c:v>
                </c:pt>
                <c:pt idx="1">
                  <c:v>0.93523016423779781</c:v>
                </c:pt>
                <c:pt idx="2">
                  <c:v>0.94894777864380364</c:v>
                </c:pt>
                <c:pt idx="3">
                  <c:v>0.95180159101544215</c:v>
                </c:pt>
                <c:pt idx="4">
                  <c:v>0.9494109494109495</c:v>
                </c:pt>
                <c:pt idx="5">
                  <c:v>0.95280590355242833</c:v>
                </c:pt>
                <c:pt idx="6">
                  <c:v>0.95089845382365246</c:v>
                </c:pt>
                <c:pt idx="7">
                  <c:v>0.94996059889676909</c:v>
                </c:pt>
                <c:pt idx="8">
                  <c:v>0.95684984520123839</c:v>
                </c:pt>
                <c:pt idx="9">
                  <c:v>0.95080459770114945</c:v>
                </c:pt>
                <c:pt idx="10">
                  <c:v>0.95717942750756346</c:v>
                </c:pt>
                <c:pt idx="11">
                  <c:v>0.95329265726909318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521-47FD-A8EE-5FEB89DB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7145632"/>
        <c:axId val="-877144544"/>
      </c:lineChart>
      <c:catAx>
        <c:axId val="-87714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877144544"/>
        <c:crosses val="autoZero"/>
        <c:auto val="1"/>
        <c:lblAlgn val="ctr"/>
        <c:lblOffset val="100"/>
        <c:noMultiLvlLbl val="1"/>
      </c:catAx>
      <c:valAx>
        <c:axId val="-87714454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877145632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99.362545949072" createdVersion="5" refreshedVersion="6" minRefreshableVersion="3" recordCount="418" xr:uid="{00000000-000A-0000-FFFF-FFFF20000000}">
  <cacheSource type="worksheet">
    <worksheetSource ref="A2:N420" sheet="Item Detail"/>
  </cacheSource>
  <cacheFields count="14">
    <cacheField name="SKU" numFmtId="0">
      <sharedItems containsMixedTypes="1" containsNumber="1" containsInteger="1" minValue="1136020" maxValue="9878945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0"/>
    </cacheField>
    <cacheField name="QTY" numFmtId="0">
      <sharedItems containsSemiMixedTypes="0" containsString="0" containsNumber="1" containsInteger="1" minValue="1" maxValue="354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emand increase - converted to stock"/>
        <s v="Non-stock in the primary DC - demand too low to convert"/>
        <s v="Corporate non-stock - demand too low to convert"/>
        <s v="Corporate non-stock – demand increase – Sales to convert to stock"/>
        <s v="Low impact - only 1 or 2 line impact"/>
        <s v="Discontinued"/>
        <s v="Drop-ship only"/>
      </sharedItems>
    </cacheField>
    <cacheField name="Monthly Demand-Jax" numFmtId="0">
      <sharedItems containsString="0" containsBlank="1" containsNumber="1" containsInteger="1" minValue="3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s v="5079725"/>
    <s v="Univ Admin Set W/15DR Ultrsite"/>
    <s v="W/2 Blu     "/>
    <s v="Ea      "/>
    <s v="MCGAW"/>
    <s v="352899"/>
    <n v="10"/>
    <n v="354"/>
    <n v="0.3"/>
    <n v="0.7"/>
    <n v="0"/>
    <n v="0"/>
    <x v="0"/>
    <m/>
  </r>
  <r>
    <n v="9878945"/>
    <s v="Cannula Vial Access Inter     "/>
    <s v="            "/>
    <s v="100/Bx  "/>
    <s v="BD"/>
    <s v="303367"/>
    <n v="7"/>
    <n v="155"/>
    <n v="0.42857142857142855"/>
    <n v="0.57142857142857151"/>
    <n v="0"/>
    <n v="0"/>
    <x v="0"/>
    <m/>
  </r>
  <r>
    <s v="1325753"/>
    <s v="Adhesive Skin Exofin Topical  "/>
    <s v="0.5mL       "/>
    <s v="10/Bx   "/>
    <s v="S2SGLO"/>
    <s v="3471"/>
    <n v="6"/>
    <n v="6"/>
    <n v="0"/>
    <n v="1"/>
    <n v="0"/>
    <n v="0"/>
    <x v="1"/>
    <n v="4"/>
  </r>
  <r>
    <s v="6542244"/>
    <s v="Suture Monocryl Mono Ud PS2   "/>
    <s v="4-0 18&quot;     "/>
    <s v="12/Bx   "/>
    <s v="ETHICO"/>
    <s v="Y496G"/>
    <n v="5"/>
    <n v="9"/>
    <n v="0"/>
    <n v="1"/>
    <n v="0"/>
    <n v="0"/>
    <x v="0"/>
    <m/>
  </r>
  <r>
    <s v="1137085"/>
    <s v="Enzymatic Presoak Detergent   "/>
    <s v="1-Ga Bt     "/>
    <s v="4/Ca    "/>
    <s v="MEDLIN"/>
    <s v="MDS88000B9"/>
    <n v="5"/>
    <n v="6"/>
    <n v="0.2"/>
    <n v="0.8"/>
    <n v="0"/>
    <n v="0"/>
    <x v="0"/>
    <m/>
  </r>
  <r>
    <s v="6542935"/>
    <s v="Suture Monocryl Mono Ud PS2   "/>
    <s v="3-0 18&quot;     "/>
    <s v="12/Bx   "/>
    <s v="ETHICO"/>
    <s v="Y497G"/>
    <n v="5"/>
    <n v="7"/>
    <n v="0"/>
    <n v="1"/>
    <n v="0"/>
    <n v="0"/>
    <x v="0"/>
    <m/>
  </r>
  <r>
    <s v="6595521"/>
    <s v="Syringe Resist Loss 5CC       "/>
    <s v="5CC         "/>
    <s v="10/Ca   "/>
    <s v="MCGAW"/>
    <s v="332156"/>
    <n v="4"/>
    <n v="9"/>
    <n v="0"/>
    <n v="1"/>
    <n v="0"/>
    <n v="0"/>
    <x v="0"/>
    <m/>
  </r>
  <r>
    <s v="2880171"/>
    <s v="Mask Surgical Sensitive White "/>
    <s v="            "/>
    <s v="50/Bx   "/>
    <s v="ALLEG"/>
    <s v="AT73335"/>
    <n v="4"/>
    <n v="18"/>
    <n v="0.25"/>
    <n v="0.75"/>
    <n v="0"/>
    <n v="0"/>
    <x v="2"/>
    <m/>
  </r>
  <r>
    <s v="8900566"/>
    <s v="Tube Salem Sump w/Dual Lumen  "/>
    <s v="12FR        "/>
    <s v="Ea      "/>
    <s v="CARDKN"/>
    <s v="8888264929"/>
    <n v="4"/>
    <n v="55"/>
    <n v="1"/>
    <n v="0"/>
    <n v="0"/>
    <n v="0"/>
    <x v="0"/>
    <m/>
  </r>
  <r>
    <s v="4166643"/>
    <s v="Hand Switching Pencil Disp    "/>
    <s v="            "/>
    <s v="50/Ca   "/>
    <s v="KENDAL"/>
    <s v="E2516"/>
    <n v="3"/>
    <n v="4"/>
    <n v="0"/>
    <n v="0"/>
    <n v="1"/>
    <n v="0"/>
    <x v="3"/>
    <m/>
  </r>
  <r>
    <s v="1154683"/>
    <s v="Cast Padding Sterile          "/>
    <s v="6&quot;x4Yds     "/>
    <s v="25/Ca   "/>
    <s v="SMINEP"/>
    <s v="9046S"/>
    <n v="3"/>
    <n v="3"/>
    <n v="0.33333333333333337"/>
    <n v="0.66666666666666674"/>
    <n v="0"/>
    <n v="0"/>
    <x v="1"/>
    <n v="3"/>
  </r>
  <r>
    <n v="2882151"/>
    <s v="Pack Procedure Uni Convertors "/>
    <s v="            "/>
    <s v="6/Ca    "/>
    <s v="CARDSP"/>
    <s v="29118"/>
    <n v="3"/>
    <n v="3"/>
    <n v="0.66666666666666674"/>
    <n v="0.33333333333333337"/>
    <n v="0"/>
    <n v="0"/>
    <x v="2"/>
    <m/>
  </r>
  <r>
    <n v="1136020"/>
    <s v="Sterillium Comfort Gel .80%Eth"/>
    <s v="1000ml Bg   "/>
    <s v="8/Ca    "/>
    <s v="MEDLIN"/>
    <s v="MSC097062"/>
    <n v="3"/>
    <n v="5"/>
    <n v="0"/>
    <n v="0"/>
    <n v="0"/>
    <n v="1"/>
    <x v="3"/>
    <m/>
  </r>
  <r>
    <s v="1119416"/>
    <s v="Medi-Trace Foam Electrode     "/>
    <s v="            "/>
    <s v="3x200/Ca"/>
    <s v="CARDKN"/>
    <s v="31478368"/>
    <n v="3"/>
    <n v="3"/>
    <n v="0.33333333333333337"/>
    <n v="0.66666666666666674"/>
    <n v="0"/>
    <n v="0"/>
    <x v="1"/>
    <m/>
  </r>
  <r>
    <s v="6549072"/>
    <s v="Suture Surg Gut Mon Bge Tg1408"/>
    <s v="6-0 18&quot;     "/>
    <s v="12/Bx   "/>
    <s v="ETHICO"/>
    <s v="1735G"/>
    <n v="3"/>
    <n v="10"/>
    <n v="0.66666666666666674"/>
    <n v="0.33333333333333337"/>
    <n v="0"/>
    <n v="0"/>
    <x v="0"/>
    <m/>
  </r>
  <r>
    <s v="7000355"/>
    <s v="Elctrode,Ecg,Monitoring Rt Snp"/>
    <s v="Rep         "/>
    <s v="60/Bx   "/>
    <s v="ALLEG"/>
    <s v="E301RASR"/>
    <n v="3"/>
    <n v="4"/>
    <n v="1"/>
    <n v="0"/>
    <n v="0"/>
    <n v="0"/>
    <x v="0"/>
    <m/>
  </r>
  <r>
    <s v="1311043"/>
    <s v="Cannula ETCO2 14' Male        "/>
    <s v="Adult       "/>
    <s v="25/Ca   "/>
    <s v="VYAIRE"/>
    <s v="2812M14-25"/>
    <n v="3"/>
    <n v="27"/>
    <n v="1"/>
    <n v="0"/>
    <n v="0"/>
    <n v="0"/>
    <x v="0"/>
    <m/>
  </r>
  <r>
    <s v="6548949"/>
    <s v="Suture Vicryl Violet Bv130-4  "/>
    <s v="8-0 5&quot;      "/>
    <s v="12/Bx   "/>
    <s v="ETHICO"/>
    <s v="J405G"/>
    <n v="3"/>
    <n v="3"/>
    <n v="0"/>
    <n v="1"/>
    <n v="0"/>
    <n v="0"/>
    <x v="2"/>
    <m/>
  </r>
  <r>
    <s v="8396143"/>
    <s v="Salem Sump Tube 5.3mm         "/>
    <s v="16fr        "/>
    <s v="Ea      "/>
    <s v="CARDKN"/>
    <s v="8888264960"/>
    <n v="3"/>
    <n v="40"/>
    <n v="0.66666666666666674"/>
    <n v="0.33333333333333337"/>
    <n v="0"/>
    <n v="0"/>
    <x v="0"/>
    <m/>
  </r>
  <r>
    <s v="7770117"/>
    <s v="Avagard Chg Surg Scrub-watrles"/>
    <s v="16oz        "/>
    <s v="Ea      "/>
    <s v="3MMED"/>
    <s v="9200"/>
    <n v="3"/>
    <n v="11"/>
    <n v="0.66666666666666674"/>
    <n v="0.33333333333333337"/>
    <n v="0"/>
    <n v="0"/>
    <x v="0"/>
    <m/>
  </r>
  <r>
    <s v="2883182"/>
    <s v="Iv Start Kit Alcohol w/Trans  "/>
    <s v="Dress       "/>
    <s v="Ea      "/>
    <s v="CARDSP"/>
    <s v="01-0901C"/>
    <n v="3"/>
    <n v="102"/>
    <n v="0.66666666666666674"/>
    <n v="0.33333333333333337"/>
    <n v="0"/>
    <n v="0"/>
    <x v="0"/>
    <m/>
  </r>
  <r>
    <s v="7459407"/>
    <s v="Trach Tube Oral Cuffed        "/>
    <s v="4.5         "/>
    <s v="10/Bx   "/>
    <s v="KENDAL"/>
    <s v="86199"/>
    <n v="3"/>
    <n v="3"/>
    <n v="0"/>
    <n v="1"/>
    <n v="0"/>
    <n v="0"/>
    <x v="2"/>
    <m/>
  </r>
  <r>
    <s v="1334758"/>
    <s v="Skin Closure Exofinfusion     "/>
    <s v="22cm        "/>
    <s v="2/Bx    "/>
    <s v="S2SGLO"/>
    <s v="3472"/>
    <n v="3"/>
    <n v="5"/>
    <n v="1"/>
    <n v="0"/>
    <n v="0"/>
    <n v="0"/>
    <x v="0"/>
    <m/>
  </r>
  <r>
    <s v="1027051"/>
    <s v="Nebulizer Aquapack Prefilled  "/>
    <s v="440ml       "/>
    <s v="20/Ca   "/>
    <s v="RUSCH"/>
    <s v="004-00"/>
    <n v="3"/>
    <n v="6"/>
    <n v="0"/>
    <n v="0"/>
    <n v="1"/>
    <n v="0"/>
    <x v="4"/>
    <n v="3"/>
  </r>
  <r>
    <s v="6546407"/>
    <s v="Suture Prolene Mono Blu PS2   "/>
    <s v="3-0 18&quot;     "/>
    <s v="36/Bx   "/>
    <s v="ETHICO"/>
    <s v="8687H"/>
    <n v="3"/>
    <n v="3"/>
    <n v="0"/>
    <n v="1"/>
    <n v="0"/>
    <n v="0"/>
    <x v="0"/>
    <m/>
  </r>
  <r>
    <s v="2881454"/>
    <s v="Covershoe Noskid Fldrst Blu Xl"/>
    <s v="DuraFit     "/>
    <s v="400/Ca  "/>
    <s v="ALLEG"/>
    <s v="4874"/>
    <n v="3"/>
    <n v="7"/>
    <n v="0.33333333333333337"/>
    <n v="0.66666666666666674"/>
    <n v="0"/>
    <n v="0"/>
    <x v="0"/>
    <m/>
  </r>
  <r>
    <s v="9286012"/>
    <s v="Sterilization Wrap One-Step   "/>
    <s v="30x30       "/>
    <s v="60x2/Ca "/>
    <s v="OMHALY"/>
    <s v="62130"/>
    <n v="2"/>
    <n v="3"/>
    <n v="0"/>
    <n v="1"/>
    <n v="0"/>
    <n v="0"/>
    <x v="2"/>
    <m/>
  </r>
  <r>
    <s v="7899328"/>
    <s v="Acute Kare Handwash           "/>
    <s v="1Liter      "/>
    <s v="12/Ca   "/>
    <s v="DEBMED"/>
    <s v="120687"/>
    <n v="2"/>
    <n v="2"/>
    <n v="0"/>
    <n v="1"/>
    <n v="0"/>
    <n v="0"/>
    <x v="2"/>
    <m/>
  </r>
  <r>
    <s v="6812842"/>
    <s v="Binder Abdominal- Unisize     "/>
    <s v="46&quot;-62&quot;     "/>
    <s v="Ea      "/>
    <s v="TROY"/>
    <s v="8140362"/>
    <n v="2"/>
    <n v="6"/>
    <n v="0"/>
    <n v="0"/>
    <n v="1"/>
    <n v="0"/>
    <x v="3"/>
    <m/>
  </r>
  <r>
    <s v="9872538"/>
    <s v="Binder Abdominal 12&quot; 4Pnl     "/>
    <s v="M/L         "/>
    <s v="Ea      "/>
    <s v="DEROYA"/>
    <s v="13982000"/>
    <n v="2"/>
    <n v="5"/>
    <n v="0"/>
    <n v="0"/>
    <n v="0"/>
    <n v="1"/>
    <x v="3"/>
    <m/>
  </r>
  <r>
    <s v="7910634"/>
    <s v="Pain Ease Mist Spray          "/>
    <s v="            "/>
    <s v="3.9oz/Ca"/>
    <s v="GEBAUE"/>
    <s v="0386-0008-02"/>
    <n v="2"/>
    <n v="13"/>
    <n v="0"/>
    <n v="1"/>
    <n v="0"/>
    <n v="0"/>
    <x v="5"/>
    <m/>
  </r>
  <r>
    <s v="7610023"/>
    <s v="Pain Ease Med Stream Spray 1oz"/>
    <s v="            "/>
    <s v="24/Bx   "/>
    <s v="GEBAUE"/>
    <s v="00386000804"/>
    <n v="2"/>
    <n v="2"/>
    <n v="0"/>
    <n v="1"/>
    <n v="0"/>
    <n v="0"/>
    <x v="2"/>
    <m/>
  </r>
  <r>
    <s v="6544346"/>
    <s v="Suture Prolene RB-1,RB-1      "/>
    <s v="5/0         "/>
    <s v="36/Bx   "/>
    <s v="ETHICO"/>
    <s v="8356H"/>
    <n v="2"/>
    <n v="3"/>
    <n v="0"/>
    <n v="0"/>
    <n v="1"/>
    <n v="0"/>
    <x v="3"/>
    <m/>
  </r>
  <r>
    <s v="1219990"/>
    <s v="Label Fall Risk 11/16x1/4&quot;    "/>
    <s v="Yellow      "/>
    <s v="250/Rl  "/>
    <s v="TIMED"/>
    <s v="59713051"/>
    <n v="2"/>
    <n v="6"/>
    <n v="0"/>
    <n v="0"/>
    <n v="1"/>
    <n v="0"/>
    <x v="3"/>
    <m/>
  </r>
  <r>
    <s v="1463218"/>
    <s v="Sterion Filter Cart Kit       "/>
    <s v="            "/>
    <s v="200/Ca  "/>
    <s v="VESTAL"/>
    <s v="SC1362"/>
    <n v="2"/>
    <n v="2"/>
    <n v="0"/>
    <n v="1"/>
    <n v="0"/>
    <n v="0"/>
    <x v="2"/>
    <m/>
  </r>
  <r>
    <s v="1538084"/>
    <s v="Drape Medium Sheet Sterile    "/>
    <s v="40x71in     "/>
    <s v="Ea      "/>
    <s v="ALLEG"/>
    <s v="9355"/>
    <n v="2"/>
    <n v="21"/>
    <n v="0.5"/>
    <n v="0.5"/>
    <n v="0"/>
    <n v="0"/>
    <x v="5"/>
    <m/>
  </r>
  <r>
    <s v="9870313"/>
    <s v="Spinal Needles                "/>
    <s v="22gx3-1/2&quot;  "/>
    <s v="25/Bx   "/>
    <s v="BD"/>
    <s v="405181"/>
    <n v="2"/>
    <n v="3"/>
    <n v="1"/>
    <n v="0"/>
    <n v="0"/>
    <n v="0"/>
    <x v="5"/>
    <m/>
  </r>
  <r>
    <s v="2617240"/>
    <s v="Coveralls Disposable White    "/>
    <s v="XXXLG       "/>
    <s v="5/Bg    "/>
    <s v="DUKAL"/>
    <s v="382XXXL"/>
    <n v="2"/>
    <n v="6"/>
    <n v="0"/>
    <n v="1"/>
    <n v="0"/>
    <n v="0"/>
    <x v="2"/>
    <m/>
  </r>
  <r>
    <s v="6545091"/>
    <s v="Suture Pds Monofilament Vio Sh"/>
    <s v="3-0 27&quot;     "/>
    <s v="36/Bx   "/>
    <s v="ETHICO"/>
    <s v="Z316H"/>
    <n v="2"/>
    <n v="2"/>
    <n v="0"/>
    <n v="1"/>
    <n v="0"/>
    <n v="0"/>
    <x v="2"/>
    <m/>
  </r>
  <r>
    <s v="8900568"/>
    <s v="Tube Salem Sump w/Dual Lumen  "/>
    <s v="18FR        "/>
    <s v="Ea      "/>
    <s v="CARDKN"/>
    <s v="8888264986"/>
    <n v="2"/>
    <n v="25"/>
    <n v="1"/>
    <n v="0"/>
    <n v="0"/>
    <n v="0"/>
    <x v="5"/>
    <m/>
  </r>
  <r>
    <s v="1099597"/>
    <s v="Faceshield Disposable 13x7    "/>
    <s v="XL          "/>
    <s v="24/Pk   "/>
    <s v="FISHER"/>
    <s v="S476002"/>
    <n v="2"/>
    <n v="2"/>
    <n v="0"/>
    <n v="0"/>
    <n v="1"/>
    <n v="0"/>
    <x v="2"/>
    <m/>
  </r>
  <r>
    <s v="1536504"/>
    <s v="Dextrose 5% In Water          "/>
    <s v="100ml       "/>
    <s v="4/Pk    "/>
    <s v="TRAVOL"/>
    <s v="2B0082"/>
    <n v="2"/>
    <n v="4"/>
    <n v="0"/>
    <n v="1"/>
    <n v="0"/>
    <n v="0"/>
    <x v="2"/>
    <m/>
  </r>
  <r>
    <s v="5070085"/>
    <s v="Lactated Ring Irrig Titan Bg  "/>
    <s v="3L Titan Bag"/>
    <s v="Ea      "/>
    <s v="MCGAW"/>
    <s v="R8306"/>
    <n v="2"/>
    <n v="5"/>
    <n v="1"/>
    <n v="0"/>
    <n v="0"/>
    <n v="0"/>
    <x v="0"/>
    <m/>
  </r>
  <r>
    <s v="1315452"/>
    <s v="Basin Emesis Plastic 16Oz     "/>
    <s v="8.5&quot; Blue   "/>
    <s v="12/Ca   "/>
    <s v="MEDGEN"/>
    <s v="00060"/>
    <n v="2"/>
    <n v="3"/>
    <n v="0"/>
    <n v="1"/>
    <n v="0"/>
    <n v="0"/>
    <x v="2"/>
    <m/>
  </r>
  <r>
    <s v="1356971"/>
    <s v="Stays Elastic Blunt Hook      "/>
    <s v="5mm         "/>
    <s v="8/Pk    "/>
    <s v="COOPSR"/>
    <s v="3316-8G"/>
    <n v="2"/>
    <n v="2"/>
    <n v="0"/>
    <n v="0"/>
    <n v="0"/>
    <n v="1"/>
    <x v="3"/>
    <m/>
  </r>
  <r>
    <s v="1141744"/>
    <s v="Anesthesia Circuit Ped Expand "/>
    <s v="72&quot;         "/>
    <s v="20/Ca   "/>
    <s v="MEDLIN"/>
    <s v="DYNJAP7211"/>
    <n v="2"/>
    <n v="2"/>
    <n v="0"/>
    <n v="0"/>
    <n v="1"/>
    <n v="0"/>
    <x v="3"/>
    <m/>
  </r>
  <r>
    <s v="3728014"/>
    <s v="Stat Arm Sling W/Pad          "/>
    <s v="Medium      "/>
    <s v="Ea      "/>
    <s v="DEROYA"/>
    <s v="8066-23"/>
    <n v="2"/>
    <n v="8"/>
    <n v="0"/>
    <n v="1"/>
    <n v="0"/>
    <n v="0"/>
    <x v="5"/>
    <m/>
  </r>
  <r>
    <s v="4999225"/>
    <s v="Tube Tracheal Oral RAE w/Cuff "/>
    <s v="5.0mm       "/>
    <s v="10/Bx   "/>
    <s v="KENDAL"/>
    <s v="76251"/>
    <n v="2"/>
    <n v="2"/>
    <n v="0"/>
    <n v="1"/>
    <n v="0"/>
    <n v="0"/>
    <x v="2"/>
    <m/>
  </r>
  <r>
    <s v="1145577"/>
    <s v="Suture Vicryl Und Br CT-1     "/>
    <s v="2-0 18&quot;     "/>
    <s v="12/Bx   "/>
    <s v="ETHICO"/>
    <s v="VCP839D"/>
    <n v="2"/>
    <n v="3"/>
    <n v="0"/>
    <n v="1"/>
    <n v="0"/>
    <n v="0"/>
    <x v="5"/>
    <m/>
  </r>
  <r>
    <s v="2881661"/>
    <s v="Tray Wet Skin Scrub Prep 067  "/>
    <s v="            "/>
    <s v="20/Ca   "/>
    <s v="ALLEG"/>
    <s v="11-7008"/>
    <n v="2"/>
    <n v="2"/>
    <n v="0.5"/>
    <n v="0.5"/>
    <n v="0"/>
    <n v="0"/>
    <x v="2"/>
    <m/>
  </r>
  <r>
    <s v="6546302"/>
    <s v="Suture Ethilon Mono Blk Pslx  "/>
    <s v="2-0 30&quot;     "/>
    <s v="36/Bx   "/>
    <s v="ETHICO"/>
    <s v="1697H"/>
    <n v="2"/>
    <n v="3"/>
    <n v="1"/>
    <n v="0"/>
    <n v="0"/>
    <n v="0"/>
    <x v="5"/>
    <m/>
  </r>
  <r>
    <s v="1123962"/>
    <s v="Drape Shoulder w/Pouch        "/>
    <s v="            "/>
    <s v="5/Ca    "/>
    <s v="MEDLIN"/>
    <s v="DYNJP8406"/>
    <n v="2"/>
    <n v="3"/>
    <n v="0"/>
    <n v="0"/>
    <n v="1"/>
    <n v="0"/>
    <x v="3"/>
    <m/>
  </r>
  <r>
    <s v="1166592"/>
    <s v="Protectors Nerve Ulnar 15.5&quot;x "/>
    <s v="6.5&quot;x1.75&quot;  "/>
    <s v="36Pr/Bx "/>
    <s v="SMTNEP"/>
    <s v="79-90800"/>
    <n v="2"/>
    <n v="2"/>
    <n v="0"/>
    <n v="1"/>
    <n v="0"/>
    <n v="0"/>
    <x v="2"/>
    <m/>
  </r>
  <r>
    <s v="2203848"/>
    <s v="SteriGage Integrator w/Ld Rec "/>
    <s v="            "/>
    <s v="100/Bx  "/>
    <s v="3MMED"/>
    <s v="4171MM"/>
    <n v="2"/>
    <n v="9"/>
    <n v="0"/>
    <n v="1"/>
    <n v="0"/>
    <n v="0"/>
    <x v="5"/>
    <m/>
  </r>
  <r>
    <s v="6545892"/>
    <s v="Suture Prolene Mono Blu Sh    "/>
    <s v="3-0 30&quot;     "/>
    <s v="36/Bx   "/>
    <s v="ETHICO"/>
    <s v="8832H"/>
    <n v="2"/>
    <n v="2"/>
    <n v="0"/>
    <n v="1"/>
    <n v="0"/>
    <n v="0"/>
    <x v="2"/>
    <m/>
  </r>
  <r>
    <s v="1296466"/>
    <s v="Circuit Anes Ped 1L Bag       "/>
    <s v="108&quot;        "/>
    <s v="20/Ca   "/>
    <s v="VYAIRE"/>
    <s v="B1513XXX"/>
    <n v="2"/>
    <n v="2"/>
    <n v="0.5"/>
    <n v="0.5"/>
    <n v="0"/>
    <n v="0"/>
    <x v="5"/>
    <m/>
  </r>
  <r>
    <s v="1337220"/>
    <s v="Pack Chst/Brst LF F/Dallas Sur"/>
    <s v="Custom      "/>
    <s v="3/Ca    "/>
    <s v="MEDLIN"/>
    <s v="DYNJ61478"/>
    <n v="2"/>
    <n v="4"/>
    <n v="1"/>
    <n v="0"/>
    <n v="0"/>
    <n v="0"/>
    <x v="5"/>
    <m/>
  </r>
  <r>
    <s v="3675194"/>
    <s v="Electrode Blue Silk Blade Insu"/>
    <s v="6&quot;          "/>
    <s v="12/Bx   "/>
    <s v="MEDLIN"/>
    <s v="ES0014M"/>
    <n v="2"/>
    <n v="2"/>
    <n v="0"/>
    <n v="1"/>
    <n v="0"/>
    <n v="0"/>
    <x v="2"/>
    <m/>
  </r>
  <r>
    <s v="5824402"/>
    <s v="Wipe Perineal Frag Free Flush "/>
    <s v="42EA/PK     "/>
    <s v="12/Ca   "/>
    <s v="ALLEG"/>
    <s v="2AWUF-42"/>
    <n v="2"/>
    <n v="2"/>
    <n v="0.5"/>
    <n v="0.5"/>
    <n v="0"/>
    <n v="0"/>
    <x v="5"/>
    <m/>
  </r>
  <r>
    <s v="6034524"/>
    <s v="Tube Oral Rae Cuffed 4.0      "/>
    <s v="            "/>
    <s v="10/Bx   "/>
    <s v="KENDAL"/>
    <s v="86209"/>
    <n v="2"/>
    <n v="2"/>
    <n v="0"/>
    <n v="1"/>
    <n v="0"/>
    <n v="0"/>
    <x v="5"/>
    <m/>
  </r>
  <r>
    <s v="6548222"/>
    <s v="Suture Vicryl Undyed Ps-2     "/>
    <s v="3-0 18&quot;     "/>
    <s v="36/Bx   "/>
    <s v="ETHICO"/>
    <s v="J497H"/>
    <n v="2"/>
    <n v="3"/>
    <n v="0.5"/>
    <n v="0.5"/>
    <n v="0"/>
    <n v="0"/>
    <x v="5"/>
    <m/>
  </r>
  <r>
    <s v="1249443"/>
    <s v="Bag Valve Mesh                "/>
    <s v="Green       "/>
    <s v="100/Pk  "/>
    <s v="HEALMK"/>
    <s v="VB-604 GN"/>
    <n v="2"/>
    <n v="8"/>
    <n v="0"/>
    <n v="1"/>
    <n v="0"/>
    <n v="0"/>
    <x v="5"/>
    <m/>
  </r>
  <r>
    <s v="1163321"/>
    <s v="IV Admin Tubing Univ          "/>
    <s v="            "/>
    <s v="50/Ca   "/>
    <s v="MCGAW"/>
    <s v="352886"/>
    <n v="2"/>
    <n v="4"/>
    <n v="0"/>
    <n v="1"/>
    <n v="0"/>
    <n v="0"/>
    <x v="0"/>
    <m/>
  </r>
  <r>
    <s v="4390164"/>
    <s v="PremierPro Glove Ntrl Thin PF "/>
    <s v="Large       "/>
    <s v="200/Bx  "/>
    <s v="S2SGLO"/>
    <s v="5064"/>
    <n v="2"/>
    <n v="11"/>
    <n v="0"/>
    <n v="1"/>
    <n v="0"/>
    <n v="0"/>
    <x v="5"/>
    <m/>
  </r>
  <r>
    <s v="1264598"/>
    <s v="Label Hangtime Day &amp; Month    "/>
    <s v="Yellow      "/>
    <s v="500/Bx  "/>
    <s v="HEALMK"/>
    <s v="403225 HTKY"/>
    <n v="2"/>
    <n v="6"/>
    <n v="0.5"/>
    <n v="0.5"/>
    <n v="0"/>
    <n v="0"/>
    <x v="2"/>
    <m/>
  </r>
  <r>
    <s v="1147087"/>
    <s v="True Track Test Strips        "/>
    <s v="            "/>
    <s v="100/Bx  "/>
    <s v="HOMDIA"/>
    <s v="A3H01-80"/>
    <n v="2"/>
    <n v="2"/>
    <n v="0"/>
    <n v="1"/>
    <n v="0"/>
    <n v="0"/>
    <x v="5"/>
    <m/>
  </r>
  <r>
    <s v="1184741"/>
    <s v="Wrap Strl Kimguard 1Step KC400"/>
    <s v="24x24&quot;      "/>
    <s v="120/Ca  "/>
    <s v="OMHALY"/>
    <s v="34183"/>
    <n v="2"/>
    <n v="3"/>
    <n v="0"/>
    <n v="1"/>
    <n v="0"/>
    <n v="0"/>
    <x v="2"/>
    <m/>
  </r>
  <r>
    <s v="8904218"/>
    <s v="Connecting Tubes              "/>
    <s v="6mmx3.1     "/>
    <s v="50/Ca   "/>
    <s v="CARDKN"/>
    <s v="8888301614"/>
    <n v="2"/>
    <n v="2"/>
    <n v="0"/>
    <n v="1"/>
    <n v="0"/>
    <n v="0"/>
    <x v="5"/>
    <m/>
  </r>
  <r>
    <s v="3656445"/>
    <s v="Paper Recording f/Trio Monitor"/>
    <s v="            "/>
    <s v="12/Bx   "/>
    <s v="MINDRY"/>
    <s v="068300050502"/>
    <n v="2"/>
    <n v="14"/>
    <n v="0.5"/>
    <n v="0.5"/>
    <n v="0"/>
    <n v="0"/>
    <x v="5"/>
    <m/>
  </r>
  <r>
    <s v="2882006"/>
    <s v="IV Start Kit Tegaderm W/Pad   "/>
    <s v="            "/>
    <s v="100/Ca  "/>
    <s v="CARDSP"/>
    <s v="01-1900A"/>
    <n v="2"/>
    <n v="12"/>
    <n v="1"/>
    <n v="0"/>
    <n v="0"/>
    <n v="0"/>
    <x v="5"/>
    <m/>
  </r>
  <r>
    <s v="1219862"/>
    <s v="Blanket Bair Hugger Lower Body"/>
    <s v="            "/>
    <s v="10/Ca   "/>
    <s v="3MMED"/>
    <s v="42568"/>
    <n v="2"/>
    <n v="3"/>
    <n v="0"/>
    <n v="1"/>
    <n v="0"/>
    <n v="0"/>
    <x v="5"/>
    <m/>
  </r>
  <r>
    <s v="1160349"/>
    <s v="Solidifier LTS Plus           "/>
    <s v="1200cc      "/>
    <s v="100/Ca  "/>
    <s v="ISOLY"/>
    <s v="LTSP1200"/>
    <n v="2"/>
    <n v="2"/>
    <n v="0"/>
    <n v="0"/>
    <n v="0"/>
    <n v="1"/>
    <x v="3"/>
    <m/>
  </r>
  <r>
    <s v="1268056"/>
    <s v="Aloetouch Glove PF Ntrl Exm NS"/>
    <s v="XL Grn      "/>
    <s v="50/Bx   "/>
    <s v="MEDLIN"/>
    <s v="MDS195187"/>
    <n v="2"/>
    <n v="30"/>
    <n v="0"/>
    <n v="1"/>
    <n v="0"/>
    <n v="0"/>
    <x v="2"/>
    <m/>
  </r>
  <r>
    <s v="1226643"/>
    <s v="Scrub Surg Sterillium No Scent"/>
    <s v="Clear 1000mL"/>
    <s v="8/Ca    "/>
    <s v="MEDLIN"/>
    <s v="MSC097058"/>
    <n v="2"/>
    <n v="2"/>
    <n v="0"/>
    <n v="0"/>
    <n v="0"/>
    <n v="1"/>
    <x v="3"/>
    <m/>
  </r>
  <r>
    <s v="6541128"/>
    <s v="Suture Ebnd Exc Poly Gr CT1   "/>
    <s v="0 30&quot;       "/>
    <s v="36/Bx   "/>
    <s v="ETHICO"/>
    <s v="X424H"/>
    <n v="2"/>
    <n v="2"/>
    <n v="0"/>
    <n v="1"/>
    <n v="0"/>
    <n v="0"/>
    <x v="5"/>
    <m/>
  </r>
  <r>
    <s v="6549394"/>
    <s v="Suture Vicryl Undyed CT-1     "/>
    <s v="2-0 36&quot;     "/>
    <s v="36/Bx   "/>
    <s v="ETHICO"/>
    <s v="J945H"/>
    <n v="2"/>
    <n v="2"/>
    <n v="0"/>
    <n v="1"/>
    <n v="0"/>
    <n v="0"/>
    <x v="5"/>
    <m/>
  </r>
  <r>
    <s v="1562062"/>
    <s v="Clip Ear For D-Ys Sensor      "/>
    <s v="            "/>
    <s v="Ea      "/>
    <s v="KENDAL"/>
    <s v="D-YSE"/>
    <n v="2"/>
    <n v="3"/>
    <n v="0.5"/>
    <n v="0.5"/>
    <n v="0"/>
    <n v="0"/>
    <x v="2"/>
    <m/>
  </r>
  <r>
    <s v="6034526"/>
    <s v="Tube Endotrach Oral RAE Uncuff"/>
    <s v="4.5         "/>
    <s v="10/Bx   "/>
    <s v="KENDAL"/>
    <s v="86266"/>
    <n v="2"/>
    <n v="2"/>
    <n v="0"/>
    <n v="1"/>
    <n v="0"/>
    <n v="0"/>
    <x v="6"/>
    <m/>
  </r>
  <r>
    <s v="2882183"/>
    <s v="Drape Hand Sterile            "/>
    <s v="63x146x77in "/>
    <s v="18/Ca   "/>
    <s v="ALLEG"/>
    <s v="29427"/>
    <n v="2"/>
    <n v="2"/>
    <n v="0"/>
    <n v="1"/>
    <n v="0"/>
    <n v="0"/>
    <x v="5"/>
    <m/>
  </r>
  <r>
    <s v="1060882"/>
    <s v="Ambu Bag w/Filter Pediatric   "/>
    <s v="            "/>
    <s v="6/Ca    "/>
    <s v="AMBU"/>
    <s v="530613034"/>
    <n v="2"/>
    <n v="2"/>
    <n v="0"/>
    <n v="0"/>
    <n v="1"/>
    <n v="0"/>
    <x v="3"/>
    <m/>
  </r>
  <r>
    <s v="9081996"/>
    <s v="Biogel Sensor Glove PF Ltx Srg"/>
    <s v="Size 8.5    "/>
    <s v="200/Ca  "/>
    <s v="ABCO"/>
    <s v="30685"/>
    <n v="1"/>
    <n v="1"/>
    <n v="0"/>
    <n v="0"/>
    <n v="1"/>
    <n v="0"/>
    <x v="3"/>
    <m/>
  </r>
  <r>
    <s v="1316956"/>
    <s v="Gloves Surgical Sensi-Care LF "/>
    <s v="8.5 PF      "/>
    <s v="200/Ca  "/>
    <s v="MEDLIN"/>
    <s v="MSG1485"/>
    <n v="1"/>
    <n v="1"/>
    <n v="0"/>
    <n v="0"/>
    <n v="0"/>
    <n v="1"/>
    <x v="3"/>
    <m/>
  </r>
  <r>
    <s v="3690018"/>
    <s v="Stickers Aquaman              "/>
    <s v="            "/>
    <s v="100/Rl  "/>
    <s v="SHERMN"/>
    <s v="PS669"/>
    <n v="1"/>
    <n v="1"/>
    <n v="0"/>
    <n v="1"/>
    <n v="0"/>
    <n v="0"/>
    <x v="2"/>
    <m/>
  </r>
  <r>
    <s v="7776394"/>
    <s v="Duraprep Remover Lotion       "/>
    <s v="1/2 Oz.     "/>
    <s v="100/Ca  "/>
    <s v="3MMED"/>
    <s v="8610"/>
    <n v="1"/>
    <n v="1"/>
    <n v="0"/>
    <n v="0"/>
    <n v="1"/>
    <n v="0"/>
    <x v="3"/>
    <m/>
  </r>
  <r>
    <s v="5820503"/>
    <s v="Sponge X-Ray Detect 12 Ply St "/>
    <s v="LF 8&quot;x4&quot;    "/>
    <s v="10/Pk   "/>
    <s v="MEDLIN"/>
    <s v="NON21432LF"/>
    <n v="1"/>
    <n v="10"/>
    <n v="0"/>
    <n v="1"/>
    <n v="0"/>
    <n v="0"/>
    <x v="2"/>
    <m/>
  </r>
  <r>
    <s v="9532375"/>
    <s v="Grooved Director Plain        "/>
    <s v="6&quot;          "/>
    <s v="Ea      "/>
    <s v="MILTEX"/>
    <s v="10-74"/>
    <n v="1"/>
    <n v="1"/>
    <n v="0"/>
    <n v="1"/>
    <n v="0"/>
    <n v="0"/>
    <x v="2"/>
    <m/>
  </r>
  <r>
    <s v="9651346"/>
    <s v="Instrument Lubricant Plus     "/>
    <s v="            "/>
    <s v="4Ga/Ca  "/>
    <s v="MDTBIO"/>
    <s v="61301605247"/>
    <n v="1"/>
    <n v="1"/>
    <n v="0"/>
    <n v="0"/>
    <n v="0"/>
    <n v="1"/>
    <x v="3"/>
    <m/>
  </r>
  <r>
    <s v="8760427"/>
    <s v="Pack Shoulder III             "/>
    <s v="            "/>
    <s v="5/Ca    "/>
    <s v="MEDLIN"/>
    <s v="DYNJP8420"/>
    <n v="1"/>
    <n v="2"/>
    <n v="0"/>
    <n v="0"/>
    <n v="1"/>
    <n v="0"/>
    <x v="3"/>
    <m/>
  </r>
  <r>
    <s v="1194040"/>
    <s v="Bag Infectious Linen Laundry  "/>
    <s v="40x46&quot;Ylw   "/>
    <s v="100/Ca  "/>
    <s v="MEDGEN"/>
    <s v="51-45"/>
    <n v="1"/>
    <n v="1"/>
    <n v="0"/>
    <n v="1"/>
    <n v="0"/>
    <n v="0"/>
    <x v="2"/>
    <m/>
  </r>
  <r>
    <s v="7773428"/>
    <s v="Tegaderm Transparent Dressing "/>
    <s v="8&quot;x12&quot;      "/>
    <s v="10/Bx   "/>
    <s v="3MMED"/>
    <s v="1629"/>
    <n v="1"/>
    <n v="1"/>
    <n v="0"/>
    <n v="1"/>
    <n v="0"/>
    <n v="0"/>
    <x v="5"/>
    <m/>
  </r>
  <r>
    <s v="9870813"/>
    <s v="Needle PrecisionGuide Reg Bvl "/>
    <s v="21gx1-1/2   "/>
    <s v="100/Bx  "/>
    <s v="BD"/>
    <s v="305190"/>
    <n v="1"/>
    <n v="1"/>
    <n v="0"/>
    <n v="1"/>
    <n v="0"/>
    <n v="0"/>
    <x v="2"/>
    <m/>
  </r>
  <r>
    <s v="1339702"/>
    <s v="Apron/Vest Ultralite Prsonaliz"/>
    <s v="Male        "/>
    <s v="Ea      "/>
    <s v="ALIMED"/>
    <s v="938320"/>
    <n v="1"/>
    <n v="2"/>
    <n v="0"/>
    <n v="0"/>
    <n v="0"/>
    <n v="1"/>
    <x v="3"/>
    <m/>
  </r>
  <r>
    <s v="7772209"/>
    <s v="Steri-Drape Ioban II          "/>
    <s v="            "/>
    <s v="10/Bx   "/>
    <s v="3MMED"/>
    <s v="6651EZ"/>
    <n v="1"/>
    <n v="1"/>
    <n v="0"/>
    <n v="1"/>
    <n v="0"/>
    <n v="0"/>
    <x v="2"/>
    <m/>
  </r>
  <r>
    <s v="8699449"/>
    <s v="Padding Undercast Webril Ster "/>
    <s v="6&quot;x4yds     "/>
    <s v="24RL/Ca "/>
    <s v="CARDKN"/>
    <s v="2554"/>
    <n v="1"/>
    <n v="1"/>
    <n v="0"/>
    <n v="1"/>
    <n v="0"/>
    <n v="0"/>
    <x v="5"/>
    <m/>
  </r>
  <r>
    <s v="4188792"/>
    <s v="Neurosponge                   "/>
    <s v="0.5&quot;x6&quot;     "/>
    <s v="200/Ca  "/>
    <s v="DEROYA"/>
    <s v="30-301"/>
    <n v="1"/>
    <n v="1"/>
    <n v="0"/>
    <n v="0"/>
    <n v="0"/>
    <n v="1"/>
    <x v="3"/>
    <m/>
  </r>
  <r>
    <s v="1097882"/>
    <s v="SmartGown Gown Surgical       "/>
    <s v="Large       "/>
    <s v="20/Ca   "/>
    <s v="ALLEG"/>
    <s v="89015"/>
    <n v="1"/>
    <n v="1"/>
    <n v="0"/>
    <n v="1"/>
    <n v="0"/>
    <n v="0"/>
    <x v="2"/>
    <m/>
  </r>
  <r>
    <s v="1162624"/>
    <s v="Syringe LS LOR Glass          "/>
    <s v="5cc         "/>
    <s v="10/Ca   "/>
    <s v="INTPAI"/>
    <s v="PISGLS5"/>
    <n v="1"/>
    <n v="2"/>
    <n v="0"/>
    <n v="1"/>
    <n v="0"/>
    <n v="0"/>
    <x v="2"/>
    <m/>
  </r>
  <r>
    <s v="6139675"/>
    <s v="Sheet Arthroscopy             "/>
    <s v="60x100      "/>
    <s v="12/Ca   "/>
    <s v="OMHALY"/>
    <s v="89492"/>
    <n v="1"/>
    <n v="1"/>
    <n v="0"/>
    <n v="1"/>
    <n v="0"/>
    <n v="0"/>
    <x v="2"/>
    <m/>
  </r>
  <r>
    <s v="1575830"/>
    <s v="Suture Ebnd Exc Poly Gr CT2   "/>
    <s v="0 18&quot;       "/>
    <s v="12/Bx   "/>
    <s v="ETHICO"/>
    <s v="CX27D"/>
    <n v="1"/>
    <n v="1"/>
    <n v="0"/>
    <n v="1"/>
    <n v="0"/>
    <n v="0"/>
    <x v="2"/>
    <m/>
  </r>
  <r>
    <s v="1126077"/>
    <s v="Sphyg Essentials LF Navy      "/>
    <s v="Adult       "/>
    <s v="Ea      "/>
    <s v="AMDIAG"/>
    <s v="776HS"/>
    <n v="1"/>
    <n v="2"/>
    <n v="0"/>
    <n v="1"/>
    <n v="0"/>
    <n v="0"/>
    <x v="5"/>
    <m/>
  </r>
  <r>
    <s v="1152588"/>
    <s v="Electrode Blade Mod E-Z Clean "/>
    <s v="6.5&quot;        "/>
    <s v="12/Bx   "/>
    <s v="ETHICO"/>
    <s v="0014M"/>
    <n v="1"/>
    <n v="1"/>
    <n v="0"/>
    <n v="1"/>
    <n v="0"/>
    <n v="0"/>
    <x v="5"/>
    <m/>
  </r>
  <r>
    <s v="8272313"/>
    <s v="Sheet Lower Extremity         "/>
    <s v="88x126      "/>
    <s v="7/Ca    "/>
    <s v="OMHALY"/>
    <s v="89278"/>
    <n v="1"/>
    <n v="1"/>
    <n v="0"/>
    <n v="1"/>
    <n v="0"/>
    <n v="0"/>
    <x v="5"/>
    <m/>
  </r>
  <r>
    <s v="8715400"/>
    <s v="Suture Eth Nyl Mono Blk Cs1606"/>
    <s v="10-0 6&quot;     "/>
    <s v="12/Bx   "/>
    <s v="ETHICO"/>
    <s v="9001G"/>
    <n v="1"/>
    <n v="3"/>
    <n v="0"/>
    <n v="0"/>
    <n v="1"/>
    <n v="0"/>
    <x v="2"/>
    <m/>
  </r>
  <r>
    <s v="1301722"/>
    <s v="Laryngoscope Blade Macintosh  "/>
    <s v="Size 3      "/>
    <s v="Ea      "/>
    <s v="AMDIAG"/>
    <s v="4073"/>
    <n v="1"/>
    <n v="4"/>
    <n v="0"/>
    <n v="1"/>
    <n v="0"/>
    <n v="0"/>
    <x v="2"/>
    <m/>
  </r>
  <r>
    <s v="1015427"/>
    <s v="Biogel Glove PF Latex Surg    "/>
    <s v="Size 8.5    "/>
    <s v="50Pr/Bx "/>
    <s v="ABCO"/>
    <s v="30485"/>
    <n v="1"/>
    <n v="1"/>
    <n v="0"/>
    <n v="1"/>
    <n v="0"/>
    <n v="0"/>
    <x v="5"/>
    <m/>
  </r>
  <r>
    <s v="8909243"/>
    <s v="Ulnar Pads                    "/>
    <s v="            "/>
    <s v="2/Bg    "/>
    <s v="CARDKN"/>
    <s v="31143095"/>
    <n v="1"/>
    <n v="15"/>
    <n v="1"/>
    <n v="0"/>
    <n v="0"/>
    <n v="0"/>
    <x v="5"/>
    <m/>
  </r>
  <r>
    <s v="1182317"/>
    <s v="Radial Artery Cath Kit        "/>
    <s v="            "/>
    <s v="10/Ca   "/>
    <s v="AROW"/>
    <s v="AK-04020-SPC"/>
    <n v="1"/>
    <n v="1"/>
    <n v="0"/>
    <n v="0"/>
    <n v="1"/>
    <n v="0"/>
    <x v="3"/>
    <m/>
  </r>
  <r>
    <s v="1097615"/>
    <s v="Blood Pressure Cuff Barrier   "/>
    <s v="Child       "/>
    <s v="50/Bx   "/>
    <s v="TIDI-E"/>
    <s v="916113"/>
    <n v="1"/>
    <n v="1"/>
    <n v="1"/>
    <n v="0"/>
    <n v="0"/>
    <n v="0"/>
    <x v="2"/>
    <m/>
  </r>
  <r>
    <s v="1297652"/>
    <s v="Glove Surg Triumph Latex PF   "/>
    <s v="Size 7      "/>
    <s v="50Pr/Bx "/>
    <s v="MEDLIN"/>
    <s v="MSG2370"/>
    <n v="1"/>
    <n v="1"/>
    <n v="1"/>
    <n v="0"/>
    <n v="0"/>
    <n v="0"/>
    <x v="6"/>
    <m/>
  </r>
  <r>
    <s v="1766245"/>
    <s v="LF C Arm Drape                "/>
    <s v="            "/>
    <s v="20/Ca   "/>
    <s v="ISOLY"/>
    <s v="4951"/>
    <n v="1"/>
    <n v="1"/>
    <n v="0"/>
    <n v="1"/>
    <n v="0"/>
    <n v="0"/>
    <x v="2"/>
    <m/>
  </r>
  <r>
    <s v="1251590"/>
    <s v="Jelly Lube Strl Prof Soluble  "/>
    <s v="3gm Foil Pk "/>
    <s v="150/Bx  "/>
    <s v="MEDLIN"/>
    <s v="APL82280"/>
    <n v="1"/>
    <n v="1"/>
    <n v="0"/>
    <n v="1"/>
    <n v="0"/>
    <n v="0"/>
    <x v="2"/>
    <m/>
  </r>
  <r>
    <s v="6434606"/>
    <s v="Purple Nitrile Glove PF LF    "/>
    <s v="X-Large     "/>
    <s v="50/Bx   "/>
    <s v="OMHALY"/>
    <s v="50604"/>
    <n v="1"/>
    <n v="3"/>
    <n v="0"/>
    <n v="1"/>
    <n v="0"/>
    <n v="0"/>
    <x v="5"/>
    <m/>
  </r>
  <r>
    <s v="6461645"/>
    <s v="Ext Set Standrd Bore 35&quot;Reflux"/>
    <s v="NDL-FRE     "/>
    <s v="50/Ca   "/>
    <s v="MCGAW"/>
    <s v="473017"/>
    <n v="1"/>
    <n v="1"/>
    <n v="0"/>
    <n v="0"/>
    <n v="1"/>
    <n v="0"/>
    <x v="3"/>
    <m/>
  </r>
  <r>
    <s v="6004547"/>
    <s v="Huck Towels Disposable        "/>
    <s v="2-Pack      "/>
    <s v="284/Ca  "/>
    <s v="OMHALY"/>
    <s v="89021"/>
    <n v="1"/>
    <n v="1"/>
    <n v="0"/>
    <n v="1"/>
    <n v="0"/>
    <n v="0"/>
    <x v="2"/>
    <m/>
  </r>
  <r>
    <s v="8909450"/>
    <s v="Curity Gauze Sponge Ster 2&quot;s  "/>
    <s v="3&quot;x3&quot; 12ply "/>
    <s v="25/Pk   "/>
    <s v="CARDKN"/>
    <s v="1903--"/>
    <n v="1"/>
    <n v="48"/>
    <n v="0"/>
    <n v="1"/>
    <n v="0"/>
    <n v="0"/>
    <x v="5"/>
    <m/>
  </r>
  <r>
    <s v="6434625"/>
    <s v="Kimguard CSR Wrap Blue        "/>
    <s v="20x20       "/>
    <s v="1000/Ca "/>
    <s v="OMHALY"/>
    <s v="10720"/>
    <n v="1"/>
    <n v="1"/>
    <n v="0"/>
    <n v="1"/>
    <n v="0"/>
    <n v="0"/>
    <x v="2"/>
    <m/>
  </r>
  <r>
    <s v="6540798"/>
    <s v="Suture Pds Ii Mono Vio CT2    "/>
    <s v="2-0 27&quot;     "/>
    <s v="36/Bx   "/>
    <s v="ETHICO"/>
    <s v="Z333H"/>
    <n v="1"/>
    <n v="1"/>
    <n v="0"/>
    <n v="1"/>
    <n v="0"/>
    <n v="0"/>
    <x v="2"/>
    <m/>
  </r>
  <r>
    <s v="7630054"/>
    <s v="Antiseptic Hand Gel SoftNSure "/>
    <s v="15oz Pump   "/>
    <s v="Ea      "/>
    <s v="DEBMED"/>
    <s v="1445A6"/>
    <n v="1"/>
    <n v="1"/>
    <n v="0"/>
    <n v="1"/>
    <n v="0"/>
    <n v="0"/>
    <x v="5"/>
    <m/>
  </r>
  <r>
    <s v="2473742"/>
    <s v="Tube Endotracheal, HVLP Cuff  "/>
    <s v="Murphy 8.0  "/>
    <s v="10/Bx   "/>
    <s v="MEDLIN"/>
    <s v="DYND43080"/>
    <n v="1"/>
    <n v="1"/>
    <n v="0"/>
    <n v="0"/>
    <n v="1"/>
    <n v="0"/>
    <x v="3"/>
    <m/>
  </r>
  <r>
    <s v="7773803"/>
    <s v="Wrap Coban LF Tan HT Sterile  "/>
    <s v="6&quot;X5Yd      "/>
    <s v="12/Ca   "/>
    <s v="3MMED"/>
    <s v="2086S"/>
    <n v="1"/>
    <n v="1"/>
    <n v="0"/>
    <n v="1"/>
    <n v="0"/>
    <n v="0"/>
    <x v="5"/>
    <m/>
  </r>
  <r>
    <s v="6544901"/>
    <s v="Suture Sutupak P-H Silk Blk   "/>
    <s v="0 6-30&quot;     "/>
    <s v="36/Bx   "/>
    <s v="ETHICO"/>
    <s v="A306H"/>
    <n v="1"/>
    <n v="1"/>
    <n v="0"/>
    <n v="0"/>
    <n v="0"/>
    <n v="1"/>
    <x v="3"/>
    <m/>
  </r>
  <r>
    <s v="6088682"/>
    <s v="Pack Surgical Set-up 1        "/>
    <s v="            "/>
    <s v="14/Ca   "/>
    <s v="OMHALY"/>
    <s v="88171"/>
    <n v="1"/>
    <n v="2"/>
    <n v="0"/>
    <n v="1"/>
    <n v="0"/>
    <n v="0"/>
    <x v="2"/>
    <m/>
  </r>
  <r>
    <s v="9044948"/>
    <s v="Lunch Napkins 11 3/10x12.75   "/>
    <s v="White       "/>
    <s v="400/Pk  "/>
    <s v="ODEPOT"/>
    <s v="508338"/>
    <n v="1"/>
    <n v="2"/>
    <n v="0"/>
    <n v="0"/>
    <n v="0"/>
    <n v="1"/>
    <x v="7"/>
    <m/>
  </r>
  <r>
    <s v="6548170"/>
    <s v="Suture Vicryl Violet CT-2     "/>
    <s v="2-0 27&quot;     "/>
    <s v="36/Bx   "/>
    <s v="ETHICO"/>
    <s v="J333H"/>
    <n v="1"/>
    <n v="1"/>
    <n v="0"/>
    <n v="1"/>
    <n v="0"/>
    <n v="0"/>
    <x v="2"/>
    <m/>
  </r>
  <r>
    <s v="1199003"/>
    <s v="Syringe, Ear/Ulcer 2oz Ster   "/>
    <s v="            "/>
    <s v="Ea      "/>
    <s v="BARDBI"/>
    <s v="0035820"/>
    <n v="1"/>
    <n v="15"/>
    <n v="0"/>
    <n v="1"/>
    <n v="0"/>
    <n v="0"/>
    <x v="5"/>
    <m/>
  </r>
  <r>
    <s v="6547593"/>
    <s v="Suture Ebnd Exc Poly Gr V37   "/>
    <s v="2 30&quot;       "/>
    <s v="12/Bx   "/>
    <s v="ETHICO"/>
    <s v="MX69G"/>
    <n v="1"/>
    <n v="2"/>
    <n v="0"/>
    <n v="1"/>
    <n v="0"/>
    <n v="0"/>
    <x v="2"/>
    <m/>
  </r>
  <r>
    <s v="1297674"/>
    <s v="Glove Surgical Sensicare LF PF"/>
    <s v="Size 6.5    "/>
    <s v="50Pr/Ca "/>
    <s v="MEDLIN"/>
    <s v="MSG9065"/>
    <n v="1"/>
    <n v="2"/>
    <n v="1"/>
    <n v="0"/>
    <n v="0"/>
    <n v="0"/>
    <x v="5"/>
    <m/>
  </r>
  <r>
    <s v="1351987"/>
    <s v="Trophon Chem Indicator        "/>
    <s v="            "/>
    <s v="300/Bx  "/>
    <s v="GEULDD"/>
    <s v="E8350MB"/>
    <n v="1"/>
    <n v="2"/>
    <n v="0"/>
    <n v="0"/>
    <n v="0"/>
    <n v="1"/>
    <x v="2"/>
    <m/>
  </r>
  <r>
    <s v="1219247"/>
    <s v="Wrap Kimguard 1Step QC KC500  "/>
    <s v="18x18&quot;Blue  "/>
    <s v="288/Ca  "/>
    <s v="OMHALY"/>
    <s v="34180"/>
    <n v="1"/>
    <n v="1"/>
    <n v="0"/>
    <n v="1"/>
    <n v="0"/>
    <n v="0"/>
    <x v="2"/>
    <m/>
  </r>
  <r>
    <s v="3793497"/>
    <s v="Boost Pudding Vanilla         "/>
    <s v="5oz         "/>
    <s v="48/Ca   "/>
    <s v="ABCO"/>
    <s v="09450300"/>
    <n v="1"/>
    <n v="1"/>
    <n v="0"/>
    <n v="0"/>
    <n v="1"/>
    <n v="0"/>
    <x v="3"/>
    <m/>
  </r>
  <r>
    <s v="1178640"/>
    <s v="Bag Sterilization MedGrd Paper"/>
    <s v="5.5x10x3&quot;   "/>
    <s v="1000/Ca "/>
    <s v="HEALMK"/>
    <s v="PB4"/>
    <n v="1"/>
    <n v="1"/>
    <n v="0"/>
    <n v="0"/>
    <n v="0"/>
    <n v="1"/>
    <x v="3"/>
    <m/>
  </r>
  <r>
    <s v="6010066"/>
    <s v="Brush f/Cleaning Cannula      "/>
    <s v="            "/>
    <s v="3/Pk    "/>
    <s v="MISDFK"/>
    <s v="10-1372"/>
    <n v="1"/>
    <n v="4"/>
    <n v="0"/>
    <n v="0"/>
    <n v="1"/>
    <n v="0"/>
    <x v="3"/>
    <m/>
  </r>
  <r>
    <s v="3063534"/>
    <s v="Boot Cover Knee High Blue     "/>
    <s v="Regular     "/>
    <s v="150/Ca  "/>
    <s v="MEDLIN"/>
    <s v="NON27143"/>
    <n v="1"/>
    <n v="1"/>
    <n v="0"/>
    <n v="1"/>
    <n v="0"/>
    <n v="0"/>
    <x v="2"/>
    <m/>
  </r>
  <r>
    <s v="1199396"/>
    <s v="Dispenser Glove Acrylic Quad  "/>
    <s v="Sideloaded  "/>
    <s v="Ea      "/>
    <s v="PHLEB"/>
    <s v="7040-CL"/>
    <n v="1"/>
    <n v="1"/>
    <n v="0"/>
    <n v="0"/>
    <n v="0"/>
    <n v="1"/>
    <x v="3"/>
    <m/>
  </r>
  <r>
    <s v="4542688"/>
    <s v="IV Set Secondary 15Drop/ml    "/>
    <s v="w/Cannula   "/>
    <s v="50/Ca   "/>
    <s v="MCGAW"/>
    <s v="NF1430"/>
    <n v="1"/>
    <n v="2"/>
    <n v="1"/>
    <n v="0"/>
    <n v="0"/>
    <n v="0"/>
    <x v="0"/>
    <m/>
  </r>
  <r>
    <s v="6540106"/>
    <s v="Suture Perma Silk SH 18&quot;      "/>
    <s v="2/0         "/>
    <s v="12/Bx   "/>
    <s v="ETHICO"/>
    <s v="C012D"/>
    <n v="1"/>
    <n v="2"/>
    <n v="0"/>
    <n v="1"/>
    <n v="0"/>
    <n v="0"/>
    <x v="2"/>
    <m/>
  </r>
  <r>
    <s v="4390168"/>
    <s v="PremierPro Glove Ext Cuff     "/>
    <s v="Large       "/>
    <s v="50Ea/Bx "/>
    <s v="S2SGLO"/>
    <s v="5094"/>
    <n v="1"/>
    <n v="10"/>
    <n v="0"/>
    <n v="1"/>
    <n v="0"/>
    <n v="0"/>
    <x v="5"/>
    <m/>
  </r>
  <r>
    <s v="6543485"/>
    <s v="Suture Vicryl Undyed CT-1     "/>
    <s v="2-0 18&quot;     "/>
    <s v="12/Bx   "/>
    <s v="ETHICO"/>
    <s v="J839D"/>
    <n v="1"/>
    <n v="2"/>
    <n v="0"/>
    <n v="1"/>
    <n v="0"/>
    <n v="0"/>
    <x v="2"/>
    <m/>
  </r>
  <r>
    <s v="6542774"/>
    <s v="Suture Prolene Mono Blu CT1   "/>
    <s v="0 30&quot;       "/>
    <s v="36/Bx   "/>
    <s v="ETHICO"/>
    <s v="8424H"/>
    <n v="1"/>
    <n v="1"/>
    <n v="0"/>
    <n v="1"/>
    <n v="0"/>
    <n v="0"/>
    <x v="2"/>
    <m/>
  </r>
  <r>
    <s v="1147768"/>
    <s v="Endotracheal Tube Hi-Lo Murphy"/>
    <s v="7.0mm       "/>
    <s v="10/Bx   "/>
    <s v="MEDLIN"/>
    <s v="MLK86111"/>
    <n v="1"/>
    <n v="1"/>
    <n v="0"/>
    <n v="0"/>
    <n v="0"/>
    <n v="1"/>
    <x v="3"/>
    <m/>
  </r>
  <r>
    <s v="1264441"/>
    <s v="Renuzyme Foam Spray           "/>
    <s v="1qt         "/>
    <s v="Ea      "/>
    <s v="MDTBIO"/>
    <s v="61301604584"/>
    <n v="1"/>
    <n v="6"/>
    <n v="0"/>
    <n v="1"/>
    <n v="0"/>
    <n v="0"/>
    <x v="2"/>
    <m/>
  </r>
  <r>
    <s v="1225035"/>
    <s v="Drape Mini C-Arm 54x85&quot;       "/>
    <s v="Clear       "/>
    <s v="10/Ca   "/>
    <s v="ADMED"/>
    <s v="07-CA600"/>
    <n v="1"/>
    <n v="2"/>
    <n v="0"/>
    <n v="0"/>
    <n v="0"/>
    <n v="1"/>
    <x v="3"/>
    <m/>
  </r>
  <r>
    <s v="7005826"/>
    <s v="Duraprep Surg Sol Remover     "/>
    <s v="4oz         "/>
    <s v="12/Ca   "/>
    <s v="3MMED"/>
    <s v="8611"/>
    <n v="1"/>
    <n v="1"/>
    <n v="0"/>
    <n v="1"/>
    <n v="0"/>
    <n v="0"/>
    <x v="2"/>
    <m/>
  </r>
  <r>
    <s v="1613097"/>
    <s v="Stirrup Straps                "/>
    <s v="            "/>
    <s v="40/CA   "/>
    <s v="OMHALY"/>
    <s v="52710"/>
    <n v="1"/>
    <n v="1"/>
    <n v="1"/>
    <n v="0"/>
    <n v="0"/>
    <n v="0"/>
    <x v="5"/>
    <m/>
  </r>
  <r>
    <s v="2882100"/>
    <s v="Protexis PI NeuThera Glove PF "/>
    <s v="Sz 8.5 Blue "/>
    <s v="50/Bx   "/>
    <s v="ALLEG"/>
    <s v="2D73TE85"/>
    <n v="1"/>
    <n v="2"/>
    <n v="0"/>
    <n v="1"/>
    <n v="0"/>
    <n v="0"/>
    <x v="2"/>
    <m/>
  </r>
  <r>
    <s v="1215648"/>
    <s v="Sanitizer Hand Quik-Care Foam "/>
    <s v="750mL       "/>
    <s v="6/Ca    "/>
    <s v="HUNMED"/>
    <s v="6000073"/>
    <n v="1"/>
    <n v="2"/>
    <n v="0"/>
    <n v="1"/>
    <n v="0"/>
    <n v="0"/>
    <x v="5"/>
    <m/>
  </r>
  <r>
    <s v="1246673"/>
    <s v="Cannula Nasal Female Luer-Lok "/>
    <s v="14'O2/14'CO2"/>
    <s v="25/Ca   "/>
    <s v="SALTE"/>
    <s v="4950F-14-14-"/>
    <n v="1"/>
    <n v="20"/>
    <n v="1"/>
    <n v="0"/>
    <n v="0"/>
    <n v="0"/>
    <x v="2"/>
    <m/>
  </r>
  <r>
    <s v="1114806"/>
    <s v="Banded Bag w/Rubberband ST    "/>
    <s v="30x36&quot;      "/>
    <s v="25/Ca   "/>
    <s v="MEDLIN"/>
    <s v="DYNJE63036R"/>
    <n v="1"/>
    <n v="1"/>
    <n v="0"/>
    <n v="1"/>
    <n v="0"/>
    <n v="0"/>
    <x v="2"/>
    <m/>
  </r>
  <r>
    <s v="6780498"/>
    <s v="Catheter Urethral Sterile 12f "/>
    <s v="Red Rubber  "/>
    <s v="Ea      "/>
    <s v="MEDLIN"/>
    <s v="DYND13512"/>
    <n v="1"/>
    <n v="1"/>
    <n v="1"/>
    <n v="0"/>
    <n v="0"/>
    <n v="0"/>
    <x v="6"/>
    <m/>
  </r>
  <r>
    <s v="1062341"/>
    <s v="Counter Needle Foam Block     "/>
    <s v="15x16x14    "/>
    <s v="12x8/Ca "/>
    <s v="MEDACT"/>
    <s v="9010"/>
    <n v="1"/>
    <n v="1"/>
    <n v="0"/>
    <n v="1"/>
    <n v="0"/>
    <n v="0"/>
    <x v="2"/>
    <m/>
  </r>
  <r>
    <s v="1119714"/>
    <s v="Mask Surgical Hypo-Allerg     "/>
    <s v="w/Ties      "/>
    <s v="300/Ca  "/>
    <s v="MEDLIN"/>
    <s v="NON27385"/>
    <n v="1"/>
    <n v="1"/>
    <n v="0"/>
    <n v="1"/>
    <n v="0"/>
    <n v="0"/>
    <x v="2"/>
    <m/>
  </r>
  <r>
    <s v="7832377"/>
    <s v="Snap Kaps                     "/>
    <s v="            "/>
    <s v="20/Ca   "/>
    <s v="ADMED"/>
    <s v="03-KP26"/>
    <n v="1"/>
    <n v="1"/>
    <n v="0"/>
    <n v="1"/>
    <n v="0"/>
    <n v="0"/>
    <x v="2"/>
    <m/>
  </r>
  <r>
    <s v="1337548"/>
    <s v="Pack ACL F/TX Hlth FlowerMound"/>
    <s v="Custom      "/>
    <s v="3/Ca    "/>
    <s v="MEDLIN"/>
    <s v="DYNJ61547"/>
    <n v="1"/>
    <n v="1"/>
    <n v="1"/>
    <n v="0"/>
    <n v="0"/>
    <n v="0"/>
    <x v="5"/>
    <m/>
  </r>
  <r>
    <s v="1155097"/>
    <s v="Gauze Sponge XRay 32Ply ST LF "/>
    <s v="4&quot;x4&quot;       "/>
    <s v="48Pk/Ca "/>
    <s v="MEDLIN"/>
    <s v="NON21433"/>
    <n v="1"/>
    <n v="1"/>
    <n v="0"/>
    <n v="1"/>
    <n v="0"/>
    <n v="0"/>
    <x v="5"/>
    <m/>
  </r>
  <r>
    <s v="8900954"/>
    <s v="Curity Sponge Ster            "/>
    <s v="4&quot;X4&quot;       "/>
    <s v="800/CA  "/>
    <s v="CARDKN"/>
    <s v="8045"/>
    <n v="1"/>
    <n v="1"/>
    <n v="0"/>
    <n v="1"/>
    <n v="0"/>
    <n v="0"/>
    <x v="2"/>
    <m/>
  </r>
  <r>
    <s v="2881689"/>
    <s v="Washcloth Airlay White        "/>
    <s v="9x13&quot;       "/>
    <s v="500/Ca  "/>
    <s v="ALLEG"/>
    <s v="AT907"/>
    <n v="1"/>
    <n v="1"/>
    <n v="0"/>
    <n v="1"/>
    <n v="0"/>
    <n v="0"/>
    <x v="5"/>
    <m/>
  </r>
  <r>
    <s v="2104014"/>
    <s v="Cath Mount ST                 "/>
    <s v="            "/>
    <s v="25/Ca   "/>
    <s v="KENDAL"/>
    <s v="332U5663"/>
    <n v="1"/>
    <n v="1"/>
    <n v="0"/>
    <n v="1"/>
    <n v="0"/>
    <n v="0"/>
    <x v="5"/>
    <m/>
  </r>
  <r>
    <s v="5076910"/>
    <s v="Lactated Ringers Injectable   "/>
    <s v="500ml       "/>
    <s v="24/Ca   "/>
    <s v="MCGAW"/>
    <s v="L7501"/>
    <n v="1"/>
    <n v="5"/>
    <n v="1"/>
    <n v="0"/>
    <n v="0"/>
    <n v="0"/>
    <x v="0"/>
    <m/>
  </r>
  <r>
    <s v="1102582"/>
    <s v="Leadwire Multi-Link 3Lead     "/>
    <s v="            "/>
    <s v="Ea      "/>
    <s v="VYAIRE"/>
    <s v="412682-002"/>
    <n v="1"/>
    <n v="2"/>
    <n v="0"/>
    <n v="0"/>
    <n v="1"/>
    <n v="0"/>
    <x v="3"/>
    <m/>
  </r>
  <r>
    <s v="8002913"/>
    <s v="Heel Protector                "/>
    <s v="One Size    "/>
    <s v="72/Ca   "/>
    <s v="MEDLIN"/>
    <s v="NON081440"/>
    <n v="1"/>
    <n v="1"/>
    <n v="0"/>
    <n v="1"/>
    <n v="0"/>
    <n v="0"/>
    <x v="2"/>
    <m/>
  </r>
  <r>
    <s v="6546771"/>
    <s v="Suture Vicryl Violet Tg140-6  "/>
    <s v="8-0 12&quot;     "/>
    <s v="12/Bx   "/>
    <s v="ETHICO"/>
    <s v="J974G"/>
    <n v="1"/>
    <n v="3"/>
    <n v="1"/>
    <n v="0"/>
    <n v="0"/>
    <n v="0"/>
    <x v="5"/>
    <m/>
  </r>
  <r>
    <s v="2881570"/>
    <s v="Drape Craniotomy Sterile      "/>
    <s v="77x134x128in"/>
    <s v="7/Ca    "/>
    <s v="ALLEG"/>
    <s v="9450"/>
    <n v="1"/>
    <n v="1"/>
    <n v="0"/>
    <n v="0"/>
    <n v="1"/>
    <n v="0"/>
    <x v="3"/>
    <m/>
  </r>
  <r>
    <s v="1305007"/>
    <s v="EENT Pack II Turban Drape     "/>
    <s v="            "/>
    <s v="6/Ca    "/>
    <s v="MEDLIN"/>
    <s v="DYNJP7010"/>
    <n v="1"/>
    <n v="1"/>
    <n v="0"/>
    <n v="1"/>
    <n v="0"/>
    <n v="0"/>
    <x v="5"/>
    <m/>
  </r>
  <r>
    <s v="3308992"/>
    <s v="ID Bracelets Imprinter        "/>
    <s v="            "/>
    <s v="500/Bx  "/>
    <s v="PREDYN"/>
    <s v="540-11-PDM"/>
    <n v="1"/>
    <n v="4"/>
    <n v="1"/>
    <n v="0"/>
    <n v="0"/>
    <n v="0"/>
    <x v="2"/>
    <m/>
  </r>
  <r>
    <s v="8310183"/>
    <s v="Skin Marker NonSterile        "/>
    <s v="Mini X-Lg   "/>
    <s v="100/Bx  "/>
    <s v="MEDLIN"/>
    <s v="VIS1450XL1000"/>
    <n v="1"/>
    <n v="10"/>
    <n v="0"/>
    <n v="1"/>
    <n v="0"/>
    <n v="0"/>
    <x v="2"/>
    <m/>
  </r>
  <r>
    <s v="1004654"/>
    <s v="Dropper Medicine Glass        "/>
    <s v="3&quot;          "/>
    <s v="12/Bg   "/>
    <s v="GINSCI"/>
    <s v="7-1300-4A-DZ"/>
    <n v="1"/>
    <n v="6"/>
    <n v="0"/>
    <n v="1"/>
    <n v="0"/>
    <n v="0"/>
    <x v="5"/>
    <m/>
  </r>
  <r>
    <s v="1114118"/>
    <s v="Shower Cap Plastic Single Use "/>
    <s v="            "/>
    <s v="500/Ca  "/>
    <s v="MEDLIN"/>
    <s v="NON24373"/>
    <n v="1"/>
    <n v="1"/>
    <n v="0"/>
    <n v="1"/>
    <n v="0"/>
    <n v="0"/>
    <x v="2"/>
    <m/>
  </r>
  <r>
    <s v="6540037"/>
    <s v="Suture PGA/PCL FS1 30x30 Clear"/>
    <s v="3-0         "/>
    <s v="12/Bx   "/>
    <s v="ETHICO"/>
    <s v="SXMD2B410"/>
    <n v="1"/>
    <n v="1"/>
    <n v="0"/>
    <n v="1"/>
    <n v="0"/>
    <n v="0"/>
    <x v="2"/>
    <m/>
  </r>
  <r>
    <s v="4390169"/>
    <s v="PremierPro Glove Ext Cuff     "/>
    <s v="X-Large     "/>
    <s v="45Ea/Bx "/>
    <s v="S2SGLO"/>
    <s v="5095"/>
    <n v="1"/>
    <n v="5"/>
    <n v="0"/>
    <n v="1"/>
    <n v="0"/>
    <n v="0"/>
    <x v="2"/>
    <m/>
  </r>
  <r>
    <s v="1118123"/>
    <s v="Detergent Caviclean           "/>
    <s v="Gallon      "/>
    <s v="Ea      "/>
    <s v="METTLR"/>
    <s v="1812"/>
    <n v="1"/>
    <n v="2"/>
    <n v="0"/>
    <n v="1"/>
    <n v="0"/>
    <n v="0"/>
    <x v="5"/>
    <m/>
  </r>
  <r>
    <s v="1152641"/>
    <s v="Dressing Trnsp Pict Frame Styl"/>
    <s v="Bord 4x4-   "/>
    <s v="50/Bx   "/>
    <s v="3MMED"/>
    <s v="1616"/>
    <n v="1"/>
    <n v="1"/>
    <n v="0"/>
    <n v="1"/>
    <n v="0"/>
    <n v="0"/>
    <x v="2"/>
    <m/>
  </r>
  <r>
    <s v="1068250"/>
    <s v="Sheridan Endo-Trach Tube      "/>
    <s v="7.55mm      "/>
    <s v="10/Ca   "/>
    <s v="RUSCH"/>
    <s v="5-22215"/>
    <n v="1"/>
    <n v="1"/>
    <n v="0"/>
    <n v="0"/>
    <n v="1"/>
    <n v="0"/>
    <x v="3"/>
    <m/>
  </r>
  <r>
    <s v="6005940"/>
    <s v="Blade Arthro-lok Banana       "/>
    <s v="4mm         "/>
    <s v="6/Bx    "/>
    <s v="BEAVIS"/>
    <s v="376984"/>
    <n v="1"/>
    <n v="1"/>
    <n v="0"/>
    <n v="0"/>
    <n v="1"/>
    <n v="0"/>
    <x v="3"/>
    <m/>
  </r>
  <r>
    <s v="3683280"/>
    <s v="Captain Marvel Stickers       "/>
    <s v="Asst 2.5x2.5"/>
    <s v="100/Rl  "/>
    <s v="SHERMN"/>
    <s v="PS674"/>
    <n v="1"/>
    <n v="1"/>
    <n v="0"/>
    <n v="1"/>
    <n v="0"/>
    <n v="0"/>
    <x v="2"/>
    <m/>
  </r>
  <r>
    <s v="2882427"/>
    <s v="Astound Gown Surgical         "/>
    <s v="XXX-L X-Long"/>
    <s v="20/Ca   "/>
    <s v="ALLEG"/>
    <s v="95995"/>
    <n v="1"/>
    <n v="1"/>
    <n v="0"/>
    <n v="1"/>
    <n v="0"/>
    <n v="0"/>
    <x v="2"/>
    <m/>
  </r>
  <r>
    <s v="3866807"/>
    <s v="Brush Bristle End 3mm x 12&quot;   "/>
    <s v="            "/>
    <s v="3/PK    "/>
    <s v="MISDFK"/>
    <s v="10-1660"/>
    <n v="1"/>
    <n v="4"/>
    <n v="0"/>
    <n v="0"/>
    <n v="1"/>
    <n v="0"/>
    <x v="3"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2"/>
    <m/>
  </r>
  <r>
    <s v="6209840"/>
    <s v="Suction Cann 2500cc           "/>
    <s v="            "/>
    <s v="32/CA   "/>
    <s v="DEROYA"/>
    <s v="71-1107"/>
    <n v="1"/>
    <n v="2"/>
    <n v="0"/>
    <n v="0"/>
    <n v="0"/>
    <n v="1"/>
    <x v="3"/>
    <m/>
  </r>
  <r>
    <s v="3901512"/>
    <s v="Sodasorb Prepack CO2 Absorb   "/>
    <s v="1.3Ltr      "/>
    <s v="Ea      "/>
    <s v="SIMPOR"/>
    <s v="008870"/>
    <n v="1"/>
    <n v="1"/>
    <n v="1"/>
    <n v="0"/>
    <n v="0"/>
    <n v="0"/>
    <x v="5"/>
    <m/>
  </r>
  <r>
    <s v="1211020"/>
    <s v="Pressure Monitoring Kit       "/>
    <s v="            "/>
    <s v="10/Ca   "/>
    <s v="BAXBEN"/>
    <s v="PX284"/>
    <n v="1"/>
    <n v="1"/>
    <n v="0"/>
    <n v="0"/>
    <n v="1"/>
    <n v="0"/>
    <x v="3"/>
    <m/>
  </r>
  <r>
    <s v="1155321"/>
    <s v="ECG 3Lead Set w/Clip Adapter  "/>
    <s v="            "/>
    <s v="3/St    "/>
    <s v="VYAIRE"/>
    <s v="545317-HEL"/>
    <n v="1"/>
    <n v="3"/>
    <n v="0"/>
    <n v="0"/>
    <n v="1"/>
    <n v="0"/>
    <x v="3"/>
    <m/>
  </r>
  <r>
    <s v="8401505"/>
    <s v="Sponge Kittner                "/>
    <s v="            "/>
    <s v="250/Ca  "/>
    <s v="DEROYA"/>
    <s v="30-101"/>
    <n v="1"/>
    <n v="1"/>
    <n v="0"/>
    <n v="1"/>
    <n v="0"/>
    <n v="0"/>
    <x v="2"/>
    <m/>
  </r>
  <r>
    <s v="6870008"/>
    <s v="Anesthesia Circle Circuit     "/>
    <s v="Adult       "/>
    <s v="20/Ca   "/>
    <s v="VYAIRE"/>
    <s v="A5Z329X4"/>
    <n v="1"/>
    <n v="1"/>
    <n v="0"/>
    <n v="1"/>
    <n v="0"/>
    <n v="0"/>
    <x v="5"/>
    <m/>
  </r>
  <r>
    <s v="6856959"/>
    <s v="Radiation Glove PF Latex Surg "/>
    <s v="Size 8.5 Pr "/>
    <s v="1Pr/Pk  "/>
    <s v="ANSELL"/>
    <s v="20873085"/>
    <n v="1"/>
    <n v="5"/>
    <n v="0"/>
    <n v="1"/>
    <n v="0"/>
    <n v="0"/>
    <x v="2"/>
    <m/>
  </r>
  <r>
    <s v="2881953"/>
    <s v="Basin Emesis Plstc Kidney Strl"/>
    <s v="700mL       "/>
    <s v="30/Ca   "/>
    <s v="ALLEG"/>
    <s v="SSK9005A"/>
    <n v="1"/>
    <n v="1"/>
    <n v="0"/>
    <n v="1"/>
    <n v="0"/>
    <n v="0"/>
    <x v="2"/>
    <m/>
  </r>
  <r>
    <s v="8696285"/>
    <s v="Ekg Paper Z-fold              "/>
    <s v="            "/>
    <s v="2400/CA "/>
    <s v="CARDKN"/>
    <s v="31002176"/>
    <n v="1"/>
    <n v="1"/>
    <n v="0"/>
    <n v="1"/>
    <n v="0"/>
    <n v="0"/>
    <x v="2"/>
    <m/>
  </r>
  <r>
    <s v="1021250"/>
    <s v="Sterilization Wrap KC300      "/>
    <s v="24&quot;x24&quot;     "/>
    <s v="240/Ca  "/>
    <s v="OMHALY"/>
    <s v="12824"/>
    <n v="1"/>
    <n v="1"/>
    <n v="0"/>
    <n v="1"/>
    <n v="0"/>
    <n v="0"/>
    <x v="2"/>
    <m/>
  </r>
  <r>
    <s v="6439917"/>
    <s v="ENT Pack                      "/>
    <s v="            "/>
    <s v="5/Ca    "/>
    <s v="OMHALY"/>
    <s v="88719"/>
    <n v="1"/>
    <n v="1"/>
    <n v="0"/>
    <n v="1"/>
    <n v="0"/>
    <n v="0"/>
    <x v="2"/>
    <m/>
  </r>
  <r>
    <s v="1353827"/>
    <s v="Soap Dish Dawn Ultra Original "/>
    <s v="8oz         "/>
    <s v="Ea      "/>
    <s v="ODEPOT"/>
    <s v="422564"/>
    <n v="1"/>
    <n v="1"/>
    <n v="0"/>
    <n v="0"/>
    <n v="0"/>
    <n v="1"/>
    <x v="7"/>
    <m/>
  </r>
  <r>
    <s v="6857533"/>
    <s v="Radiation Glove PF Latex Surg "/>
    <s v="Size 7.5 Pr "/>
    <s v="1Pr/Pk  "/>
    <s v="ANSELL"/>
    <s v="20873075"/>
    <n v="1"/>
    <n v="5"/>
    <n v="0"/>
    <n v="1"/>
    <n v="0"/>
    <n v="0"/>
    <x v="2"/>
    <m/>
  </r>
  <r>
    <s v="6548904"/>
    <s v="Suture Pds Ii Mono Ud FS1     "/>
    <s v="2-0 27&quot;     "/>
    <s v="36/Bx   "/>
    <s v="ETHICO"/>
    <s v="Z443H"/>
    <n v="1"/>
    <n v="1"/>
    <n v="0"/>
    <n v="1"/>
    <n v="0"/>
    <n v="0"/>
    <x v="5"/>
    <m/>
  </r>
  <r>
    <s v="1026751"/>
    <s v="Mask Face Flex Adult          "/>
    <s v="XL          "/>
    <s v="20/Ca   "/>
    <s v="VYAIRE"/>
    <s v="6860"/>
    <n v="1"/>
    <n v="1"/>
    <n v="1"/>
    <n v="0"/>
    <n v="0"/>
    <n v="0"/>
    <x v="2"/>
    <m/>
  </r>
  <r>
    <s v="6541695"/>
    <s v="Suture Vicryl Violet Tg1      "/>
    <s v="7-0 12&quot;     "/>
    <s v="12/Bx   "/>
    <s v="ETHICO"/>
    <s v="J566G"/>
    <n v="1"/>
    <n v="3"/>
    <n v="0"/>
    <n v="1"/>
    <n v="0"/>
    <n v="0"/>
    <x v="2"/>
    <m/>
  </r>
  <r>
    <s v="1775649"/>
    <s v="Tamper Evident Arrow          "/>
    <s v="            "/>
    <s v="1000/BX "/>
    <s v="CARCOR"/>
    <s v="AS2-3"/>
    <n v="1"/>
    <n v="1"/>
    <n v="0"/>
    <n v="1"/>
    <n v="0"/>
    <n v="0"/>
    <x v="2"/>
    <m/>
  </r>
  <r>
    <s v="5823723"/>
    <s v="Skin Marking Pen Nonsterl     "/>
    <s v="NONSTERILE  "/>
    <s v="100/Ca  "/>
    <s v="ALLEG"/>
    <s v="PP-100"/>
    <n v="1"/>
    <n v="1"/>
    <n v="0"/>
    <n v="1"/>
    <n v="0"/>
    <n v="0"/>
    <x v="2"/>
    <m/>
  </r>
  <r>
    <s v="1221635"/>
    <s v="Colby Waterbug Suction Device "/>
    <s v="f/Floor     "/>
    <s v="10/Bx   "/>
    <s v="OXBORO"/>
    <s v="90010"/>
    <n v="1"/>
    <n v="2"/>
    <n v="1"/>
    <n v="0"/>
    <n v="0"/>
    <n v="0"/>
    <x v="5"/>
    <m/>
  </r>
  <r>
    <s v="6544858"/>
    <s v="Suture Vicryl Violet Tg140-8  "/>
    <s v="7-0 18&quot;     "/>
    <s v="12/Bx   "/>
    <s v="ETHICO"/>
    <s v="J546G"/>
    <n v="1"/>
    <n v="2"/>
    <n v="0"/>
    <n v="1"/>
    <n v="0"/>
    <n v="0"/>
    <x v="5"/>
    <m/>
  </r>
  <r>
    <s v="6678410"/>
    <s v="Steri-Drape,N/S Surg Drape    "/>
    <s v="17&quot;x23&quot;     "/>
    <s v="100/Ca  "/>
    <s v="3MMED"/>
    <s v="1010NSD"/>
    <n v="1"/>
    <n v="1"/>
    <n v="0"/>
    <n v="1"/>
    <n v="0"/>
    <n v="0"/>
    <x v="2"/>
    <m/>
  </r>
  <r>
    <s v="2882993"/>
    <s v="Airway Guedel Color Coded Lf  "/>
    <s v="60mm        "/>
    <s v="10/Bx   "/>
    <s v="ALLEG"/>
    <s v="122760A"/>
    <n v="1"/>
    <n v="2"/>
    <n v="0"/>
    <n v="1"/>
    <n v="0"/>
    <n v="0"/>
    <x v="2"/>
    <m/>
  </r>
  <r>
    <s v="1164553"/>
    <s v="IV Ext Set 2-Port 35&quot;         "/>
    <s v="            "/>
    <s v="50/Ca   "/>
    <s v="MCGAW"/>
    <s v="352895"/>
    <n v="1"/>
    <n v="2"/>
    <n v="0"/>
    <n v="1"/>
    <n v="0"/>
    <n v="0"/>
    <x v="0"/>
    <m/>
  </r>
  <r>
    <s v="1203295"/>
    <s v="Oxygen Mask Elongated Ped     "/>
    <s v="Med/Concentr"/>
    <s v="Ea      "/>
    <s v="RUSCH"/>
    <s v="1042"/>
    <n v="1"/>
    <n v="10"/>
    <n v="0"/>
    <n v="1"/>
    <n v="0"/>
    <n v="0"/>
    <x v="5"/>
    <m/>
  </r>
  <r>
    <s v="5824567"/>
    <s v="Protexis PI Ortho Glove PF    "/>
    <s v="Sz 8.5 Blue "/>
    <s v="40/Bx   "/>
    <s v="ALLEG"/>
    <s v="2D73ET85"/>
    <n v="1"/>
    <n v="1"/>
    <n v="0"/>
    <n v="1"/>
    <n v="0"/>
    <n v="0"/>
    <x v="5"/>
    <m/>
  </r>
  <r>
    <s v="6540823"/>
    <s v="Suture PDS II CCS-1           "/>
    <s v="2           "/>
    <s v="24/Bx   "/>
    <s v="ETHICO"/>
    <s v="Z807T"/>
    <n v="1"/>
    <n v="1"/>
    <n v="0"/>
    <n v="0"/>
    <n v="1"/>
    <n v="0"/>
    <x v="3"/>
    <m/>
  </r>
  <r>
    <s v="6545562"/>
    <s v="Suture Silk Black FS          "/>
    <s v="2-0 18&quot;     "/>
    <s v="12/Bx   "/>
    <s v="ETHICO"/>
    <s v="685G"/>
    <n v="1"/>
    <n v="1"/>
    <n v="0"/>
    <n v="1"/>
    <n v="0"/>
    <n v="0"/>
    <x v="5"/>
    <m/>
  </r>
  <r>
    <s v="2880718"/>
    <s v="Positn Intravenous Armbrd Foam"/>
    <s v="            "/>
    <s v="12/Ca   "/>
    <s v="ALLEG"/>
    <s v="FP-ARMB1"/>
    <n v="1"/>
    <n v="2"/>
    <n v="1"/>
    <n v="0"/>
    <n v="0"/>
    <n v="0"/>
    <x v="5"/>
    <m/>
  </r>
  <r>
    <s v="1118305"/>
    <s v="Sharps Collector 17Ga Red     "/>
    <s v="X-Lg        "/>
    <s v="5/Ca    "/>
    <s v="BD"/>
    <s v="305665"/>
    <n v="1"/>
    <n v="1"/>
    <n v="0"/>
    <n v="1"/>
    <n v="0"/>
    <n v="0"/>
    <x v="2"/>
    <m/>
  </r>
  <r>
    <s v="1082673"/>
    <s v="Surgical Eye Spears 6/Pk      "/>
    <s v="25Pk/Bx     "/>
    <s v="2Bx/Ca  "/>
    <s v="DEROYA"/>
    <s v="30-049-6"/>
    <n v="1"/>
    <n v="1"/>
    <n v="0"/>
    <n v="1"/>
    <n v="0"/>
    <n v="0"/>
    <x v="2"/>
    <m/>
  </r>
  <r>
    <s v="1174081"/>
    <s v="Sirus Gown Reinf Poly Imprv   "/>
    <s v="XL/X-Long   "/>
    <s v="20/Ca   "/>
    <s v="MEDLIN"/>
    <s v="DYNJP2228S"/>
    <n v="1"/>
    <n v="1"/>
    <n v="0"/>
    <n v="0"/>
    <n v="0"/>
    <n v="1"/>
    <x v="3"/>
    <m/>
  </r>
  <r>
    <s v="1160385"/>
    <s v="IV Ext Set Safeline 35&quot;       "/>
    <s v="Long        "/>
    <s v="50/Ca   "/>
    <s v="MCGAW"/>
    <s v="NF1370"/>
    <n v="1"/>
    <n v="2"/>
    <n v="1"/>
    <n v="0"/>
    <n v="0"/>
    <n v="0"/>
    <x v="0"/>
    <m/>
  </r>
  <r>
    <s v="4635068"/>
    <s v="Stocking Knee High Rg Xxl     "/>
    <s v="            "/>
    <s v="10/BX   "/>
    <s v="CARLO"/>
    <s v="551"/>
    <n v="1"/>
    <n v="2"/>
    <n v="0"/>
    <n v="1"/>
    <n v="0"/>
    <n v="0"/>
    <x v="5"/>
    <m/>
  </r>
  <r>
    <s v="6544766"/>
    <s v="Suture Surg Gut Chrom Bge PS2 "/>
    <s v="4-0 18&quot;     "/>
    <s v="12/Bx   "/>
    <s v="ETHICO"/>
    <s v="1637G"/>
    <n v="1"/>
    <n v="1"/>
    <n v="0"/>
    <n v="1"/>
    <n v="0"/>
    <n v="0"/>
    <x v="5"/>
    <m/>
  </r>
  <r>
    <s v="5070035"/>
    <s v="Introcan Cath Safety 3 Clsd IV"/>
    <s v="22gx1&quot;      "/>
    <s v="50/Bx   "/>
    <s v="MCGAW"/>
    <s v="4251128-02"/>
    <n v="1"/>
    <n v="1"/>
    <n v="1"/>
    <n v="0"/>
    <n v="0"/>
    <n v="0"/>
    <x v="0"/>
    <m/>
  </r>
  <r>
    <s v="1137875"/>
    <s v="Eye Shield Lens               "/>
    <s v="            "/>
    <s v="100/Ca  "/>
    <s v="DEROYA"/>
    <s v="23-501"/>
    <n v="1"/>
    <n v="1"/>
    <n v="0"/>
    <n v="1"/>
    <n v="0"/>
    <n v="0"/>
    <x v="2"/>
    <m/>
  </r>
  <r>
    <s v="6209819"/>
    <s v="Cover Boot Blue               "/>
    <s v="X-Large     "/>
    <s v="30X4/Ca "/>
    <s v="OMHALY"/>
    <s v="69672"/>
    <n v="1"/>
    <n v="1"/>
    <n v="0"/>
    <n v="1"/>
    <n v="0"/>
    <n v="0"/>
    <x v="5"/>
    <m/>
  </r>
  <r>
    <s v="1177734"/>
    <s v="Tube Microlaryngeal Tracheal  "/>
    <s v="5.0mm       "/>
    <s v="10/Bx   "/>
    <s v="KENDAL"/>
    <s v="86387"/>
    <n v="1"/>
    <n v="1"/>
    <n v="0"/>
    <n v="0"/>
    <n v="1"/>
    <n v="0"/>
    <x v="3"/>
    <m/>
  </r>
  <r>
    <s v="8310986"/>
    <s v="SensiCare SLT Glove PF LF Surg"/>
    <s v="Cream Sz 8.5"/>
    <s v="50/Bx   "/>
    <s v="MEDLIN"/>
    <s v="MSG1585"/>
    <n v="1"/>
    <n v="1"/>
    <n v="0"/>
    <n v="1"/>
    <n v="0"/>
    <n v="0"/>
    <x v="2"/>
    <m/>
  </r>
  <r>
    <s v="4192483"/>
    <s v="Syr 3cc w/Cannula             "/>
    <s v="3cc         "/>
    <s v="100/Bx  "/>
    <s v="BD"/>
    <s v="303401"/>
    <n v="1"/>
    <n v="4"/>
    <n v="0"/>
    <n v="1"/>
    <n v="0"/>
    <n v="0"/>
    <x v="5"/>
    <m/>
  </r>
  <r>
    <s v="1315549"/>
    <s v="Glove Surg Sensicare PF LF Str"/>
    <s v="Sz 7.5      "/>
    <s v="50/Bx   "/>
    <s v="MEDLIN"/>
    <s v="MSG9675"/>
    <n v="1"/>
    <n v="1"/>
    <n v="0"/>
    <n v="1"/>
    <n v="0"/>
    <n v="0"/>
    <x v="2"/>
    <m/>
  </r>
  <r>
    <s v="2619092"/>
    <s v="Coveralls Disposable White    "/>
    <s v="X Large     "/>
    <s v="5/Bg    "/>
    <s v="DUKAL"/>
    <s v="382XL"/>
    <n v="1"/>
    <n v="1"/>
    <n v="0"/>
    <n v="1"/>
    <n v="0"/>
    <n v="0"/>
    <x v="2"/>
    <m/>
  </r>
  <r>
    <s v="6783970"/>
    <s v="Neolon 2G PF Sterile Glove    "/>
    <s v="Sz 7.5      "/>
    <s v="50Pr/Bx "/>
    <s v="MEDLIN"/>
    <s v="MSG6075"/>
    <n v="1"/>
    <n v="1"/>
    <n v="0"/>
    <n v="1"/>
    <n v="0"/>
    <n v="0"/>
    <x v="5"/>
    <m/>
  </r>
  <r>
    <s v="5824328"/>
    <s v="Pack Cold Basic Perineal      "/>
    <s v="            "/>
    <s v="24/Ca   "/>
    <s v="ALLEG"/>
    <s v="11500-010"/>
    <n v="1"/>
    <n v="1"/>
    <n v="0"/>
    <n v="1"/>
    <n v="0"/>
    <n v="0"/>
    <x v="2"/>
    <m/>
  </r>
  <r>
    <s v="1123289"/>
    <s v="Abdominal Binder Univ         "/>
    <s v="27&quot;-48&quot;     "/>
    <s v="Ea      "/>
    <s v="MEDLIN"/>
    <s v="ORT21300"/>
    <n v="1"/>
    <n v="2"/>
    <n v="0"/>
    <n v="1"/>
    <n v="0"/>
    <n v="0"/>
    <x v="2"/>
    <m/>
  </r>
  <r>
    <s v="4995283"/>
    <s v="Tube Tracheal Cuffed 8.0      "/>
    <s v="            "/>
    <s v="10/Ca   "/>
    <s v="RUSCH"/>
    <s v="5-10116"/>
    <n v="1"/>
    <n v="1"/>
    <n v="0"/>
    <n v="0"/>
    <n v="1"/>
    <n v="0"/>
    <x v="3"/>
    <m/>
  </r>
  <r>
    <s v="1334143"/>
    <s v="CVC Kit Dual Lumen 20cm       "/>
    <s v="7Fr         "/>
    <s v="5/Ca    "/>
    <s v="AROW"/>
    <s v="AK-16702-CDC"/>
    <n v="1"/>
    <n v="1"/>
    <n v="0"/>
    <n v="0"/>
    <n v="1"/>
    <n v="0"/>
    <x v="3"/>
    <m/>
  </r>
  <r>
    <s v="6543265"/>
    <s v="Suture Pds Ii Mono Ud CT1     "/>
    <s v="2-0 27&quot;     "/>
    <s v="36/Bx   "/>
    <s v="ETHICO"/>
    <s v="Z259H"/>
    <n v="1"/>
    <n v="1"/>
    <n v="0"/>
    <n v="1"/>
    <n v="0"/>
    <n v="0"/>
    <x v="2"/>
    <m/>
  </r>
  <r>
    <s v="1304965"/>
    <s v="Catheter Urethral Red RBR Ster"/>
    <s v="10FR        "/>
    <s v="12/Ca   "/>
    <s v="MEDLIN"/>
    <s v="DYND13510"/>
    <n v="1"/>
    <n v="2"/>
    <n v="0"/>
    <n v="0"/>
    <n v="0"/>
    <n v="1"/>
    <x v="3"/>
    <m/>
  </r>
  <r>
    <s v="4086790"/>
    <s v="Cable Multi Link 12'          "/>
    <s v="            "/>
    <s v="Ea      "/>
    <s v="MARQ"/>
    <s v="2017003-001"/>
    <n v="1"/>
    <n v="2"/>
    <n v="0"/>
    <n v="1"/>
    <n v="0"/>
    <n v="0"/>
    <x v="6"/>
    <m/>
  </r>
  <r>
    <s v="8002948"/>
    <s v="Shoe Cover Non Skid Blue      "/>
    <s v="Sport       "/>
    <s v="200/Ca  "/>
    <s v="MEDLIN"/>
    <s v="NON28752"/>
    <n v="1"/>
    <n v="1"/>
    <n v="0"/>
    <n v="1"/>
    <n v="0"/>
    <n v="0"/>
    <x v="2"/>
    <m/>
  </r>
  <r>
    <s v="1241472"/>
    <s v="Frame Eye Protect Tidishield  "/>
    <s v="Assort Color"/>
    <s v="100/Bx  "/>
    <s v="TIDI-E"/>
    <s v="9211-100"/>
    <n v="1"/>
    <n v="1"/>
    <n v="0"/>
    <n v="0"/>
    <n v="1"/>
    <n v="0"/>
    <x v="3"/>
    <m/>
  </r>
  <r>
    <s v="8750023"/>
    <s v="Surgistain Pint Container     "/>
    <s v="            "/>
    <s v="Ea      "/>
    <s v="RUHCOR"/>
    <s v="34572-15"/>
    <n v="1"/>
    <n v="1"/>
    <n v="0"/>
    <n v="1"/>
    <n v="0"/>
    <n v="0"/>
    <x v="2"/>
    <m/>
  </r>
  <r>
    <s v="1163957"/>
    <s v="Cord Cover Trip-No-More Orange"/>
    <s v="8&quot;x24&quot;      "/>
    <s v="75/Ca   "/>
    <s v="ANSSAN"/>
    <s v="2302"/>
    <n v="1"/>
    <n v="2"/>
    <n v="0"/>
    <n v="0"/>
    <n v="0"/>
    <n v="1"/>
    <x v="3"/>
    <m/>
  </r>
  <r>
    <s v="5550469"/>
    <s v="Fixed Head Skin Stapler       "/>
    <s v="Wide        "/>
    <s v="6/Bx    "/>
    <s v="ETHICO"/>
    <s v="PXW35"/>
    <n v="1"/>
    <n v="1"/>
    <n v="0"/>
    <n v="1"/>
    <n v="0"/>
    <n v="0"/>
    <x v="5"/>
    <m/>
  </r>
  <r>
    <s v="3728170"/>
    <s v="Stat Arm Sling W/Pad          "/>
    <s v="Large       "/>
    <s v="Ea      "/>
    <s v="DEROYA"/>
    <s v="8066-24"/>
    <n v="1"/>
    <n v="4"/>
    <n v="0"/>
    <n v="1"/>
    <n v="0"/>
    <n v="0"/>
    <x v="5"/>
    <m/>
  </r>
  <r>
    <s v="5550527"/>
    <s v="Chemical Indicator Strip      "/>
    <s v="Sterrad     "/>
    <s v="250/Bx  "/>
    <s v="J&amp;JAS"/>
    <s v="14100"/>
    <n v="1"/>
    <n v="2"/>
    <n v="1"/>
    <n v="0"/>
    <n v="0"/>
    <n v="0"/>
    <x v="5"/>
    <m/>
  </r>
  <r>
    <s v="2730070"/>
    <s v="Barrier Soft Arch Surgical Mas"/>
    <s v="blue        "/>
    <s v="600/Ca  "/>
    <s v="ABCO"/>
    <s v="42331-02"/>
    <n v="1"/>
    <n v="1"/>
    <n v="0"/>
    <n v="0"/>
    <n v="1"/>
    <n v="0"/>
    <x v="3"/>
    <m/>
  </r>
  <r>
    <s v="1212660"/>
    <s v="Tubing Insufflation w/Adapter "/>
    <s v="            "/>
    <s v="20/Ca   "/>
    <s v="DEROYA"/>
    <s v="28-0212"/>
    <n v="1"/>
    <n v="1"/>
    <n v="0"/>
    <n v="0"/>
    <n v="0"/>
    <n v="1"/>
    <x v="3"/>
    <m/>
  </r>
  <r>
    <s v="1219251"/>
    <s v="Wrap Kimguard 1Step QC KC500  "/>
    <s v="30x30&quot;Blue  "/>
    <s v="120/Ca  "/>
    <s v="OMHALY"/>
    <s v="34165"/>
    <n v="1"/>
    <n v="1"/>
    <n v="0"/>
    <n v="1"/>
    <n v="0"/>
    <n v="0"/>
    <x v="2"/>
    <m/>
  </r>
  <r>
    <s v="1092290"/>
    <s v="Stimuplex D Needles 15deg     "/>
    <s v="25gX1-3/8   "/>
    <s v="25/Ca   "/>
    <s v="MCGAW"/>
    <s v="333670"/>
    <n v="1"/>
    <n v="1"/>
    <n v="0"/>
    <n v="0"/>
    <n v="1"/>
    <n v="0"/>
    <x v="3"/>
    <m/>
  </r>
  <r>
    <s v="1333112"/>
    <s v="Cloths Bath Frgrnc-Free Stndrd"/>
    <s v="8x8&quot;        "/>
    <s v="8/Pk    "/>
    <s v="SAGE"/>
    <s v="7991"/>
    <n v="1"/>
    <n v="10"/>
    <n v="1"/>
    <n v="0"/>
    <n v="0"/>
    <n v="0"/>
    <x v="2"/>
    <m/>
  </r>
  <r>
    <s v="5820250"/>
    <s v="Prevention Plus Gown XXLG,XLON"/>
    <s v="            "/>
    <s v="22/Ca   "/>
    <s v="MEDLIN"/>
    <s v="DYNJP2303P"/>
    <n v="1"/>
    <n v="1"/>
    <n v="0"/>
    <n v="0"/>
    <n v="0"/>
    <n v="1"/>
    <x v="3"/>
    <m/>
  </r>
  <r>
    <s v="6767652"/>
    <s v="Blake Drain Hubless Fluted w/ "/>
    <s v="Trocar 15fr "/>
    <s v="10/Ca   "/>
    <s v="BARDBI"/>
    <s v="072229"/>
    <n v="1"/>
    <n v="1"/>
    <n v="0"/>
    <n v="1"/>
    <n v="0"/>
    <n v="0"/>
    <x v="5"/>
    <m/>
  </r>
  <r>
    <s v="9880169"/>
    <s v="Gown Prem Oth Plastic Film Blu"/>
    <s v="Uni         "/>
    <s v="15/Bx   "/>
    <s v="ALLEG"/>
    <s v="5210PG"/>
    <n v="1"/>
    <n v="10"/>
    <n v="0"/>
    <n v="1"/>
    <n v="0"/>
    <n v="0"/>
    <x v="5"/>
    <m/>
  </r>
  <r>
    <s v="1298168"/>
    <s v="Gloves Protection Radion-X St "/>
    <s v="7.5 PF Latex"/>
    <s v="20/Ca   "/>
    <s v="MEDLIN"/>
    <s v="MSG2175"/>
    <n v="1"/>
    <n v="1"/>
    <n v="0"/>
    <n v="0"/>
    <n v="0"/>
    <n v="1"/>
    <x v="3"/>
    <m/>
  </r>
  <r>
    <s v="1101945"/>
    <s v="Mask Surgical Chamber Style   "/>
    <s v="            "/>
    <s v="300/Ca  "/>
    <s v="MEDLIN"/>
    <s v="NON27382"/>
    <n v="1"/>
    <n v="1"/>
    <n v="0"/>
    <n v="0"/>
    <n v="0"/>
    <n v="1"/>
    <x v="3"/>
    <m/>
  </r>
  <r>
    <s v="6541280"/>
    <s v="Suture Prolene TG140-8        "/>
    <s v="9/0         "/>
    <s v="12/Bx   "/>
    <s v="ETHICO"/>
    <s v="1754G"/>
    <n v="1"/>
    <n v="2"/>
    <n v="1"/>
    <n v="0"/>
    <n v="0"/>
    <n v="0"/>
    <x v="5"/>
    <m/>
  </r>
  <r>
    <s v="6544686"/>
    <s v="Suture Monocryl Mono Ud PS2   "/>
    <s v="3-0 27&quot;     "/>
    <s v="36/Bx   "/>
    <s v="ETHICO"/>
    <s v="Y427H"/>
    <n v="1"/>
    <n v="2"/>
    <n v="0"/>
    <n v="1"/>
    <n v="0"/>
    <n v="0"/>
    <x v="5"/>
    <m/>
  </r>
  <r>
    <s v="4390167"/>
    <s v="PremierPro Glove Ext Cuff     "/>
    <s v="Medium      "/>
    <s v="50Ea/Bx "/>
    <s v="S2SGLO"/>
    <s v="5093"/>
    <n v="1"/>
    <n v="10"/>
    <n v="0"/>
    <n v="1"/>
    <n v="0"/>
    <n v="0"/>
    <x v="5"/>
    <m/>
  </r>
  <r>
    <s v="1139348"/>
    <s v="Sterilization Envelope        "/>
    <s v="9x12        "/>
    <s v="100/Pk  "/>
    <s v="MEDLIN"/>
    <s v="MDS200900"/>
    <n v="1"/>
    <n v="1"/>
    <n v="0"/>
    <n v="0"/>
    <n v="1"/>
    <n v="0"/>
    <x v="3"/>
    <m/>
  </r>
  <r>
    <s v="1157523"/>
    <s v="Electrode Blade Edge Ctd      "/>
    <s v="2.75&quot;       "/>
    <s v="25/Ca   "/>
    <s v="KENDAL"/>
    <s v="E1455B"/>
    <n v="1"/>
    <n v="1"/>
    <n v="0"/>
    <n v="0"/>
    <n v="1"/>
    <n v="0"/>
    <x v="3"/>
    <m/>
  </r>
  <r>
    <s v="1295003"/>
    <s v="Pack Arthro F/TX Hlth Cleburne"/>
    <s v="Custom      "/>
    <s v="3/Ca    "/>
    <s v="MEDLIN"/>
    <s v="DYNJ56888"/>
    <n v="1"/>
    <n v="1"/>
    <n v="1"/>
    <n v="0"/>
    <n v="0"/>
    <n v="0"/>
    <x v="5"/>
    <m/>
  </r>
  <r>
    <s v="1353960"/>
    <s v="Wipes Pharma-C 40ct Tub       "/>
    <s v="            "/>
    <s v="6/Bx    "/>
    <s v="MEDLIN"/>
    <s v="C-U2007366"/>
    <n v="1"/>
    <n v="4"/>
    <n v="0"/>
    <n v="1"/>
    <n v="0"/>
    <n v="0"/>
    <x v="2"/>
    <m/>
  </r>
  <r>
    <s v="1167476"/>
    <s v="Medisorb Prepacked Cartridge  "/>
    <s v="SodaLime    "/>
    <s v="12/Pk   "/>
    <s v="VYAIRE"/>
    <s v="427000100"/>
    <n v="1"/>
    <n v="1"/>
    <n v="0"/>
    <n v="1"/>
    <n v="0"/>
    <n v="0"/>
    <x v="2"/>
    <m/>
  </r>
  <r>
    <s v="1314923"/>
    <s v="Tray Pain F/THSC Rockwall     "/>
    <s v="Custom      "/>
    <s v="10/Ca   "/>
    <s v="MEDLIN"/>
    <s v="DYNJRA1118"/>
    <n v="1"/>
    <n v="2"/>
    <n v="1"/>
    <n v="0"/>
    <n v="0"/>
    <n v="0"/>
    <x v="5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5"/>
    <m/>
  </r>
  <r>
    <s v="3031600"/>
    <s v="Label Sterilization Black     "/>
    <s v="w/Ster Date "/>
    <s v="12rl/Ca "/>
    <s v="3MMED"/>
    <s v="1269BL"/>
    <n v="1"/>
    <n v="1"/>
    <n v="0"/>
    <n v="1"/>
    <n v="0"/>
    <n v="0"/>
    <x v="2"/>
    <m/>
  </r>
  <r>
    <s v="2882178"/>
    <s v="Drape Universal Spine Sterile "/>
    <s v="112x135x99in"/>
    <s v="7/Ca    "/>
    <s v="ALLEG"/>
    <s v="29418"/>
    <n v="1"/>
    <n v="1"/>
    <n v="0"/>
    <n v="1"/>
    <n v="0"/>
    <n v="0"/>
    <x v="2"/>
    <m/>
  </r>
  <r>
    <s v="1530529"/>
    <s v="IV Solution Set Continu-Flo   "/>
    <s v="            "/>
    <s v="Ea      "/>
    <s v="TRAVOL"/>
    <s v="2C6546"/>
    <n v="1"/>
    <n v="15"/>
    <n v="0"/>
    <n v="1"/>
    <n v="0"/>
    <n v="0"/>
    <x v="2"/>
    <m/>
  </r>
  <r>
    <s v="7020024"/>
    <s v="Cup Medicine Graduated Translu"/>
    <s v="1oz/30cc    "/>
    <s v="100/Pk  "/>
    <s v="MEDGEN"/>
    <s v="02301"/>
    <n v="1"/>
    <n v="69"/>
    <n v="1"/>
    <n v="0"/>
    <n v="0"/>
    <n v="0"/>
    <x v="5"/>
    <m/>
  </r>
  <r>
    <s v="9533729"/>
    <s v="Miltex Retractor 4&quot; Blunt     "/>
    <s v="4x4         "/>
    <s v="Ea      "/>
    <s v="MILTEX"/>
    <s v="11-16"/>
    <n v="1"/>
    <n v="3"/>
    <n v="0"/>
    <n v="1"/>
    <n v="0"/>
    <n v="0"/>
    <x v="2"/>
    <m/>
  </r>
  <r>
    <s v="8077829"/>
    <s v="Protector Disposable Disp Tth "/>
    <s v="Adult       "/>
    <s v="50/Bx   "/>
    <s v="SUNMD"/>
    <s v="9-3041-03"/>
    <n v="1"/>
    <n v="1"/>
    <n v="0"/>
    <n v="1"/>
    <n v="0"/>
    <n v="0"/>
    <x v="2"/>
    <m/>
  </r>
  <r>
    <s v="5820128"/>
    <s v="Soothe &amp; Cool Skin Cream      "/>
    <s v="16 OZ       "/>
    <s v="12/Ca   "/>
    <s v="MEDLIN"/>
    <s v="MSC095434"/>
    <n v="1"/>
    <n v="1"/>
    <n v="0"/>
    <n v="0"/>
    <n v="1"/>
    <n v="0"/>
    <x v="3"/>
    <m/>
  </r>
  <r>
    <s v="1273712"/>
    <s v="Brace Shoulder Slingshot 2    "/>
    <s v="XL          "/>
    <s v="Ea      "/>
    <s v="BREINC"/>
    <s v="08505"/>
    <n v="1"/>
    <n v="2"/>
    <n v="0"/>
    <n v="1"/>
    <n v="0"/>
    <n v="0"/>
    <x v="2"/>
    <m/>
  </r>
  <r>
    <s v="1339703"/>
    <s v="Kilt X-Ray Ultralite Prsnlizd "/>
    <s v="            "/>
    <s v="Ea      "/>
    <s v="ALIMED"/>
    <s v="938324"/>
    <n v="1"/>
    <n v="2"/>
    <n v="0"/>
    <n v="0"/>
    <n v="0"/>
    <n v="1"/>
    <x v="3"/>
    <m/>
  </r>
  <r>
    <s v="1189127"/>
    <s v="Bracket Wall f/Alcare         "/>
    <s v="9oz Can     "/>
    <s v="24/Ca   "/>
    <s v="DEBMED"/>
    <s v="T603Q7"/>
    <n v="1"/>
    <n v="1"/>
    <n v="0"/>
    <n v="1"/>
    <n v="0"/>
    <n v="0"/>
    <x v="2"/>
    <m/>
  </r>
  <r>
    <s v="1244383"/>
    <s v="Face Rest f/CFPM Imaging Tbl  "/>
    <s v="            "/>
    <s v="Ea      "/>
    <s v="OAKWRK"/>
    <s v="56418-T01"/>
    <n v="1"/>
    <n v="1"/>
    <n v="0"/>
    <n v="0"/>
    <n v="0"/>
    <n v="1"/>
    <x v="3"/>
    <m/>
  </r>
  <r>
    <s v="1240283"/>
    <s v="Airway Guedel Oral Wrapped    "/>
    <s v="8cm Green   "/>
    <s v="50/Ca   "/>
    <s v="VYAIRE"/>
    <s v="3580EU"/>
    <n v="1"/>
    <n v="1"/>
    <n v="1"/>
    <n v="0"/>
    <n v="0"/>
    <n v="0"/>
    <x v="5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3"/>
    <m/>
  </r>
  <r>
    <s v="4990375"/>
    <s v="Ram 12-Lead Ten Card 210      "/>
    <s v="Foam        "/>
    <s v="10/Pk   "/>
    <s v="CARDKN"/>
    <s v="31499224"/>
    <n v="1"/>
    <n v="50"/>
    <n v="0"/>
    <n v="1"/>
    <n v="0"/>
    <n v="0"/>
    <x v="5"/>
    <m/>
  </r>
  <r>
    <s v="8123641"/>
    <s v="Lithotomy II Pack             "/>
    <s v="            "/>
    <s v="10/Ca   "/>
    <s v="OMHALY"/>
    <s v="88521"/>
    <n v="1"/>
    <n v="1"/>
    <n v="0"/>
    <n v="1"/>
    <n v="0"/>
    <n v="0"/>
    <x v="2"/>
    <m/>
  </r>
  <r>
    <s v="4322685"/>
    <s v="Vessel Loop Blue              "/>
    <s v="            "/>
    <s v="10x5/Ca "/>
    <s v="DEROYA"/>
    <s v="30-723"/>
    <n v="1"/>
    <n v="1"/>
    <n v="0"/>
    <n v="0"/>
    <n v="0"/>
    <n v="1"/>
    <x v="3"/>
    <m/>
  </r>
  <r>
    <s v="1336738"/>
    <s v="Tray Occlr Plstc F/Opth Dallas"/>
    <s v="Custom      "/>
    <s v="5/Ca    "/>
    <s v="MEDLIN"/>
    <s v="DYNJ57220C"/>
    <n v="1"/>
    <n v="15"/>
    <n v="1"/>
    <n v="0"/>
    <n v="0"/>
    <n v="0"/>
    <x v="5"/>
    <m/>
  </r>
  <r>
    <s v="2882165"/>
    <s v="Drape Three Quarter Sterile   "/>
    <s v="56x77in     "/>
    <s v="20/Ca   "/>
    <s v="ALLEG"/>
    <s v="29350"/>
    <n v="1"/>
    <n v="1"/>
    <n v="0"/>
    <n v="1"/>
    <n v="0"/>
    <n v="0"/>
    <x v="5"/>
    <m/>
  </r>
  <r>
    <s v="9530836"/>
    <s v="Grooved Director W/Probe      "/>
    <s v="4&quot;          "/>
    <s v="Each    "/>
    <s v="MILTEX"/>
    <s v="10-79"/>
    <n v="1"/>
    <n v="2"/>
    <n v="0"/>
    <n v="0"/>
    <n v="0"/>
    <n v="1"/>
    <x v="3"/>
    <m/>
  </r>
  <r>
    <s v="1228834"/>
    <s v="Sling Arm Smart Sling         "/>
    <s v="Regular     "/>
    <s v="Ea      "/>
    <s v="ROYMED"/>
    <s v="SSR"/>
    <n v="1"/>
    <n v="3"/>
    <n v="0"/>
    <n v="0"/>
    <n v="0"/>
    <n v="1"/>
    <x v="3"/>
    <m/>
  </r>
  <r>
    <s v="1296264"/>
    <s v="Tray Pain Mgmt F/Preston Plaza"/>
    <s v="Custom      "/>
    <s v="20/Ca   "/>
    <s v="MEDLIN"/>
    <s v="DYNJRA0986"/>
    <n v="1"/>
    <n v="1"/>
    <n v="1"/>
    <n v="0"/>
    <n v="0"/>
    <n v="0"/>
    <x v="5"/>
    <m/>
  </r>
  <r>
    <s v="6780565"/>
    <s v="Mayo Stand Cover              "/>
    <s v="30&quot;         "/>
    <s v="22/Ca   "/>
    <s v="MEDLIN"/>
    <s v="DYNJP2510"/>
    <n v="1"/>
    <n v="1"/>
    <n v="0"/>
    <n v="0"/>
    <n v="0"/>
    <n v="1"/>
    <x v="3"/>
    <m/>
  </r>
  <r>
    <s v="1293167"/>
    <s v="Circuit Pediatric 90&quot; EXP 1L  "/>
    <s v="            "/>
    <s v="20/Ca   "/>
    <s v="MEDLIN"/>
    <s v="DYNJAP9830"/>
    <n v="1"/>
    <n v="1"/>
    <n v="0"/>
    <n v="0"/>
    <n v="0"/>
    <n v="1"/>
    <x v="3"/>
    <m/>
  </r>
  <r>
    <s v="6748542"/>
    <s v="Intubating Stylet             "/>
    <s v="6FR         "/>
    <s v="20/BX   "/>
    <s v="KENDAL"/>
    <s v="85863"/>
    <n v="1"/>
    <n v="1"/>
    <n v="0"/>
    <n v="1"/>
    <n v="0"/>
    <n v="0"/>
    <x v="2"/>
    <m/>
  </r>
  <r>
    <s v="1105447"/>
    <s v="Protector Tip Guard Vent      "/>
    <s v="Asst Colors "/>
    <s v="100/Bg  "/>
    <s v="OXBORO"/>
    <s v="092020BBG"/>
    <n v="1"/>
    <n v="1"/>
    <n v="0"/>
    <n v="0"/>
    <n v="1"/>
    <n v="0"/>
    <x v="3"/>
    <m/>
  </r>
  <r>
    <s v="6540143"/>
    <s v="Suture Vicryl Violet S-29     "/>
    <s v="6-0 18&quot;     "/>
    <s v="12/Bx   "/>
    <s v="ETHICO"/>
    <s v="J555G"/>
    <n v="1"/>
    <n v="1"/>
    <n v="0"/>
    <n v="1"/>
    <n v="0"/>
    <n v="0"/>
    <x v="2"/>
    <m/>
  </r>
  <r>
    <s v="1229600"/>
    <s v="Revital-OX Detergent Enzm     "/>
    <s v="4L          "/>
    <s v="4/Ca    "/>
    <s v="VESTAL"/>
    <s v="2D96AW"/>
    <n v="1"/>
    <n v="1"/>
    <n v="0"/>
    <n v="0"/>
    <n v="1"/>
    <n v="0"/>
    <x v="3"/>
    <m/>
  </r>
  <r>
    <s v="1218718"/>
    <s v="Cup Med Plst Narrow Graduated "/>
    <s v="30mL Blue   "/>
    <s v="400/Pk  "/>
    <s v="HEALOG"/>
    <s v="5162"/>
    <n v="1"/>
    <n v="1"/>
    <n v="0"/>
    <n v="1"/>
    <n v="0"/>
    <n v="0"/>
    <x v="2"/>
    <m/>
  </r>
  <r>
    <s v="6039394"/>
    <s v="Stocking Anti-Emb Thigh-Hi    "/>
    <s v="Lg/Reg      "/>
    <s v="6Pr/Bx  "/>
    <s v="SMINEP"/>
    <s v="111459"/>
    <n v="1"/>
    <n v="1"/>
    <n v="0"/>
    <n v="1"/>
    <n v="0"/>
    <n v="0"/>
    <x v="2"/>
    <m/>
  </r>
  <r>
    <s v="1166131"/>
    <s v="Drain Channel Round Hubless   "/>
    <s v="19fr        "/>
    <s v="10/Ca   "/>
    <s v="BARDBI"/>
    <s v="072231"/>
    <n v="1"/>
    <n v="1"/>
    <n v="0"/>
    <n v="0"/>
    <n v="0"/>
    <n v="1"/>
    <x v="3"/>
    <m/>
  </r>
  <r>
    <s v="1184620"/>
    <s v="Ext Set PVC FR Fluid Pass     "/>
    <s v="60&quot;         "/>
    <s v="50/Ca   "/>
    <s v="MCGAW"/>
    <s v="V6223"/>
    <n v="1"/>
    <n v="2"/>
    <n v="0"/>
    <n v="1"/>
    <n v="0"/>
    <n v="0"/>
    <x v="0"/>
    <m/>
  </r>
  <r>
    <s v="4497782"/>
    <s v="Bag Linen Blue                "/>
    <s v="40x46       "/>
    <s v="250/Ca  "/>
    <s v="MEDGEN"/>
    <s v="3056"/>
    <n v="1"/>
    <n v="2"/>
    <n v="0"/>
    <n v="1"/>
    <n v="0"/>
    <n v="0"/>
    <x v="2"/>
    <m/>
  </r>
  <r>
    <s v="8597439"/>
    <s v="Boost Chocolate Pudding       "/>
    <s v="5oz         "/>
    <s v="48/Ca   "/>
    <s v="ABCO"/>
    <s v="09460300"/>
    <n v="1"/>
    <n v="1"/>
    <n v="0"/>
    <n v="0"/>
    <n v="1"/>
    <n v="0"/>
    <x v="3"/>
    <m/>
  </r>
  <r>
    <s v="1530292"/>
    <s v="Cap Bouffant Prem Lg Blu Disp "/>
    <s v="24&quot;         "/>
    <s v="75/Bx   "/>
    <s v="ALLEG"/>
    <s v="B24HD"/>
    <n v="1"/>
    <n v="1"/>
    <n v="0"/>
    <n v="1"/>
    <n v="0"/>
    <n v="0"/>
    <x v="5"/>
    <m/>
  </r>
  <r>
    <s v="1088183"/>
    <s v="Verify Flash Integrator       "/>
    <s v="            "/>
    <s v="100/Bx  "/>
    <s v="VESTAL"/>
    <s v="LCC310"/>
    <n v="1"/>
    <n v="1"/>
    <n v="0"/>
    <n v="1"/>
    <n v="0"/>
    <n v="0"/>
    <x v="2"/>
    <m/>
  </r>
  <r>
    <s v="6543539"/>
    <s v="Suture Ebnd Exc Poly Gr OS4   "/>
    <s v="2 30&quot;       "/>
    <s v="36/Bx   "/>
    <s v="ETHICO"/>
    <s v="X519H"/>
    <n v="1"/>
    <n v="1"/>
    <n v="0"/>
    <n v="1"/>
    <n v="0"/>
    <n v="0"/>
    <x v="2"/>
    <m/>
  </r>
  <r>
    <s v="1530378"/>
    <s v="Baxter Interlink Buretrol     "/>
    <s v="150mL       "/>
    <s v="Ea      "/>
    <s v="TRAVOL"/>
    <s v="2C7562"/>
    <n v="1"/>
    <n v="48"/>
    <n v="0"/>
    <n v="1"/>
    <n v="0"/>
    <n v="0"/>
    <x v="5"/>
    <m/>
  </r>
  <r>
    <s v="1339706"/>
    <s v="Shield Thyroid X-Ray Ultralite"/>
    <s v="Unattached  "/>
    <s v="Ea      "/>
    <s v="ALIMED"/>
    <s v="938340"/>
    <n v="1"/>
    <n v="4"/>
    <n v="0"/>
    <n v="0"/>
    <n v="0"/>
    <n v="1"/>
    <x v="3"/>
    <m/>
  </r>
  <r>
    <s v="9533604"/>
    <s v="Grooved Director W/Tongue     "/>
    <s v="Tie 5&quot;      "/>
    <s v="Ea      "/>
    <s v="MILTEX"/>
    <s v="10-70"/>
    <n v="1"/>
    <n v="1"/>
    <n v="0"/>
    <n v="1"/>
    <n v="0"/>
    <n v="0"/>
    <x v="2"/>
    <m/>
  </r>
  <r>
    <s v="1534737"/>
    <s v="EXTENSION SET 60&quot; MICRO       "/>
    <s v="Vol 50      "/>
    <s v="50/Ca   "/>
    <s v="TRAVOL"/>
    <s v="2N3348"/>
    <n v="1"/>
    <n v="1"/>
    <n v="0"/>
    <n v="1"/>
    <n v="0"/>
    <n v="0"/>
    <x v="2"/>
    <m/>
  </r>
  <r>
    <s v="9862997"/>
    <s v="Ligaclip Mca - M/l 30 Cnt 6/bx"/>
    <s v="            "/>
    <s v="6/Bx    "/>
    <s v="ETHICO"/>
    <s v="MCM30"/>
    <n v="1"/>
    <n v="1"/>
    <n v="0"/>
    <n v="0"/>
    <n v="1"/>
    <n v="0"/>
    <x v="3"/>
    <m/>
  </r>
  <r>
    <s v="2730060"/>
    <s v="Biogel PI Ultra PF Synth Glove"/>
    <s v="Size 8.5    "/>
    <s v="50Pr/Bx "/>
    <s v="ABCO"/>
    <s v="41185"/>
    <n v="1"/>
    <n v="1"/>
    <n v="1"/>
    <n v="0"/>
    <n v="0"/>
    <n v="0"/>
    <x v="2"/>
    <m/>
  </r>
  <r>
    <s v="6547257"/>
    <s v="Suture Ebnd Exc Poly Wht PS2  "/>
    <s v="4-0 18&quot;     "/>
    <s v="12/Bx   "/>
    <s v="ETHICO"/>
    <s v="X692G"/>
    <n v="1"/>
    <n v="1"/>
    <n v="0"/>
    <n v="1"/>
    <n v="0"/>
    <n v="0"/>
    <x v="2"/>
    <m/>
  </r>
  <r>
    <s v="1168435"/>
    <s v="Cleaner &amp; Polish S/S Aerosol  "/>
    <s v="15oz Banana "/>
    <s v="Ea      "/>
    <s v="ODEPOT"/>
    <s v="553351"/>
    <n v="1"/>
    <n v="6"/>
    <n v="0"/>
    <n v="0"/>
    <n v="0"/>
    <n v="1"/>
    <x v="7"/>
    <m/>
  </r>
  <r>
    <s v="2495612"/>
    <s v="Nasal Cannula                 "/>
    <s v="14'         "/>
    <s v="50/Ca   "/>
    <s v="RUSCH"/>
    <s v="1810"/>
    <n v="1"/>
    <n v="1"/>
    <n v="0"/>
    <n v="1"/>
    <n v="0"/>
    <n v="0"/>
    <x v="2"/>
    <m/>
  </r>
  <r>
    <s v="2940459"/>
    <s v="V-Loc Barbed Wound Closure P12"/>
    <s v="3-0 6&quot;      "/>
    <s v="12/Bx   "/>
    <s v="KENDAL"/>
    <s v="VLOCL0004"/>
    <n v="1"/>
    <n v="1"/>
    <n v="0"/>
    <n v="1"/>
    <n v="0"/>
    <n v="0"/>
    <x v="2"/>
    <m/>
  </r>
  <r>
    <s v="1165081"/>
    <s v="Prineo Skin Closure System    "/>
    <s v="Single Use  "/>
    <s v="2/Bx    "/>
    <s v="ETHICO"/>
    <s v="CLR602US"/>
    <n v="1"/>
    <n v="1"/>
    <n v="0"/>
    <n v="1"/>
    <n v="0"/>
    <n v="0"/>
    <x v="5"/>
    <m/>
  </r>
  <r>
    <s v="6541170"/>
    <s v="Suture Ethilon Mono Blk Tg1606"/>
    <s v="10-0 6&quot;     "/>
    <s v="12/Bx   "/>
    <s v="ETHICO"/>
    <s v="7757G"/>
    <n v="1"/>
    <n v="1"/>
    <n v="0"/>
    <n v="1"/>
    <n v="0"/>
    <n v="0"/>
    <x v="2"/>
    <m/>
  </r>
  <r>
    <s v="6546599"/>
    <s v="Suture Vcl+ Antib Ud PS2      "/>
    <s v="3-0 18&quot;     "/>
    <s v="36/Bx   "/>
    <s v="ETHICO"/>
    <s v="VCP497H"/>
    <n v="1"/>
    <n v="1"/>
    <n v="0"/>
    <n v="0"/>
    <n v="1"/>
    <n v="0"/>
    <x v="3"/>
    <m/>
  </r>
  <r>
    <s v="9556702"/>
    <s v="Bra Surgical 34-36            "/>
    <s v="B &amp; C       "/>
    <s v="Ea      "/>
    <s v="DALEMP"/>
    <s v="702"/>
    <n v="1"/>
    <n v="2"/>
    <n v="0"/>
    <n v="1"/>
    <n v="0"/>
    <n v="0"/>
    <x v="2"/>
    <m/>
  </r>
  <r>
    <s v="1103935"/>
    <s v="Needle Hustead Epideral       "/>
    <s v="18gx3.5     "/>
    <s v="25/Ca   "/>
    <s v="MCGAW"/>
    <s v="332165"/>
    <n v="1"/>
    <n v="1"/>
    <n v="0"/>
    <n v="0"/>
    <n v="1"/>
    <n v="0"/>
    <x v="3"/>
    <m/>
  </r>
  <r>
    <s v="2882169"/>
    <s v="Pack Fluid Control Shoulder   "/>
    <s v="            "/>
    <s v="10/Ca   "/>
    <s v="CARDSP"/>
    <s v="29367"/>
    <n v="1"/>
    <n v="1"/>
    <n v="0"/>
    <n v="1"/>
    <n v="0"/>
    <n v="0"/>
    <x v="2"/>
    <m/>
  </r>
  <r>
    <s v="9063753"/>
    <s v="Coffee-Mate French Vanilla    "/>
    <s v="0.38oz      "/>
    <s v="180/Bx  "/>
    <s v="ODEPOT"/>
    <s v="761003"/>
    <n v="1"/>
    <n v="1"/>
    <n v="0"/>
    <n v="0"/>
    <n v="0"/>
    <n v="1"/>
    <x v="7"/>
    <m/>
  </r>
  <r>
    <s v="3242023"/>
    <s v="Drape F/tabl Space Statio     "/>
    <s v="DISP        "/>
    <s v="12/Bx   "/>
    <s v="PEDIGO"/>
    <s v="CDS-3072-DD"/>
    <n v="1"/>
    <n v="1"/>
    <n v="0"/>
    <n v="0"/>
    <n v="0"/>
    <n v="1"/>
    <x v="3"/>
    <m/>
  </r>
  <r>
    <s v="8402041"/>
    <s v="Stylet Intubating 10fr        "/>
    <s v="            "/>
    <s v="20/Bx   "/>
    <s v="KENDAL"/>
    <s v="85864"/>
    <n v="1"/>
    <n v="1"/>
    <n v="0"/>
    <n v="1"/>
    <n v="0"/>
    <n v="0"/>
    <x v="2"/>
    <m/>
  </r>
  <r>
    <s v="1942449"/>
    <s v="LEG BAG                       "/>
    <s v="25 OZ       "/>
    <s v="20/Ca   "/>
    <s v="CARDKN"/>
    <s v="8887601139"/>
    <n v="1"/>
    <n v="1"/>
    <n v="0"/>
    <n v="1"/>
    <n v="0"/>
    <n v="0"/>
    <x v="2"/>
    <m/>
  </r>
  <r>
    <s v="1146923"/>
    <s v="Suction Coagulator 10FR 6&quot; ST "/>
    <s v="Handswitch  "/>
    <s v="25/Ca   "/>
    <s v="CONMD"/>
    <s v="130188"/>
    <n v="1"/>
    <n v="1"/>
    <n v="0"/>
    <n v="1"/>
    <n v="0"/>
    <n v="0"/>
    <x v="2"/>
    <m/>
  </r>
  <r>
    <s v="2486614"/>
    <s v="Dextrose Inj FTV Non-Returnble"/>
    <s v="50%         "/>
    <s v="50mL/Vl "/>
    <s v="GIVREP"/>
    <s v="00409664802"/>
    <n v="1"/>
    <n v="5"/>
    <n v="1"/>
    <n v="0"/>
    <n v="0"/>
    <n v="0"/>
    <x v="0"/>
    <m/>
  </r>
  <r>
    <s v="6540404"/>
    <s v="Suture Perma Hand Silk Blk Sh "/>
    <s v="3-0 30&quot;     "/>
    <s v="36/Bx   "/>
    <s v="ETHICO"/>
    <s v="K832H"/>
    <n v="1"/>
    <n v="1"/>
    <n v="0"/>
    <n v="1"/>
    <n v="0"/>
    <n v="0"/>
    <x v="2"/>
    <m/>
  </r>
  <r>
    <s v="5070045"/>
    <s v="Safeday Valve TM              "/>
    <s v="            "/>
    <s v="100/Ca  "/>
    <s v="MCGAW"/>
    <s v="415108"/>
    <n v="1"/>
    <n v="2"/>
    <n v="0"/>
    <n v="1"/>
    <n v="0"/>
    <n v="0"/>
    <x v="0"/>
    <m/>
  </r>
  <r>
    <s v="1209141"/>
    <s v="Clipper Surgical Rechargeable "/>
    <s v="            "/>
    <s v="Ea      "/>
    <s v="BD"/>
    <s v="5513E"/>
    <n v="1"/>
    <n v="2"/>
    <n v="0"/>
    <n v="1"/>
    <n v="0"/>
    <n v="0"/>
    <x v="2"/>
    <m/>
  </r>
  <r>
    <s v="1297668"/>
    <s v="Glove Surgical Sensicare PF LF"/>
    <s v="Size 6      "/>
    <s v="50Pr/Bx "/>
    <s v="MEDLIN"/>
    <s v="MSG9060"/>
    <n v="1"/>
    <n v="1"/>
    <n v="0"/>
    <n v="1"/>
    <n v="0"/>
    <n v="0"/>
    <x v="6"/>
    <m/>
  </r>
  <r>
    <s v="1021521"/>
    <s v="Tuohy Needle Epidural         "/>
    <s v="18Gx6&quot;      "/>
    <s v="25/Ca   "/>
    <s v="MCGAW"/>
    <s v="332160"/>
    <n v="1"/>
    <n v="1"/>
    <n v="0"/>
    <n v="1"/>
    <n v="0"/>
    <n v="0"/>
    <x v="2"/>
    <m/>
  </r>
  <r>
    <s v="7770830"/>
    <s v="Electrode Red Dot Mon Adj     "/>
    <s v="Foam        "/>
    <s v="50/Bx   "/>
    <s v="3MMED"/>
    <s v="2230"/>
    <n v="1"/>
    <n v="20"/>
    <n v="0"/>
    <n v="1"/>
    <n v="0"/>
    <n v="0"/>
    <x v="5"/>
    <m/>
  </r>
  <r>
    <s v="7331884"/>
    <s v="Suture Vcl+ Antib Ud PS2      "/>
    <s v="3-0 18&quot;     "/>
    <s v="12/Bx   "/>
    <s v="ETHICO"/>
    <s v="VCP497G"/>
    <n v="1"/>
    <n v="1"/>
    <n v="0"/>
    <n v="1"/>
    <n v="0"/>
    <n v="0"/>
    <x v="2"/>
    <m/>
  </r>
  <r>
    <s v="3675167"/>
    <s v="Drape Laparoscopic W/Troughs  "/>
    <s v="12x12 Aurora"/>
    <s v="8/Ca    "/>
    <s v="MEDLIN"/>
    <s v="DYNJP3102A"/>
    <n v="1"/>
    <n v="1"/>
    <n v="0"/>
    <n v="0"/>
    <n v="1"/>
    <n v="0"/>
    <x v="3"/>
    <m/>
  </r>
  <r>
    <s v="4998693"/>
    <s v="LMA  Unique Pediatric         "/>
    <s v="Size 2.5    "/>
    <s v="Ea      "/>
    <s v="RUSCH"/>
    <s v="128025"/>
    <n v="1"/>
    <n v="1"/>
    <n v="0"/>
    <n v="1"/>
    <n v="0"/>
    <n v="0"/>
    <x v="2"/>
    <m/>
  </r>
  <r>
    <s v="2882096"/>
    <s v="Protexis PI NeuThera Glove PF "/>
    <s v="Sz 6 Blue   "/>
    <s v="50/Bx   "/>
    <s v="ALLEG"/>
    <s v="2D73TE60"/>
    <n v="1"/>
    <n v="2"/>
    <n v="0"/>
    <n v="1"/>
    <n v="0"/>
    <n v="0"/>
    <x v="2"/>
    <m/>
  </r>
  <r>
    <s v="1329535"/>
    <s v="Pack Total Knee F/THSC Addison"/>
    <s v="Custom      "/>
    <s v="2/Ca    "/>
    <s v="MEDLIN"/>
    <s v="DYNJ60143"/>
    <n v="1"/>
    <n v="3"/>
    <n v="1"/>
    <n v="0"/>
    <n v="0"/>
    <n v="0"/>
    <x v="5"/>
    <m/>
  </r>
  <r>
    <s v="1305006"/>
    <s v="Drape EENT Split              "/>
    <s v="Sterile     "/>
    <s v="8/Ca    "/>
    <s v="MEDLIN"/>
    <s v="DYNJP7001"/>
    <n v="1"/>
    <n v="1"/>
    <n v="0"/>
    <n v="1"/>
    <n v="0"/>
    <n v="0"/>
    <x v="2"/>
    <m/>
  </r>
  <r>
    <s v="5820156"/>
    <s v="Head Positioner Ring          "/>
    <s v="9&quot;          "/>
    <s v="32/Ca   "/>
    <s v="MEDLIN"/>
    <s v="NON081141"/>
    <n v="1"/>
    <n v="1"/>
    <n v="0"/>
    <n v="1"/>
    <n v="0"/>
    <n v="0"/>
    <x v="2"/>
    <m/>
  </r>
  <r>
    <s v="1299391"/>
    <s v="Strips Glucose Evancare G3    "/>
    <s v="            "/>
    <s v="600/Ca  "/>
    <s v="MEDLIN"/>
    <s v="MPH3550"/>
    <n v="1"/>
    <n v="1"/>
    <n v="0"/>
    <n v="1"/>
    <n v="0"/>
    <n v="0"/>
    <x v="2"/>
    <m/>
  </r>
  <r>
    <s v="1310728"/>
    <s v="Sensicare SLT Glv LF PF       "/>
    <s v="Sz 6.5      "/>
    <s v="50/Bx   "/>
    <s v="MEDLIN"/>
    <s v="MSG1565"/>
    <n v="1"/>
    <n v="2"/>
    <n v="0"/>
    <n v="1"/>
    <n v="0"/>
    <n v="0"/>
    <x v="2"/>
    <m/>
  </r>
  <r>
    <s v="8948109"/>
    <s v="Visitec IOL Glide Sheets      "/>
    <s v="            "/>
    <s v="50/Bx   "/>
    <s v="BEAVIS"/>
    <s v="581033"/>
    <n v="1"/>
    <n v="1"/>
    <n v="0"/>
    <n v="0"/>
    <n v="0"/>
    <n v="1"/>
    <x v="3"/>
    <m/>
  </r>
  <r>
    <s v="1160801"/>
    <s v="Electrode Needle Blue Silk    "/>
    <s v="2.75&quot;       "/>
    <s v="12/Bx   "/>
    <s v="MEDLIN"/>
    <s v="ES0013M"/>
    <n v="1"/>
    <n v="1"/>
    <n v="0"/>
    <n v="1"/>
    <n v="0"/>
    <n v="0"/>
    <x v="2"/>
    <m/>
  </r>
  <r>
    <s v="6548744"/>
    <s v="Suture Ethilon Mono Bk Vas1004"/>
    <s v="9-0 6&quot;      "/>
    <s v="12/Bx   "/>
    <s v="ETHICO"/>
    <s v="2890G"/>
    <n v="1"/>
    <n v="1"/>
    <n v="0"/>
    <n v="1"/>
    <n v="0"/>
    <n v="0"/>
    <x v="2"/>
    <m/>
  </r>
  <r>
    <s v="8901532"/>
    <s v="Catheter 12fr w/Control       "/>
    <s v="22&quot;         "/>
    <s v="Ea      "/>
    <s v="CARDKN"/>
    <s v="31220-"/>
    <n v="1"/>
    <n v="10"/>
    <n v="1"/>
    <n v="0"/>
    <n v="0"/>
    <n v="0"/>
    <x v="5"/>
    <m/>
  </r>
  <r>
    <s v="1209142"/>
    <s v="Charger f/Surgical Clipper    "/>
    <s v="            "/>
    <s v="Ea      "/>
    <s v="BD"/>
    <s v="5514A"/>
    <n v="1"/>
    <n v="3"/>
    <n v="0"/>
    <n v="1"/>
    <n v="0"/>
    <n v="0"/>
    <x v="2"/>
    <m/>
  </r>
  <r>
    <s v="2882177"/>
    <s v="Drape Bilaterl Limb St        "/>
    <s v="107.5x138x86"/>
    <s v="8/Ca    "/>
    <s v="ALLEG"/>
    <s v="29417"/>
    <n v="1"/>
    <n v="1"/>
    <n v="0"/>
    <n v="1"/>
    <n v="0"/>
    <n v="0"/>
    <x v="2"/>
    <m/>
  </r>
  <r>
    <s v="6549155"/>
    <s v="Bone Wax                      "/>
    <s v="2.5gm       "/>
    <s v="12/Bx   "/>
    <s v="ETHICO"/>
    <s v="W31G"/>
    <n v="1"/>
    <n v="1"/>
    <n v="0"/>
    <n v="1"/>
    <n v="0"/>
    <n v="0"/>
    <x v="5"/>
    <m/>
  </r>
  <r>
    <s v="7001037"/>
    <s v="Super Hot Hands Warmer 4x5    "/>
    <s v="            "/>
    <s v="40/Ca   "/>
    <s v="MOTMED"/>
    <s v="HSS-14298B"/>
    <n v="1"/>
    <n v="2"/>
    <n v="0"/>
    <n v="0"/>
    <n v="0"/>
    <n v="1"/>
    <x v="3"/>
    <m/>
  </r>
  <r>
    <s v="9333812"/>
    <s v="Needle Guard Plas Box Magnet M"/>
    <s v="            "/>
    <s v="96/Ca   "/>
    <s v="CARDKN"/>
    <s v="31142428"/>
    <n v="1"/>
    <n v="1"/>
    <n v="0"/>
    <n v="0"/>
    <n v="1"/>
    <n v="0"/>
    <x v="3"/>
    <m/>
  </r>
  <r>
    <s v="9533938"/>
    <s v="Scissors Bandage &amp; Utility 8&quot; "/>
    <s v="Lavendar    "/>
    <s v="Ea      "/>
    <s v="MILTEX"/>
    <s v="5802"/>
    <n v="1"/>
    <n v="3"/>
    <n v="0"/>
    <n v="1"/>
    <n v="0"/>
    <n v="0"/>
    <x v="6"/>
    <m/>
  </r>
  <r>
    <s v="5550765"/>
    <s v="Biogel PI Micro Glove Surgical"/>
    <s v="Size 7.5    "/>
    <s v="50/Bx   "/>
    <s v="ABCO"/>
    <s v="48575"/>
    <n v="1"/>
    <n v="2"/>
    <n v="0"/>
    <n v="1"/>
    <n v="0"/>
    <n v="0"/>
    <x v="5"/>
    <m/>
  </r>
  <r>
    <s v="9552294"/>
    <s v="Bra Surgical 36-38            "/>
    <s v="C &amp; D       "/>
    <s v="Ea      "/>
    <s v="DALEMP"/>
    <s v="703"/>
    <n v="1"/>
    <n v="5"/>
    <n v="0"/>
    <n v="1"/>
    <n v="0"/>
    <n v="0"/>
    <x v="2"/>
    <m/>
  </r>
  <r>
    <s v="1176554"/>
    <s v="Gown Sleeve 5.5x24.5&quot;         "/>
    <s v="Blue 2/Pk   "/>
    <s v="200/Ca  "/>
    <s v="CCOMED"/>
    <s v="19136"/>
    <n v="1"/>
    <n v="1"/>
    <n v="0"/>
    <n v="0"/>
    <n v="0"/>
    <n v="1"/>
    <x v="3"/>
    <m/>
  </r>
  <r>
    <s v="1251521"/>
    <s v="Biogel PI Micro Glv PF Synth  "/>
    <s v="Sz 7        "/>
    <s v="50 Pr/Bx"/>
    <s v="ABCO"/>
    <s v="48570"/>
    <n v="1"/>
    <n v="4"/>
    <n v="0"/>
    <n v="1"/>
    <n v="0"/>
    <n v="0"/>
    <x v="5"/>
    <m/>
  </r>
  <r>
    <s v="1093596"/>
    <s v="Suture Vicryl Violet CT-1     "/>
    <s v="0 36&quot;       "/>
    <s v="36/Bx   "/>
    <s v="ETHICO"/>
    <s v="J346H"/>
    <n v="1"/>
    <n v="2"/>
    <n v="1"/>
    <n v="0"/>
    <n v="0"/>
    <n v="0"/>
    <x v="2"/>
    <m/>
  </r>
  <r>
    <s v="8900565"/>
    <s v="Tube Salem Sump w/Dual Lumen  "/>
    <s v="14FR        "/>
    <s v="Ea      "/>
    <s v="CARDKN"/>
    <s v="8888264945"/>
    <n v="1"/>
    <n v="1"/>
    <n v="1"/>
    <n v="0"/>
    <n v="0"/>
    <n v="0"/>
    <x v="5"/>
    <m/>
  </r>
  <r>
    <s v="2480297"/>
    <s v="Dextrose ABJ LFS Syringe N-R  "/>
    <s v="50%         "/>
    <s v="50mL    "/>
    <s v="GIVREP"/>
    <s v="00409490234"/>
    <n v="1"/>
    <n v="8"/>
    <n v="1"/>
    <n v="0"/>
    <n v="0"/>
    <n v="0"/>
    <x v="0"/>
    <m/>
  </r>
  <r>
    <s v="1239364"/>
    <s v="Tray Prep w/PVP Basins        "/>
    <s v="            "/>
    <s v="20/Ca   "/>
    <s v="BD"/>
    <s v="4468"/>
    <n v="1"/>
    <n v="1"/>
    <n v="0"/>
    <n v="1"/>
    <n v="0"/>
    <n v="0"/>
    <x v="5"/>
    <m/>
  </r>
  <r>
    <s v="6662482"/>
    <s v="Immobilizer Wh/Gr Shoulder    "/>
    <s v="Xl 36-42&quot;   "/>
    <s v="1/Ea    "/>
    <s v="SMTNEP"/>
    <s v="79-84048"/>
    <n v="1"/>
    <n v="1"/>
    <n v="0"/>
    <n v="1"/>
    <n v="0"/>
    <n v="0"/>
    <x v="2"/>
    <m/>
  </r>
  <r>
    <s v="1313992"/>
    <s v="Stays Elastic Blunt Hook      "/>
    <s v="12mm        "/>
    <s v="8/Pk    "/>
    <s v="COOPSR"/>
    <s v="3350-8G"/>
    <n v="1"/>
    <n v="1"/>
    <n v="0"/>
    <n v="0"/>
    <n v="0"/>
    <n v="1"/>
    <x v="3"/>
    <m/>
  </r>
  <r>
    <s v="6545789"/>
    <s v="Suture Prolene Mono Blu P1    "/>
    <s v="6-0 18&quot;     "/>
    <s v="12/Bx   "/>
    <s v="ETHICO"/>
    <s v="8697G"/>
    <n v="1"/>
    <n v="1"/>
    <n v="0"/>
    <n v="1"/>
    <n v="0"/>
    <n v="0"/>
    <x v="5"/>
    <m/>
  </r>
  <r>
    <s v="5077254"/>
    <s v="Introcan Safety Cath Wing     "/>
    <s v="22gX1&quot;Fep   "/>
    <s v="50/Bx   "/>
    <s v="MCGAW"/>
    <s v="4254511-02"/>
    <n v="1"/>
    <n v="2"/>
    <n v="0"/>
    <n v="1"/>
    <n v="0"/>
    <n v="0"/>
    <x v="0"/>
    <m/>
  </r>
  <r>
    <s v="2693701"/>
    <s v="Biogel Indicat Lat Underglv PF"/>
    <s v="Ster 6-1/2  "/>
    <s v="4x50/Ca "/>
    <s v="ABCO"/>
    <s v="31265"/>
    <n v="1"/>
    <n v="1"/>
    <n v="0"/>
    <n v="0"/>
    <n v="1"/>
    <n v="0"/>
    <x v="3"/>
    <m/>
  </r>
  <r>
    <s v="1116077"/>
    <s v="Splash Guard f/Wall Dispenser "/>
    <s v="            "/>
    <s v="12/CA   "/>
    <s v="DEBMED"/>
    <s v="T384Q5"/>
    <n v="1"/>
    <n v="2"/>
    <n v="0"/>
    <n v="0"/>
    <n v="1"/>
    <n v="0"/>
    <x v="3"/>
    <m/>
  </r>
  <r>
    <s v="1123728"/>
    <s v="Proxima Head Bar Drape        "/>
    <s v="40&quot;x27&quot;     "/>
    <s v="20/Ca   "/>
    <s v="MEDLIN"/>
    <s v="DYNJP7008"/>
    <n v="1"/>
    <n v="1"/>
    <n v="0"/>
    <n v="0"/>
    <n v="0"/>
    <n v="1"/>
    <x v="3"/>
    <m/>
  </r>
  <r>
    <s v="9876769"/>
    <s v="Syringe Tip Cap Sterile LL    "/>
    <s v="Blue        "/>
    <s v="200/Bx  "/>
    <s v="BD"/>
    <s v="305819"/>
    <n v="1"/>
    <n v="1"/>
    <n v="0"/>
    <n v="1"/>
    <n v="0"/>
    <n v="0"/>
    <x v="5"/>
    <m/>
  </r>
  <r>
    <s v="1042287"/>
    <s v="Ultrasite Extension Set T-Port"/>
    <s v="Small Bore  "/>
    <s v="100/Ca  "/>
    <s v="MCGAW"/>
    <s v="473439"/>
    <n v="1"/>
    <n v="2"/>
    <n v="0"/>
    <n v="1"/>
    <n v="0"/>
    <n v="0"/>
    <x v="0"/>
    <m/>
  </r>
  <r>
    <s v="1261285"/>
    <s v="Autoclave Tape Lead Free      "/>
    <s v="18mmx55mm   "/>
    <s v="28/Ca   "/>
    <s v="3MMED"/>
    <s v="1322-18MM"/>
    <n v="1"/>
    <n v="1"/>
    <n v="0"/>
    <n v="1"/>
    <n v="0"/>
    <n v="0"/>
    <x v="2"/>
    <m/>
  </r>
  <r>
    <s v="3583125"/>
    <s v="Stapler Proximate Rh Ti 35Ct  "/>
    <s v="Wd Rot Head "/>
    <s v="6/Bx    "/>
    <s v="ETHICO"/>
    <s v="PRW35"/>
    <n v="1"/>
    <n v="1"/>
    <n v="1"/>
    <n v="0"/>
    <n v="0"/>
    <n v="0"/>
    <x v="5"/>
    <m/>
  </r>
  <r>
    <s v="1533111"/>
    <s v="Instant Cold Pack Medium      "/>
    <s v="6&quot;x8&quot;       "/>
    <s v="24/Ca   "/>
    <s v="OMHALY"/>
    <s v="59688"/>
    <n v="1"/>
    <n v="2"/>
    <n v="0"/>
    <n v="1"/>
    <n v="0"/>
    <n v="0"/>
    <x v="5"/>
    <m/>
  </r>
  <r>
    <s v="9057183"/>
    <s v="Cutlery Knife Hvymed Wht      "/>
    <s v="            "/>
    <s v="100/Bx  "/>
    <s v="ODEPOT"/>
    <s v="780845"/>
    <n v="1"/>
    <n v="4"/>
    <n v="0"/>
    <n v="0"/>
    <n v="0"/>
    <n v="1"/>
    <x v="7"/>
    <m/>
  </r>
  <r>
    <s v="4390024"/>
    <s v="Jock Strap w/Cup White JS122  "/>
    <s v="LG          "/>
    <s v="Ea      "/>
    <s v="WSIMFG"/>
    <s v="791855122176"/>
    <n v="1"/>
    <n v="6"/>
    <n v="0"/>
    <n v="0"/>
    <n v="1"/>
    <n v="0"/>
    <x v="3"/>
    <m/>
  </r>
  <r>
    <s v="6549882"/>
    <s v="Suture Vicryl Undyed Ps-1     "/>
    <s v="3-0 18&quot;     "/>
    <s v="36/Bx   "/>
    <s v="ETHICO"/>
    <s v="J683H"/>
    <n v="1"/>
    <n v="1"/>
    <n v="0"/>
    <n v="1"/>
    <n v="0"/>
    <n v="0"/>
    <x v="2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2"/>
    <m/>
  </r>
  <r>
    <s v="4999226"/>
    <s v="Tube Tracheal Oral RAE w/Cuff "/>
    <s v="5.5mm       "/>
    <s v="10/Bx   "/>
    <s v="KENDAL"/>
    <s v="76255"/>
    <n v="1"/>
    <n v="1"/>
    <n v="0"/>
    <n v="1"/>
    <n v="0"/>
    <n v="0"/>
    <x v="2"/>
    <m/>
  </r>
  <r>
    <s v="1217957"/>
    <s v="Sensor Oxygen Max 10          "/>
    <s v="            "/>
    <s v="Ea      "/>
    <s v="MAXTEC"/>
    <s v="R112P10"/>
    <n v="1"/>
    <n v="2"/>
    <n v="0"/>
    <n v="0"/>
    <n v="0"/>
    <n v="1"/>
    <x v="3"/>
    <m/>
  </r>
  <r>
    <s v="1022994"/>
    <s v="Blade Laryng. Macintosh       "/>
    <s v="33 F/OP     "/>
    <s v="EA      "/>
    <s v="AMDIAG"/>
    <s v="4073F"/>
    <n v="1"/>
    <n v="4"/>
    <n v="0"/>
    <n v="0"/>
    <n v="1"/>
    <n v="0"/>
    <x v="3"/>
    <m/>
  </r>
  <r>
    <s v="4450468"/>
    <s v="Head Rest Open, Adult         "/>
    <s v="            "/>
    <s v="Ea      "/>
    <s v="XODUS"/>
    <s v="41806"/>
    <n v="1"/>
    <n v="1"/>
    <n v="0"/>
    <n v="0"/>
    <n v="1"/>
    <n v="0"/>
    <x v="3"/>
    <m/>
  </r>
  <r>
    <s v="9830011"/>
    <s v="Ultra Photo Lithium Battery   "/>
    <s v="CR123       "/>
    <s v="6/Ca    "/>
    <s v="ABCO"/>
    <s v="DL123ABPK"/>
    <n v="1"/>
    <n v="1"/>
    <n v="0"/>
    <n v="1"/>
    <n v="0"/>
    <n v="0"/>
    <x v="5"/>
    <m/>
  </r>
  <r>
    <s v="3834954"/>
    <s v="Mask Child Small Adult        "/>
    <s v="Flexible    "/>
    <s v="20/Ca   "/>
    <s v="VYAIRE"/>
    <s v="6840"/>
    <n v="1"/>
    <n v="1"/>
    <n v="1"/>
    <n v="0"/>
    <n v="0"/>
    <n v="0"/>
    <x v="5"/>
    <m/>
  </r>
  <r>
    <s v="3675147"/>
    <s v="Mask Anesthesia Child         "/>
    <s v="Size 3      "/>
    <s v="40/Ca   "/>
    <s v="MEDLIN"/>
    <s v="DYNJAAMASK3"/>
    <n v="1"/>
    <n v="1"/>
    <n v="0"/>
    <n v="1"/>
    <n v="0"/>
    <n v="0"/>
    <x v="2"/>
    <m/>
  </r>
  <r>
    <s v="2771157"/>
    <s v="Brush Instrmnt Cleaning  Nyln "/>
    <s v="Double      "/>
    <s v="3/Pk    "/>
    <s v="MISDFK"/>
    <s v="10-1444"/>
    <n v="1"/>
    <n v="4"/>
    <n v="0"/>
    <n v="1"/>
    <n v="0"/>
    <n v="0"/>
    <x v="2"/>
    <m/>
  </r>
  <r>
    <s v="1242357"/>
    <s v="Band ID Fall Risk             "/>
    <s v="Yellow      "/>
    <s v="500/Bx  "/>
    <s v="PREDYN"/>
    <s v="5065-14-PDM"/>
    <n v="1"/>
    <n v="1"/>
    <n v="0"/>
    <n v="0"/>
    <n v="1"/>
    <n v="0"/>
    <x v="3"/>
    <m/>
  </r>
  <r>
    <s v="1247006"/>
    <s v="Glove Biogel PF Latex Surgical"/>
    <s v="Straw Sz8   "/>
    <s v="200/Ca  "/>
    <s v="ABCO"/>
    <s v="48580"/>
    <n v="1"/>
    <n v="1"/>
    <n v="0"/>
    <n v="0"/>
    <n v="0"/>
    <n v="1"/>
    <x v="3"/>
    <m/>
  </r>
  <r>
    <s v="3015680"/>
    <s v="Airway CATH-GUIDE #11         "/>
    <s v="110mm       "/>
    <s v="48/Ca   "/>
    <s v="RUSCH"/>
    <s v="1166"/>
    <n v="1"/>
    <n v="1"/>
    <n v="0"/>
    <n v="0"/>
    <n v="1"/>
    <n v="0"/>
    <x v="3"/>
    <m/>
  </r>
  <r>
    <s v="2881685"/>
    <s v="Mask Eyeshield Splashres Tieon"/>
    <s v="Tie-On      "/>
    <s v="25/Bx   "/>
    <s v="ALLEG"/>
    <s v="AT74635"/>
    <n v="1"/>
    <n v="5"/>
    <n v="0"/>
    <n v="1"/>
    <n v="0"/>
    <n v="0"/>
    <x v="5"/>
    <m/>
  </r>
  <r>
    <s v="1304995"/>
    <s v="Impervious U Drape 76&quot;x54&quot;    "/>
    <s v="Sterile     "/>
    <s v="24/Ca   "/>
    <s v="MEDLIN"/>
    <s v="DYNJP2499"/>
    <n v="1"/>
    <n v="1"/>
    <n v="0"/>
    <n v="1"/>
    <n v="0"/>
    <n v="0"/>
    <x v="5"/>
    <m/>
  </r>
  <r>
    <s v="3930018"/>
    <s v="K-Y Personal Lub Jelly Flp Cap"/>
    <s v="            "/>
    <s v="2oz/Tb  "/>
    <s v="RBHLTH"/>
    <s v="67981-08902"/>
    <n v="1"/>
    <n v="1"/>
    <n v="1"/>
    <n v="0"/>
    <n v="0"/>
    <n v="0"/>
    <x v="2"/>
    <m/>
  </r>
  <r>
    <s v="1316689"/>
    <s v="Sensor SpO2 Finger Clip Adult "/>
    <s v="            "/>
    <s v="Ea      "/>
    <s v="SOMTEC"/>
    <s v="AS1002"/>
    <n v="1"/>
    <n v="1"/>
    <n v="0"/>
    <n v="0"/>
    <n v="0"/>
    <n v="1"/>
    <x v="3"/>
    <m/>
  </r>
  <r>
    <s v="3720401"/>
    <s v="Belt Gait Hvy-Dty 2&quot;X56&quot; Nat  "/>
    <s v="Universal   "/>
    <s v="Ea      "/>
    <s v="DEROYA"/>
    <s v="M5166"/>
    <n v="1"/>
    <n v="20"/>
    <n v="0"/>
    <n v="1"/>
    <n v="0"/>
    <n v="0"/>
    <x v="2"/>
    <m/>
  </r>
  <r>
    <s v="1782047"/>
    <s v="Cover Probe LF CIV-Flex       "/>
    <s v="5.5x36&quot;     "/>
    <s v="Ea      "/>
    <s v="BECKL"/>
    <s v="610-542"/>
    <n v="1"/>
    <n v="10"/>
    <n v="0"/>
    <n v="1"/>
    <n v="0"/>
    <n v="0"/>
    <x v="2"/>
    <m/>
  </r>
  <r>
    <s v="3041207"/>
    <s v="Splints Nasal 1500 Series     "/>
    <s v="Petite      "/>
    <s v="5/Bx    "/>
    <s v="MICRMD"/>
    <s v="10-1500-05KP"/>
    <n v="1"/>
    <n v="1"/>
    <n v="0"/>
    <n v="1"/>
    <n v="0"/>
    <n v="0"/>
    <x v="2"/>
    <m/>
  </r>
  <r>
    <s v="1228559"/>
    <s v="Bag Sterilization 4x7x1&quot;      "/>
    <s v="            "/>
    <s v="1000/Ca "/>
    <s v="HEALMK"/>
    <s v="PB2"/>
    <n v="1"/>
    <n v="1"/>
    <n v="0"/>
    <n v="0"/>
    <n v="0"/>
    <n v="1"/>
    <x v="3"/>
    <m/>
  </r>
  <r>
    <s v="1081804"/>
    <s v="Drape Laproscopic             "/>
    <s v="10&quot;x11&quot;     "/>
    <s v="8/Ca    "/>
    <s v="MEDLIN"/>
    <s v="DYNJP3102"/>
    <n v="1"/>
    <n v="1"/>
    <n v="1"/>
    <n v="0"/>
    <n v="0"/>
    <n v="0"/>
    <x v="5"/>
    <m/>
  </r>
  <r>
    <s v="7630038"/>
    <s v="Indicator Bio Verify Slf Cntnd"/>
    <s v="V24         "/>
    <s v="50/Bx   "/>
    <s v="VESTAL"/>
    <s v="LCB020"/>
    <n v="1"/>
    <n v="1"/>
    <n v="0"/>
    <n v="1"/>
    <n v="0"/>
    <n v="0"/>
    <x v="2"/>
    <m/>
  </r>
  <r>
    <s v="6120651"/>
    <s v="Wrap Sterilization 1/step     "/>
    <s v="12X12       "/>
    <s v="480/CA  "/>
    <s v="OMHALY"/>
    <s v="62012"/>
    <n v="1"/>
    <n v="1"/>
    <n v="1"/>
    <n v="0"/>
    <n v="0"/>
    <n v="0"/>
    <x v="2"/>
    <m/>
  </r>
  <r>
    <s v="6549862"/>
    <s v="Suture Ethilon Nyl Mono P1    "/>
    <s v="6-0 18&quot;     "/>
    <s v="36/Bx   "/>
    <s v="ETHICO"/>
    <s v="697H"/>
    <n v="1"/>
    <n v="1"/>
    <n v="0"/>
    <n v="1"/>
    <n v="0"/>
    <n v="0"/>
    <x v="2"/>
    <m/>
  </r>
  <r>
    <s v="1015269"/>
    <s v="Compression Bra White         "/>
    <s v="Size 32     "/>
    <s v="Ea      "/>
    <s v="STUBBS"/>
    <s v="F020092"/>
    <n v="1"/>
    <n v="2"/>
    <n v="0"/>
    <n v="1"/>
    <n v="0"/>
    <n v="0"/>
    <x v="2"/>
    <m/>
  </r>
  <r>
    <s v="8401953"/>
    <s v="Gel Solidifier 1500cc         "/>
    <s v="            "/>
    <s v="96/Ca   "/>
    <s v="DEROYA"/>
    <s v="71-1500"/>
    <n v="1"/>
    <n v="1"/>
    <n v="0"/>
    <n v="1"/>
    <n v="0"/>
    <n v="0"/>
    <x v="2"/>
    <m/>
  </r>
  <r>
    <s v="1248360"/>
    <s v="Extension Set Echogenic 22gx2&quot;"/>
    <s v="Insulated   "/>
    <s v="25/Ca   "/>
    <s v="MCGAW"/>
    <s v="333642"/>
    <n v="1"/>
    <n v="1"/>
    <n v="0"/>
    <n v="1"/>
    <n v="0"/>
    <n v="0"/>
    <x v="0"/>
    <m/>
  </r>
  <r>
    <s v="1189274"/>
    <s v="Wrap Strl Kimguard KC500      "/>
    <s v="48x48&quot;      "/>
    <s v="2x24/Ca "/>
    <s v="OMHALY"/>
    <s v="34148"/>
    <n v="1"/>
    <n v="1"/>
    <n v="0"/>
    <n v="1"/>
    <n v="0"/>
    <n v="0"/>
    <x v="2"/>
    <m/>
  </r>
  <r>
    <s v="8900582"/>
    <s v="Electrode Radio Translucent   "/>
    <s v="            "/>
    <s v="50/Pk   "/>
    <s v="CARDKN"/>
    <s v="31452389"/>
    <n v="1"/>
    <n v="10"/>
    <n v="0"/>
    <n v="1"/>
    <n v="0"/>
    <n v="0"/>
    <x v="5"/>
    <m/>
  </r>
  <r>
    <s v="6545058"/>
    <s v="Suture Silk Black Sh          "/>
    <s v="2-0 30&quot;     "/>
    <s v="36/Bx   "/>
    <s v="ETHICO"/>
    <s v="K833H"/>
    <n v="1"/>
    <n v="1"/>
    <n v="0"/>
    <n v="1"/>
    <n v="0"/>
    <n v="0"/>
    <x v="5"/>
    <m/>
  </r>
  <r>
    <s v="1357486"/>
    <s v="Tray Spine F/TX Hlth Addison  "/>
    <s v="Custom      "/>
    <s v="2/Ca    "/>
    <s v="MEDLIN"/>
    <s v="DYNJ56603A"/>
    <n v="1"/>
    <n v="3"/>
    <n v="0"/>
    <n v="0"/>
    <n v="0"/>
    <n v="1"/>
    <x v="1"/>
    <m/>
  </r>
  <r>
    <s v="6547042"/>
    <s v="Suture Silk Black P-3         "/>
    <s v="5-0 18&quot;     "/>
    <s v="12/Bx   "/>
    <s v="ETHICO"/>
    <s v="640G"/>
    <n v="1"/>
    <n v="1"/>
    <n v="0"/>
    <n v="1"/>
    <n v="0"/>
    <n v="0"/>
    <x v="5"/>
    <m/>
  </r>
  <r>
    <s v="3728415"/>
    <s v="Stat Arm Sling W/Pad          "/>
    <s v="X-Large     "/>
    <s v="Ea      "/>
    <s v="DEROYA"/>
    <s v="8066-25"/>
    <n v="1"/>
    <n v="7"/>
    <n v="0"/>
    <n v="0"/>
    <n v="0"/>
    <n v="1"/>
    <x v="3"/>
    <m/>
  </r>
  <r>
    <s v="1337229"/>
    <s v="Pack Hand F/Dallas Gville Surg"/>
    <s v="Custom      "/>
    <s v="4/Ca    "/>
    <s v="MEDLIN"/>
    <s v="DYNJ61477"/>
    <n v="1"/>
    <n v="2"/>
    <n v="1"/>
    <n v="0"/>
    <n v="0"/>
    <n v="0"/>
    <x v="5"/>
    <m/>
  </r>
  <r>
    <s v="2882274"/>
    <s v="Cautery Low Temp Fine Tip     "/>
    <s v="            "/>
    <s v="10/Bx   "/>
    <s v="ALLEG"/>
    <s v="65410-010"/>
    <n v="1"/>
    <n v="2"/>
    <n v="1"/>
    <n v="0"/>
    <n v="0"/>
    <n v="0"/>
    <x v="5"/>
    <m/>
  </r>
  <r>
    <s v="7770521"/>
    <s v="Tape Kind Removal LF NS Blue  "/>
    <s v="1&quot;x5.5yd    "/>
    <s v="12/Bx   "/>
    <s v="3MMED"/>
    <s v="2770-1"/>
    <n v="1"/>
    <n v="1"/>
    <n v="0"/>
    <n v="1"/>
    <n v="0"/>
    <n v="0"/>
    <x v="5"/>
    <m/>
  </r>
  <r>
    <s v="1315546"/>
    <s v="Glove Surg Sensicare PF LF Str"/>
    <s v="Sz 6.5      "/>
    <s v="50/Bx   "/>
    <s v="MEDLIN"/>
    <s v="MSG9665"/>
    <n v="1"/>
    <n v="1"/>
    <n v="1"/>
    <n v="0"/>
    <n v="0"/>
    <n v="0"/>
    <x v="5"/>
    <m/>
  </r>
  <r>
    <s v="2881840"/>
    <s v="Drain Wnd Jackpr Sil Rnd 4Chnl"/>
    <s v="10fr        "/>
    <s v="10/Bx   "/>
    <s v="ALLEG"/>
    <s v="JP-2226"/>
    <n v="1"/>
    <n v="1"/>
    <n v="0"/>
    <n v="0"/>
    <n v="1"/>
    <n v="0"/>
    <x v="3"/>
    <m/>
  </r>
  <r>
    <s v="1276692"/>
    <s v="Tube Endotrach HVLP Cuff      "/>
    <s v="Murphy 6.0  "/>
    <s v="10/Bx   "/>
    <s v="MEDLIN"/>
    <s v="DYND43060"/>
    <n v="1"/>
    <n v="1"/>
    <n v="0"/>
    <n v="0"/>
    <n v="0"/>
    <n v="1"/>
    <x v="3"/>
    <m/>
  </r>
  <r>
    <s v="1123543"/>
    <s v="Bandage Coflex LF2 Tan Stretch"/>
    <s v="4&quot;x5yd      "/>
    <s v="20/Ca   "/>
    <s v="MEDLIN"/>
    <s v="DYNJ089004"/>
    <n v="1"/>
    <n v="1"/>
    <n v="0"/>
    <n v="1"/>
    <n v="0"/>
    <n v="0"/>
    <x v="2"/>
    <m/>
  </r>
  <r>
    <s v="2880616"/>
    <s v="Timer S/P Countdown           "/>
    <s v="            "/>
    <s v="1/Ea    "/>
    <s v="ALLEG"/>
    <s v="C6510-12"/>
    <n v="1"/>
    <n v="1"/>
    <n v="0"/>
    <n v="1"/>
    <n v="0"/>
    <n v="0"/>
    <x v="2"/>
    <m/>
  </r>
  <r>
    <s v="1336538"/>
    <s v="Knee Body Strap               "/>
    <s v="            "/>
    <s v="8/Ca    "/>
    <s v="ALLEG"/>
    <s v="31143005"/>
    <n v="1"/>
    <n v="2"/>
    <n v="1"/>
    <n v="0"/>
    <n v="0"/>
    <n v="0"/>
    <x v="5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2"/>
    <m/>
  </r>
  <r>
    <s v="1167874"/>
    <s v="Attachment Smoke Evac Univers "/>
    <s v="w/10' Tubing"/>
    <s v="25/Ca   "/>
    <s v="DEROYA"/>
    <s v="88-000600"/>
    <n v="1"/>
    <n v="1"/>
    <n v="0"/>
    <n v="0"/>
    <n v="1"/>
    <n v="0"/>
    <x v="3"/>
    <m/>
  </r>
  <r>
    <s v="1226789"/>
    <s v="Mask Surg Fog-Free Anti Glare "/>
    <s v="            "/>
    <s v="25/Bx   "/>
    <s v="ALLEG"/>
    <s v="AT74635-I"/>
    <n v="1"/>
    <n v="5"/>
    <n v="0"/>
    <n v="1"/>
    <n v="0"/>
    <n v="0"/>
    <x v="2"/>
    <m/>
  </r>
  <r>
    <s v="5071921"/>
    <s v="Secondary Set Control Clamp   "/>
    <s v="40&quot;         "/>
    <s v="Ea      "/>
    <s v="MCGAW"/>
    <s v="V1921"/>
    <n v="1"/>
    <n v="50"/>
    <n v="0"/>
    <n v="1"/>
    <n v="0"/>
    <n v="0"/>
    <x v="0"/>
    <m/>
  </r>
  <r>
    <s v="6542259"/>
    <s v="Suture Surg Gut Mono Bge PC1  "/>
    <s v="5-0 18&quot;     "/>
    <s v="12/Bx   "/>
    <s v="ETHICO"/>
    <s v="1915G"/>
    <n v="1"/>
    <n v="1"/>
    <n v="1"/>
    <n v="0"/>
    <n v="0"/>
    <n v="0"/>
    <x v="5"/>
    <m/>
  </r>
  <r>
    <s v="1175492"/>
    <s v="Suture Vicryl Plus CTX Braided"/>
    <s v="1 8x18&quot; Viol"/>
    <s v="12/Bx   "/>
    <s v="ETHICO"/>
    <s v="VCP765D"/>
    <n v="1"/>
    <n v="3"/>
    <n v="0"/>
    <n v="0"/>
    <n v="1"/>
    <n v="0"/>
    <x v="3"/>
    <m/>
  </r>
  <r>
    <s v="3724642"/>
    <s v="Dressing Holder Nasal         "/>
    <s v="One Size    "/>
    <s v="10/Bx   "/>
    <s v="DALEMP"/>
    <s v="600"/>
    <n v="1"/>
    <n v="1"/>
    <n v="0"/>
    <n v="1"/>
    <n v="0"/>
    <n v="0"/>
    <x v="2"/>
    <m/>
  </r>
  <r>
    <s v="6720198"/>
    <s v="Tube Trach Uncuffed Magil     "/>
    <s v="4.0mm       "/>
    <s v="5/Bx    "/>
    <s v="KENDAL"/>
    <s v="86544"/>
    <n v="1"/>
    <n v="1"/>
    <n v="0"/>
    <n v="0"/>
    <n v="0"/>
    <n v="1"/>
    <x v="3"/>
    <m/>
  </r>
  <r>
    <s v="4325856"/>
    <s v="Bra Surgical 46-54&quot; C-E       "/>
    <s v="XXL         "/>
    <s v="Ea      "/>
    <s v="DALEMP"/>
    <s v="705"/>
    <n v="1"/>
    <n v="3"/>
    <n v="0"/>
    <n v="1"/>
    <n v="0"/>
    <n v="0"/>
    <x v="2"/>
    <m/>
  </r>
  <r>
    <s v="1268722"/>
    <s v="Device Quill PDO Uni 1/2 Circ "/>
    <s v="30cm Viol   "/>
    <s v="12/Bx   "/>
    <s v="LOOK"/>
    <s v="VLP-2015"/>
    <n v="1"/>
    <n v="1"/>
    <n v="0"/>
    <n v="0"/>
    <n v="1"/>
    <n v="0"/>
    <x v="3"/>
    <m/>
  </r>
  <r>
    <s v="1246319"/>
    <s v="Isopropyl Alcohol Pump Spray  "/>
    <s v="70%         "/>
    <s v="2oz/Bt  "/>
    <s v="MEDIQ"/>
    <s v="26802"/>
    <n v="1"/>
    <n v="8"/>
    <n v="0"/>
    <n v="1"/>
    <n v="0"/>
    <n v="0"/>
    <x v="2"/>
    <m/>
  </r>
  <r>
    <s v="5070040"/>
    <s v="Irrigation Set 4-Bag LF       "/>
    <s v="96&quot;         "/>
    <s v="10/Ca   "/>
    <s v="MCGAW"/>
    <s v="313004"/>
    <n v="1"/>
    <n v="1"/>
    <n v="0"/>
    <n v="1"/>
    <n v="0"/>
    <n v="0"/>
    <x v="0"/>
    <m/>
  </r>
  <r>
    <s v="1116242"/>
    <s v="Cord f/Bipolar Forceps        "/>
    <s v="Footswitch  "/>
    <s v="50/Bx   "/>
    <s v="KENDAL"/>
    <s v="E0512"/>
    <n v="1"/>
    <n v="1"/>
    <n v="0"/>
    <n v="0"/>
    <n v="1"/>
    <n v="0"/>
    <x v="3"/>
    <m/>
  </r>
  <r>
    <s v="1597131"/>
    <s v="Counter Needle Double Magnet  "/>
    <s v="            "/>
    <s v="8x12/Ca "/>
    <s v="CARDKN"/>
    <s v="31142147"/>
    <n v="1"/>
    <n v="1"/>
    <n v="0"/>
    <n v="1"/>
    <n v="0"/>
    <n v="0"/>
    <x v="2"/>
    <m/>
  </r>
  <r>
    <s v="1116327"/>
    <s v="Knee Arthroscopy Pack         "/>
    <s v="            "/>
    <s v="2/Ca    "/>
    <s v="MEDLIN"/>
    <s v="DYNJS0811"/>
    <n v="1"/>
    <n v="1"/>
    <n v="0"/>
    <n v="1"/>
    <n v="0"/>
    <n v="0"/>
    <x v="2"/>
    <m/>
  </r>
  <r>
    <s v="6544915"/>
    <s v="Suture Ctd Vicr 2-0 Ct-2      "/>
    <s v="12bxsaf     "/>
    <s v="Bx      "/>
    <s v="ETHICO"/>
    <s v="J726D"/>
    <n v="1"/>
    <n v="1"/>
    <n v="0"/>
    <n v="1"/>
    <n v="0"/>
    <n v="0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3"/>
        <item x="6"/>
        <item x="7"/>
        <item x="4"/>
        <item x="2"/>
        <item x="1"/>
        <item x="5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KU" fld="0" subtotal="count" baseField="0" baseItem="0"/>
    <dataField name="Sum of LINES" fld="6" baseField="0" baseItem="0"/>
  </dataFields>
  <formats count="28">
    <format dxfId="27">
      <pivotArea collapsedLevelsAreSubtotals="1" fieldPosition="0">
        <references count="1">
          <reference field="12" count="0"/>
        </references>
      </pivotArea>
    </format>
    <format dxfId="26">
      <pivotArea dataOnly="0" labelOnly="1" fieldPosition="0">
        <references count="1">
          <reference field="12" count="0"/>
        </references>
      </pivotArea>
    </format>
    <format dxfId="25">
      <pivotArea collapsedLevelsAreSubtotals="1" fieldPosition="0">
        <references count="1">
          <reference field="12" count="1">
            <x v="0"/>
          </reference>
        </references>
      </pivotArea>
    </format>
    <format dxfId="24">
      <pivotArea dataOnly="0" labelOnly="1" fieldPosition="0">
        <references count="1">
          <reference field="12" count="1">
            <x v="0"/>
          </reference>
        </references>
      </pivotArea>
    </format>
    <format dxfId="23">
      <pivotArea collapsedLevelsAreSubtotals="1" fieldPosition="0">
        <references count="1">
          <reference field="12" count="1">
            <x v="4"/>
          </reference>
        </references>
      </pivotArea>
    </format>
    <format dxfId="22">
      <pivotArea dataOnly="0" labelOnly="1" fieldPosition="0">
        <references count="1">
          <reference field="12" count="1">
            <x v="4"/>
          </reference>
        </references>
      </pivotArea>
    </format>
    <format dxfId="21">
      <pivotArea dataOnly="0" fieldPosition="0">
        <references count="1">
          <reference field="12" count="1">
            <x v="3"/>
          </reference>
        </references>
      </pivotArea>
    </format>
    <format dxfId="20">
      <pivotArea dataOnly="0" fieldPosition="0">
        <references count="1">
          <reference field="12" count="1">
            <x v="5"/>
          </reference>
        </references>
      </pivotArea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collapsedLevelsAreSubtotals="1" fieldPosition="0">
        <references count="1">
          <reference field="12" count="0"/>
        </references>
      </pivotArea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3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2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6"/>
          </reference>
        </references>
      </pivotArea>
    </format>
    <format dxfId="0">
      <pivotArea dataOnly="0" labelOnly="1" fieldPosition="0">
        <references count="1">
          <reference field="12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0" t="s">
        <v>11</v>
      </c>
      <c r="B3" s="59"/>
      <c r="C3" s="6">
        <v>4753</v>
      </c>
      <c r="D3" s="6">
        <v>4206</v>
      </c>
      <c r="E3" s="5">
        <v>0.8849147906585314</v>
      </c>
      <c r="F3" s="6">
        <v>325</v>
      </c>
      <c r="G3" s="5">
        <v>0.95329265726909318</v>
      </c>
      <c r="H3" s="6">
        <v>98</v>
      </c>
      <c r="I3" s="6">
        <v>66</v>
      </c>
      <c r="J3" s="6">
        <v>58</v>
      </c>
    </row>
    <row r="4" spans="1:10" x14ac:dyDescent="0.3">
      <c r="A4" s="60" t="s">
        <v>12</v>
      </c>
      <c r="B4" s="60"/>
      <c r="C4" s="59"/>
      <c r="D4" s="59"/>
      <c r="E4" s="5">
        <v>0.91100357668840737</v>
      </c>
      <c r="F4" s="3"/>
      <c r="G4" s="5">
        <v>0.97938144329896903</v>
      </c>
      <c r="H4" s="60"/>
      <c r="I4" s="59"/>
      <c r="J4" s="3"/>
    </row>
    <row r="5" spans="1:10" x14ac:dyDescent="0.3">
      <c r="A5" s="7" t="s">
        <v>13</v>
      </c>
      <c r="B5" s="7" t="s">
        <v>14</v>
      </c>
      <c r="C5" s="8">
        <v>722</v>
      </c>
      <c r="D5" s="8">
        <v>658</v>
      </c>
      <c r="E5" s="4">
        <v>0.91135734072022156</v>
      </c>
      <c r="F5" s="8">
        <v>55</v>
      </c>
      <c r="G5" s="4">
        <v>0.98753462603878117</v>
      </c>
      <c r="H5" s="8">
        <v>3</v>
      </c>
      <c r="I5" s="8">
        <v>4</v>
      </c>
      <c r="J5" s="8">
        <v>2</v>
      </c>
    </row>
    <row r="6" spans="1:10" x14ac:dyDescent="0.3">
      <c r="A6" s="7" t="s">
        <v>15</v>
      </c>
      <c r="B6" s="7" t="s">
        <v>16</v>
      </c>
      <c r="C6" s="8">
        <v>612</v>
      </c>
      <c r="D6" s="8">
        <v>557</v>
      </c>
      <c r="E6" s="4">
        <v>0.91013071895424824</v>
      </c>
      <c r="F6" s="8">
        <v>31</v>
      </c>
      <c r="G6" s="4">
        <v>0.96078431372549022</v>
      </c>
      <c r="H6" s="8">
        <v>13</v>
      </c>
      <c r="I6" s="8">
        <v>8</v>
      </c>
      <c r="J6" s="8">
        <v>3</v>
      </c>
    </row>
    <row r="7" spans="1:10" x14ac:dyDescent="0.3">
      <c r="A7" s="7" t="s">
        <v>17</v>
      </c>
      <c r="B7" s="7" t="s">
        <v>18</v>
      </c>
      <c r="C7" s="8">
        <v>486</v>
      </c>
      <c r="D7" s="8">
        <v>425</v>
      </c>
      <c r="E7" s="4">
        <v>0.87448559670781889</v>
      </c>
      <c r="F7" s="8">
        <v>42</v>
      </c>
      <c r="G7" s="4">
        <v>0.96090534979423869</v>
      </c>
      <c r="H7" s="8">
        <v>7</v>
      </c>
      <c r="I7" s="8">
        <v>7</v>
      </c>
      <c r="J7" s="8">
        <v>5</v>
      </c>
    </row>
    <row r="8" spans="1:10" x14ac:dyDescent="0.3">
      <c r="A8" s="7" t="s">
        <v>19</v>
      </c>
      <c r="B8" s="7" t="s">
        <v>20</v>
      </c>
      <c r="C8" s="8">
        <v>461</v>
      </c>
      <c r="D8" s="8">
        <v>399</v>
      </c>
      <c r="E8" s="4">
        <v>0.86550976138828628</v>
      </c>
      <c r="F8" s="8">
        <v>31</v>
      </c>
      <c r="G8" s="4">
        <v>0.93275488069414303</v>
      </c>
      <c r="H8" s="8">
        <v>12</v>
      </c>
      <c r="I8" s="8">
        <v>5</v>
      </c>
      <c r="J8" s="8">
        <v>14</v>
      </c>
    </row>
    <row r="9" spans="1:10" x14ac:dyDescent="0.3">
      <c r="A9" s="7" t="s">
        <v>21</v>
      </c>
      <c r="B9" s="7" t="s">
        <v>22</v>
      </c>
      <c r="C9" s="8">
        <v>352</v>
      </c>
      <c r="D9" s="8">
        <v>331</v>
      </c>
      <c r="E9" s="4">
        <v>0.94034090909090906</v>
      </c>
      <c r="F9" s="8">
        <v>12</v>
      </c>
      <c r="G9" s="4">
        <v>0.97443181818181823</v>
      </c>
      <c r="H9" s="8">
        <v>4</v>
      </c>
      <c r="I9" s="8">
        <v>4</v>
      </c>
      <c r="J9" s="8">
        <v>1</v>
      </c>
    </row>
    <row r="10" spans="1:10" x14ac:dyDescent="0.3">
      <c r="A10" s="7" t="s">
        <v>23</v>
      </c>
      <c r="B10" s="7" t="s">
        <v>24</v>
      </c>
      <c r="C10" s="8">
        <v>331</v>
      </c>
      <c r="D10" s="8">
        <v>294</v>
      </c>
      <c r="E10" s="4">
        <v>0.88821752265861031</v>
      </c>
      <c r="F10" s="8">
        <v>16</v>
      </c>
      <c r="G10" s="4">
        <v>0.93655589123867056</v>
      </c>
      <c r="H10" s="8">
        <v>13</v>
      </c>
      <c r="I10" s="8">
        <v>8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299</v>
      </c>
      <c r="D11" s="8">
        <v>254</v>
      </c>
      <c r="E11" s="4">
        <v>0.84949832775919731</v>
      </c>
      <c r="F11" s="8">
        <v>20</v>
      </c>
      <c r="G11" s="4">
        <v>0.91638795986622068</v>
      </c>
      <c r="H11" s="8">
        <v>10</v>
      </c>
      <c r="I11" s="8">
        <v>8</v>
      </c>
      <c r="J11" s="8">
        <v>7</v>
      </c>
    </row>
    <row r="12" spans="1:10" x14ac:dyDescent="0.3">
      <c r="A12" s="7" t="s">
        <v>27</v>
      </c>
      <c r="B12" s="7" t="s">
        <v>28</v>
      </c>
      <c r="C12" s="8">
        <v>284</v>
      </c>
      <c r="D12" s="8">
        <v>259</v>
      </c>
      <c r="E12" s="4">
        <v>0.9119718309859155</v>
      </c>
      <c r="F12" s="8">
        <v>17</v>
      </c>
      <c r="G12" s="4">
        <v>0.971830985915493</v>
      </c>
      <c r="H12" s="8">
        <v>7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277</v>
      </c>
      <c r="D13" s="8">
        <v>224</v>
      </c>
      <c r="E13" s="4">
        <v>0.80866425992779778</v>
      </c>
      <c r="F13" s="8">
        <v>32</v>
      </c>
      <c r="G13" s="4">
        <v>0.92418772563176899</v>
      </c>
      <c r="H13" s="8">
        <v>6</v>
      </c>
      <c r="I13" s="8">
        <v>9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274</v>
      </c>
      <c r="D14" s="8">
        <v>240</v>
      </c>
      <c r="E14" s="4">
        <v>0.87591240875912424</v>
      </c>
      <c r="F14" s="8">
        <v>18</v>
      </c>
      <c r="G14" s="4">
        <v>0.94160583941605835</v>
      </c>
      <c r="H14" s="8">
        <v>6</v>
      </c>
      <c r="I14" s="8">
        <v>3</v>
      </c>
      <c r="J14" s="8">
        <v>7</v>
      </c>
    </row>
    <row r="15" spans="1:10" x14ac:dyDescent="0.3">
      <c r="A15" s="7" t="s">
        <v>33</v>
      </c>
      <c r="B15" s="7" t="s">
        <v>34</v>
      </c>
      <c r="C15" s="8">
        <v>237</v>
      </c>
      <c r="D15" s="8">
        <v>213</v>
      </c>
      <c r="E15" s="4">
        <v>0.89873417721518989</v>
      </c>
      <c r="F15" s="8">
        <v>15</v>
      </c>
      <c r="G15" s="4">
        <v>0.96202531645569622</v>
      </c>
      <c r="H15" s="8">
        <v>2</v>
      </c>
      <c r="I15" s="8">
        <v>2</v>
      </c>
      <c r="J15" s="8">
        <v>5</v>
      </c>
    </row>
    <row r="16" spans="1:10" x14ac:dyDescent="0.3">
      <c r="A16" s="7" t="s">
        <v>35</v>
      </c>
      <c r="B16" s="7" t="s">
        <v>36</v>
      </c>
      <c r="C16" s="8">
        <v>168</v>
      </c>
      <c r="D16" s="8">
        <v>140</v>
      </c>
      <c r="E16" s="4">
        <v>0.83333333333333348</v>
      </c>
      <c r="F16" s="8">
        <v>14</v>
      </c>
      <c r="G16" s="4">
        <v>0.91666666666666652</v>
      </c>
      <c r="H16" s="8">
        <v>6</v>
      </c>
      <c r="I16" s="8">
        <v>5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109</v>
      </c>
      <c r="D17" s="8">
        <v>93</v>
      </c>
      <c r="E17" s="4">
        <v>0.85321100917431192</v>
      </c>
      <c r="F17" s="8">
        <v>13</v>
      </c>
      <c r="G17" s="4">
        <v>0.97247706422018354</v>
      </c>
      <c r="H17" s="8">
        <v>2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105</v>
      </c>
      <c r="D18" s="8">
        <v>91</v>
      </c>
      <c r="E18" s="4">
        <v>0.8666666666666667</v>
      </c>
      <c r="F18" s="8">
        <v>7</v>
      </c>
      <c r="G18" s="4">
        <v>0.93333333333333324</v>
      </c>
      <c r="H18" s="8">
        <v>5</v>
      </c>
      <c r="I18" s="8">
        <v>0</v>
      </c>
      <c r="J18" s="8">
        <v>2</v>
      </c>
    </row>
    <row r="19" spans="1:10" x14ac:dyDescent="0.3">
      <c r="A19" s="7" t="s">
        <v>41</v>
      </c>
      <c r="B19" s="7" t="s">
        <v>42</v>
      </c>
      <c r="C19" s="8">
        <v>36</v>
      </c>
      <c r="D19" s="8">
        <v>28</v>
      </c>
      <c r="E19" s="4">
        <v>0.7777777777777779</v>
      </c>
      <c r="F19" s="8">
        <v>2</v>
      </c>
      <c r="G19" s="4">
        <v>0.83333333333333348</v>
      </c>
      <c r="H19" s="8">
        <v>2</v>
      </c>
      <c r="I19" s="8">
        <v>3</v>
      </c>
      <c r="J19" s="8">
        <v>1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sqref="A1:M1"/>
    </sheetView>
  </sheetViews>
  <sheetFormatPr defaultRowHeight="14.4" x14ac:dyDescent="0.3"/>
  <sheetData>
    <row r="1" spans="1:13" x14ac:dyDescent="0.3">
      <c r="A1" s="61" t="s">
        <v>43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20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4</v>
      </c>
      <c r="J3" s="10" t="s">
        <v>19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20</v>
      </c>
      <c r="B4" s="10" t="s">
        <v>57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67</v>
      </c>
      <c r="H4" s="10" t="s">
        <v>68</v>
      </c>
      <c r="I4" s="11">
        <v>4</v>
      </c>
      <c r="J4" s="10" t="s">
        <v>19</v>
      </c>
      <c r="K4" s="10" t="s">
        <v>64</v>
      </c>
      <c r="L4" s="10" t="s">
        <v>65</v>
      </c>
      <c r="M4" s="10" t="s">
        <v>66</v>
      </c>
    </row>
    <row r="5" spans="1:13" x14ac:dyDescent="0.3">
      <c r="A5" s="10" t="s">
        <v>20</v>
      </c>
      <c r="B5" s="10" t="s">
        <v>57</v>
      </c>
      <c r="C5" s="10" t="s">
        <v>58</v>
      </c>
      <c r="D5" s="10" t="s">
        <v>59</v>
      </c>
      <c r="E5" s="10" t="s">
        <v>69</v>
      </c>
      <c r="F5" s="10" t="s">
        <v>61</v>
      </c>
      <c r="G5" s="10" t="s">
        <v>70</v>
      </c>
      <c r="H5" s="10" t="s">
        <v>71</v>
      </c>
      <c r="I5" s="11">
        <v>1</v>
      </c>
      <c r="J5" s="10" t="s">
        <v>19</v>
      </c>
      <c r="K5" s="10" t="s">
        <v>72</v>
      </c>
      <c r="L5" s="10" t="s">
        <v>65</v>
      </c>
      <c r="M5" s="10" t="s">
        <v>73</v>
      </c>
    </row>
    <row r="6" spans="1:13" x14ac:dyDescent="0.3">
      <c r="A6" s="10" t="s">
        <v>20</v>
      </c>
      <c r="B6" s="10" t="s">
        <v>57</v>
      </c>
      <c r="C6" s="10" t="s">
        <v>58</v>
      </c>
      <c r="D6" s="10" t="s">
        <v>59</v>
      </c>
      <c r="E6" s="10" t="s">
        <v>74</v>
      </c>
      <c r="F6" s="10" t="s">
        <v>61</v>
      </c>
      <c r="G6" s="10" t="s">
        <v>75</v>
      </c>
      <c r="H6" s="10" t="s">
        <v>76</v>
      </c>
      <c r="I6" s="11">
        <v>1</v>
      </c>
      <c r="J6" s="10" t="s">
        <v>19</v>
      </c>
      <c r="K6" s="10" t="s">
        <v>77</v>
      </c>
      <c r="L6" s="10" t="s">
        <v>65</v>
      </c>
      <c r="M6" s="10" t="s">
        <v>78</v>
      </c>
    </row>
    <row r="7" spans="1:13" x14ac:dyDescent="0.3">
      <c r="A7" s="10" t="s">
        <v>20</v>
      </c>
      <c r="B7" s="10" t="s">
        <v>57</v>
      </c>
      <c r="C7" s="10" t="s">
        <v>58</v>
      </c>
      <c r="D7" s="10" t="s">
        <v>59</v>
      </c>
      <c r="E7" s="10" t="s">
        <v>79</v>
      </c>
      <c r="F7" s="10" t="s">
        <v>61</v>
      </c>
      <c r="G7" s="10" t="s">
        <v>80</v>
      </c>
      <c r="H7" s="10" t="s">
        <v>81</v>
      </c>
      <c r="I7" s="11">
        <v>1</v>
      </c>
      <c r="J7" s="10" t="s">
        <v>19</v>
      </c>
      <c r="K7" s="10" t="s">
        <v>82</v>
      </c>
      <c r="L7" s="10" t="s">
        <v>65</v>
      </c>
      <c r="M7" s="10" t="s">
        <v>83</v>
      </c>
    </row>
    <row r="8" spans="1:13" x14ac:dyDescent="0.3">
      <c r="A8" s="10" t="s">
        <v>36</v>
      </c>
      <c r="B8" s="10" t="s">
        <v>84</v>
      </c>
      <c r="C8" s="10" t="s">
        <v>58</v>
      </c>
      <c r="D8" s="10" t="s">
        <v>85</v>
      </c>
      <c r="E8" s="10" t="s">
        <v>86</v>
      </c>
      <c r="F8" s="10" t="s">
        <v>61</v>
      </c>
      <c r="G8" s="10" t="s">
        <v>87</v>
      </c>
      <c r="H8" s="10" t="s">
        <v>88</v>
      </c>
      <c r="I8" s="11">
        <v>1</v>
      </c>
      <c r="J8" s="10" t="s">
        <v>35</v>
      </c>
      <c r="K8" s="10" t="s">
        <v>89</v>
      </c>
      <c r="L8" s="10" t="s">
        <v>65</v>
      </c>
      <c r="M8" s="10" t="s">
        <v>90</v>
      </c>
    </row>
    <row r="9" spans="1:13" x14ac:dyDescent="0.3">
      <c r="A9" s="10" t="s">
        <v>36</v>
      </c>
      <c r="B9" s="10" t="s">
        <v>84</v>
      </c>
      <c r="C9" s="10" t="s">
        <v>58</v>
      </c>
      <c r="D9" s="10" t="s">
        <v>85</v>
      </c>
      <c r="E9" s="10" t="s">
        <v>91</v>
      </c>
      <c r="F9" s="10" t="s">
        <v>61</v>
      </c>
      <c r="G9" s="10" t="s">
        <v>87</v>
      </c>
      <c r="H9" s="10" t="s">
        <v>88</v>
      </c>
      <c r="I9" s="11">
        <v>5</v>
      </c>
      <c r="J9" s="10" t="s">
        <v>35</v>
      </c>
      <c r="K9" s="10" t="s">
        <v>92</v>
      </c>
      <c r="L9" s="10" t="s">
        <v>65</v>
      </c>
      <c r="M9" s="10" t="s">
        <v>90</v>
      </c>
    </row>
    <row r="10" spans="1:13" x14ac:dyDescent="0.3">
      <c r="A10" s="10" t="s">
        <v>36</v>
      </c>
      <c r="B10" s="10" t="s">
        <v>84</v>
      </c>
      <c r="C10" s="10" t="s">
        <v>58</v>
      </c>
      <c r="D10" s="10" t="s">
        <v>85</v>
      </c>
      <c r="E10" s="10" t="s">
        <v>93</v>
      </c>
      <c r="F10" s="10" t="s">
        <v>61</v>
      </c>
      <c r="G10" s="10" t="s">
        <v>94</v>
      </c>
      <c r="H10" s="10" t="s">
        <v>95</v>
      </c>
      <c r="I10" s="11">
        <v>1</v>
      </c>
      <c r="J10" s="10" t="s">
        <v>35</v>
      </c>
      <c r="K10" s="10" t="s">
        <v>82</v>
      </c>
      <c r="L10" s="10" t="s">
        <v>65</v>
      </c>
      <c r="M10" s="10" t="s">
        <v>96</v>
      </c>
    </row>
    <row r="11" spans="1:13" x14ac:dyDescent="0.3">
      <c r="A11" s="10" t="s">
        <v>36</v>
      </c>
      <c r="B11" s="10" t="s">
        <v>84</v>
      </c>
      <c r="C11" s="10" t="s">
        <v>58</v>
      </c>
      <c r="D11" s="10" t="s">
        <v>85</v>
      </c>
      <c r="E11" s="10" t="s">
        <v>93</v>
      </c>
      <c r="F11" s="10" t="s">
        <v>61</v>
      </c>
      <c r="G11" s="10" t="s">
        <v>97</v>
      </c>
      <c r="H11" s="10" t="s">
        <v>98</v>
      </c>
      <c r="I11" s="11">
        <v>1</v>
      </c>
      <c r="J11" s="10" t="s">
        <v>35</v>
      </c>
      <c r="K11" s="10" t="s">
        <v>82</v>
      </c>
      <c r="L11" s="10" t="s">
        <v>65</v>
      </c>
      <c r="M11" s="10" t="s">
        <v>99</v>
      </c>
    </row>
    <row r="12" spans="1:13" x14ac:dyDescent="0.3">
      <c r="A12" s="10" t="s">
        <v>36</v>
      </c>
      <c r="B12" s="10" t="s">
        <v>84</v>
      </c>
      <c r="C12" s="10" t="s">
        <v>58</v>
      </c>
      <c r="D12" s="10" t="s">
        <v>85</v>
      </c>
      <c r="E12" s="10" t="s">
        <v>93</v>
      </c>
      <c r="F12" s="10" t="s">
        <v>61</v>
      </c>
      <c r="G12" s="10" t="s">
        <v>100</v>
      </c>
      <c r="H12" s="10" t="s">
        <v>101</v>
      </c>
      <c r="I12" s="11">
        <v>1</v>
      </c>
      <c r="J12" s="10" t="s">
        <v>35</v>
      </c>
      <c r="K12" s="10" t="s">
        <v>82</v>
      </c>
      <c r="L12" s="10" t="s">
        <v>65</v>
      </c>
      <c r="M12" s="10" t="s">
        <v>102</v>
      </c>
    </row>
    <row r="13" spans="1:13" x14ac:dyDescent="0.3">
      <c r="A13" s="10" t="s">
        <v>14</v>
      </c>
      <c r="B13" s="10" t="s">
        <v>103</v>
      </c>
      <c r="C13" s="10" t="s">
        <v>58</v>
      </c>
      <c r="D13" s="10" t="s">
        <v>104</v>
      </c>
      <c r="E13" s="10" t="s">
        <v>105</v>
      </c>
      <c r="F13" s="10" t="s">
        <v>61</v>
      </c>
      <c r="G13" s="10" t="s">
        <v>106</v>
      </c>
      <c r="H13" s="10" t="s">
        <v>107</v>
      </c>
      <c r="I13" s="11">
        <v>1</v>
      </c>
      <c r="J13" s="10" t="s">
        <v>13</v>
      </c>
      <c r="K13" s="10" t="s">
        <v>108</v>
      </c>
      <c r="L13" s="10" t="s">
        <v>65</v>
      </c>
      <c r="M13" s="10" t="s">
        <v>109</v>
      </c>
    </row>
    <row r="14" spans="1:13" x14ac:dyDescent="0.3">
      <c r="A14" s="10" t="s">
        <v>14</v>
      </c>
      <c r="B14" s="10" t="s">
        <v>103</v>
      </c>
      <c r="C14" s="10" t="s">
        <v>58</v>
      </c>
      <c r="D14" s="10" t="s">
        <v>104</v>
      </c>
      <c r="E14" s="10" t="s">
        <v>110</v>
      </c>
      <c r="F14" s="10" t="s">
        <v>61</v>
      </c>
      <c r="G14" s="10" t="s">
        <v>111</v>
      </c>
      <c r="H14" s="10" t="s">
        <v>112</v>
      </c>
      <c r="I14" s="11">
        <v>3</v>
      </c>
      <c r="J14" s="10" t="s">
        <v>13</v>
      </c>
      <c r="K14" s="10" t="s">
        <v>113</v>
      </c>
      <c r="L14" s="10" t="s">
        <v>65</v>
      </c>
      <c r="M14" s="10" t="s">
        <v>114</v>
      </c>
    </row>
    <row r="15" spans="1:13" x14ac:dyDescent="0.3">
      <c r="A15" s="10" t="s">
        <v>14</v>
      </c>
      <c r="B15" s="10" t="s">
        <v>103</v>
      </c>
      <c r="C15" s="10" t="s">
        <v>58</v>
      </c>
      <c r="D15" s="10" t="s">
        <v>104</v>
      </c>
      <c r="E15" s="10" t="s">
        <v>115</v>
      </c>
      <c r="F15" s="10" t="s">
        <v>61</v>
      </c>
      <c r="G15" s="10" t="s">
        <v>116</v>
      </c>
      <c r="H15" s="10" t="s">
        <v>117</v>
      </c>
      <c r="I15" s="11">
        <v>1</v>
      </c>
      <c r="J15" s="10" t="s">
        <v>13</v>
      </c>
      <c r="K15" s="10" t="s">
        <v>118</v>
      </c>
      <c r="L15" s="10" t="s">
        <v>65</v>
      </c>
      <c r="M15" s="10" t="s">
        <v>109</v>
      </c>
    </row>
    <row r="16" spans="1:13" x14ac:dyDescent="0.3">
      <c r="A16" s="10" t="s">
        <v>14</v>
      </c>
      <c r="B16" s="10" t="s">
        <v>103</v>
      </c>
      <c r="C16" s="10" t="s">
        <v>58</v>
      </c>
      <c r="D16" s="10" t="s">
        <v>104</v>
      </c>
      <c r="E16" s="10" t="s">
        <v>119</v>
      </c>
      <c r="F16" s="10" t="s">
        <v>61</v>
      </c>
      <c r="G16" s="10" t="s">
        <v>120</v>
      </c>
      <c r="H16" s="10" t="s">
        <v>121</v>
      </c>
      <c r="I16" s="11">
        <v>1</v>
      </c>
      <c r="J16" s="10" t="s">
        <v>13</v>
      </c>
      <c r="K16" s="10" t="s">
        <v>82</v>
      </c>
      <c r="L16" s="10" t="s">
        <v>65</v>
      </c>
      <c r="M16" s="10" t="s">
        <v>122</v>
      </c>
    </row>
    <row r="17" spans="1:13" x14ac:dyDescent="0.3">
      <c r="A17" s="10" t="s">
        <v>30</v>
      </c>
      <c r="B17" s="10" t="s">
        <v>123</v>
      </c>
      <c r="C17" s="10" t="s">
        <v>58</v>
      </c>
      <c r="D17" s="10" t="s">
        <v>124</v>
      </c>
      <c r="E17" s="10" t="s">
        <v>125</v>
      </c>
      <c r="F17" s="10" t="s">
        <v>61</v>
      </c>
      <c r="G17" s="10" t="s">
        <v>126</v>
      </c>
      <c r="H17" s="10" t="s">
        <v>127</v>
      </c>
      <c r="I17" s="11">
        <v>1</v>
      </c>
      <c r="J17" s="10" t="s">
        <v>29</v>
      </c>
      <c r="K17" s="10" t="s">
        <v>128</v>
      </c>
      <c r="L17" s="10" t="s">
        <v>65</v>
      </c>
      <c r="M17" s="10" t="s">
        <v>73</v>
      </c>
    </row>
    <row r="18" spans="1:13" x14ac:dyDescent="0.3">
      <c r="A18" s="10" t="s">
        <v>30</v>
      </c>
      <c r="B18" s="10" t="s">
        <v>123</v>
      </c>
      <c r="C18" s="10" t="s">
        <v>58</v>
      </c>
      <c r="D18" s="10" t="s">
        <v>124</v>
      </c>
      <c r="E18" s="10" t="s">
        <v>129</v>
      </c>
      <c r="F18" s="10" t="s">
        <v>61</v>
      </c>
      <c r="G18" s="10" t="s">
        <v>130</v>
      </c>
      <c r="H18" s="10" t="s">
        <v>131</v>
      </c>
      <c r="I18" s="11">
        <v>1</v>
      </c>
      <c r="J18" s="10" t="s">
        <v>29</v>
      </c>
      <c r="K18" s="10" t="s">
        <v>89</v>
      </c>
      <c r="L18" s="10" t="s">
        <v>65</v>
      </c>
      <c r="M18" s="10" t="s">
        <v>102</v>
      </c>
    </row>
    <row r="19" spans="1:13" x14ac:dyDescent="0.3">
      <c r="A19" s="10" t="s">
        <v>30</v>
      </c>
      <c r="B19" s="10" t="s">
        <v>123</v>
      </c>
      <c r="C19" s="10" t="s">
        <v>58</v>
      </c>
      <c r="D19" s="10" t="s">
        <v>124</v>
      </c>
      <c r="E19" s="10" t="s">
        <v>129</v>
      </c>
      <c r="F19" s="10" t="s">
        <v>61</v>
      </c>
      <c r="G19" s="10" t="s">
        <v>132</v>
      </c>
      <c r="H19" s="10" t="s">
        <v>133</v>
      </c>
      <c r="I19" s="11">
        <v>1</v>
      </c>
      <c r="J19" s="10" t="s">
        <v>29</v>
      </c>
      <c r="K19" s="10" t="s">
        <v>89</v>
      </c>
      <c r="L19" s="10" t="s">
        <v>65</v>
      </c>
      <c r="M19" s="10" t="s">
        <v>102</v>
      </c>
    </row>
    <row r="20" spans="1:13" x14ac:dyDescent="0.3">
      <c r="A20" s="10" t="s">
        <v>30</v>
      </c>
      <c r="B20" s="10" t="s">
        <v>123</v>
      </c>
      <c r="C20" s="10" t="s">
        <v>58</v>
      </c>
      <c r="D20" s="10" t="s">
        <v>124</v>
      </c>
      <c r="E20" s="10" t="s">
        <v>134</v>
      </c>
      <c r="F20" s="10" t="s">
        <v>61</v>
      </c>
      <c r="G20" s="10" t="s">
        <v>126</v>
      </c>
      <c r="H20" s="10" t="s">
        <v>127</v>
      </c>
      <c r="I20" s="11">
        <v>1</v>
      </c>
      <c r="J20" s="10" t="s">
        <v>29</v>
      </c>
      <c r="K20" s="10" t="s">
        <v>135</v>
      </c>
      <c r="L20" s="10" t="s">
        <v>65</v>
      </c>
      <c r="M20" s="10" t="s">
        <v>73</v>
      </c>
    </row>
    <row r="21" spans="1:13" x14ac:dyDescent="0.3">
      <c r="A21" s="10" t="s">
        <v>30</v>
      </c>
      <c r="B21" s="10" t="s">
        <v>123</v>
      </c>
      <c r="C21" s="10" t="s">
        <v>58</v>
      </c>
      <c r="D21" s="10" t="s">
        <v>124</v>
      </c>
      <c r="E21" s="10" t="s">
        <v>136</v>
      </c>
      <c r="F21" s="10" t="s">
        <v>61</v>
      </c>
      <c r="G21" s="10" t="s">
        <v>137</v>
      </c>
      <c r="H21" s="10" t="s">
        <v>138</v>
      </c>
      <c r="I21" s="11">
        <v>1</v>
      </c>
      <c r="J21" s="10" t="s">
        <v>29</v>
      </c>
      <c r="K21" s="10" t="s">
        <v>139</v>
      </c>
      <c r="L21" s="10" t="s">
        <v>65</v>
      </c>
      <c r="M21" s="10" t="s">
        <v>140</v>
      </c>
    </row>
    <row r="22" spans="1:13" x14ac:dyDescent="0.3">
      <c r="A22" s="10" t="s">
        <v>30</v>
      </c>
      <c r="B22" s="10" t="s">
        <v>123</v>
      </c>
      <c r="C22" s="10" t="s">
        <v>58</v>
      </c>
      <c r="D22" s="10" t="s">
        <v>124</v>
      </c>
      <c r="E22" s="10" t="s">
        <v>141</v>
      </c>
      <c r="F22" s="10" t="s">
        <v>61</v>
      </c>
      <c r="G22" s="10" t="s">
        <v>142</v>
      </c>
      <c r="H22" s="10" t="s">
        <v>143</v>
      </c>
      <c r="I22" s="11">
        <v>1</v>
      </c>
      <c r="J22" s="10" t="s">
        <v>29</v>
      </c>
      <c r="K22" s="10" t="s">
        <v>144</v>
      </c>
      <c r="L22" s="10" t="s">
        <v>65</v>
      </c>
      <c r="M22" s="10" t="s">
        <v>78</v>
      </c>
    </row>
    <row r="23" spans="1:13" x14ac:dyDescent="0.3">
      <c r="A23" s="10" t="s">
        <v>30</v>
      </c>
      <c r="B23" s="10" t="s">
        <v>123</v>
      </c>
      <c r="C23" s="10" t="s">
        <v>58</v>
      </c>
      <c r="D23" s="10" t="s">
        <v>124</v>
      </c>
      <c r="E23" s="10" t="s">
        <v>145</v>
      </c>
      <c r="F23" s="10" t="s">
        <v>61</v>
      </c>
      <c r="G23" s="10" t="s">
        <v>142</v>
      </c>
      <c r="H23" s="10" t="s">
        <v>143</v>
      </c>
      <c r="I23" s="11">
        <v>1</v>
      </c>
      <c r="J23" s="10" t="s">
        <v>29</v>
      </c>
      <c r="K23" s="10" t="s">
        <v>77</v>
      </c>
      <c r="L23" s="10" t="s">
        <v>65</v>
      </c>
      <c r="M23" s="10" t="s">
        <v>78</v>
      </c>
    </row>
    <row r="24" spans="1:13" x14ac:dyDescent="0.3">
      <c r="A24" s="10" t="s">
        <v>30</v>
      </c>
      <c r="B24" s="10" t="s">
        <v>123</v>
      </c>
      <c r="C24" s="10" t="s">
        <v>58</v>
      </c>
      <c r="D24" s="10" t="s">
        <v>124</v>
      </c>
      <c r="E24" s="10" t="s">
        <v>146</v>
      </c>
      <c r="F24" s="10" t="s">
        <v>61</v>
      </c>
      <c r="G24" s="10" t="s">
        <v>147</v>
      </c>
      <c r="H24" s="10" t="s">
        <v>148</v>
      </c>
      <c r="I24" s="11">
        <v>2</v>
      </c>
      <c r="J24" s="10" t="s">
        <v>29</v>
      </c>
      <c r="K24" s="10" t="s">
        <v>149</v>
      </c>
      <c r="L24" s="10" t="s">
        <v>65</v>
      </c>
      <c r="M24" s="10" t="s">
        <v>150</v>
      </c>
    </row>
    <row r="25" spans="1:13" x14ac:dyDescent="0.3">
      <c r="A25" s="10" t="s">
        <v>30</v>
      </c>
      <c r="B25" s="10" t="s">
        <v>123</v>
      </c>
      <c r="C25" s="10" t="s">
        <v>58</v>
      </c>
      <c r="D25" s="10" t="s">
        <v>124</v>
      </c>
      <c r="E25" s="10" t="s">
        <v>151</v>
      </c>
      <c r="F25" s="10" t="s">
        <v>61</v>
      </c>
      <c r="G25" s="10" t="s">
        <v>152</v>
      </c>
      <c r="H25" s="10" t="s">
        <v>153</v>
      </c>
      <c r="I25" s="11">
        <v>1</v>
      </c>
      <c r="J25" s="10" t="s">
        <v>29</v>
      </c>
      <c r="K25" s="10" t="s">
        <v>154</v>
      </c>
      <c r="L25" s="10" t="s">
        <v>65</v>
      </c>
      <c r="M25" s="10" t="s">
        <v>109</v>
      </c>
    </row>
    <row r="26" spans="1:13" x14ac:dyDescent="0.3">
      <c r="A26" s="10" t="s">
        <v>22</v>
      </c>
      <c r="B26" s="10" t="s">
        <v>155</v>
      </c>
      <c r="C26" s="10" t="s">
        <v>58</v>
      </c>
      <c r="D26" s="10" t="s">
        <v>156</v>
      </c>
      <c r="E26" s="10" t="s">
        <v>157</v>
      </c>
      <c r="F26" s="10" t="s">
        <v>61</v>
      </c>
      <c r="G26" s="10" t="s">
        <v>158</v>
      </c>
      <c r="H26" s="10" t="s">
        <v>159</v>
      </c>
      <c r="I26" s="11">
        <v>1</v>
      </c>
      <c r="J26" s="10" t="s">
        <v>21</v>
      </c>
      <c r="K26" s="10" t="s">
        <v>89</v>
      </c>
      <c r="L26" s="10" t="s">
        <v>65</v>
      </c>
      <c r="M26" s="10" t="s">
        <v>160</v>
      </c>
    </row>
    <row r="27" spans="1:13" x14ac:dyDescent="0.3">
      <c r="A27" s="10" t="s">
        <v>22</v>
      </c>
      <c r="B27" s="10" t="s">
        <v>155</v>
      </c>
      <c r="C27" s="10" t="s">
        <v>58</v>
      </c>
      <c r="D27" s="10" t="s">
        <v>156</v>
      </c>
      <c r="E27" s="10" t="s">
        <v>161</v>
      </c>
      <c r="F27" s="10" t="s">
        <v>61</v>
      </c>
      <c r="G27" s="10" t="s">
        <v>162</v>
      </c>
      <c r="H27" s="10" t="s">
        <v>163</v>
      </c>
      <c r="I27" s="11">
        <v>1</v>
      </c>
      <c r="J27" s="10" t="s">
        <v>21</v>
      </c>
      <c r="K27" s="10" t="s">
        <v>164</v>
      </c>
      <c r="L27" s="10" t="s">
        <v>65</v>
      </c>
      <c r="M27" s="10" t="s">
        <v>102</v>
      </c>
    </row>
    <row r="28" spans="1:13" x14ac:dyDescent="0.3">
      <c r="A28" s="10" t="s">
        <v>22</v>
      </c>
      <c r="B28" s="10" t="s">
        <v>155</v>
      </c>
      <c r="C28" s="10" t="s">
        <v>58</v>
      </c>
      <c r="D28" s="10" t="s">
        <v>156</v>
      </c>
      <c r="E28" s="10" t="s">
        <v>165</v>
      </c>
      <c r="F28" s="10" t="s">
        <v>61</v>
      </c>
      <c r="G28" s="10" t="s">
        <v>166</v>
      </c>
      <c r="H28" s="10" t="s">
        <v>167</v>
      </c>
      <c r="I28" s="11">
        <v>1</v>
      </c>
      <c r="J28" s="10" t="s">
        <v>21</v>
      </c>
      <c r="K28" s="10" t="s">
        <v>113</v>
      </c>
      <c r="L28" s="10" t="s">
        <v>65</v>
      </c>
      <c r="M28" s="10" t="s">
        <v>168</v>
      </c>
    </row>
    <row r="29" spans="1:13" x14ac:dyDescent="0.3">
      <c r="A29" s="10" t="s">
        <v>22</v>
      </c>
      <c r="B29" s="10" t="s">
        <v>155</v>
      </c>
      <c r="C29" s="10" t="s">
        <v>58</v>
      </c>
      <c r="D29" s="10" t="s">
        <v>156</v>
      </c>
      <c r="E29" s="10" t="s">
        <v>169</v>
      </c>
      <c r="F29" s="10" t="s">
        <v>61</v>
      </c>
      <c r="G29" s="10" t="s">
        <v>170</v>
      </c>
      <c r="H29" s="10" t="s">
        <v>171</v>
      </c>
      <c r="I29" s="11">
        <v>1</v>
      </c>
      <c r="J29" s="10" t="s">
        <v>21</v>
      </c>
      <c r="K29" s="10" t="s">
        <v>82</v>
      </c>
      <c r="L29" s="10" t="s">
        <v>65</v>
      </c>
      <c r="M29" s="10" t="s">
        <v>102</v>
      </c>
    </row>
    <row r="30" spans="1:13" x14ac:dyDescent="0.3">
      <c r="A30" s="10" t="s">
        <v>18</v>
      </c>
      <c r="B30" s="10" t="s">
        <v>172</v>
      </c>
      <c r="C30" s="10" t="s">
        <v>58</v>
      </c>
      <c r="D30" s="10" t="s">
        <v>173</v>
      </c>
      <c r="E30" s="10" t="s">
        <v>174</v>
      </c>
      <c r="F30" s="10" t="s">
        <v>61</v>
      </c>
      <c r="G30" s="10" t="s">
        <v>175</v>
      </c>
      <c r="H30" s="10" t="s">
        <v>176</v>
      </c>
      <c r="I30" s="11">
        <v>3</v>
      </c>
      <c r="J30" s="10" t="s">
        <v>17</v>
      </c>
      <c r="K30" s="10" t="s">
        <v>177</v>
      </c>
      <c r="L30" s="10" t="s">
        <v>65</v>
      </c>
      <c r="M30" s="10" t="s">
        <v>178</v>
      </c>
    </row>
    <row r="31" spans="1:13" x14ac:dyDescent="0.3">
      <c r="A31" s="10" t="s">
        <v>18</v>
      </c>
      <c r="B31" s="10" t="s">
        <v>172</v>
      </c>
      <c r="C31" s="10" t="s">
        <v>58</v>
      </c>
      <c r="D31" s="10" t="s">
        <v>173</v>
      </c>
      <c r="E31" s="10" t="s">
        <v>179</v>
      </c>
      <c r="F31" s="10" t="s">
        <v>61</v>
      </c>
      <c r="G31" s="10" t="s">
        <v>180</v>
      </c>
      <c r="H31" s="10" t="s">
        <v>181</v>
      </c>
      <c r="I31" s="11">
        <v>1</v>
      </c>
      <c r="J31" s="10" t="s">
        <v>17</v>
      </c>
      <c r="K31" s="10" t="s">
        <v>135</v>
      </c>
      <c r="L31" s="10" t="s">
        <v>65</v>
      </c>
      <c r="M31" s="10" t="s">
        <v>182</v>
      </c>
    </row>
    <row r="32" spans="1:13" x14ac:dyDescent="0.3">
      <c r="A32" s="10" t="s">
        <v>18</v>
      </c>
      <c r="B32" s="10" t="s">
        <v>172</v>
      </c>
      <c r="C32" s="10" t="s">
        <v>58</v>
      </c>
      <c r="D32" s="10" t="s">
        <v>173</v>
      </c>
      <c r="E32" s="10" t="s">
        <v>183</v>
      </c>
      <c r="F32" s="10" t="s">
        <v>61</v>
      </c>
      <c r="G32" s="10" t="s">
        <v>184</v>
      </c>
      <c r="H32" s="10" t="s">
        <v>185</v>
      </c>
      <c r="I32" s="11">
        <v>1</v>
      </c>
      <c r="J32" s="10" t="s">
        <v>17</v>
      </c>
      <c r="K32" s="10" t="s">
        <v>113</v>
      </c>
      <c r="L32" s="10" t="s">
        <v>65</v>
      </c>
      <c r="M32" s="10" t="s">
        <v>168</v>
      </c>
    </row>
    <row r="33" spans="1:13" x14ac:dyDescent="0.3">
      <c r="A33" s="10" t="s">
        <v>18</v>
      </c>
      <c r="B33" s="10" t="s">
        <v>172</v>
      </c>
      <c r="C33" s="10" t="s">
        <v>58</v>
      </c>
      <c r="D33" s="10" t="s">
        <v>173</v>
      </c>
      <c r="E33" s="10" t="s">
        <v>186</v>
      </c>
      <c r="F33" s="10" t="s">
        <v>61</v>
      </c>
      <c r="G33" s="10" t="s">
        <v>175</v>
      </c>
      <c r="H33" s="10" t="s">
        <v>176</v>
      </c>
      <c r="I33" s="11">
        <v>3</v>
      </c>
      <c r="J33" s="10" t="s">
        <v>17</v>
      </c>
      <c r="K33" s="10" t="s">
        <v>92</v>
      </c>
      <c r="L33" s="10" t="s">
        <v>65</v>
      </c>
      <c r="M33" s="10" t="s">
        <v>178</v>
      </c>
    </row>
    <row r="34" spans="1:13" x14ac:dyDescent="0.3">
      <c r="A34" s="10" t="s">
        <v>18</v>
      </c>
      <c r="B34" s="10" t="s">
        <v>172</v>
      </c>
      <c r="C34" s="10" t="s">
        <v>58</v>
      </c>
      <c r="D34" s="10" t="s">
        <v>173</v>
      </c>
      <c r="E34" s="10" t="s">
        <v>187</v>
      </c>
      <c r="F34" s="10" t="s">
        <v>61</v>
      </c>
      <c r="G34" s="10" t="s">
        <v>180</v>
      </c>
      <c r="H34" s="10" t="s">
        <v>181</v>
      </c>
      <c r="I34" s="11">
        <v>1</v>
      </c>
      <c r="J34" s="10" t="s">
        <v>17</v>
      </c>
      <c r="K34" s="10" t="s">
        <v>139</v>
      </c>
      <c r="L34" s="10" t="s">
        <v>65</v>
      </c>
      <c r="M34" s="10" t="s">
        <v>182</v>
      </c>
    </row>
    <row r="35" spans="1:13" x14ac:dyDescent="0.3">
      <c r="A35" s="10" t="s">
        <v>18</v>
      </c>
      <c r="B35" s="10" t="s">
        <v>172</v>
      </c>
      <c r="C35" s="10" t="s">
        <v>58</v>
      </c>
      <c r="D35" s="10" t="s">
        <v>173</v>
      </c>
      <c r="E35" s="10" t="s">
        <v>187</v>
      </c>
      <c r="F35" s="10" t="s">
        <v>61</v>
      </c>
      <c r="G35" s="10" t="s">
        <v>188</v>
      </c>
      <c r="H35" s="10" t="s">
        <v>189</v>
      </c>
      <c r="I35" s="11">
        <v>1</v>
      </c>
      <c r="J35" s="10" t="s">
        <v>17</v>
      </c>
      <c r="K35" s="10" t="s">
        <v>139</v>
      </c>
      <c r="L35" s="10" t="s">
        <v>65</v>
      </c>
      <c r="M35" s="10" t="s">
        <v>78</v>
      </c>
    </row>
    <row r="36" spans="1:13" x14ac:dyDescent="0.3">
      <c r="A36" s="10" t="s">
        <v>18</v>
      </c>
      <c r="B36" s="10" t="s">
        <v>172</v>
      </c>
      <c r="C36" s="10" t="s">
        <v>58</v>
      </c>
      <c r="D36" s="10" t="s">
        <v>173</v>
      </c>
      <c r="E36" s="10" t="s">
        <v>190</v>
      </c>
      <c r="F36" s="10" t="s">
        <v>61</v>
      </c>
      <c r="G36" s="10" t="s">
        <v>191</v>
      </c>
      <c r="H36" s="10" t="s">
        <v>192</v>
      </c>
      <c r="I36" s="11">
        <v>1</v>
      </c>
      <c r="J36" s="10" t="s">
        <v>17</v>
      </c>
      <c r="K36" s="10" t="s">
        <v>144</v>
      </c>
      <c r="L36" s="10" t="s">
        <v>65</v>
      </c>
      <c r="M36" s="10" t="s">
        <v>193</v>
      </c>
    </row>
    <row r="37" spans="1:13" x14ac:dyDescent="0.3">
      <c r="A37" s="10" t="s">
        <v>42</v>
      </c>
      <c r="B37" s="10" t="s">
        <v>194</v>
      </c>
      <c r="C37" s="10" t="s">
        <v>58</v>
      </c>
      <c r="D37" s="10" t="s">
        <v>195</v>
      </c>
      <c r="E37" s="10" t="s">
        <v>196</v>
      </c>
      <c r="F37" s="10" t="s">
        <v>197</v>
      </c>
      <c r="G37" s="10" t="s">
        <v>198</v>
      </c>
      <c r="H37" s="10" t="s">
        <v>199</v>
      </c>
      <c r="I37" s="11">
        <v>1</v>
      </c>
      <c r="J37" s="10" t="s">
        <v>41</v>
      </c>
      <c r="K37" s="10" t="s">
        <v>89</v>
      </c>
      <c r="L37" s="10" t="s">
        <v>65</v>
      </c>
      <c r="M37" s="10" t="s">
        <v>200</v>
      </c>
    </row>
    <row r="38" spans="1:13" x14ac:dyDescent="0.3">
      <c r="A38" s="10" t="s">
        <v>42</v>
      </c>
      <c r="B38" s="10" t="s">
        <v>194</v>
      </c>
      <c r="C38" s="10" t="s">
        <v>58</v>
      </c>
      <c r="D38" s="10" t="s">
        <v>195</v>
      </c>
      <c r="E38" s="10" t="s">
        <v>201</v>
      </c>
      <c r="F38" s="10" t="s">
        <v>197</v>
      </c>
      <c r="G38" s="10" t="s">
        <v>202</v>
      </c>
      <c r="H38" s="10" t="s">
        <v>203</v>
      </c>
      <c r="I38" s="11">
        <v>1</v>
      </c>
      <c r="J38" s="10" t="s">
        <v>41</v>
      </c>
      <c r="K38" s="10" t="s">
        <v>135</v>
      </c>
      <c r="L38" s="10" t="s">
        <v>65</v>
      </c>
      <c r="M38" s="10" t="s">
        <v>204</v>
      </c>
    </row>
    <row r="39" spans="1:13" x14ac:dyDescent="0.3">
      <c r="A39" s="10" t="s">
        <v>42</v>
      </c>
      <c r="B39" s="10" t="s">
        <v>194</v>
      </c>
      <c r="C39" s="10" t="s">
        <v>58</v>
      </c>
      <c r="D39" s="10" t="s">
        <v>195</v>
      </c>
      <c r="E39" s="10" t="s">
        <v>205</v>
      </c>
      <c r="F39" s="10" t="s">
        <v>197</v>
      </c>
      <c r="G39" s="10" t="s">
        <v>206</v>
      </c>
      <c r="H39" s="10" t="s">
        <v>207</v>
      </c>
      <c r="I39" s="11">
        <v>1</v>
      </c>
      <c r="J39" s="10" t="s">
        <v>41</v>
      </c>
      <c r="K39" s="10" t="s">
        <v>64</v>
      </c>
      <c r="L39" s="10" t="s">
        <v>65</v>
      </c>
      <c r="M39" s="10" t="s">
        <v>78</v>
      </c>
    </row>
    <row r="40" spans="1:13" x14ac:dyDescent="0.3">
      <c r="A40" s="10" t="s">
        <v>34</v>
      </c>
      <c r="B40" s="10" t="s">
        <v>123</v>
      </c>
      <c r="C40" s="10" t="s">
        <v>58</v>
      </c>
      <c r="D40" s="10" t="s">
        <v>208</v>
      </c>
      <c r="E40" s="10" t="s">
        <v>209</v>
      </c>
      <c r="F40" s="10" t="s">
        <v>61</v>
      </c>
      <c r="G40" s="10" t="s">
        <v>210</v>
      </c>
      <c r="H40" s="10" t="s">
        <v>211</v>
      </c>
      <c r="I40" s="11">
        <v>3</v>
      </c>
      <c r="J40" s="10" t="s">
        <v>33</v>
      </c>
      <c r="K40" s="10" t="s">
        <v>164</v>
      </c>
      <c r="L40" s="10" t="s">
        <v>65</v>
      </c>
      <c r="M40" s="10" t="s">
        <v>83</v>
      </c>
    </row>
    <row r="41" spans="1:13" x14ac:dyDescent="0.3">
      <c r="A41" s="10" t="s">
        <v>34</v>
      </c>
      <c r="B41" s="10" t="s">
        <v>123</v>
      </c>
      <c r="C41" s="10" t="s">
        <v>58</v>
      </c>
      <c r="D41" s="10" t="s">
        <v>208</v>
      </c>
      <c r="E41" s="10" t="s">
        <v>209</v>
      </c>
      <c r="F41" s="10" t="s">
        <v>61</v>
      </c>
      <c r="G41" s="10" t="s">
        <v>212</v>
      </c>
      <c r="H41" s="10" t="s">
        <v>213</v>
      </c>
      <c r="I41" s="11">
        <v>1</v>
      </c>
      <c r="J41" s="10" t="s">
        <v>33</v>
      </c>
      <c r="K41" s="10" t="s">
        <v>164</v>
      </c>
      <c r="L41" s="10" t="s">
        <v>65</v>
      </c>
      <c r="M41" s="10" t="s">
        <v>214</v>
      </c>
    </row>
    <row r="42" spans="1:13" x14ac:dyDescent="0.3">
      <c r="A42" s="10" t="s">
        <v>32</v>
      </c>
      <c r="B42" s="10" t="s">
        <v>215</v>
      </c>
      <c r="C42" s="10" t="s">
        <v>58</v>
      </c>
      <c r="D42" s="10" t="s">
        <v>216</v>
      </c>
      <c r="E42" s="10" t="s">
        <v>217</v>
      </c>
      <c r="F42" s="10" t="s">
        <v>61</v>
      </c>
      <c r="G42" s="10" t="s">
        <v>218</v>
      </c>
      <c r="H42" s="10" t="s">
        <v>219</v>
      </c>
      <c r="I42" s="11">
        <v>1</v>
      </c>
      <c r="J42" s="10" t="s">
        <v>31</v>
      </c>
      <c r="K42" s="10" t="s">
        <v>128</v>
      </c>
      <c r="L42" s="10" t="s">
        <v>65</v>
      </c>
      <c r="M42" s="10" t="s">
        <v>168</v>
      </c>
    </row>
    <row r="43" spans="1:13" x14ac:dyDescent="0.3">
      <c r="A43" s="10" t="s">
        <v>32</v>
      </c>
      <c r="B43" s="10" t="s">
        <v>215</v>
      </c>
      <c r="C43" s="10" t="s">
        <v>58</v>
      </c>
      <c r="D43" s="10" t="s">
        <v>216</v>
      </c>
      <c r="E43" s="10" t="s">
        <v>220</v>
      </c>
      <c r="F43" s="10" t="s">
        <v>61</v>
      </c>
      <c r="G43" s="10" t="s">
        <v>221</v>
      </c>
      <c r="H43" s="10" t="s">
        <v>222</v>
      </c>
      <c r="I43" s="11">
        <v>1</v>
      </c>
      <c r="J43" s="10" t="s">
        <v>31</v>
      </c>
      <c r="K43" s="10" t="s">
        <v>139</v>
      </c>
      <c r="L43" s="10" t="s">
        <v>65</v>
      </c>
      <c r="M43" s="10" t="s">
        <v>73</v>
      </c>
    </row>
    <row r="44" spans="1:13" x14ac:dyDescent="0.3">
      <c r="A44" s="10" t="s">
        <v>32</v>
      </c>
      <c r="B44" s="10" t="s">
        <v>215</v>
      </c>
      <c r="C44" s="10" t="s">
        <v>58</v>
      </c>
      <c r="D44" s="10" t="s">
        <v>216</v>
      </c>
      <c r="E44" s="10" t="s">
        <v>223</v>
      </c>
      <c r="F44" s="10" t="s">
        <v>61</v>
      </c>
      <c r="G44" s="10" t="s">
        <v>224</v>
      </c>
      <c r="H44" s="10" t="s">
        <v>225</v>
      </c>
      <c r="I44" s="11">
        <v>4</v>
      </c>
      <c r="J44" s="10" t="s">
        <v>31</v>
      </c>
      <c r="K44" s="10" t="s">
        <v>226</v>
      </c>
      <c r="L44" s="10" t="s">
        <v>65</v>
      </c>
      <c r="M44" s="10" t="s">
        <v>227</v>
      </c>
    </row>
    <row r="45" spans="1:13" x14ac:dyDescent="0.3">
      <c r="A45" s="10" t="s">
        <v>24</v>
      </c>
      <c r="B45" s="10" t="s">
        <v>123</v>
      </c>
      <c r="C45" s="10" t="s">
        <v>58</v>
      </c>
      <c r="D45" s="10" t="s">
        <v>228</v>
      </c>
      <c r="E45" s="10" t="s">
        <v>229</v>
      </c>
      <c r="F45" s="10" t="s">
        <v>61</v>
      </c>
      <c r="G45" s="10" t="s">
        <v>142</v>
      </c>
      <c r="H45" s="10" t="s">
        <v>143</v>
      </c>
      <c r="I45" s="11">
        <v>2</v>
      </c>
      <c r="J45" s="10" t="s">
        <v>23</v>
      </c>
      <c r="K45" s="10" t="s">
        <v>89</v>
      </c>
      <c r="L45" s="10" t="s">
        <v>65</v>
      </c>
      <c r="M45" s="10" t="s">
        <v>78</v>
      </c>
    </row>
    <row r="46" spans="1:13" x14ac:dyDescent="0.3">
      <c r="A46" s="10" t="s">
        <v>24</v>
      </c>
      <c r="B46" s="10" t="s">
        <v>123</v>
      </c>
      <c r="C46" s="10" t="s">
        <v>58</v>
      </c>
      <c r="D46" s="10" t="s">
        <v>228</v>
      </c>
      <c r="E46" s="10" t="s">
        <v>230</v>
      </c>
      <c r="F46" s="10" t="s">
        <v>61</v>
      </c>
      <c r="G46" s="10" t="s">
        <v>231</v>
      </c>
      <c r="H46" s="10" t="s">
        <v>232</v>
      </c>
      <c r="I46" s="11">
        <v>3</v>
      </c>
      <c r="J46" s="10" t="s">
        <v>23</v>
      </c>
      <c r="K46" s="10" t="s">
        <v>89</v>
      </c>
      <c r="L46" s="10" t="s">
        <v>65</v>
      </c>
      <c r="M46" s="10" t="s">
        <v>83</v>
      </c>
    </row>
    <row r="47" spans="1:13" x14ac:dyDescent="0.3">
      <c r="A47" s="10" t="s">
        <v>24</v>
      </c>
      <c r="B47" s="10" t="s">
        <v>123</v>
      </c>
      <c r="C47" s="10" t="s">
        <v>58</v>
      </c>
      <c r="D47" s="10" t="s">
        <v>228</v>
      </c>
      <c r="E47" s="10" t="s">
        <v>233</v>
      </c>
      <c r="F47" s="10" t="s">
        <v>61</v>
      </c>
      <c r="G47" s="10" t="s">
        <v>234</v>
      </c>
      <c r="H47" s="10" t="s">
        <v>235</v>
      </c>
      <c r="I47" s="11">
        <v>1</v>
      </c>
      <c r="J47" s="10" t="s">
        <v>23</v>
      </c>
      <c r="K47" s="10" t="s">
        <v>164</v>
      </c>
      <c r="L47" s="10" t="s">
        <v>65</v>
      </c>
      <c r="M47" s="10" t="s">
        <v>73</v>
      </c>
    </row>
    <row r="48" spans="1:13" x14ac:dyDescent="0.3">
      <c r="A48" s="10" t="s">
        <v>24</v>
      </c>
      <c r="B48" s="10" t="s">
        <v>123</v>
      </c>
      <c r="C48" s="10" t="s">
        <v>58</v>
      </c>
      <c r="D48" s="10" t="s">
        <v>228</v>
      </c>
      <c r="E48" s="10" t="s">
        <v>236</v>
      </c>
      <c r="F48" s="10" t="s">
        <v>61</v>
      </c>
      <c r="G48" s="10" t="s">
        <v>237</v>
      </c>
      <c r="H48" s="10" t="s">
        <v>238</v>
      </c>
      <c r="I48" s="11">
        <v>1</v>
      </c>
      <c r="J48" s="10" t="s">
        <v>23</v>
      </c>
      <c r="K48" s="10" t="s">
        <v>118</v>
      </c>
      <c r="L48" s="10" t="s">
        <v>65</v>
      </c>
      <c r="M48" s="10" t="s">
        <v>83</v>
      </c>
    </row>
    <row r="49" spans="1:13" x14ac:dyDescent="0.3">
      <c r="A49" s="10" t="s">
        <v>24</v>
      </c>
      <c r="B49" s="10" t="s">
        <v>123</v>
      </c>
      <c r="C49" s="10" t="s">
        <v>58</v>
      </c>
      <c r="D49" s="10" t="s">
        <v>228</v>
      </c>
      <c r="E49" s="10" t="s">
        <v>239</v>
      </c>
      <c r="F49" s="10" t="s">
        <v>61</v>
      </c>
      <c r="G49" s="10" t="s">
        <v>237</v>
      </c>
      <c r="H49" s="10" t="s">
        <v>238</v>
      </c>
      <c r="I49" s="11">
        <v>2</v>
      </c>
      <c r="J49" s="10" t="s">
        <v>23</v>
      </c>
      <c r="K49" s="10" t="s">
        <v>64</v>
      </c>
      <c r="L49" s="10" t="s">
        <v>65</v>
      </c>
      <c r="M49" s="10" t="s">
        <v>83</v>
      </c>
    </row>
    <row r="50" spans="1:13" x14ac:dyDescent="0.3">
      <c r="A50" s="10" t="s">
        <v>24</v>
      </c>
      <c r="B50" s="10" t="s">
        <v>123</v>
      </c>
      <c r="C50" s="10" t="s">
        <v>58</v>
      </c>
      <c r="D50" s="10" t="s">
        <v>228</v>
      </c>
      <c r="E50" s="10" t="s">
        <v>240</v>
      </c>
      <c r="F50" s="10" t="s">
        <v>61</v>
      </c>
      <c r="G50" s="10" t="s">
        <v>241</v>
      </c>
      <c r="H50" s="10" t="s">
        <v>242</v>
      </c>
      <c r="I50" s="11">
        <v>2</v>
      </c>
      <c r="J50" s="10" t="s">
        <v>23</v>
      </c>
      <c r="K50" s="10" t="s">
        <v>92</v>
      </c>
      <c r="L50" s="10" t="s">
        <v>65</v>
      </c>
      <c r="M50" s="10" t="s">
        <v>109</v>
      </c>
    </row>
    <row r="51" spans="1:13" x14ac:dyDescent="0.3">
      <c r="A51" s="10" t="s">
        <v>24</v>
      </c>
      <c r="B51" s="10" t="s">
        <v>123</v>
      </c>
      <c r="C51" s="10" t="s">
        <v>58</v>
      </c>
      <c r="D51" s="10" t="s">
        <v>228</v>
      </c>
      <c r="E51" s="10" t="s">
        <v>243</v>
      </c>
      <c r="F51" s="10" t="s">
        <v>61</v>
      </c>
      <c r="G51" s="10" t="s">
        <v>241</v>
      </c>
      <c r="H51" s="10" t="s">
        <v>242</v>
      </c>
      <c r="I51" s="11">
        <v>2</v>
      </c>
      <c r="J51" s="10" t="s">
        <v>23</v>
      </c>
      <c r="K51" s="10" t="s">
        <v>154</v>
      </c>
      <c r="L51" s="10" t="s">
        <v>65</v>
      </c>
      <c r="M51" s="10" t="s">
        <v>109</v>
      </c>
    </row>
    <row r="52" spans="1:13" x14ac:dyDescent="0.3">
      <c r="A52" s="10" t="s">
        <v>24</v>
      </c>
      <c r="B52" s="10" t="s">
        <v>123</v>
      </c>
      <c r="C52" s="10" t="s">
        <v>58</v>
      </c>
      <c r="D52" s="10" t="s">
        <v>228</v>
      </c>
      <c r="E52" s="10" t="s">
        <v>244</v>
      </c>
      <c r="F52" s="10" t="s">
        <v>61</v>
      </c>
      <c r="G52" s="10" t="s">
        <v>241</v>
      </c>
      <c r="H52" s="10" t="s">
        <v>242</v>
      </c>
      <c r="I52" s="11">
        <v>2</v>
      </c>
      <c r="J52" s="10" t="s">
        <v>23</v>
      </c>
      <c r="K52" s="10" t="s">
        <v>154</v>
      </c>
      <c r="L52" s="10" t="s">
        <v>65</v>
      </c>
      <c r="M52" s="10" t="s">
        <v>109</v>
      </c>
    </row>
    <row r="53" spans="1:13" x14ac:dyDescent="0.3">
      <c r="A53" s="10" t="s">
        <v>16</v>
      </c>
      <c r="B53" s="10" t="s">
        <v>123</v>
      </c>
      <c r="C53" s="10" t="s">
        <v>58</v>
      </c>
      <c r="D53" s="10" t="s">
        <v>245</v>
      </c>
      <c r="E53" s="10" t="s">
        <v>246</v>
      </c>
      <c r="F53" s="10" t="s">
        <v>61</v>
      </c>
      <c r="G53" s="10" t="s">
        <v>247</v>
      </c>
      <c r="H53" s="10" t="s">
        <v>248</v>
      </c>
      <c r="I53" s="11">
        <v>1</v>
      </c>
      <c r="J53" s="10" t="s">
        <v>15</v>
      </c>
      <c r="K53" s="10" t="s">
        <v>108</v>
      </c>
      <c r="L53" s="10" t="s">
        <v>65</v>
      </c>
      <c r="M53" s="10" t="s">
        <v>73</v>
      </c>
    </row>
    <row r="54" spans="1:13" x14ac:dyDescent="0.3">
      <c r="A54" s="10" t="s">
        <v>16</v>
      </c>
      <c r="B54" s="10" t="s">
        <v>123</v>
      </c>
      <c r="C54" s="10" t="s">
        <v>58</v>
      </c>
      <c r="D54" s="10" t="s">
        <v>245</v>
      </c>
      <c r="E54" s="10" t="s">
        <v>249</v>
      </c>
      <c r="F54" s="10" t="s">
        <v>61</v>
      </c>
      <c r="G54" s="10" t="s">
        <v>250</v>
      </c>
      <c r="H54" s="10" t="s">
        <v>251</v>
      </c>
      <c r="I54" s="11">
        <v>1</v>
      </c>
      <c r="J54" s="10" t="s">
        <v>15</v>
      </c>
      <c r="K54" s="10" t="s">
        <v>164</v>
      </c>
      <c r="L54" s="10" t="s">
        <v>65</v>
      </c>
      <c r="M54" s="10" t="s">
        <v>252</v>
      </c>
    </row>
    <row r="55" spans="1:13" x14ac:dyDescent="0.3">
      <c r="A55" s="10" t="s">
        <v>16</v>
      </c>
      <c r="B55" s="10" t="s">
        <v>123</v>
      </c>
      <c r="C55" s="10" t="s">
        <v>58</v>
      </c>
      <c r="D55" s="10" t="s">
        <v>245</v>
      </c>
      <c r="E55" s="10" t="s">
        <v>253</v>
      </c>
      <c r="F55" s="10" t="s">
        <v>61</v>
      </c>
      <c r="G55" s="10" t="s">
        <v>254</v>
      </c>
      <c r="H55" s="10" t="s">
        <v>255</v>
      </c>
      <c r="I55" s="11">
        <v>1</v>
      </c>
      <c r="J55" s="10" t="s">
        <v>15</v>
      </c>
      <c r="K55" s="10" t="s">
        <v>118</v>
      </c>
      <c r="L55" s="10" t="s">
        <v>65</v>
      </c>
      <c r="M55" s="10" t="s">
        <v>83</v>
      </c>
    </row>
    <row r="56" spans="1:13" x14ac:dyDescent="0.3">
      <c r="A56" s="10" t="s">
        <v>16</v>
      </c>
      <c r="B56" s="10" t="s">
        <v>123</v>
      </c>
      <c r="C56" s="10" t="s">
        <v>58</v>
      </c>
      <c r="D56" s="10" t="s">
        <v>245</v>
      </c>
      <c r="E56" s="10" t="s">
        <v>256</v>
      </c>
      <c r="F56" s="10" t="s">
        <v>61</v>
      </c>
      <c r="G56" s="10" t="s">
        <v>257</v>
      </c>
      <c r="H56" s="10" t="s">
        <v>258</v>
      </c>
      <c r="I56" s="11">
        <v>1</v>
      </c>
      <c r="J56" s="10" t="s">
        <v>15</v>
      </c>
      <c r="K56" s="10" t="s">
        <v>92</v>
      </c>
      <c r="L56" s="10" t="s">
        <v>65</v>
      </c>
      <c r="M56" s="10" t="s">
        <v>73</v>
      </c>
    </row>
    <row r="57" spans="1:13" x14ac:dyDescent="0.3">
      <c r="A57" s="10" t="s">
        <v>16</v>
      </c>
      <c r="B57" s="10" t="s">
        <v>123</v>
      </c>
      <c r="C57" s="10" t="s">
        <v>58</v>
      </c>
      <c r="D57" s="10" t="s">
        <v>245</v>
      </c>
      <c r="E57" s="10" t="s">
        <v>256</v>
      </c>
      <c r="F57" s="10" t="s">
        <v>61</v>
      </c>
      <c r="G57" s="10" t="s">
        <v>250</v>
      </c>
      <c r="H57" s="10" t="s">
        <v>251</v>
      </c>
      <c r="I57" s="11">
        <v>1</v>
      </c>
      <c r="J57" s="10" t="s">
        <v>15</v>
      </c>
      <c r="K57" s="10" t="s">
        <v>92</v>
      </c>
      <c r="L57" s="10" t="s">
        <v>65</v>
      </c>
      <c r="M57" s="10" t="s">
        <v>252</v>
      </c>
    </row>
    <row r="58" spans="1:13" x14ac:dyDescent="0.3">
      <c r="A58" s="10" t="s">
        <v>16</v>
      </c>
      <c r="B58" s="10" t="s">
        <v>123</v>
      </c>
      <c r="C58" s="10" t="s">
        <v>58</v>
      </c>
      <c r="D58" s="10" t="s">
        <v>245</v>
      </c>
      <c r="E58" s="10" t="s">
        <v>259</v>
      </c>
      <c r="F58" s="10" t="s">
        <v>61</v>
      </c>
      <c r="G58" s="10" t="s">
        <v>260</v>
      </c>
      <c r="H58" s="10" t="s">
        <v>261</v>
      </c>
      <c r="I58" s="11">
        <v>6</v>
      </c>
      <c r="J58" s="10" t="s">
        <v>15</v>
      </c>
      <c r="K58" s="10" t="s">
        <v>226</v>
      </c>
      <c r="L58" s="10" t="s">
        <v>65</v>
      </c>
      <c r="M58" s="10" t="s">
        <v>262</v>
      </c>
    </row>
    <row r="59" spans="1:13" x14ac:dyDescent="0.3">
      <c r="A59" s="10" t="s">
        <v>16</v>
      </c>
      <c r="B59" s="10" t="s">
        <v>123</v>
      </c>
      <c r="C59" s="10" t="s">
        <v>58</v>
      </c>
      <c r="D59" s="10" t="s">
        <v>245</v>
      </c>
      <c r="E59" s="10" t="s">
        <v>263</v>
      </c>
      <c r="F59" s="10" t="s">
        <v>61</v>
      </c>
      <c r="G59" s="10" t="s">
        <v>264</v>
      </c>
      <c r="H59" s="10" t="s">
        <v>265</v>
      </c>
      <c r="I59" s="11">
        <v>1</v>
      </c>
      <c r="J59" s="10" t="s">
        <v>15</v>
      </c>
      <c r="K59" s="10" t="s">
        <v>266</v>
      </c>
      <c r="L59" s="10" t="s">
        <v>65</v>
      </c>
      <c r="M59" s="10" t="s">
        <v>83</v>
      </c>
    </row>
    <row r="60" spans="1:13" x14ac:dyDescent="0.3">
      <c r="A60" s="10" t="s">
        <v>16</v>
      </c>
      <c r="B60" s="10" t="s">
        <v>123</v>
      </c>
      <c r="C60" s="10" t="s">
        <v>58</v>
      </c>
      <c r="D60" s="10" t="s">
        <v>245</v>
      </c>
      <c r="E60" s="10" t="s">
        <v>263</v>
      </c>
      <c r="F60" s="10" t="s">
        <v>61</v>
      </c>
      <c r="G60" s="10" t="s">
        <v>267</v>
      </c>
      <c r="H60" s="10" t="s">
        <v>268</v>
      </c>
      <c r="I60" s="11">
        <v>1</v>
      </c>
      <c r="J60" s="10" t="s">
        <v>15</v>
      </c>
      <c r="K60" s="10" t="s">
        <v>266</v>
      </c>
      <c r="L60" s="10" t="s">
        <v>65</v>
      </c>
      <c r="M60" s="10" t="s">
        <v>122</v>
      </c>
    </row>
    <row r="61" spans="1:13" x14ac:dyDescent="0.3">
      <c r="A61" s="10" t="s">
        <v>26</v>
      </c>
      <c r="B61" s="10" t="s">
        <v>194</v>
      </c>
      <c r="C61" s="10" t="s">
        <v>58</v>
      </c>
      <c r="D61" s="10" t="s">
        <v>269</v>
      </c>
      <c r="E61" s="10" t="s">
        <v>270</v>
      </c>
      <c r="F61" s="10" t="s">
        <v>61</v>
      </c>
      <c r="G61" s="10" t="s">
        <v>70</v>
      </c>
      <c r="H61" s="10" t="s">
        <v>71</v>
      </c>
      <c r="I61" s="11">
        <v>2</v>
      </c>
      <c r="J61" s="10" t="s">
        <v>25</v>
      </c>
      <c r="K61" s="10" t="s">
        <v>118</v>
      </c>
      <c r="L61" s="10" t="s">
        <v>65</v>
      </c>
      <c r="M61" s="10" t="s">
        <v>73</v>
      </c>
    </row>
    <row r="62" spans="1:13" x14ac:dyDescent="0.3">
      <c r="A62" s="10" t="s">
        <v>26</v>
      </c>
      <c r="B62" s="10" t="s">
        <v>194</v>
      </c>
      <c r="C62" s="10" t="s">
        <v>58</v>
      </c>
      <c r="D62" s="10" t="s">
        <v>269</v>
      </c>
      <c r="E62" s="10" t="s">
        <v>270</v>
      </c>
      <c r="F62" s="10" t="s">
        <v>61</v>
      </c>
      <c r="G62" s="10" t="s">
        <v>271</v>
      </c>
      <c r="H62" s="10" t="s">
        <v>272</v>
      </c>
      <c r="I62" s="11">
        <v>2</v>
      </c>
      <c r="J62" s="10" t="s">
        <v>25</v>
      </c>
      <c r="K62" s="10" t="s">
        <v>118</v>
      </c>
      <c r="L62" s="10" t="s">
        <v>65</v>
      </c>
      <c r="M62" s="10" t="s">
        <v>73</v>
      </c>
    </row>
    <row r="63" spans="1:13" x14ac:dyDescent="0.3">
      <c r="A63" s="10" t="s">
        <v>26</v>
      </c>
      <c r="B63" s="10" t="s">
        <v>194</v>
      </c>
      <c r="C63" s="10" t="s">
        <v>58</v>
      </c>
      <c r="D63" s="10" t="s">
        <v>269</v>
      </c>
      <c r="E63" s="10" t="s">
        <v>270</v>
      </c>
      <c r="F63" s="10" t="s">
        <v>61</v>
      </c>
      <c r="G63" s="10" t="s">
        <v>273</v>
      </c>
      <c r="H63" s="10" t="s">
        <v>274</v>
      </c>
      <c r="I63" s="11">
        <v>1</v>
      </c>
      <c r="J63" s="10" t="s">
        <v>25</v>
      </c>
      <c r="K63" s="10" t="s">
        <v>118</v>
      </c>
      <c r="L63" s="10" t="s">
        <v>65</v>
      </c>
      <c r="M63" s="10" t="s">
        <v>275</v>
      </c>
    </row>
    <row r="64" spans="1:13" x14ac:dyDescent="0.3">
      <c r="A64" s="10" t="s">
        <v>26</v>
      </c>
      <c r="B64" s="10" t="s">
        <v>194</v>
      </c>
      <c r="C64" s="10" t="s">
        <v>58</v>
      </c>
      <c r="D64" s="10" t="s">
        <v>269</v>
      </c>
      <c r="E64" s="10" t="s">
        <v>276</v>
      </c>
      <c r="F64" s="10" t="s">
        <v>61</v>
      </c>
      <c r="G64" s="10" t="s">
        <v>277</v>
      </c>
      <c r="H64" s="10" t="s">
        <v>278</v>
      </c>
      <c r="I64" s="11">
        <v>1</v>
      </c>
      <c r="J64" s="10" t="s">
        <v>25</v>
      </c>
      <c r="K64" s="10" t="s">
        <v>279</v>
      </c>
      <c r="L64" s="10" t="s">
        <v>65</v>
      </c>
      <c r="M64" s="10" t="s">
        <v>280</v>
      </c>
    </row>
    <row r="65" spans="1:13" x14ac:dyDescent="0.3">
      <c r="A65" s="10" t="s">
        <v>26</v>
      </c>
      <c r="B65" s="10" t="s">
        <v>194</v>
      </c>
      <c r="C65" s="10" t="s">
        <v>58</v>
      </c>
      <c r="D65" s="10" t="s">
        <v>269</v>
      </c>
      <c r="E65" s="10" t="s">
        <v>281</v>
      </c>
      <c r="F65" s="10" t="s">
        <v>61</v>
      </c>
      <c r="G65" s="10" t="s">
        <v>282</v>
      </c>
      <c r="H65" s="10" t="s">
        <v>283</v>
      </c>
      <c r="I65" s="11">
        <v>2</v>
      </c>
      <c r="J65" s="10" t="s">
        <v>25</v>
      </c>
      <c r="K65" s="10" t="s">
        <v>64</v>
      </c>
      <c r="L65" s="10" t="s">
        <v>65</v>
      </c>
      <c r="M65" s="10" t="s">
        <v>114</v>
      </c>
    </row>
    <row r="66" spans="1:13" x14ac:dyDescent="0.3">
      <c r="A66" s="10" t="s">
        <v>26</v>
      </c>
      <c r="B66" s="10" t="s">
        <v>194</v>
      </c>
      <c r="C66" s="10" t="s">
        <v>58</v>
      </c>
      <c r="D66" s="10" t="s">
        <v>269</v>
      </c>
      <c r="E66" s="10" t="s">
        <v>284</v>
      </c>
      <c r="F66" s="10" t="s">
        <v>61</v>
      </c>
      <c r="G66" s="10" t="s">
        <v>285</v>
      </c>
      <c r="H66" s="10" t="s">
        <v>286</v>
      </c>
      <c r="I66" s="11">
        <v>1</v>
      </c>
      <c r="J66" s="10" t="s">
        <v>25</v>
      </c>
      <c r="K66" s="10" t="s">
        <v>72</v>
      </c>
      <c r="L66" s="10" t="s">
        <v>65</v>
      </c>
      <c r="M66" s="10" t="s">
        <v>287</v>
      </c>
    </row>
    <row r="67" spans="1:13" x14ac:dyDescent="0.3">
      <c r="A67" s="10" t="s">
        <v>26</v>
      </c>
      <c r="B67" s="10" t="s">
        <v>194</v>
      </c>
      <c r="C67" s="10" t="s">
        <v>58</v>
      </c>
      <c r="D67" s="10" t="s">
        <v>269</v>
      </c>
      <c r="E67" s="10" t="s">
        <v>284</v>
      </c>
      <c r="F67" s="10" t="s">
        <v>61</v>
      </c>
      <c r="G67" s="10" t="s">
        <v>288</v>
      </c>
      <c r="H67" s="10" t="s">
        <v>289</v>
      </c>
      <c r="I67" s="11">
        <v>1</v>
      </c>
      <c r="J67" s="10" t="s">
        <v>25</v>
      </c>
      <c r="K67" s="10" t="s">
        <v>72</v>
      </c>
      <c r="L67" s="10" t="s">
        <v>65</v>
      </c>
      <c r="M67" s="10" t="s">
        <v>287</v>
      </c>
    </row>
    <row r="68" spans="1:13" x14ac:dyDescent="0.3">
      <c r="A68" s="10" t="s">
        <v>26</v>
      </c>
      <c r="B68" s="10" t="s">
        <v>194</v>
      </c>
      <c r="C68" s="10" t="s">
        <v>58</v>
      </c>
      <c r="D68" s="10" t="s">
        <v>269</v>
      </c>
      <c r="E68" s="10" t="s">
        <v>284</v>
      </c>
      <c r="F68" s="10" t="s">
        <v>61</v>
      </c>
      <c r="G68" s="10" t="s">
        <v>290</v>
      </c>
      <c r="H68" s="10" t="s">
        <v>291</v>
      </c>
      <c r="I68" s="11">
        <v>1</v>
      </c>
      <c r="J68" s="10" t="s">
        <v>25</v>
      </c>
      <c r="K68" s="10" t="s">
        <v>72</v>
      </c>
      <c r="L68" s="10" t="s">
        <v>65</v>
      </c>
      <c r="M68" s="10" t="s">
        <v>292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workbookViewId="0"/>
  </sheetViews>
  <sheetFormatPr defaultRowHeight="14.4" x14ac:dyDescent="0.3"/>
  <sheetData>
    <row r="1" spans="1:13" x14ac:dyDescent="0.3">
      <c r="A1" s="62" t="s">
        <v>293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20</v>
      </c>
      <c r="B3" s="13" t="s">
        <v>57</v>
      </c>
      <c r="C3" s="13" t="s">
        <v>58</v>
      </c>
      <c r="D3" s="13" t="s">
        <v>59</v>
      </c>
      <c r="E3" s="13" t="s">
        <v>294</v>
      </c>
      <c r="F3" s="13" t="s">
        <v>61</v>
      </c>
      <c r="G3" s="13" t="s">
        <v>295</v>
      </c>
      <c r="H3" s="13" t="s">
        <v>296</v>
      </c>
      <c r="I3" s="14">
        <v>1</v>
      </c>
      <c r="J3" s="13" t="s">
        <v>19</v>
      </c>
      <c r="K3" s="13" t="s">
        <v>128</v>
      </c>
      <c r="L3" s="13" t="s">
        <v>297</v>
      </c>
      <c r="M3" s="13" t="s">
        <v>73</v>
      </c>
    </row>
    <row r="4" spans="1:13" x14ac:dyDescent="0.3">
      <c r="A4" s="13" t="s">
        <v>20</v>
      </c>
      <c r="B4" s="13" t="s">
        <v>57</v>
      </c>
      <c r="C4" s="13" t="s">
        <v>58</v>
      </c>
      <c r="D4" s="13" t="s">
        <v>59</v>
      </c>
      <c r="E4" s="13" t="s">
        <v>298</v>
      </c>
      <c r="F4" s="13" t="s">
        <v>61</v>
      </c>
      <c r="G4" s="13" t="s">
        <v>299</v>
      </c>
      <c r="H4" s="13" t="s">
        <v>300</v>
      </c>
      <c r="I4" s="14">
        <v>2</v>
      </c>
      <c r="J4" s="13" t="s">
        <v>19</v>
      </c>
      <c r="K4" s="13" t="s">
        <v>135</v>
      </c>
      <c r="L4" s="13" t="s">
        <v>297</v>
      </c>
      <c r="M4" s="13" t="s">
        <v>301</v>
      </c>
    </row>
    <row r="5" spans="1:13" x14ac:dyDescent="0.3">
      <c r="A5" s="13" t="s">
        <v>20</v>
      </c>
      <c r="B5" s="13" t="s">
        <v>57</v>
      </c>
      <c r="C5" s="13" t="s">
        <v>58</v>
      </c>
      <c r="D5" s="13" t="s">
        <v>59</v>
      </c>
      <c r="E5" s="13" t="s">
        <v>302</v>
      </c>
      <c r="F5" s="13" t="s">
        <v>61</v>
      </c>
      <c r="G5" s="13" t="s">
        <v>303</v>
      </c>
      <c r="H5" s="13" t="s">
        <v>304</v>
      </c>
      <c r="I5" s="14">
        <v>1</v>
      </c>
      <c r="J5" s="13" t="s">
        <v>19</v>
      </c>
      <c r="K5" s="13" t="s">
        <v>113</v>
      </c>
      <c r="L5" s="13" t="s">
        <v>297</v>
      </c>
      <c r="M5" s="13" t="s">
        <v>73</v>
      </c>
    </row>
    <row r="6" spans="1:13" x14ac:dyDescent="0.3">
      <c r="A6" s="13" t="s">
        <v>20</v>
      </c>
      <c r="B6" s="13" t="s">
        <v>57</v>
      </c>
      <c r="C6" s="13" t="s">
        <v>58</v>
      </c>
      <c r="D6" s="13" t="s">
        <v>59</v>
      </c>
      <c r="E6" s="13" t="s">
        <v>302</v>
      </c>
      <c r="F6" s="13" t="s">
        <v>61</v>
      </c>
      <c r="G6" s="13" t="s">
        <v>305</v>
      </c>
      <c r="H6" s="13" t="s">
        <v>306</v>
      </c>
      <c r="I6" s="14">
        <v>2</v>
      </c>
      <c r="J6" s="13" t="s">
        <v>19</v>
      </c>
      <c r="K6" s="13" t="s">
        <v>113</v>
      </c>
      <c r="L6" s="13" t="s">
        <v>297</v>
      </c>
      <c r="M6" s="13" t="s">
        <v>73</v>
      </c>
    </row>
    <row r="7" spans="1:13" x14ac:dyDescent="0.3">
      <c r="A7" s="13" t="s">
        <v>20</v>
      </c>
      <c r="B7" s="13" t="s">
        <v>57</v>
      </c>
      <c r="C7" s="13" t="s">
        <v>58</v>
      </c>
      <c r="D7" s="13" t="s">
        <v>59</v>
      </c>
      <c r="E7" s="13" t="s">
        <v>307</v>
      </c>
      <c r="F7" s="13" t="s">
        <v>61</v>
      </c>
      <c r="G7" s="13" t="s">
        <v>308</v>
      </c>
      <c r="H7" s="13" t="s">
        <v>309</v>
      </c>
      <c r="I7" s="14">
        <v>1</v>
      </c>
      <c r="J7" s="13" t="s">
        <v>19</v>
      </c>
      <c r="K7" s="13" t="s">
        <v>113</v>
      </c>
      <c r="L7" s="13" t="s">
        <v>297</v>
      </c>
      <c r="M7" s="13" t="s">
        <v>78</v>
      </c>
    </row>
    <row r="8" spans="1:13" x14ac:dyDescent="0.3">
      <c r="A8" s="13" t="s">
        <v>20</v>
      </c>
      <c r="B8" s="13" t="s">
        <v>57</v>
      </c>
      <c r="C8" s="13" t="s">
        <v>58</v>
      </c>
      <c r="D8" s="13" t="s">
        <v>59</v>
      </c>
      <c r="E8" s="13" t="s">
        <v>310</v>
      </c>
      <c r="F8" s="13" t="s">
        <v>61</v>
      </c>
      <c r="G8" s="13" t="s">
        <v>311</v>
      </c>
      <c r="H8" s="13" t="s">
        <v>312</v>
      </c>
      <c r="I8" s="14">
        <v>1</v>
      </c>
      <c r="J8" s="13" t="s">
        <v>19</v>
      </c>
      <c r="K8" s="13" t="s">
        <v>118</v>
      </c>
      <c r="L8" s="13" t="s">
        <v>297</v>
      </c>
      <c r="M8" s="13" t="s">
        <v>96</v>
      </c>
    </row>
    <row r="9" spans="1:13" x14ac:dyDescent="0.3">
      <c r="A9" s="13" t="s">
        <v>20</v>
      </c>
      <c r="B9" s="13" t="s">
        <v>57</v>
      </c>
      <c r="C9" s="13" t="s">
        <v>58</v>
      </c>
      <c r="D9" s="13" t="s">
        <v>59</v>
      </c>
      <c r="E9" s="13" t="s">
        <v>313</v>
      </c>
      <c r="F9" s="13" t="s">
        <v>61</v>
      </c>
      <c r="G9" s="13" t="s">
        <v>314</v>
      </c>
      <c r="H9" s="13" t="s">
        <v>315</v>
      </c>
      <c r="I9" s="14">
        <v>2</v>
      </c>
      <c r="J9" s="13" t="s">
        <v>19</v>
      </c>
      <c r="K9" s="13" t="s">
        <v>118</v>
      </c>
      <c r="L9" s="13" t="s">
        <v>297</v>
      </c>
      <c r="M9" s="13" t="s">
        <v>316</v>
      </c>
    </row>
    <row r="10" spans="1:13" x14ac:dyDescent="0.3">
      <c r="A10" s="13" t="s">
        <v>20</v>
      </c>
      <c r="B10" s="13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317</v>
      </c>
      <c r="H10" s="13" t="s">
        <v>318</v>
      </c>
      <c r="I10" s="14">
        <v>6</v>
      </c>
      <c r="J10" s="13" t="s">
        <v>19</v>
      </c>
      <c r="K10" s="13" t="s">
        <v>64</v>
      </c>
      <c r="L10" s="13" t="s">
        <v>297</v>
      </c>
      <c r="M10" s="13" t="s">
        <v>319</v>
      </c>
    </row>
    <row r="11" spans="1:13" x14ac:dyDescent="0.3">
      <c r="A11" s="13" t="s">
        <v>20</v>
      </c>
      <c r="B11" s="13" t="s">
        <v>57</v>
      </c>
      <c r="C11" s="13" t="s">
        <v>58</v>
      </c>
      <c r="D11" s="13" t="s">
        <v>59</v>
      </c>
      <c r="E11" s="13" t="s">
        <v>320</v>
      </c>
      <c r="F11" s="13" t="s">
        <v>61</v>
      </c>
      <c r="G11" s="13" t="s">
        <v>305</v>
      </c>
      <c r="H11" s="13" t="s">
        <v>306</v>
      </c>
      <c r="I11" s="14">
        <v>2</v>
      </c>
      <c r="J11" s="13" t="s">
        <v>19</v>
      </c>
      <c r="K11" s="13" t="s">
        <v>92</v>
      </c>
      <c r="L11" s="13" t="s">
        <v>297</v>
      </c>
      <c r="M11" s="13" t="s">
        <v>73</v>
      </c>
    </row>
    <row r="12" spans="1:13" x14ac:dyDescent="0.3">
      <c r="A12" s="13" t="s">
        <v>20</v>
      </c>
      <c r="B12" s="13" t="s">
        <v>57</v>
      </c>
      <c r="C12" s="13" t="s">
        <v>58</v>
      </c>
      <c r="D12" s="13" t="s">
        <v>59</v>
      </c>
      <c r="E12" s="13" t="s">
        <v>69</v>
      </c>
      <c r="F12" s="13" t="s">
        <v>61</v>
      </c>
      <c r="G12" s="13" t="s">
        <v>303</v>
      </c>
      <c r="H12" s="13" t="s">
        <v>304</v>
      </c>
      <c r="I12" s="14">
        <v>1</v>
      </c>
      <c r="J12" s="13" t="s">
        <v>19</v>
      </c>
      <c r="K12" s="13" t="s">
        <v>72</v>
      </c>
      <c r="L12" s="13" t="s">
        <v>297</v>
      </c>
      <c r="M12" s="13" t="s">
        <v>73</v>
      </c>
    </row>
    <row r="13" spans="1:13" x14ac:dyDescent="0.3">
      <c r="A13" s="13" t="s">
        <v>20</v>
      </c>
      <c r="B13" s="13" t="s">
        <v>57</v>
      </c>
      <c r="C13" s="13" t="s">
        <v>58</v>
      </c>
      <c r="D13" s="13" t="s">
        <v>59</v>
      </c>
      <c r="E13" s="13" t="s">
        <v>74</v>
      </c>
      <c r="F13" s="13" t="s">
        <v>61</v>
      </c>
      <c r="G13" s="13" t="s">
        <v>305</v>
      </c>
      <c r="H13" s="13" t="s">
        <v>306</v>
      </c>
      <c r="I13" s="14">
        <v>1</v>
      </c>
      <c r="J13" s="13" t="s">
        <v>19</v>
      </c>
      <c r="K13" s="13" t="s">
        <v>77</v>
      </c>
      <c r="L13" s="13" t="s">
        <v>297</v>
      </c>
      <c r="M13" s="13" t="s">
        <v>73</v>
      </c>
    </row>
    <row r="14" spans="1:13" x14ac:dyDescent="0.3">
      <c r="A14" s="13" t="s">
        <v>20</v>
      </c>
      <c r="B14" s="13" t="s">
        <v>57</v>
      </c>
      <c r="C14" s="13" t="s">
        <v>58</v>
      </c>
      <c r="D14" s="13" t="s">
        <v>59</v>
      </c>
      <c r="E14" s="13" t="s">
        <v>74</v>
      </c>
      <c r="F14" s="13" t="s">
        <v>61</v>
      </c>
      <c r="G14" s="13" t="s">
        <v>321</v>
      </c>
      <c r="H14" s="13" t="s">
        <v>322</v>
      </c>
      <c r="I14" s="14">
        <v>2</v>
      </c>
      <c r="J14" s="13" t="s">
        <v>19</v>
      </c>
      <c r="K14" s="13" t="s">
        <v>77</v>
      </c>
      <c r="L14" s="13" t="s">
        <v>297</v>
      </c>
      <c r="M14" s="13" t="s">
        <v>323</v>
      </c>
    </row>
    <row r="15" spans="1:13" x14ac:dyDescent="0.3">
      <c r="A15" s="13" t="s">
        <v>20</v>
      </c>
      <c r="B15" s="13" t="s">
        <v>57</v>
      </c>
      <c r="C15" s="13" t="s">
        <v>58</v>
      </c>
      <c r="D15" s="13" t="s">
        <v>59</v>
      </c>
      <c r="E15" s="13" t="s">
        <v>324</v>
      </c>
      <c r="F15" s="13" t="s">
        <v>61</v>
      </c>
      <c r="G15" s="13" t="s">
        <v>325</v>
      </c>
      <c r="H15" s="13" t="s">
        <v>326</v>
      </c>
      <c r="I15" s="14">
        <v>2</v>
      </c>
      <c r="J15" s="13" t="s">
        <v>19</v>
      </c>
      <c r="K15" s="13" t="s">
        <v>149</v>
      </c>
      <c r="L15" s="13" t="s">
        <v>297</v>
      </c>
      <c r="M15" s="13" t="s">
        <v>327</v>
      </c>
    </row>
    <row r="16" spans="1:13" x14ac:dyDescent="0.3">
      <c r="A16" s="13" t="s">
        <v>20</v>
      </c>
      <c r="B16" s="13" t="s">
        <v>57</v>
      </c>
      <c r="C16" s="13" t="s">
        <v>58</v>
      </c>
      <c r="D16" s="13" t="s">
        <v>59</v>
      </c>
      <c r="E16" s="13" t="s">
        <v>328</v>
      </c>
      <c r="F16" s="13" t="s">
        <v>61</v>
      </c>
      <c r="G16" s="13" t="s">
        <v>329</v>
      </c>
      <c r="H16" s="13" t="s">
        <v>330</v>
      </c>
      <c r="I16" s="14">
        <v>7</v>
      </c>
      <c r="J16" s="13" t="s">
        <v>19</v>
      </c>
      <c r="K16" s="13" t="s">
        <v>82</v>
      </c>
      <c r="L16" s="13" t="s">
        <v>297</v>
      </c>
      <c r="M16" s="13" t="s">
        <v>96</v>
      </c>
    </row>
    <row r="17" spans="1:13" x14ac:dyDescent="0.3">
      <c r="A17" s="13" t="s">
        <v>38</v>
      </c>
      <c r="B17" s="13" t="s">
        <v>103</v>
      </c>
      <c r="C17" s="13" t="s">
        <v>58</v>
      </c>
      <c r="D17" s="13" t="s">
        <v>331</v>
      </c>
      <c r="E17" s="13" t="s">
        <v>332</v>
      </c>
      <c r="F17" s="13" t="s">
        <v>61</v>
      </c>
      <c r="G17" s="13" t="s">
        <v>333</v>
      </c>
      <c r="H17" s="13" t="s">
        <v>334</v>
      </c>
      <c r="I17" s="14">
        <v>1</v>
      </c>
      <c r="J17" s="13" t="s">
        <v>37</v>
      </c>
      <c r="K17" s="13" t="s">
        <v>139</v>
      </c>
      <c r="L17" s="13" t="s">
        <v>297</v>
      </c>
      <c r="M17" s="13" t="s">
        <v>319</v>
      </c>
    </row>
    <row r="18" spans="1:13" x14ac:dyDescent="0.3">
      <c r="A18" s="13" t="s">
        <v>36</v>
      </c>
      <c r="B18" s="13" t="s">
        <v>84</v>
      </c>
      <c r="C18" s="13" t="s">
        <v>58</v>
      </c>
      <c r="D18" s="13" t="s">
        <v>85</v>
      </c>
      <c r="E18" s="13" t="s">
        <v>335</v>
      </c>
      <c r="F18" s="13" t="s">
        <v>61</v>
      </c>
      <c r="G18" s="13" t="s">
        <v>336</v>
      </c>
      <c r="H18" s="13" t="s">
        <v>337</v>
      </c>
      <c r="I18" s="14">
        <v>1</v>
      </c>
      <c r="J18" s="13" t="s">
        <v>35</v>
      </c>
      <c r="K18" s="13" t="s">
        <v>64</v>
      </c>
      <c r="L18" s="13" t="s">
        <v>297</v>
      </c>
      <c r="M18" s="13" t="s">
        <v>338</v>
      </c>
    </row>
    <row r="19" spans="1:13" x14ac:dyDescent="0.3">
      <c r="A19" s="13" t="s">
        <v>36</v>
      </c>
      <c r="B19" s="13" t="s">
        <v>84</v>
      </c>
      <c r="C19" s="13" t="s">
        <v>58</v>
      </c>
      <c r="D19" s="13" t="s">
        <v>85</v>
      </c>
      <c r="E19" s="13" t="s">
        <v>339</v>
      </c>
      <c r="F19" s="13" t="s">
        <v>61</v>
      </c>
      <c r="G19" s="13" t="s">
        <v>340</v>
      </c>
      <c r="H19" s="13" t="s">
        <v>341</v>
      </c>
      <c r="I19" s="14">
        <v>2</v>
      </c>
      <c r="J19" s="13" t="s">
        <v>35</v>
      </c>
      <c r="K19" s="13" t="s">
        <v>64</v>
      </c>
      <c r="L19" s="13" t="s">
        <v>297</v>
      </c>
      <c r="M19" s="13" t="s">
        <v>342</v>
      </c>
    </row>
    <row r="20" spans="1:13" x14ac:dyDescent="0.3">
      <c r="A20" s="13" t="s">
        <v>36</v>
      </c>
      <c r="B20" s="13" t="s">
        <v>84</v>
      </c>
      <c r="C20" s="13" t="s">
        <v>58</v>
      </c>
      <c r="D20" s="13" t="s">
        <v>85</v>
      </c>
      <c r="E20" s="13" t="s">
        <v>93</v>
      </c>
      <c r="F20" s="13" t="s">
        <v>61</v>
      </c>
      <c r="G20" s="13" t="s">
        <v>343</v>
      </c>
      <c r="H20" s="13" t="s">
        <v>344</v>
      </c>
      <c r="I20" s="14">
        <v>1</v>
      </c>
      <c r="J20" s="13" t="s">
        <v>35</v>
      </c>
      <c r="K20" s="13" t="s">
        <v>82</v>
      </c>
      <c r="L20" s="13" t="s">
        <v>297</v>
      </c>
      <c r="M20" s="13" t="s">
        <v>73</v>
      </c>
    </row>
    <row r="21" spans="1:13" x14ac:dyDescent="0.3">
      <c r="A21" s="13" t="s">
        <v>14</v>
      </c>
      <c r="B21" s="13" t="s">
        <v>103</v>
      </c>
      <c r="C21" s="13" t="s">
        <v>58</v>
      </c>
      <c r="D21" s="13" t="s">
        <v>104</v>
      </c>
      <c r="E21" s="13" t="s">
        <v>345</v>
      </c>
      <c r="F21" s="13" t="s">
        <v>61</v>
      </c>
      <c r="G21" s="13" t="s">
        <v>346</v>
      </c>
      <c r="H21" s="13" t="s">
        <v>347</v>
      </c>
      <c r="I21" s="14">
        <v>2</v>
      </c>
      <c r="J21" s="13" t="s">
        <v>13</v>
      </c>
      <c r="K21" s="13" t="s">
        <v>226</v>
      </c>
      <c r="L21" s="13" t="s">
        <v>297</v>
      </c>
      <c r="M21" s="13" t="s">
        <v>348</v>
      </c>
    </row>
    <row r="22" spans="1:13" x14ac:dyDescent="0.3">
      <c r="A22" s="13" t="s">
        <v>14</v>
      </c>
      <c r="B22" s="13" t="s">
        <v>103</v>
      </c>
      <c r="C22" s="13" t="s">
        <v>58</v>
      </c>
      <c r="D22" s="13" t="s">
        <v>104</v>
      </c>
      <c r="E22" s="13" t="s">
        <v>119</v>
      </c>
      <c r="F22" s="13" t="s">
        <v>61</v>
      </c>
      <c r="G22" s="13" t="s">
        <v>349</v>
      </c>
      <c r="H22" s="13" t="s">
        <v>350</v>
      </c>
      <c r="I22" s="14">
        <v>1</v>
      </c>
      <c r="J22" s="13" t="s">
        <v>13</v>
      </c>
      <c r="K22" s="13" t="s">
        <v>82</v>
      </c>
      <c r="L22" s="13" t="s">
        <v>297</v>
      </c>
      <c r="M22" s="13" t="s">
        <v>351</v>
      </c>
    </row>
    <row r="23" spans="1:13" x14ac:dyDescent="0.3">
      <c r="A23" s="13" t="s">
        <v>30</v>
      </c>
      <c r="B23" s="13" t="s">
        <v>123</v>
      </c>
      <c r="C23" s="13" t="s">
        <v>58</v>
      </c>
      <c r="D23" s="13" t="s">
        <v>124</v>
      </c>
      <c r="E23" s="13" t="s">
        <v>134</v>
      </c>
      <c r="F23" s="13" t="s">
        <v>61</v>
      </c>
      <c r="G23" s="13" t="s">
        <v>352</v>
      </c>
      <c r="H23" s="13" t="s">
        <v>353</v>
      </c>
      <c r="I23" s="14">
        <v>4</v>
      </c>
      <c r="J23" s="13" t="s">
        <v>29</v>
      </c>
      <c r="K23" s="13" t="s">
        <v>135</v>
      </c>
      <c r="L23" s="13" t="s">
        <v>297</v>
      </c>
      <c r="M23" s="13" t="s">
        <v>319</v>
      </c>
    </row>
    <row r="24" spans="1:13" x14ac:dyDescent="0.3">
      <c r="A24" s="13" t="s">
        <v>30</v>
      </c>
      <c r="B24" s="13" t="s">
        <v>123</v>
      </c>
      <c r="C24" s="13" t="s">
        <v>58</v>
      </c>
      <c r="D24" s="13" t="s">
        <v>124</v>
      </c>
      <c r="E24" s="13" t="s">
        <v>134</v>
      </c>
      <c r="F24" s="13" t="s">
        <v>61</v>
      </c>
      <c r="G24" s="13" t="s">
        <v>354</v>
      </c>
      <c r="H24" s="13" t="s">
        <v>355</v>
      </c>
      <c r="I24" s="14">
        <v>2</v>
      </c>
      <c r="J24" s="13" t="s">
        <v>29</v>
      </c>
      <c r="K24" s="13" t="s">
        <v>135</v>
      </c>
      <c r="L24" s="13" t="s">
        <v>297</v>
      </c>
      <c r="M24" s="13" t="s">
        <v>319</v>
      </c>
    </row>
    <row r="25" spans="1:13" x14ac:dyDescent="0.3">
      <c r="A25" s="13" t="s">
        <v>30</v>
      </c>
      <c r="B25" s="13" t="s">
        <v>123</v>
      </c>
      <c r="C25" s="13" t="s">
        <v>58</v>
      </c>
      <c r="D25" s="13" t="s">
        <v>124</v>
      </c>
      <c r="E25" s="13" t="s">
        <v>356</v>
      </c>
      <c r="F25" s="13" t="s">
        <v>61</v>
      </c>
      <c r="G25" s="13" t="s">
        <v>357</v>
      </c>
      <c r="H25" s="13" t="s">
        <v>358</v>
      </c>
      <c r="I25" s="14">
        <v>1</v>
      </c>
      <c r="J25" s="13" t="s">
        <v>29</v>
      </c>
      <c r="K25" s="13" t="s">
        <v>118</v>
      </c>
      <c r="L25" s="13" t="s">
        <v>297</v>
      </c>
      <c r="M25" s="13" t="s">
        <v>73</v>
      </c>
    </row>
    <row r="26" spans="1:13" x14ac:dyDescent="0.3">
      <c r="A26" s="13" t="s">
        <v>30</v>
      </c>
      <c r="B26" s="13" t="s">
        <v>123</v>
      </c>
      <c r="C26" s="13" t="s">
        <v>58</v>
      </c>
      <c r="D26" s="13" t="s">
        <v>124</v>
      </c>
      <c r="E26" s="13" t="s">
        <v>136</v>
      </c>
      <c r="F26" s="13" t="s">
        <v>61</v>
      </c>
      <c r="G26" s="13" t="s">
        <v>359</v>
      </c>
      <c r="H26" s="13" t="s">
        <v>360</v>
      </c>
      <c r="I26" s="14">
        <v>1</v>
      </c>
      <c r="J26" s="13" t="s">
        <v>29</v>
      </c>
      <c r="K26" s="13" t="s">
        <v>139</v>
      </c>
      <c r="L26" s="13" t="s">
        <v>297</v>
      </c>
      <c r="M26" s="13" t="s">
        <v>66</v>
      </c>
    </row>
    <row r="27" spans="1:13" x14ac:dyDescent="0.3">
      <c r="A27" s="13" t="s">
        <v>30</v>
      </c>
      <c r="B27" s="13" t="s">
        <v>123</v>
      </c>
      <c r="C27" s="13" t="s">
        <v>58</v>
      </c>
      <c r="D27" s="13" t="s">
        <v>124</v>
      </c>
      <c r="E27" s="13" t="s">
        <v>151</v>
      </c>
      <c r="F27" s="13" t="s">
        <v>61</v>
      </c>
      <c r="G27" s="13" t="s">
        <v>361</v>
      </c>
      <c r="H27" s="13" t="s">
        <v>362</v>
      </c>
      <c r="I27" s="14">
        <v>2</v>
      </c>
      <c r="J27" s="13" t="s">
        <v>29</v>
      </c>
      <c r="K27" s="13" t="s">
        <v>154</v>
      </c>
      <c r="L27" s="13" t="s">
        <v>297</v>
      </c>
      <c r="M27" s="13" t="s">
        <v>73</v>
      </c>
    </row>
    <row r="28" spans="1:13" x14ac:dyDescent="0.3">
      <c r="A28" s="13" t="s">
        <v>30</v>
      </c>
      <c r="B28" s="13" t="s">
        <v>123</v>
      </c>
      <c r="C28" s="13" t="s">
        <v>58</v>
      </c>
      <c r="D28" s="13" t="s">
        <v>124</v>
      </c>
      <c r="E28" s="13" t="s">
        <v>151</v>
      </c>
      <c r="F28" s="13" t="s">
        <v>61</v>
      </c>
      <c r="G28" s="13" t="s">
        <v>363</v>
      </c>
      <c r="H28" s="13" t="s">
        <v>364</v>
      </c>
      <c r="I28" s="14">
        <v>1</v>
      </c>
      <c r="J28" s="13" t="s">
        <v>29</v>
      </c>
      <c r="K28" s="13" t="s">
        <v>154</v>
      </c>
      <c r="L28" s="13" t="s">
        <v>297</v>
      </c>
      <c r="M28" s="13" t="s">
        <v>73</v>
      </c>
    </row>
    <row r="29" spans="1:13" x14ac:dyDescent="0.3">
      <c r="A29" s="13" t="s">
        <v>40</v>
      </c>
      <c r="B29" s="13" t="s">
        <v>103</v>
      </c>
      <c r="C29" s="13" t="s">
        <v>58</v>
      </c>
      <c r="D29" s="13" t="s">
        <v>365</v>
      </c>
      <c r="E29" s="13" t="s">
        <v>366</v>
      </c>
      <c r="F29" s="13" t="s">
        <v>61</v>
      </c>
      <c r="G29" s="13" t="s">
        <v>367</v>
      </c>
      <c r="H29" s="13" t="s">
        <v>368</v>
      </c>
      <c r="I29" s="14">
        <v>2</v>
      </c>
      <c r="J29" s="13" t="s">
        <v>39</v>
      </c>
      <c r="K29" s="13" t="s">
        <v>89</v>
      </c>
      <c r="L29" s="13" t="s">
        <v>297</v>
      </c>
      <c r="M29" s="13" t="s">
        <v>96</v>
      </c>
    </row>
    <row r="30" spans="1:13" x14ac:dyDescent="0.3">
      <c r="A30" s="13" t="s">
        <v>40</v>
      </c>
      <c r="B30" s="13" t="s">
        <v>103</v>
      </c>
      <c r="C30" s="13" t="s">
        <v>58</v>
      </c>
      <c r="D30" s="13" t="s">
        <v>365</v>
      </c>
      <c r="E30" s="13" t="s">
        <v>369</v>
      </c>
      <c r="F30" s="13" t="s">
        <v>61</v>
      </c>
      <c r="G30" s="13" t="s">
        <v>370</v>
      </c>
      <c r="H30" s="13" t="s">
        <v>371</v>
      </c>
      <c r="I30" s="14">
        <v>1</v>
      </c>
      <c r="J30" s="13" t="s">
        <v>39</v>
      </c>
      <c r="K30" s="13" t="s">
        <v>77</v>
      </c>
      <c r="L30" s="13" t="s">
        <v>297</v>
      </c>
      <c r="M30" s="13" t="s">
        <v>319</v>
      </c>
    </row>
    <row r="31" spans="1:13" x14ac:dyDescent="0.3">
      <c r="A31" s="13" t="s">
        <v>22</v>
      </c>
      <c r="B31" s="13" t="s">
        <v>155</v>
      </c>
      <c r="C31" s="13" t="s">
        <v>58</v>
      </c>
      <c r="D31" s="13" t="s">
        <v>156</v>
      </c>
      <c r="E31" s="13" t="s">
        <v>372</v>
      </c>
      <c r="F31" s="13" t="s">
        <v>61</v>
      </c>
      <c r="G31" s="13" t="s">
        <v>373</v>
      </c>
      <c r="H31" s="13" t="s">
        <v>374</v>
      </c>
      <c r="I31" s="14">
        <v>1</v>
      </c>
      <c r="J31" s="13" t="s">
        <v>21</v>
      </c>
      <c r="K31" s="13" t="s">
        <v>266</v>
      </c>
      <c r="L31" s="13" t="s">
        <v>297</v>
      </c>
      <c r="M31" s="13" t="s">
        <v>351</v>
      </c>
    </row>
    <row r="32" spans="1:13" x14ac:dyDescent="0.3">
      <c r="A32" s="13" t="s">
        <v>18</v>
      </c>
      <c r="B32" s="13" t="s">
        <v>172</v>
      </c>
      <c r="C32" s="13" t="s">
        <v>58</v>
      </c>
      <c r="D32" s="13" t="s">
        <v>173</v>
      </c>
      <c r="E32" s="13" t="s">
        <v>375</v>
      </c>
      <c r="F32" s="13" t="s">
        <v>61</v>
      </c>
      <c r="G32" s="13" t="s">
        <v>376</v>
      </c>
      <c r="H32" s="13" t="s">
        <v>377</v>
      </c>
      <c r="I32" s="14">
        <v>1</v>
      </c>
      <c r="J32" s="13" t="s">
        <v>17</v>
      </c>
      <c r="K32" s="13" t="s">
        <v>164</v>
      </c>
      <c r="L32" s="13" t="s">
        <v>297</v>
      </c>
      <c r="M32" s="13" t="s">
        <v>378</v>
      </c>
    </row>
    <row r="33" spans="1:13" x14ac:dyDescent="0.3">
      <c r="A33" s="13" t="s">
        <v>18</v>
      </c>
      <c r="B33" s="13" t="s">
        <v>172</v>
      </c>
      <c r="C33" s="13" t="s">
        <v>58</v>
      </c>
      <c r="D33" s="13" t="s">
        <v>173</v>
      </c>
      <c r="E33" s="13" t="s">
        <v>186</v>
      </c>
      <c r="F33" s="13" t="s">
        <v>61</v>
      </c>
      <c r="G33" s="13" t="s">
        <v>379</v>
      </c>
      <c r="H33" s="13" t="s">
        <v>380</v>
      </c>
      <c r="I33" s="14">
        <v>1</v>
      </c>
      <c r="J33" s="13" t="s">
        <v>17</v>
      </c>
      <c r="K33" s="13" t="s">
        <v>92</v>
      </c>
      <c r="L33" s="13" t="s">
        <v>297</v>
      </c>
      <c r="M33" s="13" t="s">
        <v>73</v>
      </c>
    </row>
    <row r="34" spans="1:13" x14ac:dyDescent="0.3">
      <c r="A34" s="13" t="s">
        <v>18</v>
      </c>
      <c r="B34" s="13" t="s">
        <v>172</v>
      </c>
      <c r="C34" s="13" t="s">
        <v>58</v>
      </c>
      <c r="D34" s="13" t="s">
        <v>173</v>
      </c>
      <c r="E34" s="13" t="s">
        <v>381</v>
      </c>
      <c r="F34" s="13" t="s">
        <v>61</v>
      </c>
      <c r="G34" s="13" t="s">
        <v>382</v>
      </c>
      <c r="H34" s="13" t="s">
        <v>383</v>
      </c>
      <c r="I34" s="14">
        <v>1</v>
      </c>
      <c r="J34" s="13" t="s">
        <v>17</v>
      </c>
      <c r="K34" s="13" t="s">
        <v>72</v>
      </c>
      <c r="L34" s="13" t="s">
        <v>297</v>
      </c>
      <c r="M34" s="13" t="s">
        <v>384</v>
      </c>
    </row>
    <row r="35" spans="1:13" x14ac:dyDescent="0.3">
      <c r="A35" s="13" t="s">
        <v>18</v>
      </c>
      <c r="B35" s="13" t="s">
        <v>172</v>
      </c>
      <c r="C35" s="13" t="s">
        <v>58</v>
      </c>
      <c r="D35" s="13" t="s">
        <v>173</v>
      </c>
      <c r="E35" s="13" t="s">
        <v>385</v>
      </c>
      <c r="F35" s="13" t="s">
        <v>61</v>
      </c>
      <c r="G35" s="13" t="s">
        <v>386</v>
      </c>
      <c r="H35" s="13" t="s">
        <v>387</v>
      </c>
      <c r="I35" s="14">
        <v>3</v>
      </c>
      <c r="J35" s="13" t="s">
        <v>17</v>
      </c>
      <c r="K35" s="13" t="s">
        <v>77</v>
      </c>
      <c r="L35" s="13" t="s">
        <v>297</v>
      </c>
      <c r="M35" s="13" t="s">
        <v>96</v>
      </c>
    </row>
    <row r="36" spans="1:13" x14ac:dyDescent="0.3">
      <c r="A36" s="13" t="s">
        <v>18</v>
      </c>
      <c r="B36" s="13" t="s">
        <v>172</v>
      </c>
      <c r="C36" s="13" t="s">
        <v>58</v>
      </c>
      <c r="D36" s="13" t="s">
        <v>173</v>
      </c>
      <c r="E36" s="13" t="s">
        <v>388</v>
      </c>
      <c r="F36" s="13" t="s">
        <v>61</v>
      </c>
      <c r="G36" s="13" t="s">
        <v>386</v>
      </c>
      <c r="H36" s="13" t="s">
        <v>387</v>
      </c>
      <c r="I36" s="14">
        <v>2</v>
      </c>
      <c r="J36" s="13" t="s">
        <v>17</v>
      </c>
      <c r="K36" s="13" t="s">
        <v>149</v>
      </c>
      <c r="L36" s="13" t="s">
        <v>297</v>
      </c>
      <c r="M36" s="13" t="s">
        <v>96</v>
      </c>
    </row>
    <row r="37" spans="1:13" x14ac:dyDescent="0.3">
      <c r="A37" s="13" t="s">
        <v>42</v>
      </c>
      <c r="B37" s="13" t="s">
        <v>194</v>
      </c>
      <c r="C37" s="13" t="s">
        <v>58</v>
      </c>
      <c r="D37" s="13" t="s">
        <v>195</v>
      </c>
      <c r="E37" s="13" t="s">
        <v>196</v>
      </c>
      <c r="F37" s="13" t="s">
        <v>197</v>
      </c>
      <c r="G37" s="13" t="s">
        <v>389</v>
      </c>
      <c r="H37" s="13" t="s">
        <v>390</v>
      </c>
      <c r="I37" s="14">
        <v>1</v>
      </c>
      <c r="J37" s="13" t="s">
        <v>41</v>
      </c>
      <c r="K37" s="13" t="s">
        <v>89</v>
      </c>
      <c r="L37" s="13" t="s">
        <v>297</v>
      </c>
      <c r="M37" s="13" t="s">
        <v>391</v>
      </c>
    </row>
    <row r="38" spans="1:13" x14ac:dyDescent="0.3">
      <c r="A38" s="13" t="s">
        <v>34</v>
      </c>
      <c r="B38" s="13" t="s">
        <v>123</v>
      </c>
      <c r="C38" s="13" t="s">
        <v>58</v>
      </c>
      <c r="D38" s="13" t="s">
        <v>208</v>
      </c>
      <c r="E38" s="13" t="s">
        <v>209</v>
      </c>
      <c r="F38" s="13" t="s">
        <v>61</v>
      </c>
      <c r="G38" s="13" t="s">
        <v>392</v>
      </c>
      <c r="H38" s="13" t="s">
        <v>393</v>
      </c>
      <c r="I38" s="14">
        <v>1</v>
      </c>
      <c r="J38" s="13" t="s">
        <v>33</v>
      </c>
      <c r="K38" s="13" t="s">
        <v>164</v>
      </c>
      <c r="L38" s="13" t="s">
        <v>297</v>
      </c>
      <c r="M38" s="13" t="s">
        <v>83</v>
      </c>
    </row>
    <row r="39" spans="1:13" x14ac:dyDescent="0.3">
      <c r="A39" s="13" t="s">
        <v>34</v>
      </c>
      <c r="B39" s="13" t="s">
        <v>123</v>
      </c>
      <c r="C39" s="13" t="s">
        <v>58</v>
      </c>
      <c r="D39" s="13" t="s">
        <v>208</v>
      </c>
      <c r="E39" s="13" t="s">
        <v>394</v>
      </c>
      <c r="F39" s="13" t="s">
        <v>61</v>
      </c>
      <c r="G39" s="13" t="s">
        <v>395</v>
      </c>
      <c r="H39" s="13" t="s">
        <v>396</v>
      </c>
      <c r="I39" s="14">
        <v>1</v>
      </c>
      <c r="J39" s="13" t="s">
        <v>33</v>
      </c>
      <c r="K39" s="13" t="s">
        <v>64</v>
      </c>
      <c r="L39" s="13" t="s">
        <v>297</v>
      </c>
      <c r="M39" s="13" t="s">
        <v>73</v>
      </c>
    </row>
    <row r="40" spans="1:13" x14ac:dyDescent="0.3">
      <c r="A40" s="13" t="s">
        <v>34</v>
      </c>
      <c r="B40" s="13" t="s">
        <v>123</v>
      </c>
      <c r="C40" s="13" t="s">
        <v>58</v>
      </c>
      <c r="D40" s="13" t="s">
        <v>208</v>
      </c>
      <c r="E40" s="13" t="s">
        <v>397</v>
      </c>
      <c r="F40" s="13" t="s">
        <v>61</v>
      </c>
      <c r="G40" s="13" t="s">
        <v>398</v>
      </c>
      <c r="H40" s="13" t="s">
        <v>399</v>
      </c>
      <c r="I40" s="14">
        <v>1</v>
      </c>
      <c r="J40" s="13" t="s">
        <v>33</v>
      </c>
      <c r="K40" s="13" t="s">
        <v>92</v>
      </c>
      <c r="L40" s="13" t="s">
        <v>297</v>
      </c>
      <c r="M40" s="13" t="s">
        <v>400</v>
      </c>
    </row>
    <row r="41" spans="1:13" x14ac:dyDescent="0.3">
      <c r="A41" s="13" t="s">
        <v>34</v>
      </c>
      <c r="B41" s="13" t="s">
        <v>123</v>
      </c>
      <c r="C41" s="13" t="s">
        <v>58</v>
      </c>
      <c r="D41" s="13" t="s">
        <v>208</v>
      </c>
      <c r="E41" s="13" t="s">
        <v>401</v>
      </c>
      <c r="F41" s="13" t="s">
        <v>402</v>
      </c>
      <c r="G41" s="13" t="s">
        <v>403</v>
      </c>
      <c r="H41" s="13" t="s">
        <v>404</v>
      </c>
      <c r="I41" s="14">
        <v>3</v>
      </c>
      <c r="J41" s="13" t="s">
        <v>33</v>
      </c>
      <c r="K41" s="13" t="s">
        <v>144</v>
      </c>
      <c r="L41" s="13" t="s">
        <v>297</v>
      </c>
      <c r="M41" s="13" t="s">
        <v>73</v>
      </c>
    </row>
    <row r="42" spans="1:13" x14ac:dyDescent="0.3">
      <c r="A42" s="13" t="s">
        <v>34</v>
      </c>
      <c r="B42" s="13" t="s">
        <v>123</v>
      </c>
      <c r="C42" s="13" t="s">
        <v>58</v>
      </c>
      <c r="D42" s="13" t="s">
        <v>208</v>
      </c>
      <c r="E42" s="13" t="s">
        <v>405</v>
      </c>
      <c r="F42" s="13" t="s">
        <v>61</v>
      </c>
      <c r="G42" s="13" t="s">
        <v>406</v>
      </c>
      <c r="H42" s="13" t="s">
        <v>407</v>
      </c>
      <c r="I42" s="14">
        <v>1</v>
      </c>
      <c r="J42" s="13" t="s">
        <v>33</v>
      </c>
      <c r="K42" s="13" t="s">
        <v>149</v>
      </c>
      <c r="L42" s="13" t="s">
        <v>297</v>
      </c>
      <c r="M42" s="13" t="s">
        <v>408</v>
      </c>
    </row>
    <row r="43" spans="1:13" x14ac:dyDescent="0.3">
      <c r="A43" s="13" t="s">
        <v>28</v>
      </c>
      <c r="B43" s="13" t="s">
        <v>409</v>
      </c>
      <c r="C43" s="13" t="s">
        <v>58</v>
      </c>
      <c r="D43" s="13" t="s">
        <v>410</v>
      </c>
      <c r="E43" s="13" t="s">
        <v>411</v>
      </c>
      <c r="F43" s="13" t="s">
        <v>61</v>
      </c>
      <c r="G43" s="13" t="s">
        <v>412</v>
      </c>
      <c r="H43" s="13" t="s">
        <v>413</v>
      </c>
      <c r="I43" s="14">
        <v>1</v>
      </c>
      <c r="J43" s="13" t="s">
        <v>27</v>
      </c>
      <c r="K43" s="13" t="s">
        <v>266</v>
      </c>
      <c r="L43" s="13" t="s">
        <v>297</v>
      </c>
      <c r="M43" s="13" t="s">
        <v>280</v>
      </c>
    </row>
    <row r="44" spans="1:13" x14ac:dyDescent="0.3">
      <c r="A44" s="13" t="s">
        <v>32</v>
      </c>
      <c r="B44" s="13" t="s">
        <v>215</v>
      </c>
      <c r="C44" s="13" t="s">
        <v>58</v>
      </c>
      <c r="D44" s="13" t="s">
        <v>216</v>
      </c>
      <c r="E44" s="13" t="s">
        <v>414</v>
      </c>
      <c r="F44" s="13" t="s">
        <v>402</v>
      </c>
      <c r="G44" s="13" t="s">
        <v>415</v>
      </c>
      <c r="H44" s="13" t="s">
        <v>416</v>
      </c>
      <c r="I44" s="14">
        <v>2</v>
      </c>
      <c r="J44" s="13" t="s">
        <v>31</v>
      </c>
      <c r="K44" s="13" t="s">
        <v>108</v>
      </c>
      <c r="L44" s="13" t="s">
        <v>297</v>
      </c>
      <c r="M44" s="13" t="s">
        <v>417</v>
      </c>
    </row>
    <row r="45" spans="1:13" x14ac:dyDescent="0.3">
      <c r="A45" s="13" t="s">
        <v>32</v>
      </c>
      <c r="B45" s="13" t="s">
        <v>215</v>
      </c>
      <c r="C45" s="13" t="s">
        <v>58</v>
      </c>
      <c r="D45" s="13" t="s">
        <v>216</v>
      </c>
      <c r="E45" s="13" t="s">
        <v>414</v>
      </c>
      <c r="F45" s="13" t="s">
        <v>402</v>
      </c>
      <c r="G45" s="13" t="s">
        <v>418</v>
      </c>
      <c r="H45" s="13" t="s">
        <v>419</v>
      </c>
      <c r="I45" s="14">
        <v>2</v>
      </c>
      <c r="J45" s="13" t="s">
        <v>31</v>
      </c>
      <c r="K45" s="13" t="s">
        <v>108</v>
      </c>
      <c r="L45" s="13" t="s">
        <v>297</v>
      </c>
      <c r="M45" s="13" t="s">
        <v>417</v>
      </c>
    </row>
    <row r="46" spans="1:13" x14ac:dyDescent="0.3">
      <c r="A46" s="13" t="s">
        <v>32</v>
      </c>
      <c r="B46" s="13" t="s">
        <v>215</v>
      </c>
      <c r="C46" s="13" t="s">
        <v>58</v>
      </c>
      <c r="D46" s="13" t="s">
        <v>216</v>
      </c>
      <c r="E46" s="13" t="s">
        <v>414</v>
      </c>
      <c r="F46" s="13" t="s">
        <v>402</v>
      </c>
      <c r="G46" s="13" t="s">
        <v>420</v>
      </c>
      <c r="H46" s="13" t="s">
        <v>421</v>
      </c>
      <c r="I46" s="14">
        <v>4</v>
      </c>
      <c r="J46" s="13" t="s">
        <v>31</v>
      </c>
      <c r="K46" s="13" t="s">
        <v>108</v>
      </c>
      <c r="L46" s="13" t="s">
        <v>297</v>
      </c>
      <c r="M46" s="13" t="s">
        <v>417</v>
      </c>
    </row>
    <row r="47" spans="1:13" x14ac:dyDescent="0.3">
      <c r="A47" s="13" t="s">
        <v>32</v>
      </c>
      <c r="B47" s="13" t="s">
        <v>215</v>
      </c>
      <c r="C47" s="13" t="s">
        <v>58</v>
      </c>
      <c r="D47" s="13" t="s">
        <v>216</v>
      </c>
      <c r="E47" s="13" t="s">
        <v>422</v>
      </c>
      <c r="F47" s="13" t="s">
        <v>61</v>
      </c>
      <c r="G47" s="13" t="s">
        <v>423</v>
      </c>
      <c r="H47" s="13" t="s">
        <v>424</v>
      </c>
      <c r="I47" s="14">
        <v>1</v>
      </c>
      <c r="J47" s="13" t="s">
        <v>31</v>
      </c>
      <c r="K47" s="13" t="s">
        <v>113</v>
      </c>
      <c r="L47" s="13" t="s">
        <v>297</v>
      </c>
      <c r="M47" s="13" t="s">
        <v>96</v>
      </c>
    </row>
    <row r="48" spans="1:13" x14ac:dyDescent="0.3">
      <c r="A48" s="13" t="s">
        <v>32</v>
      </c>
      <c r="B48" s="13" t="s">
        <v>215</v>
      </c>
      <c r="C48" s="13" t="s">
        <v>58</v>
      </c>
      <c r="D48" s="13" t="s">
        <v>216</v>
      </c>
      <c r="E48" s="13" t="s">
        <v>425</v>
      </c>
      <c r="F48" s="13" t="s">
        <v>61</v>
      </c>
      <c r="G48" s="13" t="s">
        <v>426</v>
      </c>
      <c r="H48" s="13" t="s">
        <v>427</v>
      </c>
      <c r="I48" s="14">
        <v>1</v>
      </c>
      <c r="J48" s="13" t="s">
        <v>31</v>
      </c>
      <c r="K48" s="13" t="s">
        <v>149</v>
      </c>
      <c r="L48" s="13" t="s">
        <v>297</v>
      </c>
      <c r="M48" s="13" t="s">
        <v>73</v>
      </c>
    </row>
    <row r="49" spans="1:13" x14ac:dyDescent="0.3">
      <c r="A49" s="13" t="s">
        <v>32</v>
      </c>
      <c r="B49" s="13" t="s">
        <v>215</v>
      </c>
      <c r="C49" s="13" t="s">
        <v>58</v>
      </c>
      <c r="D49" s="13" t="s">
        <v>216</v>
      </c>
      <c r="E49" s="13" t="s">
        <v>425</v>
      </c>
      <c r="F49" s="13" t="s">
        <v>61</v>
      </c>
      <c r="G49" s="13" t="s">
        <v>428</v>
      </c>
      <c r="H49" s="13" t="s">
        <v>429</v>
      </c>
      <c r="I49" s="14">
        <v>1</v>
      </c>
      <c r="J49" s="13" t="s">
        <v>31</v>
      </c>
      <c r="K49" s="13" t="s">
        <v>149</v>
      </c>
      <c r="L49" s="13" t="s">
        <v>297</v>
      </c>
      <c r="M49" s="13" t="s">
        <v>73</v>
      </c>
    </row>
    <row r="50" spans="1:13" x14ac:dyDescent="0.3">
      <c r="A50" s="13" t="s">
        <v>32</v>
      </c>
      <c r="B50" s="13" t="s">
        <v>215</v>
      </c>
      <c r="C50" s="13" t="s">
        <v>58</v>
      </c>
      <c r="D50" s="13" t="s">
        <v>216</v>
      </c>
      <c r="E50" s="13" t="s">
        <v>425</v>
      </c>
      <c r="F50" s="13" t="s">
        <v>61</v>
      </c>
      <c r="G50" s="13" t="s">
        <v>430</v>
      </c>
      <c r="H50" s="13" t="s">
        <v>431</v>
      </c>
      <c r="I50" s="14">
        <v>1</v>
      </c>
      <c r="J50" s="13" t="s">
        <v>31</v>
      </c>
      <c r="K50" s="13" t="s">
        <v>149</v>
      </c>
      <c r="L50" s="13" t="s">
        <v>297</v>
      </c>
      <c r="M50" s="13" t="s">
        <v>432</v>
      </c>
    </row>
    <row r="51" spans="1:13" x14ac:dyDescent="0.3">
      <c r="A51" s="13" t="s">
        <v>16</v>
      </c>
      <c r="B51" s="13" t="s">
        <v>123</v>
      </c>
      <c r="C51" s="13" t="s">
        <v>58</v>
      </c>
      <c r="D51" s="13" t="s">
        <v>245</v>
      </c>
      <c r="E51" s="13" t="s">
        <v>256</v>
      </c>
      <c r="F51" s="13" t="s">
        <v>61</v>
      </c>
      <c r="G51" s="13" t="s">
        <v>433</v>
      </c>
      <c r="H51" s="13" t="s">
        <v>434</v>
      </c>
      <c r="I51" s="14">
        <v>1</v>
      </c>
      <c r="J51" s="13" t="s">
        <v>15</v>
      </c>
      <c r="K51" s="13" t="s">
        <v>92</v>
      </c>
      <c r="L51" s="13" t="s">
        <v>297</v>
      </c>
      <c r="M51" s="13" t="s">
        <v>435</v>
      </c>
    </row>
    <row r="52" spans="1:13" x14ac:dyDescent="0.3">
      <c r="A52" s="13" t="s">
        <v>16</v>
      </c>
      <c r="B52" s="13" t="s">
        <v>123</v>
      </c>
      <c r="C52" s="13" t="s">
        <v>58</v>
      </c>
      <c r="D52" s="13" t="s">
        <v>245</v>
      </c>
      <c r="E52" s="13" t="s">
        <v>436</v>
      </c>
      <c r="F52" s="13" t="s">
        <v>61</v>
      </c>
      <c r="G52" s="13" t="s">
        <v>437</v>
      </c>
      <c r="H52" s="13" t="s">
        <v>438</v>
      </c>
      <c r="I52" s="14">
        <v>1</v>
      </c>
      <c r="J52" s="13" t="s">
        <v>15</v>
      </c>
      <c r="K52" s="13" t="s">
        <v>144</v>
      </c>
      <c r="L52" s="13" t="s">
        <v>297</v>
      </c>
      <c r="M52" s="13" t="s">
        <v>73</v>
      </c>
    </row>
    <row r="53" spans="1:13" x14ac:dyDescent="0.3">
      <c r="A53" s="13" t="s">
        <v>16</v>
      </c>
      <c r="B53" s="13" t="s">
        <v>123</v>
      </c>
      <c r="C53" s="13" t="s">
        <v>58</v>
      </c>
      <c r="D53" s="13" t="s">
        <v>245</v>
      </c>
      <c r="E53" s="13" t="s">
        <v>439</v>
      </c>
      <c r="F53" s="13" t="s">
        <v>61</v>
      </c>
      <c r="G53" s="13" t="s">
        <v>433</v>
      </c>
      <c r="H53" s="13" t="s">
        <v>434</v>
      </c>
      <c r="I53" s="14">
        <v>1</v>
      </c>
      <c r="J53" s="13" t="s">
        <v>15</v>
      </c>
      <c r="K53" s="13" t="s">
        <v>82</v>
      </c>
      <c r="L53" s="13" t="s">
        <v>297</v>
      </c>
      <c r="M53" s="13" t="s">
        <v>435</v>
      </c>
    </row>
    <row r="54" spans="1:13" x14ac:dyDescent="0.3">
      <c r="A54" s="13" t="s">
        <v>26</v>
      </c>
      <c r="B54" s="13" t="s">
        <v>194</v>
      </c>
      <c r="C54" s="13" t="s">
        <v>58</v>
      </c>
      <c r="D54" s="13" t="s">
        <v>269</v>
      </c>
      <c r="E54" s="13" t="s">
        <v>440</v>
      </c>
      <c r="F54" s="13" t="s">
        <v>61</v>
      </c>
      <c r="G54" s="13" t="s">
        <v>441</v>
      </c>
      <c r="H54" s="13" t="s">
        <v>442</v>
      </c>
      <c r="I54" s="14">
        <v>1</v>
      </c>
      <c r="J54" s="13" t="s">
        <v>25</v>
      </c>
      <c r="K54" s="13" t="s">
        <v>89</v>
      </c>
      <c r="L54" s="13" t="s">
        <v>297</v>
      </c>
      <c r="M54" s="13" t="s">
        <v>443</v>
      </c>
    </row>
    <row r="55" spans="1:13" x14ac:dyDescent="0.3">
      <c r="A55" s="13" t="s">
        <v>26</v>
      </c>
      <c r="B55" s="13" t="s">
        <v>194</v>
      </c>
      <c r="C55" s="13" t="s">
        <v>58</v>
      </c>
      <c r="D55" s="13" t="s">
        <v>269</v>
      </c>
      <c r="E55" s="13" t="s">
        <v>276</v>
      </c>
      <c r="F55" s="13" t="s">
        <v>61</v>
      </c>
      <c r="G55" s="13" t="s">
        <v>444</v>
      </c>
      <c r="H55" s="13" t="s">
        <v>442</v>
      </c>
      <c r="I55" s="14">
        <v>1</v>
      </c>
      <c r="J55" s="13" t="s">
        <v>25</v>
      </c>
      <c r="K55" s="13" t="s">
        <v>279</v>
      </c>
      <c r="L55" s="13" t="s">
        <v>297</v>
      </c>
      <c r="M55" s="13" t="s">
        <v>443</v>
      </c>
    </row>
    <row r="56" spans="1:13" x14ac:dyDescent="0.3">
      <c r="A56" s="13" t="s">
        <v>26</v>
      </c>
      <c r="B56" s="13" t="s">
        <v>194</v>
      </c>
      <c r="C56" s="13" t="s">
        <v>58</v>
      </c>
      <c r="D56" s="13" t="s">
        <v>269</v>
      </c>
      <c r="E56" s="13" t="s">
        <v>276</v>
      </c>
      <c r="F56" s="13" t="s">
        <v>61</v>
      </c>
      <c r="G56" s="13" t="s">
        <v>445</v>
      </c>
      <c r="H56" s="13" t="s">
        <v>446</v>
      </c>
      <c r="I56" s="14">
        <v>3</v>
      </c>
      <c r="J56" s="13" t="s">
        <v>25</v>
      </c>
      <c r="K56" s="13" t="s">
        <v>279</v>
      </c>
      <c r="L56" s="13" t="s">
        <v>297</v>
      </c>
      <c r="M56" s="13" t="s">
        <v>447</v>
      </c>
    </row>
    <row r="57" spans="1:13" x14ac:dyDescent="0.3">
      <c r="A57" s="13" t="s">
        <v>26</v>
      </c>
      <c r="B57" s="13" t="s">
        <v>194</v>
      </c>
      <c r="C57" s="13" t="s">
        <v>58</v>
      </c>
      <c r="D57" s="13" t="s">
        <v>269</v>
      </c>
      <c r="E57" s="13" t="s">
        <v>448</v>
      </c>
      <c r="F57" s="13" t="s">
        <v>61</v>
      </c>
      <c r="G57" s="13" t="s">
        <v>449</v>
      </c>
      <c r="H57" s="13" t="s">
        <v>450</v>
      </c>
      <c r="I57" s="14">
        <v>1</v>
      </c>
      <c r="J57" s="13" t="s">
        <v>25</v>
      </c>
      <c r="K57" s="13" t="s">
        <v>139</v>
      </c>
      <c r="L57" s="13" t="s">
        <v>297</v>
      </c>
      <c r="M57" s="13" t="s">
        <v>96</v>
      </c>
    </row>
    <row r="58" spans="1:13" x14ac:dyDescent="0.3">
      <c r="A58" s="13" t="s">
        <v>26</v>
      </c>
      <c r="B58" s="13" t="s">
        <v>194</v>
      </c>
      <c r="C58" s="13" t="s">
        <v>58</v>
      </c>
      <c r="D58" s="13" t="s">
        <v>269</v>
      </c>
      <c r="E58" s="13" t="s">
        <v>451</v>
      </c>
      <c r="F58" s="13" t="s">
        <v>402</v>
      </c>
      <c r="G58" s="13" t="s">
        <v>444</v>
      </c>
      <c r="H58" s="13" t="s">
        <v>442</v>
      </c>
      <c r="I58" s="14">
        <v>1</v>
      </c>
      <c r="J58" s="13" t="s">
        <v>25</v>
      </c>
      <c r="K58" s="13" t="s">
        <v>226</v>
      </c>
      <c r="L58" s="13" t="s">
        <v>297</v>
      </c>
      <c r="M58" s="13" t="s">
        <v>443</v>
      </c>
    </row>
    <row r="59" spans="1:13" x14ac:dyDescent="0.3">
      <c r="A59" s="13" t="s">
        <v>26</v>
      </c>
      <c r="B59" s="13" t="s">
        <v>194</v>
      </c>
      <c r="C59" s="13" t="s">
        <v>58</v>
      </c>
      <c r="D59" s="13" t="s">
        <v>269</v>
      </c>
      <c r="E59" s="13" t="s">
        <v>452</v>
      </c>
      <c r="F59" s="13" t="s">
        <v>61</v>
      </c>
      <c r="G59" s="13" t="s">
        <v>453</v>
      </c>
      <c r="H59" s="13" t="s">
        <v>454</v>
      </c>
      <c r="I59" s="14">
        <v>1</v>
      </c>
      <c r="J59" s="13" t="s">
        <v>25</v>
      </c>
      <c r="K59" s="13" t="s">
        <v>226</v>
      </c>
      <c r="L59" s="13" t="s">
        <v>297</v>
      </c>
      <c r="M59" s="13" t="s">
        <v>73</v>
      </c>
    </row>
    <row r="60" spans="1:13" x14ac:dyDescent="0.3">
      <c r="A60" s="13" t="s">
        <v>26</v>
      </c>
      <c r="B60" s="13" t="s">
        <v>194</v>
      </c>
      <c r="C60" s="13" t="s">
        <v>58</v>
      </c>
      <c r="D60" s="13" t="s">
        <v>269</v>
      </c>
      <c r="E60" s="13" t="s">
        <v>455</v>
      </c>
      <c r="F60" s="13" t="s">
        <v>61</v>
      </c>
      <c r="G60" s="13" t="s">
        <v>456</v>
      </c>
      <c r="H60" s="13" t="s">
        <v>457</v>
      </c>
      <c r="I60" s="14">
        <v>1</v>
      </c>
      <c r="J60" s="13" t="s">
        <v>25</v>
      </c>
      <c r="K60" s="13" t="s">
        <v>154</v>
      </c>
      <c r="L60" s="13" t="s">
        <v>297</v>
      </c>
      <c r="M60" s="13" t="s">
        <v>102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0"/>
  <sheetViews>
    <sheetView tabSelected="1" topLeftCell="F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58" t="s">
        <v>458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ht="27.45" customHeight="1" x14ac:dyDescent="0.3">
      <c r="A2" s="15" t="s">
        <v>50</v>
      </c>
      <c r="B2" s="15" t="s">
        <v>459</v>
      </c>
      <c r="C2" s="15" t="s">
        <v>460</v>
      </c>
      <c r="D2" s="15" t="s">
        <v>461</v>
      </c>
      <c r="E2" s="15" t="s">
        <v>56</v>
      </c>
      <c r="F2" s="15" t="s">
        <v>462</v>
      </c>
      <c r="G2" s="16" t="s">
        <v>463</v>
      </c>
      <c r="H2" s="16" t="s">
        <v>52</v>
      </c>
      <c r="I2" s="16" t="s">
        <v>464</v>
      </c>
      <c r="J2" s="16" t="s">
        <v>465</v>
      </c>
      <c r="K2" s="16" t="s">
        <v>466</v>
      </c>
      <c r="L2" s="16" t="s">
        <v>467</v>
      </c>
      <c r="M2" s="1" t="s">
        <v>2017</v>
      </c>
      <c r="N2" s="2" t="s">
        <v>2034</v>
      </c>
    </row>
    <row r="3" spans="1:14" x14ac:dyDescent="0.3">
      <c r="A3" s="17" t="s">
        <v>468</v>
      </c>
      <c r="B3" s="17" t="s">
        <v>469</v>
      </c>
      <c r="C3" s="17" t="s">
        <v>470</v>
      </c>
      <c r="D3" s="17" t="s">
        <v>471</v>
      </c>
      <c r="E3" s="17" t="s">
        <v>168</v>
      </c>
      <c r="F3" s="17" t="s">
        <v>472</v>
      </c>
      <c r="G3" s="18">
        <v>10</v>
      </c>
      <c r="H3" s="18">
        <v>354</v>
      </c>
      <c r="I3" s="19">
        <v>0.3</v>
      </c>
      <c r="J3" s="20">
        <v>0.7</v>
      </c>
      <c r="K3" s="21">
        <v>0</v>
      </c>
      <c r="L3" s="22">
        <v>0</v>
      </c>
      <c r="M3" s="33" t="s">
        <v>2018</v>
      </c>
      <c r="N3" s="33"/>
    </row>
    <row r="4" spans="1:14" x14ac:dyDescent="0.3">
      <c r="A4" s="17">
        <v>9878945</v>
      </c>
      <c r="B4" s="17" t="s">
        <v>473</v>
      </c>
      <c r="C4" s="17" t="s">
        <v>474</v>
      </c>
      <c r="D4" s="17" t="s">
        <v>475</v>
      </c>
      <c r="E4" s="17" t="s">
        <v>476</v>
      </c>
      <c r="F4" s="17" t="s">
        <v>477</v>
      </c>
      <c r="G4" s="18">
        <v>7</v>
      </c>
      <c r="H4" s="18">
        <v>155</v>
      </c>
      <c r="I4" s="19">
        <v>0.42857142857142855</v>
      </c>
      <c r="J4" s="20">
        <v>0.57142857142857151</v>
      </c>
      <c r="K4" s="21">
        <v>0</v>
      </c>
      <c r="L4" s="22">
        <v>0</v>
      </c>
      <c r="M4" s="33" t="s">
        <v>2018</v>
      </c>
      <c r="N4" s="33"/>
    </row>
    <row r="5" spans="1:14" x14ac:dyDescent="0.3">
      <c r="A5" s="17" t="s">
        <v>478</v>
      </c>
      <c r="B5" s="17" t="s">
        <v>479</v>
      </c>
      <c r="C5" s="17" t="s">
        <v>480</v>
      </c>
      <c r="D5" s="17" t="s">
        <v>481</v>
      </c>
      <c r="E5" s="17" t="s">
        <v>482</v>
      </c>
      <c r="F5" s="17" t="s">
        <v>483</v>
      </c>
      <c r="G5" s="18">
        <v>6</v>
      </c>
      <c r="H5" s="18">
        <v>6</v>
      </c>
      <c r="I5" s="19">
        <v>0</v>
      </c>
      <c r="J5" s="20">
        <v>1</v>
      </c>
      <c r="K5" s="21">
        <v>0</v>
      </c>
      <c r="L5" s="22">
        <v>0</v>
      </c>
      <c r="M5" s="34" t="s">
        <v>2024</v>
      </c>
      <c r="N5" s="33">
        <v>4</v>
      </c>
    </row>
    <row r="6" spans="1:14" x14ac:dyDescent="0.3">
      <c r="A6" s="17" t="s">
        <v>484</v>
      </c>
      <c r="B6" s="17" t="s">
        <v>485</v>
      </c>
      <c r="C6" s="17" t="s">
        <v>486</v>
      </c>
      <c r="D6" s="17" t="s">
        <v>487</v>
      </c>
      <c r="E6" s="17" t="s">
        <v>83</v>
      </c>
      <c r="F6" s="17" t="s">
        <v>488</v>
      </c>
      <c r="G6" s="18">
        <v>5</v>
      </c>
      <c r="H6" s="18">
        <v>9</v>
      </c>
      <c r="I6" s="19">
        <v>0</v>
      </c>
      <c r="J6" s="20">
        <v>1</v>
      </c>
      <c r="K6" s="21">
        <v>0</v>
      </c>
      <c r="L6" s="22">
        <v>0</v>
      </c>
      <c r="M6" s="33" t="s">
        <v>2018</v>
      </c>
      <c r="N6" s="33"/>
    </row>
    <row r="7" spans="1:14" x14ac:dyDescent="0.3">
      <c r="A7" s="17" t="s">
        <v>489</v>
      </c>
      <c r="B7" s="17" t="s">
        <v>490</v>
      </c>
      <c r="C7" s="17" t="s">
        <v>491</v>
      </c>
      <c r="D7" s="17" t="s">
        <v>492</v>
      </c>
      <c r="E7" s="17" t="s">
        <v>73</v>
      </c>
      <c r="F7" s="17" t="s">
        <v>493</v>
      </c>
      <c r="G7" s="18">
        <v>5</v>
      </c>
      <c r="H7" s="18">
        <v>6</v>
      </c>
      <c r="I7" s="19">
        <v>0.2</v>
      </c>
      <c r="J7" s="20">
        <v>0.8</v>
      </c>
      <c r="K7" s="21">
        <v>0</v>
      </c>
      <c r="L7" s="22">
        <v>0</v>
      </c>
      <c r="M7" s="33" t="s">
        <v>2018</v>
      </c>
      <c r="N7" s="33"/>
    </row>
    <row r="8" spans="1:14" x14ac:dyDescent="0.3">
      <c r="A8" s="17" t="s">
        <v>494</v>
      </c>
      <c r="B8" s="17" t="s">
        <v>485</v>
      </c>
      <c r="C8" s="17" t="s">
        <v>495</v>
      </c>
      <c r="D8" s="17" t="s">
        <v>487</v>
      </c>
      <c r="E8" s="17" t="s">
        <v>83</v>
      </c>
      <c r="F8" s="17" t="s">
        <v>496</v>
      </c>
      <c r="G8" s="18">
        <v>5</v>
      </c>
      <c r="H8" s="18">
        <v>7</v>
      </c>
      <c r="I8" s="19">
        <v>0</v>
      </c>
      <c r="J8" s="20">
        <v>1</v>
      </c>
      <c r="K8" s="21">
        <v>0</v>
      </c>
      <c r="L8" s="22">
        <v>0</v>
      </c>
      <c r="M8" s="33" t="s">
        <v>2018</v>
      </c>
      <c r="N8" s="33"/>
    </row>
    <row r="9" spans="1:14" x14ac:dyDescent="0.3">
      <c r="A9" s="17" t="s">
        <v>497</v>
      </c>
      <c r="B9" s="17" t="s">
        <v>498</v>
      </c>
      <c r="C9" s="17" t="s">
        <v>499</v>
      </c>
      <c r="D9" s="17" t="s">
        <v>500</v>
      </c>
      <c r="E9" s="17" t="s">
        <v>168</v>
      </c>
      <c r="F9" s="17" t="s">
        <v>501</v>
      </c>
      <c r="G9" s="18">
        <v>4</v>
      </c>
      <c r="H9" s="18">
        <v>9</v>
      </c>
      <c r="I9" s="19">
        <v>0</v>
      </c>
      <c r="J9" s="20">
        <v>1</v>
      </c>
      <c r="K9" s="21">
        <v>0</v>
      </c>
      <c r="L9" s="22">
        <v>0</v>
      </c>
      <c r="M9" s="33" t="s">
        <v>2018</v>
      </c>
      <c r="N9" s="33"/>
    </row>
    <row r="10" spans="1:14" x14ac:dyDescent="0.3">
      <c r="A10" s="17" t="s">
        <v>502</v>
      </c>
      <c r="B10" s="17" t="s">
        <v>503</v>
      </c>
      <c r="C10" s="17" t="s">
        <v>474</v>
      </c>
      <c r="D10" s="17" t="s">
        <v>504</v>
      </c>
      <c r="E10" s="17" t="s">
        <v>122</v>
      </c>
      <c r="F10" s="17" t="s">
        <v>505</v>
      </c>
      <c r="G10" s="18">
        <v>4</v>
      </c>
      <c r="H10" s="18">
        <v>18</v>
      </c>
      <c r="I10" s="19">
        <v>0.25</v>
      </c>
      <c r="J10" s="20">
        <v>0.75</v>
      </c>
      <c r="K10" s="21">
        <v>0</v>
      </c>
      <c r="L10" s="22">
        <v>0</v>
      </c>
      <c r="M10" s="34" t="s">
        <v>2019</v>
      </c>
      <c r="N10" s="33"/>
    </row>
    <row r="11" spans="1:14" x14ac:dyDescent="0.3">
      <c r="A11" s="17" t="s">
        <v>506</v>
      </c>
      <c r="B11" s="17" t="s">
        <v>507</v>
      </c>
      <c r="C11" s="17" t="s">
        <v>508</v>
      </c>
      <c r="D11" s="17" t="s">
        <v>471</v>
      </c>
      <c r="E11" s="17" t="s">
        <v>99</v>
      </c>
      <c r="F11" s="17" t="s">
        <v>509</v>
      </c>
      <c r="G11" s="18">
        <v>4</v>
      </c>
      <c r="H11" s="18">
        <v>55</v>
      </c>
      <c r="I11" s="19">
        <v>1</v>
      </c>
      <c r="J11" s="20">
        <v>0</v>
      </c>
      <c r="K11" s="21">
        <v>0</v>
      </c>
      <c r="L11" s="22">
        <v>0</v>
      </c>
      <c r="M11" s="33" t="s">
        <v>2018</v>
      </c>
      <c r="N11" s="33"/>
    </row>
    <row r="12" spans="1:14" x14ac:dyDescent="0.3">
      <c r="A12" s="17" t="s">
        <v>142</v>
      </c>
      <c r="B12" s="17" t="s">
        <v>510</v>
      </c>
      <c r="C12" s="17" t="s">
        <v>474</v>
      </c>
      <c r="D12" s="17" t="s">
        <v>511</v>
      </c>
      <c r="E12" s="17" t="s">
        <v>78</v>
      </c>
      <c r="F12" s="17" t="s">
        <v>512</v>
      </c>
      <c r="G12" s="18">
        <v>3</v>
      </c>
      <c r="H12" s="18">
        <v>4</v>
      </c>
      <c r="I12" s="19">
        <v>0</v>
      </c>
      <c r="J12" s="20">
        <v>0</v>
      </c>
      <c r="K12" s="21">
        <v>1</v>
      </c>
      <c r="L12" s="22">
        <v>0</v>
      </c>
      <c r="M12" s="34" t="s">
        <v>2020</v>
      </c>
      <c r="N12" s="33"/>
    </row>
    <row r="13" spans="1:14" x14ac:dyDescent="0.3">
      <c r="A13" s="17" t="s">
        <v>513</v>
      </c>
      <c r="B13" s="17" t="s">
        <v>514</v>
      </c>
      <c r="C13" s="17" t="s">
        <v>515</v>
      </c>
      <c r="D13" s="17" t="s">
        <v>516</v>
      </c>
      <c r="E13" s="17" t="s">
        <v>517</v>
      </c>
      <c r="F13" s="17" t="s">
        <v>518</v>
      </c>
      <c r="G13" s="18">
        <v>3</v>
      </c>
      <c r="H13" s="18">
        <v>3</v>
      </c>
      <c r="I13" s="19">
        <v>0.33333333333333337</v>
      </c>
      <c r="J13" s="20">
        <v>0.66666666666666674</v>
      </c>
      <c r="K13" s="21">
        <v>0</v>
      </c>
      <c r="L13" s="22">
        <v>0</v>
      </c>
      <c r="M13" s="33" t="s">
        <v>2024</v>
      </c>
      <c r="N13" s="33">
        <v>3</v>
      </c>
    </row>
    <row r="14" spans="1:14" x14ac:dyDescent="0.3">
      <c r="A14" s="17">
        <v>2882151</v>
      </c>
      <c r="B14" s="17" t="s">
        <v>519</v>
      </c>
      <c r="C14" s="17" t="s">
        <v>474</v>
      </c>
      <c r="D14" s="17" t="s">
        <v>520</v>
      </c>
      <c r="E14" s="17" t="s">
        <v>521</v>
      </c>
      <c r="F14" s="17" t="s">
        <v>522</v>
      </c>
      <c r="G14" s="18">
        <v>3</v>
      </c>
      <c r="H14" s="18">
        <v>3</v>
      </c>
      <c r="I14" s="19">
        <v>0.66666666666666674</v>
      </c>
      <c r="J14" s="20">
        <v>0.33333333333333337</v>
      </c>
      <c r="K14" s="21">
        <v>0</v>
      </c>
      <c r="L14" s="22">
        <v>0</v>
      </c>
      <c r="M14" s="33" t="s">
        <v>2019</v>
      </c>
      <c r="N14" s="33"/>
    </row>
    <row r="15" spans="1:14" x14ac:dyDescent="0.3">
      <c r="A15" s="17">
        <v>1136020</v>
      </c>
      <c r="B15" s="17" t="s">
        <v>306</v>
      </c>
      <c r="C15" s="17" t="s">
        <v>523</v>
      </c>
      <c r="D15" s="17" t="s">
        <v>524</v>
      </c>
      <c r="E15" s="17" t="s">
        <v>73</v>
      </c>
      <c r="F15" s="17" t="s">
        <v>525</v>
      </c>
      <c r="G15" s="18">
        <v>3</v>
      </c>
      <c r="H15" s="18">
        <v>5</v>
      </c>
      <c r="I15" s="19">
        <v>0</v>
      </c>
      <c r="J15" s="20">
        <v>0</v>
      </c>
      <c r="K15" s="21">
        <v>0</v>
      </c>
      <c r="L15" s="22">
        <v>1</v>
      </c>
      <c r="M15" s="34" t="s">
        <v>2020</v>
      </c>
      <c r="N15" s="33"/>
    </row>
    <row r="16" spans="1:14" x14ac:dyDescent="0.3">
      <c r="A16" s="17" t="s">
        <v>526</v>
      </c>
      <c r="B16" s="17" t="s">
        <v>527</v>
      </c>
      <c r="C16" s="17" t="s">
        <v>474</v>
      </c>
      <c r="D16" s="17" t="s">
        <v>528</v>
      </c>
      <c r="E16" s="17" t="s">
        <v>99</v>
      </c>
      <c r="F16" s="17" t="s">
        <v>529</v>
      </c>
      <c r="G16" s="18">
        <v>3</v>
      </c>
      <c r="H16" s="18">
        <v>3</v>
      </c>
      <c r="I16" s="19">
        <v>0.33333333333333337</v>
      </c>
      <c r="J16" s="20">
        <v>0.66666666666666674</v>
      </c>
      <c r="K16" s="21">
        <v>0</v>
      </c>
      <c r="L16" s="22">
        <v>0</v>
      </c>
      <c r="M16" s="33" t="s">
        <v>2024</v>
      </c>
      <c r="N16" s="33"/>
    </row>
    <row r="17" spans="1:14" x14ac:dyDescent="0.3">
      <c r="A17" s="17" t="s">
        <v>530</v>
      </c>
      <c r="B17" s="17" t="s">
        <v>531</v>
      </c>
      <c r="C17" s="17" t="s">
        <v>532</v>
      </c>
      <c r="D17" s="17" t="s">
        <v>487</v>
      </c>
      <c r="E17" s="17" t="s">
        <v>83</v>
      </c>
      <c r="F17" s="17" t="s">
        <v>533</v>
      </c>
      <c r="G17" s="18">
        <v>3</v>
      </c>
      <c r="H17" s="18">
        <v>10</v>
      </c>
      <c r="I17" s="19">
        <v>0.66666666666666674</v>
      </c>
      <c r="J17" s="20">
        <v>0.33333333333333337</v>
      </c>
      <c r="K17" s="21">
        <v>0</v>
      </c>
      <c r="L17" s="22">
        <v>0</v>
      </c>
      <c r="M17" s="33" t="s">
        <v>2018</v>
      </c>
      <c r="N17" s="33"/>
    </row>
    <row r="18" spans="1:14" x14ac:dyDescent="0.3">
      <c r="A18" s="17" t="s">
        <v>534</v>
      </c>
      <c r="B18" s="17" t="s">
        <v>535</v>
      </c>
      <c r="C18" s="17" t="s">
        <v>536</v>
      </c>
      <c r="D18" s="17" t="s">
        <v>537</v>
      </c>
      <c r="E18" s="17" t="s">
        <v>122</v>
      </c>
      <c r="F18" s="17" t="s">
        <v>538</v>
      </c>
      <c r="G18" s="18">
        <v>3</v>
      </c>
      <c r="H18" s="18">
        <v>4</v>
      </c>
      <c r="I18" s="19">
        <v>1</v>
      </c>
      <c r="J18" s="20">
        <v>0</v>
      </c>
      <c r="K18" s="21">
        <v>0</v>
      </c>
      <c r="L18" s="22">
        <v>0</v>
      </c>
      <c r="M18" s="33" t="s">
        <v>2018</v>
      </c>
      <c r="N18" s="33"/>
    </row>
    <row r="19" spans="1:14" x14ac:dyDescent="0.3">
      <c r="A19" s="17" t="s">
        <v>539</v>
      </c>
      <c r="B19" s="17" t="s">
        <v>540</v>
      </c>
      <c r="C19" s="17" t="s">
        <v>541</v>
      </c>
      <c r="D19" s="17" t="s">
        <v>516</v>
      </c>
      <c r="E19" s="17" t="s">
        <v>114</v>
      </c>
      <c r="F19" s="17" t="s">
        <v>542</v>
      </c>
      <c r="G19" s="18">
        <v>3</v>
      </c>
      <c r="H19" s="18">
        <v>27</v>
      </c>
      <c r="I19" s="19">
        <v>1</v>
      </c>
      <c r="J19" s="20">
        <v>0</v>
      </c>
      <c r="K19" s="21">
        <v>0</v>
      </c>
      <c r="L19" s="22">
        <v>0</v>
      </c>
      <c r="M19" s="33" t="s">
        <v>2018</v>
      </c>
      <c r="N19" s="33"/>
    </row>
    <row r="20" spans="1:14" x14ac:dyDescent="0.3">
      <c r="A20" s="17" t="s">
        <v>543</v>
      </c>
      <c r="B20" s="17" t="s">
        <v>544</v>
      </c>
      <c r="C20" s="17" t="s">
        <v>545</v>
      </c>
      <c r="D20" s="17" t="s">
        <v>487</v>
      </c>
      <c r="E20" s="17" t="s">
        <v>83</v>
      </c>
      <c r="F20" s="17" t="s">
        <v>546</v>
      </c>
      <c r="G20" s="18">
        <v>3</v>
      </c>
      <c r="H20" s="18">
        <v>3</v>
      </c>
      <c r="I20" s="19">
        <v>0</v>
      </c>
      <c r="J20" s="20">
        <v>1</v>
      </c>
      <c r="K20" s="21">
        <v>0</v>
      </c>
      <c r="L20" s="22">
        <v>0</v>
      </c>
      <c r="M20" s="33" t="s">
        <v>2019</v>
      </c>
      <c r="N20" s="33"/>
    </row>
    <row r="21" spans="1:14" x14ac:dyDescent="0.3">
      <c r="A21" s="17" t="s">
        <v>547</v>
      </c>
      <c r="B21" s="17" t="s">
        <v>548</v>
      </c>
      <c r="C21" s="17" t="s">
        <v>549</v>
      </c>
      <c r="D21" s="17" t="s">
        <v>471</v>
      </c>
      <c r="E21" s="17" t="s">
        <v>99</v>
      </c>
      <c r="F21" s="17" t="s">
        <v>550</v>
      </c>
      <c r="G21" s="18">
        <v>3</v>
      </c>
      <c r="H21" s="18">
        <v>40</v>
      </c>
      <c r="I21" s="19">
        <v>0.66666666666666674</v>
      </c>
      <c r="J21" s="20">
        <v>0.33333333333333337</v>
      </c>
      <c r="K21" s="21">
        <v>0</v>
      </c>
      <c r="L21" s="22">
        <v>0</v>
      </c>
      <c r="M21" s="33" t="s">
        <v>2018</v>
      </c>
      <c r="N21" s="33"/>
    </row>
    <row r="22" spans="1:14" x14ac:dyDescent="0.3">
      <c r="A22" s="17" t="s">
        <v>551</v>
      </c>
      <c r="B22" s="17" t="s">
        <v>552</v>
      </c>
      <c r="C22" s="17" t="s">
        <v>553</v>
      </c>
      <c r="D22" s="17" t="s">
        <v>471</v>
      </c>
      <c r="E22" s="17" t="s">
        <v>160</v>
      </c>
      <c r="F22" s="17" t="s">
        <v>554</v>
      </c>
      <c r="G22" s="18">
        <v>3</v>
      </c>
      <c r="H22" s="18">
        <v>11</v>
      </c>
      <c r="I22" s="19">
        <v>0.66666666666666674</v>
      </c>
      <c r="J22" s="20">
        <v>0.33333333333333337</v>
      </c>
      <c r="K22" s="21">
        <v>0</v>
      </c>
      <c r="L22" s="22">
        <v>0</v>
      </c>
      <c r="M22" s="33" t="s">
        <v>2018</v>
      </c>
      <c r="N22" s="33"/>
    </row>
    <row r="23" spans="1:14" x14ac:dyDescent="0.3">
      <c r="A23" s="17" t="s">
        <v>555</v>
      </c>
      <c r="B23" s="17" t="s">
        <v>556</v>
      </c>
      <c r="C23" s="17" t="s">
        <v>557</v>
      </c>
      <c r="D23" s="17" t="s">
        <v>471</v>
      </c>
      <c r="E23" s="17" t="s">
        <v>521</v>
      </c>
      <c r="F23" s="17" t="s">
        <v>558</v>
      </c>
      <c r="G23" s="18">
        <v>3</v>
      </c>
      <c r="H23" s="18">
        <v>102</v>
      </c>
      <c r="I23" s="19">
        <v>0.66666666666666674</v>
      </c>
      <c r="J23" s="20">
        <v>0.33333333333333337</v>
      </c>
      <c r="K23" s="21">
        <v>0</v>
      </c>
      <c r="L23" s="22">
        <v>0</v>
      </c>
      <c r="M23" s="33" t="s">
        <v>2018</v>
      </c>
      <c r="N23" s="33"/>
    </row>
    <row r="24" spans="1:14" x14ac:dyDescent="0.3">
      <c r="A24" s="17" t="s">
        <v>559</v>
      </c>
      <c r="B24" s="17" t="s">
        <v>560</v>
      </c>
      <c r="C24" s="17" t="s">
        <v>561</v>
      </c>
      <c r="D24" s="17" t="s">
        <v>562</v>
      </c>
      <c r="E24" s="17" t="s">
        <v>78</v>
      </c>
      <c r="F24" s="17" t="s">
        <v>563</v>
      </c>
      <c r="G24" s="18">
        <v>3</v>
      </c>
      <c r="H24" s="18">
        <v>3</v>
      </c>
      <c r="I24" s="19">
        <v>0</v>
      </c>
      <c r="J24" s="20">
        <v>1</v>
      </c>
      <c r="K24" s="21">
        <v>0</v>
      </c>
      <c r="L24" s="22">
        <v>0</v>
      </c>
      <c r="M24" s="33" t="s">
        <v>2019</v>
      </c>
      <c r="N24" s="33"/>
    </row>
    <row r="25" spans="1:14" x14ac:dyDescent="0.3">
      <c r="A25" s="17" t="s">
        <v>564</v>
      </c>
      <c r="B25" s="17" t="s">
        <v>565</v>
      </c>
      <c r="C25" s="17" t="s">
        <v>566</v>
      </c>
      <c r="D25" s="17" t="s">
        <v>567</v>
      </c>
      <c r="E25" s="17" t="s">
        <v>482</v>
      </c>
      <c r="F25" s="17" t="s">
        <v>568</v>
      </c>
      <c r="G25" s="18">
        <v>3</v>
      </c>
      <c r="H25" s="18">
        <v>5</v>
      </c>
      <c r="I25" s="19">
        <v>1</v>
      </c>
      <c r="J25" s="20">
        <v>0</v>
      </c>
      <c r="K25" s="21">
        <v>0</v>
      </c>
      <c r="L25" s="22">
        <v>0</v>
      </c>
      <c r="M25" s="33" t="s">
        <v>2018</v>
      </c>
      <c r="N25" s="33"/>
    </row>
    <row r="26" spans="1:14" x14ac:dyDescent="0.3">
      <c r="A26" s="17" t="s">
        <v>241</v>
      </c>
      <c r="B26" s="17" t="s">
        <v>569</v>
      </c>
      <c r="C26" s="17" t="s">
        <v>570</v>
      </c>
      <c r="D26" s="17" t="s">
        <v>571</v>
      </c>
      <c r="E26" s="17" t="s">
        <v>109</v>
      </c>
      <c r="F26" s="17" t="s">
        <v>572</v>
      </c>
      <c r="G26" s="18">
        <v>3</v>
      </c>
      <c r="H26" s="18">
        <v>6</v>
      </c>
      <c r="I26" s="19">
        <v>0</v>
      </c>
      <c r="J26" s="20">
        <v>0</v>
      </c>
      <c r="K26" s="21">
        <v>1</v>
      </c>
      <c r="L26" s="22">
        <v>0</v>
      </c>
      <c r="M26" s="34" t="s">
        <v>2025</v>
      </c>
      <c r="N26" s="33">
        <v>3</v>
      </c>
    </row>
    <row r="27" spans="1:14" x14ac:dyDescent="0.3">
      <c r="A27" s="17" t="s">
        <v>573</v>
      </c>
      <c r="B27" s="17" t="s">
        <v>574</v>
      </c>
      <c r="C27" s="17" t="s">
        <v>495</v>
      </c>
      <c r="D27" s="17" t="s">
        <v>575</v>
      </c>
      <c r="E27" s="17" t="s">
        <v>83</v>
      </c>
      <c r="F27" s="17" t="s">
        <v>576</v>
      </c>
      <c r="G27" s="18">
        <v>3</v>
      </c>
      <c r="H27" s="18">
        <v>3</v>
      </c>
      <c r="I27" s="19">
        <v>0</v>
      </c>
      <c r="J27" s="20">
        <v>1</v>
      </c>
      <c r="K27" s="21">
        <v>0</v>
      </c>
      <c r="L27" s="22">
        <v>0</v>
      </c>
      <c r="M27" s="33" t="s">
        <v>2018</v>
      </c>
      <c r="N27" s="33"/>
    </row>
    <row r="28" spans="1:14" x14ac:dyDescent="0.3">
      <c r="A28" s="17" t="s">
        <v>577</v>
      </c>
      <c r="B28" s="17" t="s">
        <v>578</v>
      </c>
      <c r="C28" s="17" t="s">
        <v>579</v>
      </c>
      <c r="D28" s="17" t="s">
        <v>580</v>
      </c>
      <c r="E28" s="17" t="s">
        <v>122</v>
      </c>
      <c r="F28" s="17" t="s">
        <v>581</v>
      </c>
      <c r="G28" s="18">
        <v>3</v>
      </c>
      <c r="H28" s="18">
        <v>7</v>
      </c>
      <c r="I28" s="19">
        <v>0.33333333333333337</v>
      </c>
      <c r="J28" s="20">
        <v>0.66666666666666674</v>
      </c>
      <c r="K28" s="21">
        <v>0</v>
      </c>
      <c r="L28" s="22">
        <v>0</v>
      </c>
      <c r="M28" s="33" t="s">
        <v>2018</v>
      </c>
      <c r="N28" s="33"/>
    </row>
    <row r="29" spans="1:14" x14ac:dyDescent="0.3">
      <c r="A29" s="17" t="s">
        <v>582</v>
      </c>
      <c r="B29" s="17" t="s">
        <v>583</v>
      </c>
      <c r="C29" s="17" t="s">
        <v>584</v>
      </c>
      <c r="D29" s="17" t="s">
        <v>585</v>
      </c>
      <c r="E29" s="17" t="s">
        <v>586</v>
      </c>
      <c r="F29" s="17" t="s">
        <v>587</v>
      </c>
      <c r="G29" s="18">
        <v>2</v>
      </c>
      <c r="H29" s="18">
        <v>3</v>
      </c>
      <c r="I29" s="19">
        <v>0</v>
      </c>
      <c r="J29" s="20">
        <v>1</v>
      </c>
      <c r="K29" s="21">
        <v>0</v>
      </c>
      <c r="L29" s="22">
        <v>0</v>
      </c>
      <c r="M29" s="33" t="s">
        <v>2019</v>
      </c>
      <c r="N29" s="33"/>
    </row>
    <row r="30" spans="1:14" x14ac:dyDescent="0.3">
      <c r="A30" s="17" t="s">
        <v>588</v>
      </c>
      <c r="B30" s="17" t="s">
        <v>589</v>
      </c>
      <c r="C30" s="17" t="s">
        <v>590</v>
      </c>
      <c r="D30" s="17" t="s">
        <v>591</v>
      </c>
      <c r="E30" s="17" t="s">
        <v>150</v>
      </c>
      <c r="F30" s="17" t="s">
        <v>592</v>
      </c>
      <c r="G30" s="18">
        <v>2</v>
      </c>
      <c r="H30" s="18">
        <v>2</v>
      </c>
      <c r="I30" s="19">
        <v>0</v>
      </c>
      <c r="J30" s="20">
        <v>1</v>
      </c>
      <c r="K30" s="21">
        <v>0</v>
      </c>
      <c r="L30" s="22">
        <v>0</v>
      </c>
      <c r="M30" s="33" t="s">
        <v>2019</v>
      </c>
      <c r="N30" s="33"/>
    </row>
    <row r="31" spans="1:14" x14ac:dyDescent="0.3">
      <c r="A31" s="17" t="s">
        <v>175</v>
      </c>
      <c r="B31" s="17" t="s">
        <v>593</v>
      </c>
      <c r="C31" s="17" t="s">
        <v>594</v>
      </c>
      <c r="D31" s="17" t="s">
        <v>471</v>
      </c>
      <c r="E31" s="17" t="s">
        <v>178</v>
      </c>
      <c r="F31" s="17" t="s">
        <v>595</v>
      </c>
      <c r="G31" s="18">
        <v>2</v>
      </c>
      <c r="H31" s="18">
        <v>6</v>
      </c>
      <c r="I31" s="19">
        <v>0</v>
      </c>
      <c r="J31" s="20">
        <v>0</v>
      </c>
      <c r="K31" s="21">
        <v>1</v>
      </c>
      <c r="L31" s="22">
        <v>0</v>
      </c>
      <c r="M31" s="33" t="s">
        <v>2020</v>
      </c>
      <c r="N31" s="33"/>
    </row>
    <row r="32" spans="1:14" x14ac:dyDescent="0.3">
      <c r="A32" s="17" t="s">
        <v>386</v>
      </c>
      <c r="B32" s="17" t="s">
        <v>596</v>
      </c>
      <c r="C32" s="17" t="s">
        <v>597</v>
      </c>
      <c r="D32" s="17" t="s">
        <v>471</v>
      </c>
      <c r="E32" s="17" t="s">
        <v>96</v>
      </c>
      <c r="F32" s="17" t="s">
        <v>598</v>
      </c>
      <c r="G32" s="18">
        <v>2</v>
      </c>
      <c r="H32" s="18">
        <v>5</v>
      </c>
      <c r="I32" s="19">
        <v>0</v>
      </c>
      <c r="J32" s="20">
        <v>0</v>
      </c>
      <c r="K32" s="21">
        <v>0</v>
      </c>
      <c r="L32" s="22">
        <v>1</v>
      </c>
      <c r="M32" s="33" t="s">
        <v>2020</v>
      </c>
      <c r="N32" s="33"/>
    </row>
    <row r="33" spans="1:14" x14ac:dyDescent="0.3">
      <c r="A33" s="17" t="s">
        <v>599</v>
      </c>
      <c r="B33" s="17" t="s">
        <v>600</v>
      </c>
      <c r="C33" s="17" t="s">
        <v>474</v>
      </c>
      <c r="D33" s="17" t="s">
        <v>601</v>
      </c>
      <c r="E33" s="17" t="s">
        <v>602</v>
      </c>
      <c r="F33" s="17" t="s">
        <v>603</v>
      </c>
      <c r="G33" s="18">
        <v>2</v>
      </c>
      <c r="H33" s="18">
        <v>13</v>
      </c>
      <c r="I33" s="19">
        <v>0</v>
      </c>
      <c r="J33" s="20">
        <v>1</v>
      </c>
      <c r="K33" s="21">
        <v>0</v>
      </c>
      <c r="L33" s="22">
        <v>0</v>
      </c>
      <c r="M33" s="33" t="s">
        <v>2021</v>
      </c>
      <c r="N33" s="33"/>
    </row>
    <row r="34" spans="1:14" x14ac:dyDescent="0.3">
      <c r="A34" s="17" t="s">
        <v>604</v>
      </c>
      <c r="B34" s="17" t="s">
        <v>605</v>
      </c>
      <c r="C34" s="17" t="s">
        <v>474</v>
      </c>
      <c r="D34" s="17" t="s">
        <v>606</v>
      </c>
      <c r="E34" s="17" t="s">
        <v>602</v>
      </c>
      <c r="F34" s="17" t="s">
        <v>607</v>
      </c>
      <c r="G34" s="18">
        <v>2</v>
      </c>
      <c r="H34" s="18">
        <v>2</v>
      </c>
      <c r="I34" s="19">
        <v>0</v>
      </c>
      <c r="J34" s="20">
        <v>1</v>
      </c>
      <c r="K34" s="21">
        <v>0</v>
      </c>
      <c r="L34" s="22">
        <v>0</v>
      </c>
      <c r="M34" s="33" t="s">
        <v>2019</v>
      </c>
      <c r="N34" s="33"/>
    </row>
    <row r="35" spans="1:14" x14ac:dyDescent="0.3">
      <c r="A35" s="17" t="s">
        <v>237</v>
      </c>
      <c r="B35" s="17" t="s">
        <v>608</v>
      </c>
      <c r="C35" s="17" t="s">
        <v>609</v>
      </c>
      <c r="D35" s="17" t="s">
        <v>575</v>
      </c>
      <c r="E35" s="17" t="s">
        <v>83</v>
      </c>
      <c r="F35" s="17" t="s">
        <v>610</v>
      </c>
      <c r="G35" s="18">
        <v>2</v>
      </c>
      <c r="H35" s="18">
        <v>3</v>
      </c>
      <c r="I35" s="19">
        <v>0</v>
      </c>
      <c r="J35" s="20">
        <v>0</v>
      </c>
      <c r="K35" s="21">
        <v>1</v>
      </c>
      <c r="L35" s="22">
        <v>0</v>
      </c>
      <c r="M35" s="33" t="s">
        <v>2020</v>
      </c>
      <c r="N35" s="33"/>
    </row>
    <row r="36" spans="1:14" x14ac:dyDescent="0.3">
      <c r="A36" s="17" t="s">
        <v>87</v>
      </c>
      <c r="B36" s="17" t="s">
        <v>611</v>
      </c>
      <c r="C36" s="17" t="s">
        <v>612</v>
      </c>
      <c r="D36" s="17" t="s">
        <v>613</v>
      </c>
      <c r="E36" s="17" t="s">
        <v>90</v>
      </c>
      <c r="F36" s="17" t="s">
        <v>614</v>
      </c>
      <c r="G36" s="18">
        <v>2</v>
      </c>
      <c r="H36" s="18">
        <v>6</v>
      </c>
      <c r="I36" s="19">
        <v>0</v>
      </c>
      <c r="J36" s="20">
        <v>0</v>
      </c>
      <c r="K36" s="21">
        <v>1</v>
      </c>
      <c r="L36" s="22">
        <v>0</v>
      </c>
      <c r="M36" s="33" t="s">
        <v>2020</v>
      </c>
      <c r="N36" s="33"/>
    </row>
    <row r="37" spans="1:14" x14ac:dyDescent="0.3">
      <c r="A37" s="17" t="s">
        <v>615</v>
      </c>
      <c r="B37" s="17" t="s">
        <v>616</v>
      </c>
      <c r="C37" s="17" t="s">
        <v>474</v>
      </c>
      <c r="D37" s="17" t="s">
        <v>617</v>
      </c>
      <c r="E37" s="17" t="s">
        <v>275</v>
      </c>
      <c r="F37" s="17" t="s">
        <v>618</v>
      </c>
      <c r="G37" s="18">
        <v>2</v>
      </c>
      <c r="H37" s="18">
        <v>2</v>
      </c>
      <c r="I37" s="19">
        <v>0</v>
      </c>
      <c r="J37" s="20">
        <v>1</v>
      </c>
      <c r="K37" s="21">
        <v>0</v>
      </c>
      <c r="L37" s="22">
        <v>0</v>
      </c>
      <c r="M37" s="33" t="s">
        <v>2019</v>
      </c>
      <c r="N37" s="33"/>
    </row>
    <row r="38" spans="1:14" x14ac:dyDescent="0.3">
      <c r="A38" s="17" t="s">
        <v>619</v>
      </c>
      <c r="B38" s="17" t="s">
        <v>620</v>
      </c>
      <c r="C38" s="17" t="s">
        <v>621</v>
      </c>
      <c r="D38" s="17" t="s">
        <v>471</v>
      </c>
      <c r="E38" s="17" t="s">
        <v>122</v>
      </c>
      <c r="F38" s="17" t="s">
        <v>622</v>
      </c>
      <c r="G38" s="18">
        <v>2</v>
      </c>
      <c r="H38" s="18">
        <v>21</v>
      </c>
      <c r="I38" s="19">
        <v>0.5</v>
      </c>
      <c r="J38" s="20">
        <v>0.5</v>
      </c>
      <c r="K38" s="21">
        <v>0</v>
      </c>
      <c r="L38" s="22">
        <v>0</v>
      </c>
      <c r="M38" s="33" t="s">
        <v>2021</v>
      </c>
      <c r="N38" s="33"/>
    </row>
    <row r="39" spans="1:14" x14ac:dyDescent="0.3">
      <c r="A39" s="17" t="s">
        <v>623</v>
      </c>
      <c r="B39" s="17" t="s">
        <v>624</v>
      </c>
      <c r="C39" s="17" t="s">
        <v>625</v>
      </c>
      <c r="D39" s="17" t="s">
        <v>626</v>
      </c>
      <c r="E39" s="17" t="s">
        <v>476</v>
      </c>
      <c r="F39" s="17" t="s">
        <v>627</v>
      </c>
      <c r="G39" s="18">
        <v>2</v>
      </c>
      <c r="H39" s="18">
        <v>3</v>
      </c>
      <c r="I39" s="19">
        <v>1</v>
      </c>
      <c r="J39" s="20">
        <v>0</v>
      </c>
      <c r="K39" s="21">
        <v>0</v>
      </c>
      <c r="L39" s="22">
        <v>0</v>
      </c>
      <c r="M39" s="33" t="s">
        <v>2021</v>
      </c>
      <c r="N39" s="33"/>
    </row>
    <row r="40" spans="1:14" x14ac:dyDescent="0.3">
      <c r="A40" s="17" t="s">
        <v>628</v>
      </c>
      <c r="B40" s="17" t="s">
        <v>629</v>
      </c>
      <c r="C40" s="17" t="s">
        <v>630</v>
      </c>
      <c r="D40" s="17" t="s">
        <v>631</v>
      </c>
      <c r="E40" s="17" t="s">
        <v>632</v>
      </c>
      <c r="F40" s="17" t="s">
        <v>633</v>
      </c>
      <c r="G40" s="18">
        <v>2</v>
      </c>
      <c r="H40" s="18">
        <v>6</v>
      </c>
      <c r="I40" s="19">
        <v>0</v>
      </c>
      <c r="J40" s="20">
        <v>1</v>
      </c>
      <c r="K40" s="21">
        <v>0</v>
      </c>
      <c r="L40" s="22">
        <v>0</v>
      </c>
      <c r="M40" s="33" t="s">
        <v>2019</v>
      </c>
      <c r="N40" s="33"/>
    </row>
    <row r="41" spans="1:14" x14ac:dyDescent="0.3">
      <c r="A41" s="17" t="s">
        <v>634</v>
      </c>
      <c r="B41" s="17" t="s">
        <v>635</v>
      </c>
      <c r="C41" s="17" t="s">
        <v>636</v>
      </c>
      <c r="D41" s="17" t="s">
        <v>575</v>
      </c>
      <c r="E41" s="17" t="s">
        <v>83</v>
      </c>
      <c r="F41" s="17" t="s">
        <v>637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3" t="s">
        <v>2019</v>
      </c>
      <c r="N41" s="33"/>
    </row>
    <row r="42" spans="1:14" x14ac:dyDescent="0.3">
      <c r="A42" s="17" t="s">
        <v>638</v>
      </c>
      <c r="B42" s="17" t="s">
        <v>507</v>
      </c>
      <c r="C42" s="17" t="s">
        <v>639</v>
      </c>
      <c r="D42" s="17" t="s">
        <v>471</v>
      </c>
      <c r="E42" s="17" t="s">
        <v>99</v>
      </c>
      <c r="F42" s="17" t="s">
        <v>640</v>
      </c>
      <c r="G42" s="18">
        <v>2</v>
      </c>
      <c r="H42" s="18">
        <v>25</v>
      </c>
      <c r="I42" s="19">
        <v>1</v>
      </c>
      <c r="J42" s="20">
        <v>0</v>
      </c>
      <c r="K42" s="21">
        <v>0</v>
      </c>
      <c r="L42" s="22">
        <v>0</v>
      </c>
      <c r="M42" s="33" t="s">
        <v>2021</v>
      </c>
      <c r="N42" s="33"/>
    </row>
    <row r="43" spans="1:14" x14ac:dyDescent="0.3">
      <c r="A43" s="17" t="s">
        <v>250</v>
      </c>
      <c r="B43" s="17" t="s">
        <v>641</v>
      </c>
      <c r="C43" s="17" t="s">
        <v>642</v>
      </c>
      <c r="D43" s="17" t="s">
        <v>643</v>
      </c>
      <c r="E43" s="17" t="s">
        <v>252</v>
      </c>
      <c r="F43" s="17" t="s">
        <v>644</v>
      </c>
      <c r="G43" s="18">
        <v>2</v>
      </c>
      <c r="H43" s="18">
        <v>2</v>
      </c>
      <c r="I43" s="19">
        <v>0</v>
      </c>
      <c r="J43" s="20">
        <v>0</v>
      </c>
      <c r="K43" s="21">
        <v>1</v>
      </c>
      <c r="L43" s="22">
        <v>0</v>
      </c>
      <c r="M43" s="33" t="s">
        <v>2019</v>
      </c>
      <c r="N43" s="33"/>
    </row>
    <row r="44" spans="1:14" x14ac:dyDescent="0.3">
      <c r="A44" s="17" t="s">
        <v>645</v>
      </c>
      <c r="B44" s="17" t="s">
        <v>646</v>
      </c>
      <c r="C44" s="17" t="s">
        <v>647</v>
      </c>
      <c r="D44" s="17" t="s">
        <v>648</v>
      </c>
      <c r="E44" s="17" t="s">
        <v>649</v>
      </c>
      <c r="F44" s="17" t="s">
        <v>650</v>
      </c>
      <c r="G44" s="18">
        <v>2</v>
      </c>
      <c r="H44" s="18">
        <v>4</v>
      </c>
      <c r="I44" s="19">
        <v>0</v>
      </c>
      <c r="J44" s="20">
        <v>1</v>
      </c>
      <c r="K44" s="21">
        <v>0</v>
      </c>
      <c r="L44" s="22">
        <v>0</v>
      </c>
      <c r="M44" s="33" t="s">
        <v>2019</v>
      </c>
      <c r="N44" s="33"/>
    </row>
    <row r="45" spans="1:14" x14ac:dyDescent="0.3">
      <c r="A45" s="17" t="s">
        <v>651</v>
      </c>
      <c r="B45" s="17" t="s">
        <v>652</v>
      </c>
      <c r="C45" s="17" t="s">
        <v>653</v>
      </c>
      <c r="D45" s="17" t="s">
        <v>471</v>
      </c>
      <c r="E45" s="17" t="s">
        <v>168</v>
      </c>
      <c r="F45" s="17" t="s">
        <v>654</v>
      </c>
      <c r="G45" s="18">
        <v>2</v>
      </c>
      <c r="H45" s="18">
        <v>5</v>
      </c>
      <c r="I45" s="19">
        <v>1</v>
      </c>
      <c r="J45" s="20">
        <v>0</v>
      </c>
      <c r="K45" s="21">
        <v>0</v>
      </c>
      <c r="L45" s="22">
        <v>0</v>
      </c>
      <c r="M45" s="33" t="s">
        <v>2018</v>
      </c>
      <c r="N45" s="33"/>
    </row>
    <row r="46" spans="1:14" x14ac:dyDescent="0.3">
      <c r="A46" s="17" t="s">
        <v>655</v>
      </c>
      <c r="B46" s="17" t="s">
        <v>656</v>
      </c>
      <c r="C46" s="17" t="s">
        <v>657</v>
      </c>
      <c r="D46" s="17" t="s">
        <v>591</v>
      </c>
      <c r="E46" s="17" t="s">
        <v>658</v>
      </c>
      <c r="F46" s="17" t="s">
        <v>659</v>
      </c>
      <c r="G46" s="18">
        <v>2</v>
      </c>
      <c r="H46" s="18">
        <v>3</v>
      </c>
      <c r="I46" s="19">
        <v>0</v>
      </c>
      <c r="J46" s="20">
        <v>1</v>
      </c>
      <c r="K46" s="21">
        <v>0</v>
      </c>
      <c r="L46" s="22">
        <v>0</v>
      </c>
      <c r="M46" s="33" t="s">
        <v>2019</v>
      </c>
      <c r="N46" s="33"/>
    </row>
    <row r="47" spans="1:14" x14ac:dyDescent="0.3">
      <c r="A47" s="17" t="s">
        <v>444</v>
      </c>
      <c r="B47" s="17" t="s">
        <v>660</v>
      </c>
      <c r="C47" s="17" t="s">
        <v>661</v>
      </c>
      <c r="D47" s="17" t="s">
        <v>662</v>
      </c>
      <c r="E47" s="17" t="s">
        <v>443</v>
      </c>
      <c r="F47" s="17" t="s">
        <v>663</v>
      </c>
      <c r="G47" s="18">
        <v>2</v>
      </c>
      <c r="H47" s="18">
        <v>2</v>
      </c>
      <c r="I47" s="19">
        <v>0</v>
      </c>
      <c r="J47" s="20">
        <v>0</v>
      </c>
      <c r="K47" s="21">
        <v>0</v>
      </c>
      <c r="L47" s="22">
        <v>1</v>
      </c>
      <c r="M47" s="33" t="s">
        <v>2020</v>
      </c>
      <c r="N47" s="33"/>
    </row>
    <row r="48" spans="1:14" x14ac:dyDescent="0.3">
      <c r="A48" s="17" t="s">
        <v>126</v>
      </c>
      <c r="B48" s="17" t="s">
        <v>664</v>
      </c>
      <c r="C48" s="17" t="s">
        <v>665</v>
      </c>
      <c r="D48" s="17" t="s">
        <v>571</v>
      </c>
      <c r="E48" s="17" t="s">
        <v>73</v>
      </c>
      <c r="F48" s="17" t="s">
        <v>666</v>
      </c>
      <c r="G48" s="18">
        <v>2</v>
      </c>
      <c r="H48" s="18">
        <v>2</v>
      </c>
      <c r="I48" s="19">
        <v>0</v>
      </c>
      <c r="J48" s="20">
        <v>0</v>
      </c>
      <c r="K48" s="21">
        <v>1</v>
      </c>
      <c r="L48" s="22">
        <v>0</v>
      </c>
      <c r="M48" s="33" t="s">
        <v>2020</v>
      </c>
      <c r="N48" s="33"/>
    </row>
    <row r="49" spans="1:14" x14ac:dyDescent="0.3">
      <c r="A49" s="17" t="s">
        <v>667</v>
      </c>
      <c r="B49" s="17" t="s">
        <v>668</v>
      </c>
      <c r="C49" s="17" t="s">
        <v>669</v>
      </c>
      <c r="D49" s="17" t="s">
        <v>471</v>
      </c>
      <c r="E49" s="17" t="s">
        <v>96</v>
      </c>
      <c r="F49" s="17" t="s">
        <v>670</v>
      </c>
      <c r="G49" s="18">
        <v>2</v>
      </c>
      <c r="H49" s="18">
        <v>8</v>
      </c>
      <c r="I49" s="19">
        <v>0</v>
      </c>
      <c r="J49" s="20">
        <v>1</v>
      </c>
      <c r="K49" s="21">
        <v>0</v>
      </c>
      <c r="L49" s="22">
        <v>0</v>
      </c>
      <c r="M49" s="33" t="s">
        <v>2021</v>
      </c>
      <c r="N49" s="33"/>
    </row>
    <row r="50" spans="1:14" x14ac:dyDescent="0.3">
      <c r="A50" s="17" t="s">
        <v>671</v>
      </c>
      <c r="B50" s="17" t="s">
        <v>672</v>
      </c>
      <c r="C50" s="17" t="s">
        <v>673</v>
      </c>
      <c r="D50" s="17" t="s">
        <v>481</v>
      </c>
      <c r="E50" s="17" t="s">
        <v>78</v>
      </c>
      <c r="F50" s="17" t="s">
        <v>674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3" t="s">
        <v>2019</v>
      </c>
      <c r="N50" s="33"/>
    </row>
    <row r="51" spans="1:14" x14ac:dyDescent="0.3">
      <c r="A51" s="17" t="s">
        <v>675</v>
      </c>
      <c r="B51" s="17" t="s">
        <v>676</v>
      </c>
      <c r="C51" s="17" t="s">
        <v>677</v>
      </c>
      <c r="D51" s="17" t="s">
        <v>487</v>
      </c>
      <c r="E51" s="17" t="s">
        <v>83</v>
      </c>
      <c r="F51" s="17" t="s">
        <v>678</v>
      </c>
      <c r="G51" s="18">
        <v>2</v>
      </c>
      <c r="H51" s="18">
        <v>3</v>
      </c>
      <c r="I51" s="19">
        <v>0</v>
      </c>
      <c r="J51" s="20">
        <v>1</v>
      </c>
      <c r="K51" s="21">
        <v>0</v>
      </c>
      <c r="L51" s="22">
        <v>0</v>
      </c>
      <c r="M51" s="33" t="s">
        <v>2021</v>
      </c>
      <c r="N51" s="33"/>
    </row>
    <row r="52" spans="1:14" x14ac:dyDescent="0.3">
      <c r="A52" s="17" t="s">
        <v>679</v>
      </c>
      <c r="B52" s="17" t="s">
        <v>680</v>
      </c>
      <c r="C52" s="17" t="s">
        <v>474</v>
      </c>
      <c r="D52" s="17" t="s">
        <v>571</v>
      </c>
      <c r="E52" s="17" t="s">
        <v>122</v>
      </c>
      <c r="F52" s="17" t="s">
        <v>681</v>
      </c>
      <c r="G52" s="18">
        <v>2</v>
      </c>
      <c r="H52" s="18">
        <v>2</v>
      </c>
      <c r="I52" s="19">
        <v>0.5</v>
      </c>
      <c r="J52" s="20">
        <v>0.5</v>
      </c>
      <c r="K52" s="21">
        <v>0</v>
      </c>
      <c r="L52" s="22">
        <v>0</v>
      </c>
      <c r="M52" s="33" t="s">
        <v>2019</v>
      </c>
      <c r="N52" s="33"/>
    </row>
    <row r="53" spans="1:14" x14ac:dyDescent="0.3">
      <c r="A53" s="17" t="s">
        <v>682</v>
      </c>
      <c r="B53" s="17" t="s">
        <v>683</v>
      </c>
      <c r="C53" s="17" t="s">
        <v>684</v>
      </c>
      <c r="D53" s="17" t="s">
        <v>575</v>
      </c>
      <c r="E53" s="17" t="s">
        <v>83</v>
      </c>
      <c r="F53" s="17" t="s">
        <v>685</v>
      </c>
      <c r="G53" s="18">
        <v>2</v>
      </c>
      <c r="H53" s="18">
        <v>3</v>
      </c>
      <c r="I53" s="19">
        <v>1</v>
      </c>
      <c r="J53" s="20">
        <v>0</v>
      </c>
      <c r="K53" s="21">
        <v>0</v>
      </c>
      <c r="L53" s="22">
        <v>0</v>
      </c>
      <c r="M53" s="33" t="s">
        <v>2021</v>
      </c>
      <c r="N53" s="33"/>
    </row>
    <row r="54" spans="1:14" x14ac:dyDescent="0.3">
      <c r="A54" s="17" t="s">
        <v>70</v>
      </c>
      <c r="B54" s="17" t="s">
        <v>686</v>
      </c>
      <c r="C54" s="17" t="s">
        <v>474</v>
      </c>
      <c r="D54" s="17" t="s">
        <v>687</v>
      </c>
      <c r="E54" s="17" t="s">
        <v>73</v>
      </c>
      <c r="F54" s="17" t="s">
        <v>688</v>
      </c>
      <c r="G54" s="18">
        <v>2</v>
      </c>
      <c r="H54" s="18">
        <v>3</v>
      </c>
      <c r="I54" s="19">
        <v>0</v>
      </c>
      <c r="J54" s="20">
        <v>0</v>
      </c>
      <c r="K54" s="21">
        <v>1</v>
      </c>
      <c r="L54" s="22">
        <v>0</v>
      </c>
      <c r="M54" s="33" t="s">
        <v>2020</v>
      </c>
      <c r="N54" s="33"/>
    </row>
    <row r="55" spans="1:14" x14ac:dyDescent="0.3">
      <c r="A55" s="17" t="s">
        <v>689</v>
      </c>
      <c r="B55" s="17" t="s">
        <v>690</v>
      </c>
      <c r="C55" s="17" t="s">
        <v>691</v>
      </c>
      <c r="D55" s="17" t="s">
        <v>692</v>
      </c>
      <c r="E55" s="17" t="s">
        <v>693</v>
      </c>
      <c r="F55" s="17" t="s">
        <v>694</v>
      </c>
      <c r="G55" s="18">
        <v>2</v>
      </c>
      <c r="H55" s="18">
        <v>2</v>
      </c>
      <c r="I55" s="19">
        <v>0</v>
      </c>
      <c r="J55" s="20">
        <v>1</v>
      </c>
      <c r="K55" s="21">
        <v>0</v>
      </c>
      <c r="L55" s="22">
        <v>0</v>
      </c>
      <c r="M55" s="33" t="s">
        <v>2019</v>
      </c>
      <c r="N55" s="33"/>
    </row>
    <row r="56" spans="1:14" x14ac:dyDescent="0.3">
      <c r="A56" s="17" t="s">
        <v>695</v>
      </c>
      <c r="B56" s="17" t="s">
        <v>696</v>
      </c>
      <c r="C56" s="17" t="s">
        <v>474</v>
      </c>
      <c r="D56" s="17" t="s">
        <v>475</v>
      </c>
      <c r="E56" s="17" t="s">
        <v>160</v>
      </c>
      <c r="F56" s="17" t="s">
        <v>697</v>
      </c>
      <c r="G56" s="18">
        <v>2</v>
      </c>
      <c r="H56" s="18">
        <v>9</v>
      </c>
      <c r="I56" s="19">
        <v>0</v>
      </c>
      <c r="J56" s="20">
        <v>1</v>
      </c>
      <c r="K56" s="21">
        <v>0</v>
      </c>
      <c r="L56" s="22">
        <v>0</v>
      </c>
      <c r="M56" s="33" t="s">
        <v>2021</v>
      </c>
      <c r="N56" s="33"/>
    </row>
    <row r="57" spans="1:14" x14ac:dyDescent="0.3">
      <c r="A57" s="17" t="s">
        <v>698</v>
      </c>
      <c r="B57" s="17" t="s">
        <v>699</v>
      </c>
      <c r="C57" s="17" t="s">
        <v>700</v>
      </c>
      <c r="D57" s="17" t="s">
        <v>575</v>
      </c>
      <c r="E57" s="17" t="s">
        <v>83</v>
      </c>
      <c r="F57" s="17" t="s">
        <v>701</v>
      </c>
      <c r="G57" s="18">
        <v>2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3" t="s">
        <v>2019</v>
      </c>
      <c r="N57" s="33"/>
    </row>
    <row r="58" spans="1:14" x14ac:dyDescent="0.3">
      <c r="A58" s="17" t="s">
        <v>702</v>
      </c>
      <c r="B58" s="17" t="s">
        <v>703</v>
      </c>
      <c r="C58" s="17" t="s">
        <v>704</v>
      </c>
      <c r="D58" s="17" t="s">
        <v>571</v>
      </c>
      <c r="E58" s="17" t="s">
        <v>114</v>
      </c>
      <c r="F58" s="17" t="s">
        <v>705</v>
      </c>
      <c r="G58" s="18">
        <v>2</v>
      </c>
      <c r="H58" s="18">
        <v>2</v>
      </c>
      <c r="I58" s="19">
        <v>0.5</v>
      </c>
      <c r="J58" s="20">
        <v>0.5</v>
      </c>
      <c r="K58" s="21">
        <v>0</v>
      </c>
      <c r="L58" s="22">
        <v>0</v>
      </c>
      <c r="M58" s="33" t="s">
        <v>2021</v>
      </c>
      <c r="N58" s="33"/>
    </row>
    <row r="59" spans="1:14" x14ac:dyDescent="0.3">
      <c r="A59" s="17" t="s">
        <v>706</v>
      </c>
      <c r="B59" s="17" t="s">
        <v>707</v>
      </c>
      <c r="C59" s="17" t="s">
        <v>708</v>
      </c>
      <c r="D59" s="17" t="s">
        <v>709</v>
      </c>
      <c r="E59" s="17" t="s">
        <v>73</v>
      </c>
      <c r="F59" s="17" t="s">
        <v>710</v>
      </c>
      <c r="G59" s="18">
        <v>2</v>
      </c>
      <c r="H59" s="18">
        <v>4</v>
      </c>
      <c r="I59" s="19">
        <v>1</v>
      </c>
      <c r="J59" s="20">
        <v>0</v>
      </c>
      <c r="K59" s="21">
        <v>0</v>
      </c>
      <c r="L59" s="22">
        <v>0</v>
      </c>
      <c r="M59" s="33" t="s">
        <v>2021</v>
      </c>
      <c r="N59" s="33"/>
    </row>
    <row r="60" spans="1:14" x14ac:dyDescent="0.3">
      <c r="A60" s="17" t="s">
        <v>711</v>
      </c>
      <c r="B60" s="17" t="s">
        <v>712</v>
      </c>
      <c r="C60" s="17" t="s">
        <v>713</v>
      </c>
      <c r="D60" s="17" t="s">
        <v>487</v>
      </c>
      <c r="E60" s="17" t="s">
        <v>73</v>
      </c>
      <c r="F60" s="17" t="s">
        <v>714</v>
      </c>
      <c r="G60" s="18">
        <v>2</v>
      </c>
      <c r="H60" s="18">
        <v>2</v>
      </c>
      <c r="I60" s="19">
        <v>0</v>
      </c>
      <c r="J60" s="20">
        <v>1</v>
      </c>
      <c r="K60" s="21">
        <v>0</v>
      </c>
      <c r="L60" s="22">
        <v>0</v>
      </c>
      <c r="M60" s="33" t="s">
        <v>2019</v>
      </c>
      <c r="N60" s="33"/>
    </row>
    <row r="61" spans="1:14" x14ac:dyDescent="0.3">
      <c r="A61" s="17" t="s">
        <v>715</v>
      </c>
      <c r="B61" s="17" t="s">
        <v>716</v>
      </c>
      <c r="C61" s="17" t="s">
        <v>717</v>
      </c>
      <c r="D61" s="17" t="s">
        <v>591</v>
      </c>
      <c r="E61" s="17" t="s">
        <v>122</v>
      </c>
      <c r="F61" s="17" t="s">
        <v>718</v>
      </c>
      <c r="G61" s="18">
        <v>2</v>
      </c>
      <c r="H61" s="18">
        <v>2</v>
      </c>
      <c r="I61" s="19">
        <v>0.5</v>
      </c>
      <c r="J61" s="20">
        <v>0.5</v>
      </c>
      <c r="K61" s="21">
        <v>0</v>
      </c>
      <c r="L61" s="22">
        <v>0</v>
      </c>
      <c r="M61" s="33" t="s">
        <v>2021</v>
      </c>
      <c r="N61" s="33"/>
    </row>
    <row r="62" spans="1:14" x14ac:dyDescent="0.3">
      <c r="A62" s="17" t="s">
        <v>719</v>
      </c>
      <c r="B62" s="17" t="s">
        <v>720</v>
      </c>
      <c r="C62" s="17" t="s">
        <v>474</v>
      </c>
      <c r="D62" s="17" t="s">
        <v>481</v>
      </c>
      <c r="E62" s="17" t="s">
        <v>78</v>
      </c>
      <c r="F62" s="17" t="s">
        <v>721</v>
      </c>
      <c r="G62" s="18">
        <v>2</v>
      </c>
      <c r="H62" s="18">
        <v>2</v>
      </c>
      <c r="I62" s="19">
        <v>0</v>
      </c>
      <c r="J62" s="20">
        <v>1</v>
      </c>
      <c r="K62" s="21">
        <v>0</v>
      </c>
      <c r="L62" s="22">
        <v>0</v>
      </c>
      <c r="M62" s="33" t="s">
        <v>2021</v>
      </c>
      <c r="N62" s="33"/>
    </row>
    <row r="63" spans="1:14" x14ac:dyDescent="0.3">
      <c r="A63" s="17" t="s">
        <v>722</v>
      </c>
      <c r="B63" s="17" t="s">
        <v>723</v>
      </c>
      <c r="C63" s="17" t="s">
        <v>495</v>
      </c>
      <c r="D63" s="17" t="s">
        <v>575</v>
      </c>
      <c r="E63" s="17" t="s">
        <v>83</v>
      </c>
      <c r="F63" s="17" t="s">
        <v>724</v>
      </c>
      <c r="G63" s="18">
        <v>2</v>
      </c>
      <c r="H63" s="18">
        <v>3</v>
      </c>
      <c r="I63" s="19">
        <v>0.5</v>
      </c>
      <c r="J63" s="20">
        <v>0.5</v>
      </c>
      <c r="K63" s="21">
        <v>0</v>
      </c>
      <c r="L63" s="22">
        <v>0</v>
      </c>
      <c r="M63" s="33" t="s">
        <v>2021</v>
      </c>
      <c r="N63" s="33"/>
    </row>
    <row r="64" spans="1:14" x14ac:dyDescent="0.3">
      <c r="A64" s="17" t="s">
        <v>725</v>
      </c>
      <c r="B64" s="17" t="s">
        <v>726</v>
      </c>
      <c r="C64" s="17" t="s">
        <v>727</v>
      </c>
      <c r="D64" s="17" t="s">
        <v>728</v>
      </c>
      <c r="E64" s="17" t="s">
        <v>351</v>
      </c>
      <c r="F64" s="17" t="s">
        <v>729</v>
      </c>
      <c r="G64" s="18">
        <v>2</v>
      </c>
      <c r="H64" s="18">
        <v>8</v>
      </c>
      <c r="I64" s="19">
        <v>0</v>
      </c>
      <c r="J64" s="20">
        <v>1</v>
      </c>
      <c r="K64" s="21">
        <v>0</v>
      </c>
      <c r="L64" s="22">
        <v>0</v>
      </c>
      <c r="M64" s="33" t="s">
        <v>2021</v>
      </c>
      <c r="N64" s="33"/>
    </row>
    <row r="65" spans="1:14" x14ac:dyDescent="0.3">
      <c r="A65" s="17" t="s">
        <v>730</v>
      </c>
      <c r="B65" s="17" t="s">
        <v>731</v>
      </c>
      <c r="C65" s="17" t="s">
        <v>474</v>
      </c>
      <c r="D65" s="17" t="s">
        <v>511</v>
      </c>
      <c r="E65" s="17" t="s">
        <v>168</v>
      </c>
      <c r="F65" s="17" t="s">
        <v>732</v>
      </c>
      <c r="G65" s="18">
        <v>2</v>
      </c>
      <c r="H65" s="18">
        <v>4</v>
      </c>
      <c r="I65" s="19">
        <v>0</v>
      </c>
      <c r="J65" s="20">
        <v>1</v>
      </c>
      <c r="K65" s="21">
        <v>0</v>
      </c>
      <c r="L65" s="22">
        <v>0</v>
      </c>
      <c r="M65" s="33" t="s">
        <v>2018</v>
      </c>
      <c r="N65" s="33"/>
    </row>
    <row r="66" spans="1:14" x14ac:dyDescent="0.3">
      <c r="A66" s="17" t="s">
        <v>733</v>
      </c>
      <c r="B66" s="17" t="s">
        <v>734</v>
      </c>
      <c r="C66" s="17" t="s">
        <v>735</v>
      </c>
      <c r="D66" s="17" t="s">
        <v>736</v>
      </c>
      <c r="E66" s="17" t="s">
        <v>482</v>
      </c>
      <c r="F66" s="17" t="s">
        <v>737</v>
      </c>
      <c r="G66" s="18">
        <v>2</v>
      </c>
      <c r="H66" s="18">
        <v>11</v>
      </c>
      <c r="I66" s="19">
        <v>0</v>
      </c>
      <c r="J66" s="20">
        <v>1</v>
      </c>
      <c r="K66" s="21">
        <v>0</v>
      </c>
      <c r="L66" s="22">
        <v>0</v>
      </c>
      <c r="M66" s="33" t="s">
        <v>2021</v>
      </c>
      <c r="N66" s="33"/>
    </row>
    <row r="67" spans="1:14" x14ac:dyDescent="0.3">
      <c r="A67" s="17" t="s">
        <v>738</v>
      </c>
      <c r="B67" s="17" t="s">
        <v>739</v>
      </c>
      <c r="C67" s="17" t="s">
        <v>612</v>
      </c>
      <c r="D67" s="17" t="s">
        <v>740</v>
      </c>
      <c r="E67" s="17" t="s">
        <v>351</v>
      </c>
      <c r="F67" s="17" t="s">
        <v>741</v>
      </c>
      <c r="G67" s="18">
        <v>2</v>
      </c>
      <c r="H67" s="18">
        <v>6</v>
      </c>
      <c r="I67" s="19">
        <v>0.5</v>
      </c>
      <c r="J67" s="20">
        <v>0.5</v>
      </c>
      <c r="K67" s="21">
        <v>0</v>
      </c>
      <c r="L67" s="22">
        <v>0</v>
      </c>
      <c r="M67" s="33" t="s">
        <v>2019</v>
      </c>
      <c r="N67" s="33"/>
    </row>
    <row r="68" spans="1:14" x14ac:dyDescent="0.3">
      <c r="A68" s="17" t="s">
        <v>742</v>
      </c>
      <c r="B68" s="17" t="s">
        <v>743</v>
      </c>
      <c r="C68" s="17" t="s">
        <v>474</v>
      </c>
      <c r="D68" s="17" t="s">
        <v>475</v>
      </c>
      <c r="E68" s="17" t="s">
        <v>744</v>
      </c>
      <c r="F68" s="17" t="s">
        <v>745</v>
      </c>
      <c r="G68" s="18">
        <v>2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33" t="s">
        <v>2021</v>
      </c>
      <c r="N68" s="33"/>
    </row>
    <row r="69" spans="1:14" x14ac:dyDescent="0.3">
      <c r="A69" s="17" t="s">
        <v>746</v>
      </c>
      <c r="B69" s="17" t="s">
        <v>747</v>
      </c>
      <c r="C69" s="17" t="s">
        <v>748</v>
      </c>
      <c r="D69" s="17" t="s">
        <v>749</v>
      </c>
      <c r="E69" s="17" t="s">
        <v>586</v>
      </c>
      <c r="F69" s="17" t="s">
        <v>750</v>
      </c>
      <c r="G69" s="18">
        <v>2</v>
      </c>
      <c r="H69" s="18">
        <v>3</v>
      </c>
      <c r="I69" s="19">
        <v>0</v>
      </c>
      <c r="J69" s="20">
        <v>1</v>
      </c>
      <c r="K69" s="21">
        <v>0</v>
      </c>
      <c r="L69" s="22">
        <v>0</v>
      </c>
      <c r="M69" s="33" t="s">
        <v>2019</v>
      </c>
      <c r="N69" s="33"/>
    </row>
    <row r="70" spans="1:14" x14ac:dyDescent="0.3">
      <c r="A70" s="17" t="s">
        <v>751</v>
      </c>
      <c r="B70" s="17" t="s">
        <v>752</v>
      </c>
      <c r="C70" s="17" t="s">
        <v>753</v>
      </c>
      <c r="D70" s="17" t="s">
        <v>511</v>
      </c>
      <c r="E70" s="17" t="s">
        <v>99</v>
      </c>
      <c r="F70" s="17" t="s">
        <v>754</v>
      </c>
      <c r="G70" s="18">
        <v>2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33" t="s">
        <v>2021</v>
      </c>
      <c r="N70" s="33"/>
    </row>
    <row r="71" spans="1:14" x14ac:dyDescent="0.3">
      <c r="A71" s="17" t="s">
        <v>755</v>
      </c>
      <c r="B71" s="17" t="s">
        <v>756</v>
      </c>
      <c r="C71" s="17" t="s">
        <v>474</v>
      </c>
      <c r="D71" s="17" t="s">
        <v>487</v>
      </c>
      <c r="E71" s="17" t="s">
        <v>757</v>
      </c>
      <c r="F71" s="17" t="s">
        <v>758</v>
      </c>
      <c r="G71" s="18">
        <v>2</v>
      </c>
      <c r="H71" s="18">
        <v>14</v>
      </c>
      <c r="I71" s="19">
        <v>0.5</v>
      </c>
      <c r="J71" s="20">
        <v>0.5</v>
      </c>
      <c r="K71" s="21">
        <v>0</v>
      </c>
      <c r="L71" s="22">
        <v>0</v>
      </c>
      <c r="M71" s="33" t="s">
        <v>2021</v>
      </c>
      <c r="N71" s="33"/>
    </row>
    <row r="72" spans="1:14" x14ac:dyDescent="0.3">
      <c r="A72" s="17" t="s">
        <v>759</v>
      </c>
      <c r="B72" s="17" t="s">
        <v>760</v>
      </c>
      <c r="C72" s="17" t="s">
        <v>474</v>
      </c>
      <c r="D72" s="17" t="s">
        <v>761</v>
      </c>
      <c r="E72" s="17" t="s">
        <v>521</v>
      </c>
      <c r="F72" s="17" t="s">
        <v>762</v>
      </c>
      <c r="G72" s="18">
        <v>2</v>
      </c>
      <c r="H72" s="18">
        <v>12</v>
      </c>
      <c r="I72" s="19">
        <v>1</v>
      </c>
      <c r="J72" s="20">
        <v>0</v>
      </c>
      <c r="K72" s="21">
        <v>0</v>
      </c>
      <c r="L72" s="22">
        <v>0</v>
      </c>
      <c r="M72" s="33" t="s">
        <v>2021</v>
      </c>
      <c r="N72" s="33"/>
    </row>
    <row r="73" spans="1:14" x14ac:dyDescent="0.3">
      <c r="A73" s="17" t="s">
        <v>763</v>
      </c>
      <c r="B73" s="17" t="s">
        <v>764</v>
      </c>
      <c r="C73" s="17" t="s">
        <v>474</v>
      </c>
      <c r="D73" s="17" t="s">
        <v>500</v>
      </c>
      <c r="E73" s="17" t="s">
        <v>160</v>
      </c>
      <c r="F73" s="17" t="s">
        <v>765</v>
      </c>
      <c r="G73" s="18">
        <v>2</v>
      </c>
      <c r="H73" s="18">
        <v>3</v>
      </c>
      <c r="I73" s="19">
        <v>0</v>
      </c>
      <c r="J73" s="20">
        <v>1</v>
      </c>
      <c r="K73" s="21">
        <v>0</v>
      </c>
      <c r="L73" s="22">
        <v>0</v>
      </c>
      <c r="M73" s="33" t="s">
        <v>2021</v>
      </c>
      <c r="N73" s="33"/>
    </row>
    <row r="74" spans="1:14" x14ac:dyDescent="0.3">
      <c r="A74" s="17" t="s">
        <v>433</v>
      </c>
      <c r="B74" s="17" t="s">
        <v>766</v>
      </c>
      <c r="C74" s="17" t="s">
        <v>767</v>
      </c>
      <c r="D74" s="17" t="s">
        <v>761</v>
      </c>
      <c r="E74" s="17" t="s">
        <v>435</v>
      </c>
      <c r="F74" s="17" t="s">
        <v>768</v>
      </c>
      <c r="G74" s="18">
        <v>2</v>
      </c>
      <c r="H74" s="18">
        <v>2</v>
      </c>
      <c r="I74" s="19">
        <v>0</v>
      </c>
      <c r="J74" s="20">
        <v>0</v>
      </c>
      <c r="K74" s="21">
        <v>0</v>
      </c>
      <c r="L74" s="22">
        <v>1</v>
      </c>
      <c r="M74" s="33" t="s">
        <v>2020</v>
      </c>
      <c r="N74" s="33"/>
    </row>
    <row r="75" spans="1:14" x14ac:dyDescent="0.3">
      <c r="A75" s="17" t="s">
        <v>769</v>
      </c>
      <c r="B75" s="17" t="s">
        <v>770</v>
      </c>
      <c r="C75" s="17" t="s">
        <v>771</v>
      </c>
      <c r="D75" s="17" t="s">
        <v>504</v>
      </c>
      <c r="E75" s="17" t="s">
        <v>73</v>
      </c>
      <c r="F75" s="17" t="s">
        <v>772</v>
      </c>
      <c r="G75" s="18">
        <v>2</v>
      </c>
      <c r="H75" s="18">
        <v>30</v>
      </c>
      <c r="I75" s="19">
        <v>0</v>
      </c>
      <c r="J75" s="20">
        <v>1</v>
      </c>
      <c r="K75" s="21">
        <v>0</v>
      </c>
      <c r="L75" s="22">
        <v>0</v>
      </c>
      <c r="M75" s="33" t="s">
        <v>2019</v>
      </c>
      <c r="N75" s="33"/>
    </row>
    <row r="76" spans="1:14" x14ac:dyDescent="0.3">
      <c r="A76" s="17" t="s">
        <v>303</v>
      </c>
      <c r="B76" s="17" t="s">
        <v>304</v>
      </c>
      <c r="C76" s="17" t="s">
        <v>773</v>
      </c>
      <c r="D76" s="17" t="s">
        <v>524</v>
      </c>
      <c r="E76" s="17" t="s">
        <v>73</v>
      </c>
      <c r="F76" s="17" t="s">
        <v>774</v>
      </c>
      <c r="G76" s="18">
        <v>2</v>
      </c>
      <c r="H76" s="18">
        <v>2</v>
      </c>
      <c r="I76" s="19">
        <v>0</v>
      </c>
      <c r="J76" s="20">
        <v>0</v>
      </c>
      <c r="K76" s="21">
        <v>0</v>
      </c>
      <c r="L76" s="22">
        <v>1</v>
      </c>
      <c r="M76" s="33" t="s">
        <v>2020</v>
      </c>
      <c r="N76" s="33"/>
    </row>
    <row r="77" spans="1:14" x14ac:dyDescent="0.3">
      <c r="A77" s="17" t="s">
        <v>775</v>
      </c>
      <c r="B77" s="17" t="s">
        <v>776</v>
      </c>
      <c r="C77" s="17" t="s">
        <v>777</v>
      </c>
      <c r="D77" s="17" t="s">
        <v>575</v>
      </c>
      <c r="E77" s="17" t="s">
        <v>83</v>
      </c>
      <c r="F77" s="17" t="s">
        <v>778</v>
      </c>
      <c r="G77" s="18">
        <v>2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33" t="s">
        <v>2021</v>
      </c>
      <c r="N77" s="33"/>
    </row>
    <row r="78" spans="1:14" x14ac:dyDescent="0.3">
      <c r="A78" s="17" t="s">
        <v>779</v>
      </c>
      <c r="B78" s="17" t="s">
        <v>780</v>
      </c>
      <c r="C78" s="17" t="s">
        <v>781</v>
      </c>
      <c r="D78" s="17" t="s">
        <v>575</v>
      </c>
      <c r="E78" s="17" t="s">
        <v>83</v>
      </c>
      <c r="F78" s="17" t="s">
        <v>782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3" t="s">
        <v>2021</v>
      </c>
      <c r="N78" s="33"/>
    </row>
    <row r="79" spans="1:14" x14ac:dyDescent="0.3">
      <c r="A79" s="17" t="s">
        <v>783</v>
      </c>
      <c r="B79" s="17" t="s">
        <v>784</v>
      </c>
      <c r="C79" s="17" t="s">
        <v>474</v>
      </c>
      <c r="D79" s="17" t="s">
        <v>471</v>
      </c>
      <c r="E79" s="17" t="s">
        <v>78</v>
      </c>
      <c r="F79" s="17" t="s">
        <v>785</v>
      </c>
      <c r="G79" s="18">
        <v>2</v>
      </c>
      <c r="H79" s="18">
        <v>3</v>
      </c>
      <c r="I79" s="19">
        <v>0.5</v>
      </c>
      <c r="J79" s="20">
        <v>0.5</v>
      </c>
      <c r="K79" s="21">
        <v>0</v>
      </c>
      <c r="L79" s="22">
        <v>0</v>
      </c>
      <c r="M79" s="33" t="s">
        <v>2019</v>
      </c>
      <c r="N79" s="33"/>
    </row>
    <row r="80" spans="1:14" x14ac:dyDescent="0.3">
      <c r="A80" s="17" t="s">
        <v>786</v>
      </c>
      <c r="B80" s="17" t="s">
        <v>787</v>
      </c>
      <c r="C80" s="17" t="s">
        <v>561</v>
      </c>
      <c r="D80" s="17" t="s">
        <v>481</v>
      </c>
      <c r="E80" s="17" t="s">
        <v>78</v>
      </c>
      <c r="F80" s="17" t="s">
        <v>788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33" t="s">
        <v>2022</v>
      </c>
      <c r="N80" s="33"/>
    </row>
    <row r="81" spans="1:14" x14ac:dyDescent="0.3">
      <c r="A81" s="17" t="s">
        <v>789</v>
      </c>
      <c r="B81" s="17" t="s">
        <v>790</v>
      </c>
      <c r="C81" s="17" t="s">
        <v>791</v>
      </c>
      <c r="D81" s="17" t="s">
        <v>792</v>
      </c>
      <c r="E81" s="17" t="s">
        <v>122</v>
      </c>
      <c r="F81" s="17" t="s">
        <v>793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3" t="s">
        <v>2021</v>
      </c>
      <c r="N81" s="33"/>
    </row>
    <row r="82" spans="1:14" x14ac:dyDescent="0.3">
      <c r="A82" s="17" t="s">
        <v>180</v>
      </c>
      <c r="B82" s="17" t="s">
        <v>794</v>
      </c>
      <c r="C82" s="17" t="s">
        <v>474</v>
      </c>
      <c r="D82" s="17" t="s">
        <v>520</v>
      </c>
      <c r="E82" s="17" t="s">
        <v>182</v>
      </c>
      <c r="F82" s="17" t="s">
        <v>795</v>
      </c>
      <c r="G82" s="18">
        <v>2</v>
      </c>
      <c r="H82" s="18">
        <v>2</v>
      </c>
      <c r="I82" s="19">
        <v>0</v>
      </c>
      <c r="J82" s="20">
        <v>0</v>
      </c>
      <c r="K82" s="21">
        <v>1</v>
      </c>
      <c r="L82" s="22">
        <v>0</v>
      </c>
      <c r="M82" s="33" t="s">
        <v>2020</v>
      </c>
      <c r="N82" s="33"/>
    </row>
    <row r="83" spans="1:14" x14ac:dyDescent="0.3">
      <c r="A83" s="17" t="s">
        <v>162</v>
      </c>
      <c r="B83" s="17" t="s">
        <v>163</v>
      </c>
      <c r="C83" s="17" t="s">
        <v>796</v>
      </c>
      <c r="D83" s="17" t="s">
        <v>617</v>
      </c>
      <c r="E83" s="17" t="s">
        <v>102</v>
      </c>
      <c r="F83" s="17" t="s">
        <v>797</v>
      </c>
      <c r="G83" s="18">
        <v>1</v>
      </c>
      <c r="H83" s="18">
        <v>1</v>
      </c>
      <c r="I83" s="19">
        <v>0</v>
      </c>
      <c r="J83" s="20">
        <v>0</v>
      </c>
      <c r="K83" s="21">
        <v>1</v>
      </c>
      <c r="L83" s="22">
        <v>0</v>
      </c>
      <c r="M83" s="33" t="s">
        <v>2020</v>
      </c>
      <c r="N83" s="33"/>
    </row>
    <row r="84" spans="1:14" x14ac:dyDescent="0.3">
      <c r="A84" s="17" t="s">
        <v>357</v>
      </c>
      <c r="B84" s="17" t="s">
        <v>798</v>
      </c>
      <c r="C84" s="17" t="s">
        <v>799</v>
      </c>
      <c r="D84" s="17" t="s">
        <v>617</v>
      </c>
      <c r="E84" s="17" t="s">
        <v>73</v>
      </c>
      <c r="F84" s="17" t="s">
        <v>800</v>
      </c>
      <c r="G84" s="18">
        <v>1</v>
      </c>
      <c r="H84" s="18">
        <v>1</v>
      </c>
      <c r="I84" s="19">
        <v>0</v>
      </c>
      <c r="J84" s="20">
        <v>0</v>
      </c>
      <c r="K84" s="21">
        <v>0</v>
      </c>
      <c r="L84" s="22">
        <v>1</v>
      </c>
      <c r="M84" s="33" t="s">
        <v>2020</v>
      </c>
      <c r="N84" s="33"/>
    </row>
    <row r="85" spans="1:14" x14ac:dyDescent="0.3">
      <c r="A85" s="17" t="s">
        <v>801</v>
      </c>
      <c r="B85" s="17" t="s">
        <v>802</v>
      </c>
      <c r="C85" s="17" t="s">
        <v>474</v>
      </c>
      <c r="D85" s="17" t="s">
        <v>803</v>
      </c>
      <c r="E85" s="17" t="s">
        <v>804</v>
      </c>
      <c r="F85" s="17" t="s">
        <v>805</v>
      </c>
      <c r="G85" s="18">
        <v>1</v>
      </c>
      <c r="H85" s="18">
        <v>1</v>
      </c>
      <c r="I85" s="19">
        <v>0</v>
      </c>
      <c r="J85" s="20">
        <v>1</v>
      </c>
      <c r="K85" s="21">
        <v>0</v>
      </c>
      <c r="L85" s="22">
        <v>0</v>
      </c>
      <c r="M85" s="33" t="s">
        <v>2019</v>
      </c>
      <c r="N85" s="33"/>
    </row>
    <row r="86" spans="1:14" x14ac:dyDescent="0.3">
      <c r="A86" s="17" t="s">
        <v>158</v>
      </c>
      <c r="B86" s="17" t="s">
        <v>806</v>
      </c>
      <c r="C86" s="17" t="s">
        <v>807</v>
      </c>
      <c r="D86" s="17" t="s">
        <v>761</v>
      </c>
      <c r="E86" s="17" t="s">
        <v>160</v>
      </c>
      <c r="F86" s="17" t="s">
        <v>808</v>
      </c>
      <c r="G86" s="18">
        <v>1</v>
      </c>
      <c r="H86" s="18">
        <v>1</v>
      </c>
      <c r="I86" s="19">
        <v>0</v>
      </c>
      <c r="J86" s="20">
        <v>0</v>
      </c>
      <c r="K86" s="21">
        <v>1</v>
      </c>
      <c r="L86" s="22">
        <v>0</v>
      </c>
      <c r="M86" s="33" t="s">
        <v>2020</v>
      </c>
      <c r="N86" s="33"/>
    </row>
    <row r="87" spans="1:14" x14ac:dyDescent="0.3">
      <c r="A87" s="17" t="s">
        <v>809</v>
      </c>
      <c r="B87" s="17" t="s">
        <v>810</v>
      </c>
      <c r="C87" s="17" t="s">
        <v>811</v>
      </c>
      <c r="D87" s="17" t="s">
        <v>812</v>
      </c>
      <c r="E87" s="17" t="s">
        <v>73</v>
      </c>
      <c r="F87" s="17" t="s">
        <v>813</v>
      </c>
      <c r="G87" s="18">
        <v>1</v>
      </c>
      <c r="H87" s="18">
        <v>10</v>
      </c>
      <c r="I87" s="19">
        <v>0</v>
      </c>
      <c r="J87" s="20">
        <v>1</v>
      </c>
      <c r="K87" s="21">
        <v>0</v>
      </c>
      <c r="L87" s="22">
        <v>0</v>
      </c>
      <c r="M87" s="33" t="s">
        <v>2019</v>
      </c>
      <c r="N87" s="33"/>
    </row>
    <row r="88" spans="1:14" x14ac:dyDescent="0.3">
      <c r="A88" s="17" t="s">
        <v>814</v>
      </c>
      <c r="B88" s="17" t="s">
        <v>815</v>
      </c>
      <c r="C88" s="17" t="s">
        <v>713</v>
      </c>
      <c r="D88" s="17" t="s">
        <v>471</v>
      </c>
      <c r="E88" s="17" t="s">
        <v>316</v>
      </c>
      <c r="F88" s="17" t="s">
        <v>816</v>
      </c>
      <c r="G88" s="18">
        <v>1</v>
      </c>
      <c r="H88" s="18">
        <v>1</v>
      </c>
      <c r="I88" s="19">
        <v>0</v>
      </c>
      <c r="J88" s="20">
        <v>1</v>
      </c>
      <c r="K88" s="21">
        <v>0</v>
      </c>
      <c r="L88" s="22">
        <v>0</v>
      </c>
      <c r="M88" s="33" t="s">
        <v>2019</v>
      </c>
      <c r="N88" s="33"/>
    </row>
    <row r="89" spans="1:14" x14ac:dyDescent="0.3">
      <c r="A89" s="17" t="s">
        <v>406</v>
      </c>
      <c r="B89" s="17" t="s">
        <v>817</v>
      </c>
      <c r="C89" s="17" t="s">
        <v>474</v>
      </c>
      <c r="D89" s="17" t="s">
        <v>818</v>
      </c>
      <c r="E89" s="17" t="s">
        <v>408</v>
      </c>
      <c r="F89" s="17" t="s">
        <v>819</v>
      </c>
      <c r="G89" s="18">
        <v>1</v>
      </c>
      <c r="H89" s="18">
        <v>1</v>
      </c>
      <c r="I89" s="19">
        <v>0</v>
      </c>
      <c r="J89" s="20">
        <v>0</v>
      </c>
      <c r="K89" s="21">
        <v>0</v>
      </c>
      <c r="L89" s="22">
        <v>1</v>
      </c>
      <c r="M89" s="33" t="s">
        <v>2020</v>
      </c>
      <c r="N89" s="33"/>
    </row>
    <row r="90" spans="1:14" x14ac:dyDescent="0.3">
      <c r="A90" s="17" t="s">
        <v>271</v>
      </c>
      <c r="B90" s="17" t="s">
        <v>820</v>
      </c>
      <c r="C90" s="17" t="s">
        <v>474</v>
      </c>
      <c r="D90" s="17" t="s">
        <v>687</v>
      </c>
      <c r="E90" s="17" t="s">
        <v>73</v>
      </c>
      <c r="F90" s="17" t="s">
        <v>821</v>
      </c>
      <c r="G90" s="18">
        <v>1</v>
      </c>
      <c r="H90" s="18">
        <v>2</v>
      </c>
      <c r="I90" s="19">
        <v>0</v>
      </c>
      <c r="J90" s="20">
        <v>0</v>
      </c>
      <c r="K90" s="21">
        <v>1</v>
      </c>
      <c r="L90" s="22">
        <v>0</v>
      </c>
      <c r="M90" s="33" t="s">
        <v>2020</v>
      </c>
      <c r="N90" s="33"/>
    </row>
    <row r="91" spans="1:14" x14ac:dyDescent="0.3">
      <c r="A91" s="17" t="s">
        <v>822</v>
      </c>
      <c r="B91" s="17" t="s">
        <v>823</v>
      </c>
      <c r="C91" s="17" t="s">
        <v>824</v>
      </c>
      <c r="D91" s="17" t="s">
        <v>761</v>
      </c>
      <c r="E91" s="17" t="s">
        <v>658</v>
      </c>
      <c r="F91" s="17" t="s">
        <v>825</v>
      </c>
      <c r="G91" s="18">
        <v>1</v>
      </c>
      <c r="H91" s="18">
        <v>1</v>
      </c>
      <c r="I91" s="19">
        <v>0</v>
      </c>
      <c r="J91" s="20">
        <v>1</v>
      </c>
      <c r="K91" s="21">
        <v>0</v>
      </c>
      <c r="L91" s="22">
        <v>0</v>
      </c>
      <c r="M91" s="33" t="s">
        <v>2019</v>
      </c>
      <c r="N91" s="33"/>
    </row>
    <row r="92" spans="1:14" x14ac:dyDescent="0.3">
      <c r="A92" s="17" t="s">
        <v>826</v>
      </c>
      <c r="B92" s="17" t="s">
        <v>827</v>
      </c>
      <c r="C92" s="17" t="s">
        <v>828</v>
      </c>
      <c r="D92" s="17" t="s">
        <v>481</v>
      </c>
      <c r="E92" s="17" t="s">
        <v>160</v>
      </c>
      <c r="F92" s="17" t="s">
        <v>829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3" t="s">
        <v>2021</v>
      </c>
      <c r="N92" s="33"/>
    </row>
    <row r="93" spans="1:14" x14ac:dyDescent="0.3">
      <c r="A93" s="17" t="s">
        <v>830</v>
      </c>
      <c r="B93" s="17" t="s">
        <v>831</v>
      </c>
      <c r="C93" s="17" t="s">
        <v>832</v>
      </c>
      <c r="D93" s="17" t="s">
        <v>475</v>
      </c>
      <c r="E93" s="17" t="s">
        <v>476</v>
      </c>
      <c r="F93" s="17" t="s">
        <v>833</v>
      </c>
      <c r="G93" s="18">
        <v>1</v>
      </c>
      <c r="H93" s="18">
        <v>1</v>
      </c>
      <c r="I93" s="19">
        <v>0</v>
      </c>
      <c r="J93" s="20">
        <v>1</v>
      </c>
      <c r="K93" s="21">
        <v>0</v>
      </c>
      <c r="L93" s="22">
        <v>0</v>
      </c>
      <c r="M93" s="33" t="s">
        <v>2019</v>
      </c>
      <c r="N93" s="33"/>
    </row>
    <row r="94" spans="1:14" x14ac:dyDescent="0.3">
      <c r="A94" s="17" t="s">
        <v>415</v>
      </c>
      <c r="B94" s="17" t="s">
        <v>416</v>
      </c>
      <c r="C94" s="17" t="s">
        <v>834</v>
      </c>
      <c r="D94" s="17" t="s">
        <v>471</v>
      </c>
      <c r="E94" s="17" t="s">
        <v>417</v>
      </c>
      <c r="F94" s="17" t="s">
        <v>835</v>
      </c>
      <c r="G94" s="18">
        <v>1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33" t="s">
        <v>2020</v>
      </c>
      <c r="N94" s="33"/>
    </row>
    <row r="95" spans="1:14" x14ac:dyDescent="0.3">
      <c r="A95" s="17" t="s">
        <v>836</v>
      </c>
      <c r="B95" s="17" t="s">
        <v>837</v>
      </c>
      <c r="C95" s="17" t="s">
        <v>474</v>
      </c>
      <c r="D95" s="17" t="s">
        <v>481</v>
      </c>
      <c r="E95" s="17" t="s">
        <v>160</v>
      </c>
      <c r="F95" s="17" t="s">
        <v>838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3" t="s">
        <v>2019</v>
      </c>
      <c r="N95" s="33"/>
    </row>
    <row r="96" spans="1:14" x14ac:dyDescent="0.3">
      <c r="A96" s="17" t="s">
        <v>839</v>
      </c>
      <c r="B96" s="17" t="s">
        <v>840</v>
      </c>
      <c r="C96" s="17" t="s">
        <v>841</v>
      </c>
      <c r="D96" s="17" t="s">
        <v>842</v>
      </c>
      <c r="E96" s="17" t="s">
        <v>99</v>
      </c>
      <c r="F96" s="17" t="s">
        <v>843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3" t="s">
        <v>2021</v>
      </c>
      <c r="N96" s="33"/>
    </row>
    <row r="97" spans="1:14" x14ac:dyDescent="0.3">
      <c r="A97" s="17" t="s">
        <v>311</v>
      </c>
      <c r="B97" s="17" t="s">
        <v>844</v>
      </c>
      <c r="C97" s="17" t="s">
        <v>845</v>
      </c>
      <c r="D97" s="17" t="s">
        <v>617</v>
      </c>
      <c r="E97" s="17" t="s">
        <v>96</v>
      </c>
      <c r="F97" s="17" t="s">
        <v>846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3" t="s">
        <v>2020</v>
      </c>
      <c r="N97" s="33"/>
    </row>
    <row r="98" spans="1:14" x14ac:dyDescent="0.3">
      <c r="A98" s="17" t="s">
        <v>847</v>
      </c>
      <c r="B98" s="17" t="s">
        <v>848</v>
      </c>
      <c r="C98" s="17" t="s">
        <v>735</v>
      </c>
      <c r="D98" s="17" t="s">
        <v>571</v>
      </c>
      <c r="E98" s="17" t="s">
        <v>122</v>
      </c>
      <c r="F98" s="17" t="s">
        <v>849</v>
      </c>
      <c r="G98" s="18">
        <v>1</v>
      </c>
      <c r="H98" s="18">
        <v>1</v>
      </c>
      <c r="I98" s="19">
        <v>0</v>
      </c>
      <c r="J98" s="20">
        <v>1</v>
      </c>
      <c r="K98" s="21">
        <v>0</v>
      </c>
      <c r="L98" s="22">
        <v>0</v>
      </c>
      <c r="M98" s="33" t="s">
        <v>2019</v>
      </c>
      <c r="N98" s="33"/>
    </row>
    <row r="99" spans="1:14" x14ac:dyDescent="0.3">
      <c r="A99" s="17" t="s">
        <v>850</v>
      </c>
      <c r="B99" s="17" t="s">
        <v>851</v>
      </c>
      <c r="C99" s="17" t="s">
        <v>852</v>
      </c>
      <c r="D99" s="17" t="s">
        <v>500</v>
      </c>
      <c r="E99" s="17" t="s">
        <v>853</v>
      </c>
      <c r="F99" s="17" t="s">
        <v>854</v>
      </c>
      <c r="G99" s="18">
        <v>1</v>
      </c>
      <c r="H99" s="18">
        <v>2</v>
      </c>
      <c r="I99" s="19">
        <v>0</v>
      </c>
      <c r="J99" s="20">
        <v>1</v>
      </c>
      <c r="K99" s="21">
        <v>0</v>
      </c>
      <c r="L99" s="22">
        <v>0</v>
      </c>
      <c r="M99" s="33" t="s">
        <v>2019</v>
      </c>
      <c r="N99" s="33"/>
    </row>
    <row r="100" spans="1:14" x14ac:dyDescent="0.3">
      <c r="A100" s="17" t="s">
        <v>855</v>
      </c>
      <c r="B100" s="17" t="s">
        <v>856</v>
      </c>
      <c r="C100" s="17" t="s">
        <v>857</v>
      </c>
      <c r="D100" s="17" t="s">
        <v>591</v>
      </c>
      <c r="E100" s="17" t="s">
        <v>586</v>
      </c>
      <c r="F100" s="17" t="s">
        <v>858</v>
      </c>
      <c r="G100" s="18">
        <v>1</v>
      </c>
      <c r="H100" s="18">
        <v>1</v>
      </c>
      <c r="I100" s="19">
        <v>0</v>
      </c>
      <c r="J100" s="20">
        <v>1</v>
      </c>
      <c r="K100" s="21">
        <v>0</v>
      </c>
      <c r="L100" s="22">
        <v>0</v>
      </c>
      <c r="M100" s="33" t="s">
        <v>2019</v>
      </c>
      <c r="N100" s="33"/>
    </row>
    <row r="101" spans="1:14" x14ac:dyDescent="0.3">
      <c r="A101" s="17" t="s">
        <v>859</v>
      </c>
      <c r="B101" s="17" t="s">
        <v>860</v>
      </c>
      <c r="C101" s="17" t="s">
        <v>861</v>
      </c>
      <c r="D101" s="17" t="s">
        <v>487</v>
      </c>
      <c r="E101" s="17" t="s">
        <v>83</v>
      </c>
      <c r="F101" s="17" t="s">
        <v>862</v>
      </c>
      <c r="G101" s="18">
        <v>1</v>
      </c>
      <c r="H101" s="18">
        <v>1</v>
      </c>
      <c r="I101" s="19">
        <v>0</v>
      </c>
      <c r="J101" s="20">
        <v>1</v>
      </c>
      <c r="K101" s="21">
        <v>0</v>
      </c>
      <c r="L101" s="22">
        <v>0</v>
      </c>
      <c r="M101" s="33" t="s">
        <v>2019</v>
      </c>
      <c r="N101" s="33"/>
    </row>
    <row r="102" spans="1:14" x14ac:dyDescent="0.3">
      <c r="A102" s="17" t="s">
        <v>863</v>
      </c>
      <c r="B102" s="17" t="s">
        <v>864</v>
      </c>
      <c r="C102" s="17" t="s">
        <v>541</v>
      </c>
      <c r="D102" s="17" t="s">
        <v>471</v>
      </c>
      <c r="E102" s="17" t="s">
        <v>227</v>
      </c>
      <c r="F102" s="17" t="s">
        <v>865</v>
      </c>
      <c r="G102" s="18">
        <v>1</v>
      </c>
      <c r="H102" s="18">
        <v>2</v>
      </c>
      <c r="I102" s="19">
        <v>0</v>
      </c>
      <c r="J102" s="20">
        <v>1</v>
      </c>
      <c r="K102" s="21">
        <v>0</v>
      </c>
      <c r="L102" s="22">
        <v>0</v>
      </c>
      <c r="M102" s="33" t="s">
        <v>2021</v>
      </c>
      <c r="N102" s="33"/>
    </row>
    <row r="103" spans="1:14" x14ac:dyDescent="0.3">
      <c r="A103" s="17" t="s">
        <v>866</v>
      </c>
      <c r="B103" s="17" t="s">
        <v>867</v>
      </c>
      <c r="C103" s="17" t="s">
        <v>868</v>
      </c>
      <c r="D103" s="17" t="s">
        <v>487</v>
      </c>
      <c r="E103" s="17" t="s">
        <v>83</v>
      </c>
      <c r="F103" s="17" t="s">
        <v>869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33" t="s">
        <v>2021</v>
      </c>
      <c r="N103" s="33"/>
    </row>
    <row r="104" spans="1:14" x14ac:dyDescent="0.3">
      <c r="A104" s="17" t="s">
        <v>870</v>
      </c>
      <c r="B104" s="17" t="s">
        <v>871</v>
      </c>
      <c r="C104" s="17" t="s">
        <v>872</v>
      </c>
      <c r="D104" s="17" t="s">
        <v>873</v>
      </c>
      <c r="E104" s="17" t="s">
        <v>586</v>
      </c>
      <c r="F104" s="17" t="s">
        <v>874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33" t="s">
        <v>2021</v>
      </c>
      <c r="N104" s="33"/>
    </row>
    <row r="105" spans="1:14" x14ac:dyDescent="0.3">
      <c r="A105" s="17" t="s">
        <v>231</v>
      </c>
      <c r="B105" s="17" t="s">
        <v>232</v>
      </c>
      <c r="C105" s="17" t="s">
        <v>875</v>
      </c>
      <c r="D105" s="17" t="s">
        <v>487</v>
      </c>
      <c r="E105" s="17" t="s">
        <v>83</v>
      </c>
      <c r="F105" s="17" t="s">
        <v>876</v>
      </c>
      <c r="G105" s="18">
        <v>1</v>
      </c>
      <c r="H105" s="18">
        <v>3</v>
      </c>
      <c r="I105" s="19">
        <v>0</v>
      </c>
      <c r="J105" s="20">
        <v>0</v>
      </c>
      <c r="K105" s="21">
        <v>1</v>
      </c>
      <c r="L105" s="22">
        <v>0</v>
      </c>
      <c r="M105" s="33" t="s">
        <v>2019</v>
      </c>
      <c r="N105" s="33"/>
    </row>
    <row r="106" spans="1:14" x14ac:dyDescent="0.3">
      <c r="A106" s="17" t="s">
        <v>877</v>
      </c>
      <c r="B106" s="17" t="s">
        <v>878</v>
      </c>
      <c r="C106" s="17" t="s">
        <v>879</v>
      </c>
      <c r="D106" s="17" t="s">
        <v>471</v>
      </c>
      <c r="E106" s="17" t="s">
        <v>227</v>
      </c>
      <c r="F106" s="17" t="s">
        <v>880</v>
      </c>
      <c r="G106" s="18">
        <v>1</v>
      </c>
      <c r="H106" s="18">
        <v>4</v>
      </c>
      <c r="I106" s="19">
        <v>0</v>
      </c>
      <c r="J106" s="20">
        <v>1</v>
      </c>
      <c r="K106" s="21">
        <v>0</v>
      </c>
      <c r="L106" s="22">
        <v>0</v>
      </c>
      <c r="M106" s="33" t="s">
        <v>2019</v>
      </c>
      <c r="N106" s="33"/>
    </row>
    <row r="107" spans="1:14" x14ac:dyDescent="0.3">
      <c r="A107" s="17" t="s">
        <v>881</v>
      </c>
      <c r="B107" s="17" t="s">
        <v>882</v>
      </c>
      <c r="C107" s="17" t="s">
        <v>796</v>
      </c>
      <c r="D107" s="17" t="s">
        <v>883</v>
      </c>
      <c r="E107" s="17" t="s">
        <v>102</v>
      </c>
      <c r="F107" s="17" t="s">
        <v>884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3" t="s">
        <v>2021</v>
      </c>
      <c r="N107" s="33"/>
    </row>
    <row r="108" spans="1:14" x14ac:dyDescent="0.3">
      <c r="A108" s="17" t="s">
        <v>885</v>
      </c>
      <c r="B108" s="17" t="s">
        <v>886</v>
      </c>
      <c r="C108" s="17" t="s">
        <v>474</v>
      </c>
      <c r="D108" s="17" t="s">
        <v>887</v>
      </c>
      <c r="E108" s="17" t="s">
        <v>99</v>
      </c>
      <c r="F108" s="17" t="s">
        <v>888</v>
      </c>
      <c r="G108" s="18">
        <v>1</v>
      </c>
      <c r="H108" s="18">
        <v>15</v>
      </c>
      <c r="I108" s="19">
        <v>1</v>
      </c>
      <c r="J108" s="20">
        <v>0</v>
      </c>
      <c r="K108" s="21">
        <v>0</v>
      </c>
      <c r="L108" s="22">
        <v>0</v>
      </c>
      <c r="M108" s="33" t="s">
        <v>2021</v>
      </c>
      <c r="N108" s="33"/>
    </row>
    <row r="109" spans="1:14" x14ac:dyDescent="0.3">
      <c r="A109" s="17" t="s">
        <v>285</v>
      </c>
      <c r="B109" s="17" t="s">
        <v>889</v>
      </c>
      <c r="C109" s="17" t="s">
        <v>474</v>
      </c>
      <c r="D109" s="17" t="s">
        <v>500</v>
      </c>
      <c r="E109" s="17" t="s">
        <v>287</v>
      </c>
      <c r="F109" s="17" t="s">
        <v>890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3" t="s">
        <v>2020</v>
      </c>
      <c r="N109" s="33"/>
    </row>
    <row r="110" spans="1:14" x14ac:dyDescent="0.3">
      <c r="A110" s="17" t="s">
        <v>891</v>
      </c>
      <c r="B110" s="17" t="s">
        <v>892</v>
      </c>
      <c r="C110" s="17" t="s">
        <v>893</v>
      </c>
      <c r="D110" s="17" t="s">
        <v>504</v>
      </c>
      <c r="E110" s="17" t="s">
        <v>204</v>
      </c>
      <c r="F110" s="17" t="s">
        <v>894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3" t="s">
        <v>2019</v>
      </c>
      <c r="N110" s="33"/>
    </row>
    <row r="111" spans="1:14" x14ac:dyDescent="0.3">
      <c r="A111" s="17" t="s">
        <v>895</v>
      </c>
      <c r="B111" s="17" t="s">
        <v>896</v>
      </c>
      <c r="C111" s="17" t="s">
        <v>897</v>
      </c>
      <c r="D111" s="17" t="s">
        <v>883</v>
      </c>
      <c r="E111" s="17" t="s">
        <v>73</v>
      </c>
      <c r="F111" s="17" t="s">
        <v>898</v>
      </c>
      <c r="G111" s="18">
        <v>1</v>
      </c>
      <c r="H111" s="18">
        <v>1</v>
      </c>
      <c r="I111" s="19">
        <v>1</v>
      </c>
      <c r="J111" s="20">
        <v>0</v>
      </c>
      <c r="K111" s="21">
        <v>0</v>
      </c>
      <c r="L111" s="22">
        <v>0</v>
      </c>
      <c r="M111" s="33" t="s">
        <v>2022</v>
      </c>
      <c r="N111" s="33"/>
    </row>
    <row r="112" spans="1:14" x14ac:dyDescent="0.3">
      <c r="A112" s="17" t="s">
        <v>899</v>
      </c>
      <c r="B112" s="17" t="s">
        <v>900</v>
      </c>
      <c r="C112" s="17" t="s">
        <v>474</v>
      </c>
      <c r="D112" s="17" t="s">
        <v>571</v>
      </c>
      <c r="E112" s="17" t="s">
        <v>435</v>
      </c>
      <c r="F112" s="17" t="s">
        <v>901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33" t="s">
        <v>2019</v>
      </c>
      <c r="N112" s="33"/>
    </row>
    <row r="113" spans="1:14" x14ac:dyDescent="0.3">
      <c r="A113" s="17" t="s">
        <v>902</v>
      </c>
      <c r="B113" s="17" t="s">
        <v>903</v>
      </c>
      <c r="C113" s="17" t="s">
        <v>904</v>
      </c>
      <c r="D113" s="17" t="s">
        <v>905</v>
      </c>
      <c r="E113" s="17" t="s">
        <v>73</v>
      </c>
      <c r="F113" s="17" t="s">
        <v>906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3" t="s">
        <v>2019</v>
      </c>
      <c r="N113" s="33"/>
    </row>
    <row r="114" spans="1:14" x14ac:dyDescent="0.3">
      <c r="A114" s="17" t="s">
        <v>907</v>
      </c>
      <c r="B114" s="17" t="s">
        <v>908</v>
      </c>
      <c r="C114" s="17" t="s">
        <v>909</v>
      </c>
      <c r="D114" s="17" t="s">
        <v>504</v>
      </c>
      <c r="E114" s="17" t="s">
        <v>586</v>
      </c>
      <c r="F114" s="17" t="s">
        <v>910</v>
      </c>
      <c r="G114" s="18">
        <v>1</v>
      </c>
      <c r="H114" s="18">
        <v>3</v>
      </c>
      <c r="I114" s="19">
        <v>0</v>
      </c>
      <c r="J114" s="20">
        <v>1</v>
      </c>
      <c r="K114" s="21">
        <v>0</v>
      </c>
      <c r="L114" s="22">
        <v>0</v>
      </c>
      <c r="M114" s="33" t="s">
        <v>2021</v>
      </c>
      <c r="N114" s="33"/>
    </row>
    <row r="115" spans="1:14" x14ac:dyDescent="0.3">
      <c r="A115" s="17" t="s">
        <v>218</v>
      </c>
      <c r="B115" s="17" t="s">
        <v>219</v>
      </c>
      <c r="C115" s="17" t="s">
        <v>911</v>
      </c>
      <c r="D115" s="17" t="s">
        <v>511</v>
      </c>
      <c r="E115" s="17" t="s">
        <v>168</v>
      </c>
      <c r="F115" s="17" t="s">
        <v>912</v>
      </c>
      <c r="G115" s="18">
        <v>1</v>
      </c>
      <c r="H115" s="18">
        <v>1</v>
      </c>
      <c r="I115" s="19">
        <v>0</v>
      </c>
      <c r="J115" s="20">
        <v>0</v>
      </c>
      <c r="K115" s="21">
        <v>1</v>
      </c>
      <c r="L115" s="22">
        <v>0</v>
      </c>
      <c r="M115" s="33" t="s">
        <v>2020</v>
      </c>
      <c r="N115" s="33"/>
    </row>
    <row r="116" spans="1:14" x14ac:dyDescent="0.3">
      <c r="A116" s="17" t="s">
        <v>913</v>
      </c>
      <c r="B116" s="17" t="s">
        <v>914</v>
      </c>
      <c r="C116" s="17" t="s">
        <v>915</v>
      </c>
      <c r="D116" s="17" t="s">
        <v>916</v>
      </c>
      <c r="E116" s="17" t="s">
        <v>586</v>
      </c>
      <c r="F116" s="17" t="s">
        <v>917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3" t="s">
        <v>2019</v>
      </c>
      <c r="N116" s="33"/>
    </row>
    <row r="117" spans="1:14" x14ac:dyDescent="0.3">
      <c r="A117" s="17" t="s">
        <v>918</v>
      </c>
      <c r="B117" s="17" t="s">
        <v>919</v>
      </c>
      <c r="C117" s="17" t="s">
        <v>920</v>
      </c>
      <c r="D117" s="17" t="s">
        <v>921</v>
      </c>
      <c r="E117" s="17" t="s">
        <v>99</v>
      </c>
      <c r="F117" s="17" t="s">
        <v>922</v>
      </c>
      <c r="G117" s="18">
        <v>1</v>
      </c>
      <c r="H117" s="18">
        <v>48</v>
      </c>
      <c r="I117" s="19">
        <v>0</v>
      </c>
      <c r="J117" s="20">
        <v>1</v>
      </c>
      <c r="K117" s="21">
        <v>0</v>
      </c>
      <c r="L117" s="22">
        <v>0</v>
      </c>
      <c r="M117" s="33" t="s">
        <v>2021</v>
      </c>
      <c r="N117" s="33"/>
    </row>
    <row r="118" spans="1:14" x14ac:dyDescent="0.3">
      <c r="A118" s="17" t="s">
        <v>923</v>
      </c>
      <c r="B118" s="17" t="s">
        <v>924</v>
      </c>
      <c r="C118" s="17" t="s">
        <v>925</v>
      </c>
      <c r="D118" s="17" t="s">
        <v>926</v>
      </c>
      <c r="E118" s="17" t="s">
        <v>586</v>
      </c>
      <c r="F118" s="17" t="s">
        <v>927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33" t="s">
        <v>2019</v>
      </c>
      <c r="N118" s="33"/>
    </row>
    <row r="119" spans="1:14" x14ac:dyDescent="0.3">
      <c r="A119" s="17" t="s">
        <v>928</v>
      </c>
      <c r="B119" s="17" t="s">
        <v>929</v>
      </c>
      <c r="C119" s="17" t="s">
        <v>930</v>
      </c>
      <c r="D119" s="17" t="s">
        <v>575</v>
      </c>
      <c r="E119" s="17" t="s">
        <v>83</v>
      </c>
      <c r="F119" s="17" t="s">
        <v>931</v>
      </c>
      <c r="G119" s="18">
        <v>1</v>
      </c>
      <c r="H119" s="18">
        <v>1</v>
      </c>
      <c r="I119" s="19">
        <v>0</v>
      </c>
      <c r="J119" s="20">
        <v>1</v>
      </c>
      <c r="K119" s="21">
        <v>0</v>
      </c>
      <c r="L119" s="22">
        <v>0</v>
      </c>
      <c r="M119" s="33" t="s">
        <v>2019</v>
      </c>
      <c r="N119" s="33"/>
    </row>
    <row r="120" spans="1:14" x14ac:dyDescent="0.3">
      <c r="A120" s="17" t="s">
        <v>932</v>
      </c>
      <c r="B120" s="17" t="s">
        <v>933</v>
      </c>
      <c r="C120" s="17" t="s">
        <v>934</v>
      </c>
      <c r="D120" s="17" t="s">
        <v>471</v>
      </c>
      <c r="E120" s="17" t="s">
        <v>150</v>
      </c>
      <c r="F120" s="17" t="s">
        <v>935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3" t="s">
        <v>2021</v>
      </c>
      <c r="N120" s="33"/>
    </row>
    <row r="121" spans="1:14" x14ac:dyDescent="0.3">
      <c r="A121" s="17" t="s">
        <v>257</v>
      </c>
      <c r="B121" s="17" t="s">
        <v>936</v>
      </c>
      <c r="C121" s="17" t="s">
        <v>937</v>
      </c>
      <c r="D121" s="17" t="s">
        <v>481</v>
      </c>
      <c r="E121" s="17" t="s">
        <v>73</v>
      </c>
      <c r="F121" s="17" t="s">
        <v>938</v>
      </c>
      <c r="G121" s="18">
        <v>1</v>
      </c>
      <c r="H121" s="18">
        <v>1</v>
      </c>
      <c r="I121" s="19">
        <v>0</v>
      </c>
      <c r="J121" s="20">
        <v>0</v>
      </c>
      <c r="K121" s="21">
        <v>1</v>
      </c>
      <c r="L121" s="22">
        <v>0</v>
      </c>
      <c r="M121" s="33" t="s">
        <v>2020</v>
      </c>
      <c r="N121" s="33"/>
    </row>
    <row r="122" spans="1:14" x14ac:dyDescent="0.3">
      <c r="A122" s="17" t="s">
        <v>939</v>
      </c>
      <c r="B122" s="17" t="s">
        <v>940</v>
      </c>
      <c r="C122" s="17" t="s">
        <v>941</v>
      </c>
      <c r="D122" s="17" t="s">
        <v>591</v>
      </c>
      <c r="E122" s="17" t="s">
        <v>160</v>
      </c>
      <c r="F122" s="17" t="s">
        <v>942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3" t="s">
        <v>2021</v>
      </c>
      <c r="N122" s="33"/>
    </row>
    <row r="123" spans="1:14" x14ac:dyDescent="0.3">
      <c r="A123" s="17" t="s">
        <v>392</v>
      </c>
      <c r="B123" s="17" t="s">
        <v>943</v>
      </c>
      <c r="C123" s="17" t="s">
        <v>944</v>
      </c>
      <c r="D123" s="17" t="s">
        <v>575</v>
      </c>
      <c r="E123" s="17" t="s">
        <v>83</v>
      </c>
      <c r="F123" s="17" t="s">
        <v>945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3" t="s">
        <v>2020</v>
      </c>
      <c r="N123" s="33"/>
    </row>
    <row r="124" spans="1:14" x14ac:dyDescent="0.3">
      <c r="A124" s="17" t="s">
        <v>946</v>
      </c>
      <c r="B124" s="17" t="s">
        <v>947</v>
      </c>
      <c r="C124" s="17" t="s">
        <v>474</v>
      </c>
      <c r="D124" s="17" t="s">
        <v>948</v>
      </c>
      <c r="E124" s="17" t="s">
        <v>586</v>
      </c>
      <c r="F124" s="17" t="s">
        <v>949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33" t="s">
        <v>2019</v>
      </c>
      <c r="N124" s="33"/>
    </row>
    <row r="125" spans="1:14" x14ac:dyDescent="0.3">
      <c r="A125" s="17" t="s">
        <v>354</v>
      </c>
      <c r="B125" s="17" t="s">
        <v>950</v>
      </c>
      <c r="C125" s="17" t="s">
        <v>951</v>
      </c>
      <c r="D125" s="17" t="s">
        <v>952</v>
      </c>
      <c r="E125" s="17" t="s">
        <v>319</v>
      </c>
      <c r="F125" s="17" t="s">
        <v>953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3" t="s">
        <v>2023</v>
      </c>
      <c r="N125" s="33"/>
    </row>
    <row r="126" spans="1:14" x14ac:dyDescent="0.3">
      <c r="A126" s="17" t="s">
        <v>954</v>
      </c>
      <c r="B126" s="17" t="s">
        <v>955</v>
      </c>
      <c r="C126" s="17" t="s">
        <v>930</v>
      </c>
      <c r="D126" s="17" t="s">
        <v>575</v>
      </c>
      <c r="E126" s="17" t="s">
        <v>83</v>
      </c>
      <c r="F126" s="17" t="s">
        <v>956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3" t="s">
        <v>2019</v>
      </c>
      <c r="N126" s="33"/>
    </row>
    <row r="127" spans="1:14" x14ac:dyDescent="0.3">
      <c r="A127" s="17" t="s">
        <v>957</v>
      </c>
      <c r="B127" s="17" t="s">
        <v>958</v>
      </c>
      <c r="C127" s="17" t="s">
        <v>474</v>
      </c>
      <c r="D127" s="17" t="s">
        <v>471</v>
      </c>
      <c r="E127" s="17" t="s">
        <v>378</v>
      </c>
      <c r="F127" s="17" t="s">
        <v>959</v>
      </c>
      <c r="G127" s="18">
        <v>1</v>
      </c>
      <c r="H127" s="18">
        <v>15</v>
      </c>
      <c r="I127" s="19">
        <v>0</v>
      </c>
      <c r="J127" s="20">
        <v>1</v>
      </c>
      <c r="K127" s="21">
        <v>0</v>
      </c>
      <c r="L127" s="22">
        <v>0</v>
      </c>
      <c r="M127" s="33" t="s">
        <v>2021</v>
      </c>
      <c r="N127" s="33"/>
    </row>
    <row r="128" spans="1:14" x14ac:dyDescent="0.3">
      <c r="A128" s="17" t="s">
        <v>960</v>
      </c>
      <c r="B128" s="17" t="s">
        <v>961</v>
      </c>
      <c r="C128" s="17" t="s">
        <v>962</v>
      </c>
      <c r="D128" s="17" t="s">
        <v>487</v>
      </c>
      <c r="E128" s="17" t="s">
        <v>83</v>
      </c>
      <c r="F128" s="17" t="s">
        <v>963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3" t="s">
        <v>2019</v>
      </c>
      <c r="N128" s="33"/>
    </row>
    <row r="129" spans="1:14" x14ac:dyDescent="0.3">
      <c r="A129" s="17" t="s">
        <v>964</v>
      </c>
      <c r="B129" s="17" t="s">
        <v>965</v>
      </c>
      <c r="C129" s="17" t="s">
        <v>966</v>
      </c>
      <c r="D129" s="17" t="s">
        <v>967</v>
      </c>
      <c r="E129" s="17" t="s">
        <v>73</v>
      </c>
      <c r="F129" s="17" t="s">
        <v>968</v>
      </c>
      <c r="G129" s="18">
        <v>1</v>
      </c>
      <c r="H129" s="18">
        <v>2</v>
      </c>
      <c r="I129" s="19">
        <v>1</v>
      </c>
      <c r="J129" s="20">
        <v>0</v>
      </c>
      <c r="K129" s="21">
        <v>0</v>
      </c>
      <c r="L129" s="22">
        <v>0</v>
      </c>
      <c r="M129" s="33" t="s">
        <v>2021</v>
      </c>
      <c r="N129" s="33"/>
    </row>
    <row r="130" spans="1:14" x14ac:dyDescent="0.3">
      <c r="A130" s="17" t="s">
        <v>299</v>
      </c>
      <c r="B130" s="17" t="s">
        <v>969</v>
      </c>
      <c r="C130" s="17" t="s">
        <v>474</v>
      </c>
      <c r="D130" s="17" t="s">
        <v>970</v>
      </c>
      <c r="E130" s="17" t="s">
        <v>301</v>
      </c>
      <c r="F130" s="17" t="s">
        <v>971</v>
      </c>
      <c r="G130" s="18">
        <v>1</v>
      </c>
      <c r="H130" s="18">
        <v>2</v>
      </c>
      <c r="I130" s="19">
        <v>0</v>
      </c>
      <c r="J130" s="20">
        <v>0</v>
      </c>
      <c r="K130" s="21">
        <v>0</v>
      </c>
      <c r="L130" s="22">
        <v>1</v>
      </c>
      <c r="M130" s="33" t="s">
        <v>2019</v>
      </c>
      <c r="N130" s="33"/>
    </row>
    <row r="131" spans="1:14" x14ac:dyDescent="0.3">
      <c r="A131" s="17" t="s">
        <v>972</v>
      </c>
      <c r="B131" s="17" t="s">
        <v>973</v>
      </c>
      <c r="C131" s="17" t="s">
        <v>974</v>
      </c>
      <c r="D131" s="17" t="s">
        <v>975</v>
      </c>
      <c r="E131" s="17" t="s">
        <v>586</v>
      </c>
      <c r="F131" s="17" t="s">
        <v>976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3" t="s">
        <v>2019</v>
      </c>
      <c r="N131" s="33"/>
    </row>
    <row r="132" spans="1:14" x14ac:dyDescent="0.3">
      <c r="A132" s="17" t="s">
        <v>132</v>
      </c>
      <c r="B132" s="17" t="s">
        <v>977</v>
      </c>
      <c r="C132" s="17" t="s">
        <v>978</v>
      </c>
      <c r="D132" s="17" t="s">
        <v>979</v>
      </c>
      <c r="E132" s="17" t="s">
        <v>102</v>
      </c>
      <c r="F132" s="17" t="s">
        <v>980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3" t="s">
        <v>2020</v>
      </c>
      <c r="N132" s="33"/>
    </row>
    <row r="133" spans="1:14" x14ac:dyDescent="0.3">
      <c r="A133" s="17" t="s">
        <v>349</v>
      </c>
      <c r="B133" s="17" t="s">
        <v>350</v>
      </c>
      <c r="C133" s="17" t="s">
        <v>981</v>
      </c>
      <c r="D133" s="17" t="s">
        <v>926</v>
      </c>
      <c r="E133" s="17" t="s">
        <v>351</v>
      </c>
      <c r="F133" s="17" t="s">
        <v>982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3" t="s">
        <v>2020</v>
      </c>
      <c r="N133" s="33"/>
    </row>
    <row r="134" spans="1:14" x14ac:dyDescent="0.3">
      <c r="A134" s="17" t="s">
        <v>67</v>
      </c>
      <c r="B134" s="17" t="s">
        <v>983</v>
      </c>
      <c r="C134" s="17" t="s">
        <v>474</v>
      </c>
      <c r="D134" s="17" t="s">
        <v>984</v>
      </c>
      <c r="E134" s="17" t="s">
        <v>66</v>
      </c>
      <c r="F134" s="17" t="s">
        <v>985</v>
      </c>
      <c r="G134" s="18">
        <v>1</v>
      </c>
      <c r="H134" s="18">
        <v>4</v>
      </c>
      <c r="I134" s="19">
        <v>0</v>
      </c>
      <c r="J134" s="20">
        <v>0</v>
      </c>
      <c r="K134" s="21">
        <v>1</v>
      </c>
      <c r="L134" s="22">
        <v>0</v>
      </c>
      <c r="M134" s="33" t="s">
        <v>2020</v>
      </c>
      <c r="N134" s="33"/>
    </row>
    <row r="135" spans="1:14" x14ac:dyDescent="0.3">
      <c r="A135" s="17" t="s">
        <v>986</v>
      </c>
      <c r="B135" s="17" t="s">
        <v>987</v>
      </c>
      <c r="C135" s="17" t="s">
        <v>988</v>
      </c>
      <c r="D135" s="17" t="s">
        <v>989</v>
      </c>
      <c r="E135" s="17" t="s">
        <v>73</v>
      </c>
      <c r="F135" s="17" t="s">
        <v>990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3" t="s">
        <v>2019</v>
      </c>
      <c r="N135" s="33"/>
    </row>
    <row r="136" spans="1:14" x14ac:dyDescent="0.3">
      <c r="A136" s="17" t="s">
        <v>430</v>
      </c>
      <c r="B136" s="17" t="s">
        <v>991</v>
      </c>
      <c r="C136" s="17" t="s">
        <v>992</v>
      </c>
      <c r="D136" s="17" t="s">
        <v>471</v>
      </c>
      <c r="E136" s="17" t="s">
        <v>432</v>
      </c>
      <c r="F136" s="17" t="s">
        <v>993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3" t="s">
        <v>2020</v>
      </c>
      <c r="N136" s="33"/>
    </row>
    <row r="137" spans="1:14" x14ac:dyDescent="0.3">
      <c r="A137" s="17" t="s">
        <v>994</v>
      </c>
      <c r="B137" s="17" t="s">
        <v>995</v>
      </c>
      <c r="C137" s="17" t="s">
        <v>996</v>
      </c>
      <c r="D137" s="17" t="s">
        <v>511</v>
      </c>
      <c r="E137" s="17" t="s">
        <v>168</v>
      </c>
      <c r="F137" s="17" t="s">
        <v>997</v>
      </c>
      <c r="G137" s="18">
        <v>1</v>
      </c>
      <c r="H137" s="18">
        <v>2</v>
      </c>
      <c r="I137" s="19">
        <v>1</v>
      </c>
      <c r="J137" s="20">
        <v>0</v>
      </c>
      <c r="K137" s="21">
        <v>0</v>
      </c>
      <c r="L137" s="22">
        <v>0</v>
      </c>
      <c r="M137" s="33" t="s">
        <v>2018</v>
      </c>
      <c r="N137" s="33"/>
    </row>
    <row r="138" spans="1:14" x14ac:dyDescent="0.3">
      <c r="A138" s="17" t="s">
        <v>998</v>
      </c>
      <c r="B138" s="17" t="s">
        <v>999</v>
      </c>
      <c r="C138" s="17" t="s">
        <v>1000</v>
      </c>
      <c r="D138" s="17" t="s">
        <v>487</v>
      </c>
      <c r="E138" s="17" t="s">
        <v>83</v>
      </c>
      <c r="F138" s="17" t="s">
        <v>1001</v>
      </c>
      <c r="G138" s="18">
        <v>1</v>
      </c>
      <c r="H138" s="18">
        <v>2</v>
      </c>
      <c r="I138" s="19">
        <v>0</v>
      </c>
      <c r="J138" s="20">
        <v>1</v>
      </c>
      <c r="K138" s="21">
        <v>0</v>
      </c>
      <c r="L138" s="22">
        <v>0</v>
      </c>
      <c r="M138" s="33" t="s">
        <v>2019</v>
      </c>
      <c r="N138" s="33"/>
    </row>
    <row r="139" spans="1:14" x14ac:dyDescent="0.3">
      <c r="A139" s="17" t="s">
        <v>1002</v>
      </c>
      <c r="B139" s="17" t="s">
        <v>1003</v>
      </c>
      <c r="C139" s="17" t="s">
        <v>735</v>
      </c>
      <c r="D139" s="17" t="s">
        <v>1004</v>
      </c>
      <c r="E139" s="17" t="s">
        <v>482</v>
      </c>
      <c r="F139" s="17" t="s">
        <v>1005</v>
      </c>
      <c r="G139" s="18">
        <v>1</v>
      </c>
      <c r="H139" s="18">
        <v>10</v>
      </c>
      <c r="I139" s="19">
        <v>0</v>
      </c>
      <c r="J139" s="20">
        <v>1</v>
      </c>
      <c r="K139" s="21">
        <v>0</v>
      </c>
      <c r="L139" s="22">
        <v>0</v>
      </c>
      <c r="M139" s="33" t="s">
        <v>2021</v>
      </c>
      <c r="N139" s="33"/>
    </row>
    <row r="140" spans="1:14" x14ac:dyDescent="0.3">
      <c r="A140" s="17" t="s">
        <v>1006</v>
      </c>
      <c r="B140" s="17" t="s">
        <v>780</v>
      </c>
      <c r="C140" s="17" t="s">
        <v>677</v>
      </c>
      <c r="D140" s="17" t="s">
        <v>487</v>
      </c>
      <c r="E140" s="17" t="s">
        <v>83</v>
      </c>
      <c r="F140" s="17" t="s">
        <v>1007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3" t="s">
        <v>2019</v>
      </c>
      <c r="N140" s="33"/>
    </row>
    <row r="141" spans="1:14" x14ac:dyDescent="0.3">
      <c r="A141" s="17" t="s">
        <v>1008</v>
      </c>
      <c r="B141" s="17" t="s">
        <v>1009</v>
      </c>
      <c r="C141" s="17" t="s">
        <v>777</v>
      </c>
      <c r="D141" s="17" t="s">
        <v>575</v>
      </c>
      <c r="E141" s="17" t="s">
        <v>83</v>
      </c>
      <c r="F141" s="17" t="s">
        <v>1010</v>
      </c>
      <c r="G141" s="18">
        <v>1</v>
      </c>
      <c r="H141" s="18">
        <v>1</v>
      </c>
      <c r="I141" s="19">
        <v>0</v>
      </c>
      <c r="J141" s="20">
        <v>1</v>
      </c>
      <c r="K141" s="21">
        <v>0</v>
      </c>
      <c r="L141" s="22">
        <v>0</v>
      </c>
      <c r="M141" s="33" t="s">
        <v>2019</v>
      </c>
      <c r="N141" s="33"/>
    </row>
    <row r="142" spans="1:14" x14ac:dyDescent="0.3">
      <c r="A142" s="17" t="s">
        <v>363</v>
      </c>
      <c r="B142" s="17" t="s">
        <v>364</v>
      </c>
      <c r="C142" s="17" t="s">
        <v>1011</v>
      </c>
      <c r="D142" s="17" t="s">
        <v>481</v>
      </c>
      <c r="E142" s="17" t="s">
        <v>73</v>
      </c>
      <c r="F142" s="17" t="s">
        <v>1012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3" t="s">
        <v>2020</v>
      </c>
      <c r="N142" s="33"/>
    </row>
    <row r="143" spans="1:14" x14ac:dyDescent="0.3">
      <c r="A143" s="17" t="s">
        <v>1013</v>
      </c>
      <c r="B143" s="17" t="s">
        <v>1014</v>
      </c>
      <c r="C143" s="17" t="s">
        <v>1015</v>
      </c>
      <c r="D143" s="17" t="s">
        <v>471</v>
      </c>
      <c r="E143" s="17" t="s">
        <v>408</v>
      </c>
      <c r="F143" s="17" t="s">
        <v>1016</v>
      </c>
      <c r="G143" s="18">
        <v>1</v>
      </c>
      <c r="H143" s="18">
        <v>6</v>
      </c>
      <c r="I143" s="19">
        <v>0</v>
      </c>
      <c r="J143" s="20">
        <v>1</v>
      </c>
      <c r="K143" s="21">
        <v>0</v>
      </c>
      <c r="L143" s="22">
        <v>0</v>
      </c>
      <c r="M143" s="33" t="s">
        <v>2019</v>
      </c>
      <c r="N143" s="33"/>
    </row>
    <row r="144" spans="1:14" x14ac:dyDescent="0.3">
      <c r="A144" s="17" t="s">
        <v>325</v>
      </c>
      <c r="B144" s="17" t="s">
        <v>1017</v>
      </c>
      <c r="C144" s="17" t="s">
        <v>1018</v>
      </c>
      <c r="D144" s="17" t="s">
        <v>500</v>
      </c>
      <c r="E144" s="17" t="s">
        <v>327</v>
      </c>
      <c r="F144" s="17" t="s">
        <v>1019</v>
      </c>
      <c r="G144" s="18">
        <v>1</v>
      </c>
      <c r="H144" s="18">
        <v>2</v>
      </c>
      <c r="I144" s="19">
        <v>0</v>
      </c>
      <c r="J144" s="20">
        <v>0</v>
      </c>
      <c r="K144" s="21">
        <v>0</v>
      </c>
      <c r="L144" s="22">
        <v>1</v>
      </c>
      <c r="M144" s="33" t="s">
        <v>2020</v>
      </c>
      <c r="N144" s="33"/>
    </row>
    <row r="145" spans="1:14" x14ac:dyDescent="0.3">
      <c r="A145" s="17" t="s">
        <v>1020</v>
      </c>
      <c r="B145" s="17" t="s">
        <v>1021</v>
      </c>
      <c r="C145" s="17" t="s">
        <v>1022</v>
      </c>
      <c r="D145" s="17" t="s">
        <v>591</v>
      </c>
      <c r="E145" s="17" t="s">
        <v>160</v>
      </c>
      <c r="F145" s="17" t="s">
        <v>1023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33" t="s">
        <v>2019</v>
      </c>
      <c r="N145" s="33"/>
    </row>
    <row r="146" spans="1:14" x14ac:dyDescent="0.3">
      <c r="A146" s="17" t="s">
        <v>1024</v>
      </c>
      <c r="B146" s="17" t="s">
        <v>1025</v>
      </c>
      <c r="C146" s="17" t="s">
        <v>474</v>
      </c>
      <c r="D146" s="17" t="s">
        <v>1026</v>
      </c>
      <c r="E146" s="17" t="s">
        <v>586</v>
      </c>
      <c r="F146" s="17" t="s">
        <v>1027</v>
      </c>
      <c r="G146" s="18">
        <v>1</v>
      </c>
      <c r="H146" s="18">
        <v>1</v>
      </c>
      <c r="I146" s="19">
        <v>1</v>
      </c>
      <c r="J146" s="20">
        <v>0</v>
      </c>
      <c r="K146" s="21">
        <v>0</v>
      </c>
      <c r="L146" s="22">
        <v>0</v>
      </c>
      <c r="M146" s="33" t="s">
        <v>2021</v>
      </c>
      <c r="N146" s="33"/>
    </row>
    <row r="147" spans="1:14" x14ac:dyDescent="0.3">
      <c r="A147" s="17" t="s">
        <v>1028</v>
      </c>
      <c r="B147" s="17" t="s">
        <v>1029</v>
      </c>
      <c r="C147" s="17" t="s">
        <v>1030</v>
      </c>
      <c r="D147" s="17" t="s">
        <v>504</v>
      </c>
      <c r="E147" s="17" t="s">
        <v>122</v>
      </c>
      <c r="F147" s="17" t="s">
        <v>1031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33" t="s">
        <v>2019</v>
      </c>
      <c r="N147" s="33"/>
    </row>
    <row r="148" spans="1:14" x14ac:dyDescent="0.3">
      <c r="A148" s="17" t="s">
        <v>1032</v>
      </c>
      <c r="B148" s="17" t="s">
        <v>1033</v>
      </c>
      <c r="C148" s="17" t="s">
        <v>1034</v>
      </c>
      <c r="D148" s="17" t="s">
        <v>520</v>
      </c>
      <c r="E148" s="17" t="s">
        <v>1035</v>
      </c>
      <c r="F148" s="17" t="s">
        <v>1036</v>
      </c>
      <c r="G148" s="18">
        <v>1</v>
      </c>
      <c r="H148" s="18">
        <v>2</v>
      </c>
      <c r="I148" s="19">
        <v>0</v>
      </c>
      <c r="J148" s="20">
        <v>1</v>
      </c>
      <c r="K148" s="21">
        <v>0</v>
      </c>
      <c r="L148" s="22">
        <v>0</v>
      </c>
      <c r="M148" s="33" t="s">
        <v>2021</v>
      </c>
      <c r="N148" s="33"/>
    </row>
    <row r="149" spans="1:14" x14ac:dyDescent="0.3">
      <c r="A149" s="17" t="s">
        <v>1037</v>
      </c>
      <c r="B149" s="17" t="s">
        <v>1038</v>
      </c>
      <c r="C149" s="17" t="s">
        <v>1039</v>
      </c>
      <c r="D149" s="17" t="s">
        <v>516</v>
      </c>
      <c r="E149" s="17" t="s">
        <v>1040</v>
      </c>
      <c r="F149" s="17" t="s">
        <v>1041</v>
      </c>
      <c r="G149" s="18">
        <v>1</v>
      </c>
      <c r="H149" s="18">
        <v>20</v>
      </c>
      <c r="I149" s="19">
        <v>1</v>
      </c>
      <c r="J149" s="20">
        <v>0</v>
      </c>
      <c r="K149" s="21">
        <v>0</v>
      </c>
      <c r="L149" s="22">
        <v>0</v>
      </c>
      <c r="M149" s="33" t="s">
        <v>2019</v>
      </c>
      <c r="N149" s="33"/>
    </row>
    <row r="150" spans="1:14" x14ac:dyDescent="0.3">
      <c r="A150" s="17" t="s">
        <v>1042</v>
      </c>
      <c r="B150" s="17" t="s">
        <v>1043</v>
      </c>
      <c r="C150" s="17" t="s">
        <v>1044</v>
      </c>
      <c r="D150" s="17" t="s">
        <v>516</v>
      </c>
      <c r="E150" s="17" t="s">
        <v>73</v>
      </c>
      <c r="F150" s="17" t="s">
        <v>1045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33" t="s">
        <v>2019</v>
      </c>
      <c r="N150" s="33"/>
    </row>
    <row r="151" spans="1:14" x14ac:dyDescent="0.3">
      <c r="A151" s="17" t="s">
        <v>1046</v>
      </c>
      <c r="B151" s="17" t="s">
        <v>1047</v>
      </c>
      <c r="C151" s="17" t="s">
        <v>1048</v>
      </c>
      <c r="D151" s="17" t="s">
        <v>471</v>
      </c>
      <c r="E151" s="17" t="s">
        <v>73</v>
      </c>
      <c r="F151" s="17" t="s">
        <v>1049</v>
      </c>
      <c r="G151" s="18">
        <v>1</v>
      </c>
      <c r="H151" s="18">
        <v>1</v>
      </c>
      <c r="I151" s="19">
        <v>1</v>
      </c>
      <c r="J151" s="20">
        <v>0</v>
      </c>
      <c r="K151" s="21">
        <v>0</v>
      </c>
      <c r="L151" s="22">
        <v>0</v>
      </c>
      <c r="M151" s="33" t="s">
        <v>2022</v>
      </c>
      <c r="N151" s="33"/>
    </row>
    <row r="152" spans="1:14" x14ac:dyDescent="0.3">
      <c r="A152" s="17" t="s">
        <v>1050</v>
      </c>
      <c r="B152" s="17" t="s">
        <v>1051</v>
      </c>
      <c r="C152" s="17" t="s">
        <v>1052</v>
      </c>
      <c r="D152" s="17" t="s">
        <v>1053</v>
      </c>
      <c r="E152" s="17" t="s">
        <v>1054</v>
      </c>
      <c r="F152" s="17" t="s">
        <v>1055</v>
      </c>
      <c r="G152" s="18">
        <v>1</v>
      </c>
      <c r="H152" s="18">
        <v>1</v>
      </c>
      <c r="I152" s="19">
        <v>0</v>
      </c>
      <c r="J152" s="20">
        <v>1</v>
      </c>
      <c r="K152" s="21">
        <v>0</v>
      </c>
      <c r="L152" s="22">
        <v>0</v>
      </c>
      <c r="M152" s="33" t="s">
        <v>2019</v>
      </c>
      <c r="N152" s="33"/>
    </row>
    <row r="153" spans="1:14" x14ac:dyDescent="0.3">
      <c r="A153" s="17" t="s">
        <v>1056</v>
      </c>
      <c r="B153" s="17" t="s">
        <v>1057</v>
      </c>
      <c r="C153" s="17" t="s">
        <v>1058</v>
      </c>
      <c r="D153" s="17" t="s">
        <v>1059</v>
      </c>
      <c r="E153" s="17" t="s">
        <v>73</v>
      </c>
      <c r="F153" s="17" t="s">
        <v>1060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33" t="s">
        <v>2019</v>
      </c>
      <c r="N153" s="33"/>
    </row>
    <row r="154" spans="1:14" x14ac:dyDescent="0.3">
      <c r="A154" s="17" t="s">
        <v>1061</v>
      </c>
      <c r="B154" s="17" t="s">
        <v>1062</v>
      </c>
      <c r="C154" s="17" t="s">
        <v>474</v>
      </c>
      <c r="D154" s="17" t="s">
        <v>571</v>
      </c>
      <c r="E154" s="17" t="s">
        <v>327</v>
      </c>
      <c r="F154" s="17" t="s">
        <v>1063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33" t="s">
        <v>2019</v>
      </c>
      <c r="N154" s="33"/>
    </row>
    <row r="155" spans="1:14" x14ac:dyDescent="0.3">
      <c r="A155" s="17" t="s">
        <v>1064</v>
      </c>
      <c r="B155" s="17" t="s">
        <v>1065</v>
      </c>
      <c r="C155" s="17" t="s">
        <v>708</v>
      </c>
      <c r="D155" s="17" t="s">
        <v>709</v>
      </c>
      <c r="E155" s="17" t="s">
        <v>73</v>
      </c>
      <c r="F155" s="17" t="s">
        <v>1066</v>
      </c>
      <c r="G155" s="18">
        <v>1</v>
      </c>
      <c r="H155" s="18">
        <v>1</v>
      </c>
      <c r="I155" s="19">
        <v>1</v>
      </c>
      <c r="J155" s="20">
        <v>0</v>
      </c>
      <c r="K155" s="21">
        <v>0</v>
      </c>
      <c r="L155" s="22">
        <v>0</v>
      </c>
      <c r="M155" s="33" t="s">
        <v>2021</v>
      </c>
      <c r="N155" s="33"/>
    </row>
    <row r="156" spans="1:14" x14ac:dyDescent="0.3">
      <c r="A156" s="17" t="s">
        <v>1067</v>
      </c>
      <c r="B156" s="17" t="s">
        <v>1068</v>
      </c>
      <c r="C156" s="17" t="s">
        <v>1069</v>
      </c>
      <c r="D156" s="17" t="s">
        <v>1070</v>
      </c>
      <c r="E156" s="17" t="s">
        <v>73</v>
      </c>
      <c r="F156" s="17" t="s">
        <v>1071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3" t="s">
        <v>2021</v>
      </c>
      <c r="N156" s="33"/>
    </row>
    <row r="157" spans="1:14" x14ac:dyDescent="0.3">
      <c r="A157" s="17" t="s">
        <v>1072</v>
      </c>
      <c r="B157" s="17" t="s">
        <v>1073</v>
      </c>
      <c r="C157" s="17" t="s">
        <v>1074</v>
      </c>
      <c r="D157" s="17" t="s">
        <v>1075</v>
      </c>
      <c r="E157" s="17" t="s">
        <v>99</v>
      </c>
      <c r="F157" s="17" t="s">
        <v>1076</v>
      </c>
      <c r="G157" s="18">
        <v>1</v>
      </c>
      <c r="H157" s="18">
        <v>1</v>
      </c>
      <c r="I157" s="19">
        <v>0</v>
      </c>
      <c r="J157" s="20">
        <v>1</v>
      </c>
      <c r="K157" s="21">
        <v>0</v>
      </c>
      <c r="L157" s="22">
        <v>0</v>
      </c>
      <c r="M157" s="33" t="s">
        <v>2019</v>
      </c>
      <c r="N157" s="33"/>
    </row>
    <row r="158" spans="1:14" x14ac:dyDescent="0.3">
      <c r="A158" s="17" t="s">
        <v>1077</v>
      </c>
      <c r="B158" s="17" t="s">
        <v>1078</v>
      </c>
      <c r="C158" s="17" t="s">
        <v>1079</v>
      </c>
      <c r="D158" s="17" t="s">
        <v>1080</v>
      </c>
      <c r="E158" s="17" t="s">
        <v>122</v>
      </c>
      <c r="F158" s="17" t="s">
        <v>1081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3" t="s">
        <v>2021</v>
      </c>
      <c r="N158" s="33"/>
    </row>
    <row r="159" spans="1:14" x14ac:dyDescent="0.3">
      <c r="A159" s="17" t="s">
        <v>1082</v>
      </c>
      <c r="B159" s="17" t="s">
        <v>1083</v>
      </c>
      <c r="C159" s="17" t="s">
        <v>474</v>
      </c>
      <c r="D159" s="17" t="s">
        <v>516</v>
      </c>
      <c r="E159" s="17" t="s">
        <v>78</v>
      </c>
      <c r="F159" s="17" t="s">
        <v>1084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3" t="s">
        <v>2021</v>
      </c>
      <c r="N159" s="33"/>
    </row>
    <row r="160" spans="1:14" x14ac:dyDescent="0.3">
      <c r="A160" s="17" t="s">
        <v>1085</v>
      </c>
      <c r="B160" s="17" t="s">
        <v>1086</v>
      </c>
      <c r="C160" s="17" t="s">
        <v>1087</v>
      </c>
      <c r="D160" s="17" t="s">
        <v>1088</v>
      </c>
      <c r="E160" s="17" t="s">
        <v>168</v>
      </c>
      <c r="F160" s="17" t="s">
        <v>1089</v>
      </c>
      <c r="G160" s="18">
        <v>1</v>
      </c>
      <c r="H160" s="18">
        <v>5</v>
      </c>
      <c r="I160" s="19">
        <v>1</v>
      </c>
      <c r="J160" s="20">
        <v>0</v>
      </c>
      <c r="K160" s="21">
        <v>0</v>
      </c>
      <c r="L160" s="22">
        <v>0</v>
      </c>
      <c r="M160" s="33" t="s">
        <v>2018</v>
      </c>
      <c r="N160" s="33"/>
    </row>
    <row r="161" spans="1:14" x14ac:dyDescent="0.3">
      <c r="A161" s="17" t="s">
        <v>282</v>
      </c>
      <c r="B161" s="17" t="s">
        <v>1090</v>
      </c>
      <c r="C161" s="17" t="s">
        <v>474</v>
      </c>
      <c r="D161" s="17" t="s">
        <v>471</v>
      </c>
      <c r="E161" s="17" t="s">
        <v>114</v>
      </c>
      <c r="F161" s="17" t="s">
        <v>1091</v>
      </c>
      <c r="G161" s="18">
        <v>1</v>
      </c>
      <c r="H161" s="18">
        <v>2</v>
      </c>
      <c r="I161" s="19">
        <v>0</v>
      </c>
      <c r="J161" s="20">
        <v>0</v>
      </c>
      <c r="K161" s="21">
        <v>1</v>
      </c>
      <c r="L161" s="22">
        <v>0</v>
      </c>
      <c r="M161" s="33" t="s">
        <v>2020</v>
      </c>
      <c r="N161" s="33"/>
    </row>
    <row r="162" spans="1:14" x14ac:dyDescent="0.3">
      <c r="A162" s="17" t="s">
        <v>1092</v>
      </c>
      <c r="B162" s="17" t="s">
        <v>1093</v>
      </c>
      <c r="C162" s="17" t="s">
        <v>1094</v>
      </c>
      <c r="D162" s="17" t="s">
        <v>1095</v>
      </c>
      <c r="E162" s="17" t="s">
        <v>73</v>
      </c>
      <c r="F162" s="17" t="s">
        <v>1096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3" t="s">
        <v>2019</v>
      </c>
      <c r="N162" s="33"/>
    </row>
    <row r="163" spans="1:14" x14ac:dyDescent="0.3">
      <c r="A163" s="17" t="s">
        <v>1097</v>
      </c>
      <c r="B163" s="17" t="s">
        <v>1098</v>
      </c>
      <c r="C163" s="17" t="s">
        <v>1099</v>
      </c>
      <c r="D163" s="17" t="s">
        <v>487</v>
      </c>
      <c r="E163" s="17" t="s">
        <v>83</v>
      </c>
      <c r="F163" s="17" t="s">
        <v>1100</v>
      </c>
      <c r="G163" s="18">
        <v>1</v>
      </c>
      <c r="H163" s="18">
        <v>3</v>
      </c>
      <c r="I163" s="19">
        <v>1</v>
      </c>
      <c r="J163" s="20">
        <v>0</v>
      </c>
      <c r="K163" s="21">
        <v>0</v>
      </c>
      <c r="L163" s="22">
        <v>0</v>
      </c>
      <c r="M163" s="33" t="s">
        <v>2021</v>
      </c>
      <c r="N163" s="33"/>
    </row>
    <row r="164" spans="1:14" x14ac:dyDescent="0.3">
      <c r="A164" s="17" t="s">
        <v>120</v>
      </c>
      <c r="B164" s="17" t="s">
        <v>1101</v>
      </c>
      <c r="C164" s="17" t="s">
        <v>1102</v>
      </c>
      <c r="D164" s="17" t="s">
        <v>873</v>
      </c>
      <c r="E164" s="17" t="s">
        <v>122</v>
      </c>
      <c r="F164" s="17" t="s">
        <v>1103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33" t="s">
        <v>2020</v>
      </c>
      <c r="N164" s="33"/>
    </row>
    <row r="165" spans="1:14" x14ac:dyDescent="0.3">
      <c r="A165" s="17" t="s">
        <v>1104</v>
      </c>
      <c r="B165" s="17" t="s">
        <v>1105</v>
      </c>
      <c r="C165" s="17" t="s">
        <v>474</v>
      </c>
      <c r="D165" s="17" t="s">
        <v>520</v>
      </c>
      <c r="E165" s="17" t="s">
        <v>73</v>
      </c>
      <c r="F165" s="17" t="s">
        <v>1106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3" t="s">
        <v>2021</v>
      </c>
      <c r="N165" s="33"/>
    </row>
    <row r="166" spans="1:14" x14ac:dyDescent="0.3">
      <c r="A166" s="17" t="s">
        <v>1107</v>
      </c>
      <c r="B166" s="17" t="s">
        <v>1108</v>
      </c>
      <c r="C166" s="17" t="s">
        <v>474</v>
      </c>
      <c r="D166" s="17" t="s">
        <v>740</v>
      </c>
      <c r="E166" s="17" t="s">
        <v>193</v>
      </c>
      <c r="F166" s="17" t="s">
        <v>1109</v>
      </c>
      <c r="G166" s="18">
        <v>1</v>
      </c>
      <c r="H166" s="18">
        <v>4</v>
      </c>
      <c r="I166" s="19">
        <v>1</v>
      </c>
      <c r="J166" s="20">
        <v>0</v>
      </c>
      <c r="K166" s="21">
        <v>0</v>
      </c>
      <c r="L166" s="22">
        <v>0</v>
      </c>
      <c r="M166" s="33" t="s">
        <v>2019</v>
      </c>
      <c r="N166" s="33"/>
    </row>
    <row r="167" spans="1:14" x14ac:dyDescent="0.3">
      <c r="A167" s="17" t="s">
        <v>1110</v>
      </c>
      <c r="B167" s="17" t="s">
        <v>1111</v>
      </c>
      <c r="C167" s="17" t="s">
        <v>1112</v>
      </c>
      <c r="D167" s="17" t="s">
        <v>475</v>
      </c>
      <c r="E167" s="17" t="s">
        <v>73</v>
      </c>
      <c r="F167" s="17" t="s">
        <v>1113</v>
      </c>
      <c r="G167" s="18">
        <v>1</v>
      </c>
      <c r="H167" s="18">
        <v>10</v>
      </c>
      <c r="I167" s="19">
        <v>0</v>
      </c>
      <c r="J167" s="20">
        <v>1</v>
      </c>
      <c r="K167" s="21">
        <v>0</v>
      </c>
      <c r="L167" s="22">
        <v>0</v>
      </c>
      <c r="M167" s="33" t="s">
        <v>2019</v>
      </c>
      <c r="N167" s="33"/>
    </row>
    <row r="168" spans="1:14" x14ac:dyDescent="0.3">
      <c r="A168" s="17" t="s">
        <v>1114</v>
      </c>
      <c r="B168" s="17" t="s">
        <v>1115</v>
      </c>
      <c r="C168" s="17" t="s">
        <v>1116</v>
      </c>
      <c r="D168" s="17" t="s">
        <v>1117</v>
      </c>
      <c r="E168" s="17" t="s">
        <v>1118</v>
      </c>
      <c r="F168" s="17" t="s">
        <v>1119</v>
      </c>
      <c r="G168" s="18">
        <v>1</v>
      </c>
      <c r="H168" s="18">
        <v>6</v>
      </c>
      <c r="I168" s="19">
        <v>0</v>
      </c>
      <c r="J168" s="20">
        <v>1</v>
      </c>
      <c r="K168" s="21">
        <v>0</v>
      </c>
      <c r="L168" s="22">
        <v>0</v>
      </c>
      <c r="M168" s="33" t="s">
        <v>2021</v>
      </c>
      <c r="N168" s="33"/>
    </row>
    <row r="169" spans="1:14" x14ac:dyDescent="0.3">
      <c r="A169" s="17" t="s">
        <v>1120</v>
      </c>
      <c r="B169" s="17" t="s">
        <v>1121</v>
      </c>
      <c r="C169" s="17" t="s">
        <v>474</v>
      </c>
      <c r="D169" s="17" t="s">
        <v>1080</v>
      </c>
      <c r="E169" s="17" t="s">
        <v>73</v>
      </c>
      <c r="F169" s="17" t="s">
        <v>1122</v>
      </c>
      <c r="G169" s="18">
        <v>1</v>
      </c>
      <c r="H169" s="18">
        <v>1</v>
      </c>
      <c r="I169" s="19">
        <v>0</v>
      </c>
      <c r="J169" s="20">
        <v>1</v>
      </c>
      <c r="K169" s="21">
        <v>0</v>
      </c>
      <c r="L169" s="22">
        <v>0</v>
      </c>
      <c r="M169" s="33" t="s">
        <v>2019</v>
      </c>
      <c r="N169" s="33"/>
    </row>
    <row r="170" spans="1:14" x14ac:dyDescent="0.3">
      <c r="A170" s="17" t="s">
        <v>1123</v>
      </c>
      <c r="B170" s="17" t="s">
        <v>1124</v>
      </c>
      <c r="C170" s="17" t="s">
        <v>1125</v>
      </c>
      <c r="D170" s="17" t="s">
        <v>487</v>
      </c>
      <c r="E170" s="17" t="s">
        <v>83</v>
      </c>
      <c r="F170" s="17" t="s">
        <v>1126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3" t="s">
        <v>2019</v>
      </c>
      <c r="N170" s="33"/>
    </row>
    <row r="171" spans="1:14" x14ac:dyDescent="0.3">
      <c r="A171" s="17" t="s">
        <v>1127</v>
      </c>
      <c r="B171" s="17" t="s">
        <v>1003</v>
      </c>
      <c r="C171" s="17" t="s">
        <v>909</v>
      </c>
      <c r="D171" s="17" t="s">
        <v>1128</v>
      </c>
      <c r="E171" s="17" t="s">
        <v>482</v>
      </c>
      <c r="F171" s="17" t="s">
        <v>1129</v>
      </c>
      <c r="G171" s="18">
        <v>1</v>
      </c>
      <c r="H171" s="18">
        <v>5</v>
      </c>
      <c r="I171" s="19">
        <v>0</v>
      </c>
      <c r="J171" s="20">
        <v>1</v>
      </c>
      <c r="K171" s="21">
        <v>0</v>
      </c>
      <c r="L171" s="22">
        <v>0</v>
      </c>
      <c r="M171" s="33" t="s">
        <v>2019</v>
      </c>
      <c r="N171" s="33"/>
    </row>
    <row r="172" spans="1:14" x14ac:dyDescent="0.3">
      <c r="A172" s="17" t="s">
        <v>1130</v>
      </c>
      <c r="B172" s="17" t="s">
        <v>1131</v>
      </c>
      <c r="C172" s="17" t="s">
        <v>1132</v>
      </c>
      <c r="D172" s="17" t="s">
        <v>471</v>
      </c>
      <c r="E172" s="17" t="s">
        <v>1133</v>
      </c>
      <c r="F172" s="17" t="s">
        <v>1134</v>
      </c>
      <c r="G172" s="18">
        <v>1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33" t="s">
        <v>2021</v>
      </c>
      <c r="N172" s="33"/>
    </row>
    <row r="173" spans="1:14" x14ac:dyDescent="0.3">
      <c r="A173" s="17" t="s">
        <v>1135</v>
      </c>
      <c r="B173" s="17" t="s">
        <v>1136</v>
      </c>
      <c r="C173" s="17" t="s">
        <v>1137</v>
      </c>
      <c r="D173" s="17" t="s">
        <v>504</v>
      </c>
      <c r="E173" s="17" t="s">
        <v>160</v>
      </c>
      <c r="F173" s="17" t="s">
        <v>1138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33" t="s">
        <v>2019</v>
      </c>
      <c r="N173" s="33"/>
    </row>
    <row r="174" spans="1:14" x14ac:dyDescent="0.3">
      <c r="A174" s="17" t="s">
        <v>152</v>
      </c>
      <c r="B174" s="17" t="s">
        <v>1139</v>
      </c>
      <c r="C174" s="17" t="s">
        <v>1140</v>
      </c>
      <c r="D174" s="17" t="s">
        <v>500</v>
      </c>
      <c r="E174" s="17" t="s">
        <v>109</v>
      </c>
      <c r="F174" s="17" t="s">
        <v>1141</v>
      </c>
      <c r="G174" s="18">
        <v>1</v>
      </c>
      <c r="H174" s="18">
        <v>1</v>
      </c>
      <c r="I174" s="19">
        <v>0</v>
      </c>
      <c r="J174" s="20">
        <v>0</v>
      </c>
      <c r="K174" s="21">
        <v>1</v>
      </c>
      <c r="L174" s="22">
        <v>0</v>
      </c>
      <c r="M174" s="33" t="s">
        <v>2020</v>
      </c>
      <c r="N174" s="33"/>
    </row>
    <row r="175" spans="1:14" x14ac:dyDescent="0.3">
      <c r="A175" s="17" t="s">
        <v>277</v>
      </c>
      <c r="B175" s="17" t="s">
        <v>1142</v>
      </c>
      <c r="C175" s="17" t="s">
        <v>1143</v>
      </c>
      <c r="D175" s="17" t="s">
        <v>1144</v>
      </c>
      <c r="E175" s="17" t="s">
        <v>280</v>
      </c>
      <c r="F175" s="17" t="s">
        <v>1145</v>
      </c>
      <c r="G175" s="18">
        <v>1</v>
      </c>
      <c r="H175" s="18">
        <v>1</v>
      </c>
      <c r="I175" s="19">
        <v>0</v>
      </c>
      <c r="J175" s="20">
        <v>0</v>
      </c>
      <c r="K175" s="21">
        <v>1</v>
      </c>
      <c r="L175" s="22">
        <v>0</v>
      </c>
      <c r="M175" s="33" t="s">
        <v>2020</v>
      </c>
      <c r="N175" s="33"/>
    </row>
    <row r="176" spans="1:14" x14ac:dyDescent="0.3">
      <c r="A176" s="17" t="s">
        <v>1146</v>
      </c>
      <c r="B176" s="17" t="s">
        <v>1147</v>
      </c>
      <c r="C176" s="17" t="s">
        <v>1148</v>
      </c>
      <c r="D176" s="17" t="s">
        <v>803</v>
      </c>
      <c r="E176" s="17" t="s">
        <v>804</v>
      </c>
      <c r="F176" s="17" t="s">
        <v>1149</v>
      </c>
      <c r="G176" s="18">
        <v>1</v>
      </c>
      <c r="H176" s="18">
        <v>1</v>
      </c>
      <c r="I176" s="19">
        <v>0</v>
      </c>
      <c r="J176" s="20">
        <v>1</v>
      </c>
      <c r="K176" s="21">
        <v>0</v>
      </c>
      <c r="L176" s="22">
        <v>0</v>
      </c>
      <c r="M176" s="33" t="s">
        <v>2019</v>
      </c>
      <c r="N176" s="33"/>
    </row>
    <row r="177" spans="1:14" x14ac:dyDescent="0.3">
      <c r="A177" s="17" t="s">
        <v>1150</v>
      </c>
      <c r="B177" s="17" t="s">
        <v>1151</v>
      </c>
      <c r="C177" s="17" t="s">
        <v>1152</v>
      </c>
      <c r="D177" s="17" t="s">
        <v>571</v>
      </c>
      <c r="E177" s="17" t="s">
        <v>122</v>
      </c>
      <c r="F177" s="17" t="s">
        <v>1153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3" t="s">
        <v>2019</v>
      </c>
      <c r="N177" s="33"/>
    </row>
    <row r="178" spans="1:14" x14ac:dyDescent="0.3">
      <c r="A178" s="17" t="s">
        <v>62</v>
      </c>
      <c r="B178" s="17" t="s">
        <v>1154</v>
      </c>
      <c r="C178" s="17" t="s">
        <v>474</v>
      </c>
      <c r="D178" s="17" t="s">
        <v>1155</v>
      </c>
      <c r="E178" s="17" t="s">
        <v>66</v>
      </c>
      <c r="F178" s="17" t="s">
        <v>1156</v>
      </c>
      <c r="G178" s="18">
        <v>1</v>
      </c>
      <c r="H178" s="18">
        <v>4</v>
      </c>
      <c r="I178" s="19">
        <v>0</v>
      </c>
      <c r="J178" s="20">
        <v>0</v>
      </c>
      <c r="K178" s="21">
        <v>1</v>
      </c>
      <c r="L178" s="22">
        <v>0</v>
      </c>
      <c r="M178" s="33" t="s">
        <v>2020</v>
      </c>
      <c r="N178" s="33"/>
    </row>
    <row r="179" spans="1:14" x14ac:dyDescent="0.3">
      <c r="A179" s="17" t="s">
        <v>1157</v>
      </c>
      <c r="B179" s="17" t="s">
        <v>1158</v>
      </c>
      <c r="C179" s="17" t="s">
        <v>1159</v>
      </c>
      <c r="D179" s="17" t="s">
        <v>736</v>
      </c>
      <c r="E179" s="17" t="s">
        <v>73</v>
      </c>
      <c r="F179" s="17" t="s">
        <v>1160</v>
      </c>
      <c r="G179" s="18">
        <v>1</v>
      </c>
      <c r="H179" s="18">
        <v>1</v>
      </c>
      <c r="I179" s="19">
        <v>0</v>
      </c>
      <c r="J179" s="20">
        <v>1</v>
      </c>
      <c r="K179" s="21">
        <v>0</v>
      </c>
      <c r="L179" s="22">
        <v>0</v>
      </c>
      <c r="M179" s="33" t="s">
        <v>2019</v>
      </c>
      <c r="N179" s="33"/>
    </row>
    <row r="180" spans="1:14" x14ac:dyDescent="0.3">
      <c r="A180" s="17" t="s">
        <v>367</v>
      </c>
      <c r="B180" s="17" t="s">
        <v>1161</v>
      </c>
      <c r="C180" s="17" t="s">
        <v>474</v>
      </c>
      <c r="D180" s="17" t="s">
        <v>1162</v>
      </c>
      <c r="E180" s="17" t="s">
        <v>96</v>
      </c>
      <c r="F180" s="17" t="s">
        <v>1163</v>
      </c>
      <c r="G180" s="18">
        <v>1</v>
      </c>
      <c r="H180" s="18">
        <v>2</v>
      </c>
      <c r="I180" s="19">
        <v>0</v>
      </c>
      <c r="J180" s="20">
        <v>0</v>
      </c>
      <c r="K180" s="21">
        <v>0</v>
      </c>
      <c r="L180" s="22">
        <v>1</v>
      </c>
      <c r="M180" s="33" t="s">
        <v>2020</v>
      </c>
      <c r="N180" s="33"/>
    </row>
    <row r="181" spans="1:14" x14ac:dyDescent="0.3">
      <c r="A181" s="17" t="s">
        <v>1164</v>
      </c>
      <c r="B181" s="17" t="s">
        <v>1165</v>
      </c>
      <c r="C181" s="17" t="s">
        <v>1166</v>
      </c>
      <c r="D181" s="17" t="s">
        <v>471</v>
      </c>
      <c r="E181" s="17" t="s">
        <v>1167</v>
      </c>
      <c r="F181" s="17" t="s">
        <v>1168</v>
      </c>
      <c r="G181" s="18">
        <v>1</v>
      </c>
      <c r="H181" s="18">
        <v>1</v>
      </c>
      <c r="I181" s="19">
        <v>1</v>
      </c>
      <c r="J181" s="20">
        <v>0</v>
      </c>
      <c r="K181" s="21">
        <v>0</v>
      </c>
      <c r="L181" s="22">
        <v>0</v>
      </c>
      <c r="M181" s="33" t="s">
        <v>2021</v>
      </c>
      <c r="N181" s="33"/>
    </row>
    <row r="182" spans="1:14" x14ac:dyDescent="0.3">
      <c r="A182" s="17" t="s">
        <v>290</v>
      </c>
      <c r="B182" s="17" t="s">
        <v>1169</v>
      </c>
      <c r="C182" s="17" t="s">
        <v>474</v>
      </c>
      <c r="D182" s="17" t="s">
        <v>500</v>
      </c>
      <c r="E182" s="17" t="s">
        <v>292</v>
      </c>
      <c r="F182" s="17" t="s">
        <v>1170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3" t="s">
        <v>2020</v>
      </c>
      <c r="N182" s="33"/>
    </row>
    <row r="183" spans="1:14" x14ac:dyDescent="0.3">
      <c r="A183" s="17" t="s">
        <v>111</v>
      </c>
      <c r="B183" s="17" t="s">
        <v>1171</v>
      </c>
      <c r="C183" s="17" t="s">
        <v>474</v>
      </c>
      <c r="D183" s="17" t="s">
        <v>1172</v>
      </c>
      <c r="E183" s="17" t="s">
        <v>114</v>
      </c>
      <c r="F183" s="17" t="s">
        <v>1173</v>
      </c>
      <c r="G183" s="18">
        <v>1</v>
      </c>
      <c r="H183" s="18">
        <v>3</v>
      </c>
      <c r="I183" s="19">
        <v>0</v>
      </c>
      <c r="J183" s="20">
        <v>0</v>
      </c>
      <c r="K183" s="21">
        <v>1</v>
      </c>
      <c r="L183" s="22">
        <v>0</v>
      </c>
      <c r="M183" s="33" t="s">
        <v>2020</v>
      </c>
      <c r="N183" s="33"/>
    </row>
    <row r="184" spans="1:14" x14ac:dyDescent="0.3">
      <c r="A184" s="17" t="s">
        <v>1174</v>
      </c>
      <c r="B184" s="17" t="s">
        <v>1175</v>
      </c>
      <c r="C184" s="17" t="s">
        <v>474</v>
      </c>
      <c r="D184" s="17" t="s">
        <v>1176</v>
      </c>
      <c r="E184" s="17" t="s">
        <v>96</v>
      </c>
      <c r="F184" s="17" t="s">
        <v>1177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3" t="s">
        <v>2019</v>
      </c>
      <c r="N184" s="33"/>
    </row>
    <row r="185" spans="1:14" x14ac:dyDescent="0.3">
      <c r="A185" s="17" t="s">
        <v>1178</v>
      </c>
      <c r="B185" s="17" t="s">
        <v>1179</v>
      </c>
      <c r="C185" s="17" t="s">
        <v>541</v>
      </c>
      <c r="D185" s="17" t="s">
        <v>571</v>
      </c>
      <c r="E185" s="17" t="s">
        <v>114</v>
      </c>
      <c r="F185" s="17" t="s">
        <v>1180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33" t="s">
        <v>2021</v>
      </c>
      <c r="N185" s="33"/>
    </row>
    <row r="186" spans="1:14" x14ac:dyDescent="0.3">
      <c r="A186" s="17" t="s">
        <v>1181</v>
      </c>
      <c r="B186" s="17" t="s">
        <v>1182</v>
      </c>
      <c r="C186" s="17" t="s">
        <v>1183</v>
      </c>
      <c r="D186" s="17" t="s">
        <v>1184</v>
      </c>
      <c r="E186" s="17" t="s">
        <v>1185</v>
      </c>
      <c r="F186" s="17" t="s">
        <v>1186</v>
      </c>
      <c r="G186" s="18">
        <v>1</v>
      </c>
      <c r="H186" s="18">
        <v>5</v>
      </c>
      <c r="I186" s="19">
        <v>0</v>
      </c>
      <c r="J186" s="20">
        <v>1</v>
      </c>
      <c r="K186" s="21">
        <v>0</v>
      </c>
      <c r="L186" s="22">
        <v>0</v>
      </c>
      <c r="M186" s="33" t="s">
        <v>2019</v>
      </c>
      <c r="N186" s="33"/>
    </row>
    <row r="187" spans="1:14" x14ac:dyDescent="0.3">
      <c r="A187" s="17" t="s">
        <v>1187</v>
      </c>
      <c r="B187" s="17" t="s">
        <v>1188</v>
      </c>
      <c r="C187" s="17" t="s">
        <v>1189</v>
      </c>
      <c r="D187" s="17" t="s">
        <v>1190</v>
      </c>
      <c r="E187" s="17" t="s">
        <v>122</v>
      </c>
      <c r="F187" s="17" t="s">
        <v>1191</v>
      </c>
      <c r="G187" s="18">
        <v>1</v>
      </c>
      <c r="H187" s="18">
        <v>1</v>
      </c>
      <c r="I187" s="19">
        <v>0</v>
      </c>
      <c r="J187" s="20">
        <v>1</v>
      </c>
      <c r="K187" s="21">
        <v>0</v>
      </c>
      <c r="L187" s="22">
        <v>0</v>
      </c>
      <c r="M187" s="33" t="s">
        <v>2019</v>
      </c>
      <c r="N187" s="33"/>
    </row>
    <row r="188" spans="1:14" x14ac:dyDescent="0.3">
      <c r="A188" s="17" t="s">
        <v>1192</v>
      </c>
      <c r="B188" s="17" t="s">
        <v>1193</v>
      </c>
      <c r="C188" s="17" t="s">
        <v>474</v>
      </c>
      <c r="D188" s="17" t="s">
        <v>1194</v>
      </c>
      <c r="E188" s="17" t="s">
        <v>99</v>
      </c>
      <c r="F188" s="17" t="s">
        <v>1195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33" t="s">
        <v>2019</v>
      </c>
      <c r="N188" s="33"/>
    </row>
    <row r="189" spans="1:14" x14ac:dyDescent="0.3">
      <c r="A189" s="17" t="s">
        <v>1196</v>
      </c>
      <c r="B189" s="17" t="s">
        <v>1197</v>
      </c>
      <c r="C189" s="17" t="s">
        <v>1198</v>
      </c>
      <c r="D189" s="17" t="s">
        <v>1199</v>
      </c>
      <c r="E189" s="17" t="s">
        <v>586</v>
      </c>
      <c r="F189" s="17" t="s">
        <v>1200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33" t="s">
        <v>2019</v>
      </c>
      <c r="N189" s="33"/>
    </row>
    <row r="190" spans="1:14" x14ac:dyDescent="0.3">
      <c r="A190" s="17" t="s">
        <v>1201</v>
      </c>
      <c r="B190" s="17" t="s">
        <v>1202</v>
      </c>
      <c r="C190" s="17" t="s">
        <v>474</v>
      </c>
      <c r="D190" s="17" t="s">
        <v>687</v>
      </c>
      <c r="E190" s="17" t="s">
        <v>586</v>
      </c>
      <c r="F190" s="17" t="s">
        <v>1203</v>
      </c>
      <c r="G190" s="18">
        <v>1</v>
      </c>
      <c r="H190" s="18">
        <v>1</v>
      </c>
      <c r="I190" s="19">
        <v>0</v>
      </c>
      <c r="J190" s="20">
        <v>1</v>
      </c>
      <c r="K190" s="21">
        <v>0</v>
      </c>
      <c r="L190" s="22">
        <v>0</v>
      </c>
      <c r="M190" s="33" t="s">
        <v>2019</v>
      </c>
      <c r="N190" s="33"/>
    </row>
    <row r="191" spans="1:14" x14ac:dyDescent="0.3">
      <c r="A191" s="17" t="s">
        <v>333</v>
      </c>
      <c r="B191" s="17" t="s">
        <v>1204</v>
      </c>
      <c r="C191" s="17" t="s">
        <v>1205</v>
      </c>
      <c r="D191" s="17" t="s">
        <v>471</v>
      </c>
      <c r="E191" s="17" t="s">
        <v>319</v>
      </c>
      <c r="F191" s="17" t="s">
        <v>1206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3" t="s">
        <v>2023</v>
      </c>
      <c r="N191" s="33"/>
    </row>
    <row r="192" spans="1:14" x14ac:dyDescent="0.3">
      <c r="A192" s="17" t="s">
        <v>1207</v>
      </c>
      <c r="B192" s="17" t="s">
        <v>1182</v>
      </c>
      <c r="C192" s="17" t="s">
        <v>1208</v>
      </c>
      <c r="D192" s="17" t="s">
        <v>1184</v>
      </c>
      <c r="E192" s="17" t="s">
        <v>1185</v>
      </c>
      <c r="F192" s="17" t="s">
        <v>1209</v>
      </c>
      <c r="G192" s="18">
        <v>1</v>
      </c>
      <c r="H192" s="18">
        <v>5</v>
      </c>
      <c r="I192" s="19">
        <v>0</v>
      </c>
      <c r="J192" s="20">
        <v>1</v>
      </c>
      <c r="K192" s="21">
        <v>0</v>
      </c>
      <c r="L192" s="22">
        <v>0</v>
      </c>
      <c r="M192" s="33" t="s">
        <v>2019</v>
      </c>
      <c r="N192" s="33"/>
    </row>
    <row r="193" spans="1:14" x14ac:dyDescent="0.3">
      <c r="A193" s="17" t="s">
        <v>1210</v>
      </c>
      <c r="B193" s="17" t="s">
        <v>1211</v>
      </c>
      <c r="C193" s="17" t="s">
        <v>930</v>
      </c>
      <c r="D193" s="17" t="s">
        <v>575</v>
      </c>
      <c r="E193" s="17" t="s">
        <v>83</v>
      </c>
      <c r="F193" s="17" t="s">
        <v>1212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33" t="s">
        <v>2021</v>
      </c>
      <c r="N193" s="33"/>
    </row>
    <row r="194" spans="1:14" x14ac:dyDescent="0.3">
      <c r="A194" s="17" t="s">
        <v>1213</v>
      </c>
      <c r="B194" s="17" t="s">
        <v>1214</v>
      </c>
      <c r="C194" s="17" t="s">
        <v>642</v>
      </c>
      <c r="D194" s="17" t="s">
        <v>571</v>
      </c>
      <c r="E194" s="17" t="s">
        <v>114</v>
      </c>
      <c r="F194" s="17" t="s">
        <v>1215</v>
      </c>
      <c r="G194" s="18">
        <v>1</v>
      </c>
      <c r="H194" s="18">
        <v>1</v>
      </c>
      <c r="I194" s="19">
        <v>1</v>
      </c>
      <c r="J194" s="20">
        <v>0</v>
      </c>
      <c r="K194" s="21">
        <v>0</v>
      </c>
      <c r="L194" s="22">
        <v>0</v>
      </c>
      <c r="M194" s="33" t="s">
        <v>2019</v>
      </c>
      <c r="N194" s="33"/>
    </row>
    <row r="195" spans="1:14" x14ac:dyDescent="0.3">
      <c r="A195" s="17" t="s">
        <v>1216</v>
      </c>
      <c r="B195" s="17" t="s">
        <v>1217</v>
      </c>
      <c r="C195" s="17" t="s">
        <v>1218</v>
      </c>
      <c r="D195" s="17" t="s">
        <v>487</v>
      </c>
      <c r="E195" s="17" t="s">
        <v>83</v>
      </c>
      <c r="F195" s="17" t="s">
        <v>1219</v>
      </c>
      <c r="G195" s="18">
        <v>1</v>
      </c>
      <c r="H195" s="18">
        <v>3</v>
      </c>
      <c r="I195" s="19">
        <v>0</v>
      </c>
      <c r="J195" s="20">
        <v>1</v>
      </c>
      <c r="K195" s="21">
        <v>0</v>
      </c>
      <c r="L195" s="22">
        <v>0</v>
      </c>
      <c r="M195" s="33" t="s">
        <v>2019</v>
      </c>
      <c r="N195" s="33"/>
    </row>
    <row r="196" spans="1:14" x14ac:dyDescent="0.3">
      <c r="A196" s="17" t="s">
        <v>1220</v>
      </c>
      <c r="B196" s="17" t="s">
        <v>1221</v>
      </c>
      <c r="C196" s="17" t="s">
        <v>474</v>
      </c>
      <c r="D196" s="17" t="s">
        <v>1222</v>
      </c>
      <c r="E196" s="17" t="s">
        <v>1223</v>
      </c>
      <c r="F196" s="17" t="s">
        <v>1224</v>
      </c>
      <c r="G196" s="18">
        <v>1</v>
      </c>
      <c r="H196" s="18">
        <v>1</v>
      </c>
      <c r="I196" s="19">
        <v>0</v>
      </c>
      <c r="J196" s="20">
        <v>1</v>
      </c>
      <c r="K196" s="21">
        <v>0</v>
      </c>
      <c r="L196" s="22">
        <v>0</v>
      </c>
      <c r="M196" s="33" t="s">
        <v>2019</v>
      </c>
      <c r="N196" s="33"/>
    </row>
    <row r="197" spans="1:14" x14ac:dyDescent="0.3">
      <c r="A197" s="17" t="s">
        <v>1225</v>
      </c>
      <c r="B197" s="17" t="s">
        <v>1226</v>
      </c>
      <c r="C197" s="17" t="s">
        <v>1227</v>
      </c>
      <c r="D197" s="17" t="s">
        <v>761</v>
      </c>
      <c r="E197" s="17" t="s">
        <v>122</v>
      </c>
      <c r="F197" s="17" t="s">
        <v>1228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33" t="s">
        <v>2019</v>
      </c>
      <c r="N197" s="33"/>
    </row>
    <row r="198" spans="1:14" x14ac:dyDescent="0.3">
      <c r="A198" s="17" t="s">
        <v>1229</v>
      </c>
      <c r="B198" s="17" t="s">
        <v>1230</v>
      </c>
      <c r="C198" s="17" t="s">
        <v>1231</v>
      </c>
      <c r="D198" s="17" t="s">
        <v>481</v>
      </c>
      <c r="E198" s="17" t="s">
        <v>140</v>
      </c>
      <c r="F198" s="17" t="s">
        <v>1232</v>
      </c>
      <c r="G198" s="18">
        <v>1</v>
      </c>
      <c r="H198" s="18">
        <v>2</v>
      </c>
      <c r="I198" s="19">
        <v>1</v>
      </c>
      <c r="J198" s="20">
        <v>0</v>
      </c>
      <c r="K198" s="21">
        <v>0</v>
      </c>
      <c r="L198" s="22">
        <v>0</v>
      </c>
      <c r="M198" s="33" t="s">
        <v>2021</v>
      </c>
      <c r="N198" s="33"/>
    </row>
    <row r="199" spans="1:14" x14ac:dyDescent="0.3">
      <c r="A199" s="17" t="s">
        <v>1233</v>
      </c>
      <c r="B199" s="17" t="s">
        <v>1234</v>
      </c>
      <c r="C199" s="17" t="s">
        <v>1235</v>
      </c>
      <c r="D199" s="17" t="s">
        <v>487</v>
      </c>
      <c r="E199" s="17" t="s">
        <v>83</v>
      </c>
      <c r="F199" s="17" t="s">
        <v>1236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33" t="s">
        <v>2021</v>
      </c>
      <c r="N199" s="33"/>
    </row>
    <row r="200" spans="1:14" x14ac:dyDescent="0.3">
      <c r="A200" s="17" t="s">
        <v>1237</v>
      </c>
      <c r="B200" s="17" t="s">
        <v>1238</v>
      </c>
      <c r="C200" s="17" t="s">
        <v>1239</v>
      </c>
      <c r="D200" s="17" t="s">
        <v>761</v>
      </c>
      <c r="E200" s="17" t="s">
        <v>160</v>
      </c>
      <c r="F200" s="17" t="s">
        <v>1240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3" t="s">
        <v>2019</v>
      </c>
      <c r="N200" s="33"/>
    </row>
    <row r="201" spans="1:14" x14ac:dyDescent="0.3">
      <c r="A201" s="17" t="s">
        <v>1241</v>
      </c>
      <c r="B201" s="17" t="s">
        <v>1242</v>
      </c>
      <c r="C201" s="17" t="s">
        <v>1243</v>
      </c>
      <c r="D201" s="17" t="s">
        <v>481</v>
      </c>
      <c r="E201" s="17" t="s">
        <v>122</v>
      </c>
      <c r="F201" s="17" t="s">
        <v>1244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33" t="s">
        <v>2019</v>
      </c>
      <c r="N201" s="33"/>
    </row>
    <row r="202" spans="1:14" x14ac:dyDescent="0.3">
      <c r="A202" s="17" t="s">
        <v>1245</v>
      </c>
      <c r="B202" s="17" t="s">
        <v>1246</v>
      </c>
      <c r="C202" s="17" t="s">
        <v>474</v>
      </c>
      <c r="D202" s="17" t="s">
        <v>511</v>
      </c>
      <c r="E202" s="17" t="s">
        <v>168</v>
      </c>
      <c r="F202" s="17" t="s">
        <v>1247</v>
      </c>
      <c r="G202" s="18">
        <v>1</v>
      </c>
      <c r="H202" s="18">
        <v>2</v>
      </c>
      <c r="I202" s="19">
        <v>0</v>
      </c>
      <c r="J202" s="20">
        <v>1</v>
      </c>
      <c r="K202" s="21">
        <v>0</v>
      </c>
      <c r="L202" s="22">
        <v>0</v>
      </c>
      <c r="M202" s="33" t="s">
        <v>2018</v>
      </c>
      <c r="N202" s="33"/>
    </row>
    <row r="203" spans="1:14" x14ac:dyDescent="0.3">
      <c r="A203" s="17" t="s">
        <v>1248</v>
      </c>
      <c r="B203" s="17" t="s">
        <v>1249</v>
      </c>
      <c r="C203" s="17" t="s">
        <v>1250</v>
      </c>
      <c r="D203" s="17" t="s">
        <v>471</v>
      </c>
      <c r="E203" s="17" t="s">
        <v>109</v>
      </c>
      <c r="F203" s="17" t="s">
        <v>1251</v>
      </c>
      <c r="G203" s="18">
        <v>1</v>
      </c>
      <c r="H203" s="18">
        <v>10</v>
      </c>
      <c r="I203" s="19">
        <v>0</v>
      </c>
      <c r="J203" s="20">
        <v>1</v>
      </c>
      <c r="K203" s="21">
        <v>0</v>
      </c>
      <c r="L203" s="22">
        <v>0</v>
      </c>
      <c r="M203" s="33" t="s">
        <v>2021</v>
      </c>
      <c r="N203" s="33"/>
    </row>
    <row r="204" spans="1:14" x14ac:dyDescent="0.3">
      <c r="A204" s="17" t="s">
        <v>1252</v>
      </c>
      <c r="B204" s="17" t="s">
        <v>1253</v>
      </c>
      <c r="C204" s="17" t="s">
        <v>1030</v>
      </c>
      <c r="D204" s="17" t="s">
        <v>1254</v>
      </c>
      <c r="E204" s="17" t="s">
        <v>122</v>
      </c>
      <c r="F204" s="17" t="s">
        <v>1255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33" t="s">
        <v>2021</v>
      </c>
      <c r="N204" s="33"/>
    </row>
    <row r="205" spans="1:14" x14ac:dyDescent="0.3">
      <c r="A205" s="17" t="s">
        <v>264</v>
      </c>
      <c r="B205" s="17" t="s">
        <v>1256</v>
      </c>
      <c r="C205" s="17" t="s">
        <v>1257</v>
      </c>
      <c r="D205" s="17" t="s">
        <v>606</v>
      </c>
      <c r="E205" s="17" t="s">
        <v>83</v>
      </c>
      <c r="F205" s="17" t="s">
        <v>1258</v>
      </c>
      <c r="G205" s="18">
        <v>1</v>
      </c>
      <c r="H205" s="18">
        <v>1</v>
      </c>
      <c r="I205" s="19">
        <v>0</v>
      </c>
      <c r="J205" s="20">
        <v>0</v>
      </c>
      <c r="K205" s="21">
        <v>1</v>
      </c>
      <c r="L205" s="22">
        <v>0</v>
      </c>
      <c r="M205" s="33" t="s">
        <v>2020</v>
      </c>
      <c r="N205" s="33"/>
    </row>
    <row r="206" spans="1:14" x14ac:dyDescent="0.3">
      <c r="A206" s="17" t="s">
        <v>1259</v>
      </c>
      <c r="B206" s="17" t="s">
        <v>1260</v>
      </c>
      <c r="C206" s="17" t="s">
        <v>677</v>
      </c>
      <c r="D206" s="17" t="s">
        <v>487</v>
      </c>
      <c r="E206" s="17" t="s">
        <v>83</v>
      </c>
      <c r="F206" s="17" t="s">
        <v>1261</v>
      </c>
      <c r="G206" s="18">
        <v>1</v>
      </c>
      <c r="H206" s="18">
        <v>1</v>
      </c>
      <c r="I206" s="19">
        <v>0</v>
      </c>
      <c r="J206" s="20">
        <v>1</v>
      </c>
      <c r="K206" s="21">
        <v>0</v>
      </c>
      <c r="L206" s="22">
        <v>0</v>
      </c>
      <c r="M206" s="33" t="s">
        <v>2021</v>
      </c>
      <c r="N206" s="33"/>
    </row>
    <row r="207" spans="1:14" x14ac:dyDescent="0.3">
      <c r="A207" s="17" t="s">
        <v>1262</v>
      </c>
      <c r="B207" s="17" t="s">
        <v>1263</v>
      </c>
      <c r="C207" s="17" t="s">
        <v>474</v>
      </c>
      <c r="D207" s="17" t="s">
        <v>591</v>
      </c>
      <c r="E207" s="17" t="s">
        <v>122</v>
      </c>
      <c r="F207" s="17" t="s">
        <v>1264</v>
      </c>
      <c r="G207" s="18">
        <v>1</v>
      </c>
      <c r="H207" s="18">
        <v>2</v>
      </c>
      <c r="I207" s="19">
        <v>1</v>
      </c>
      <c r="J207" s="20">
        <v>0</v>
      </c>
      <c r="K207" s="21">
        <v>0</v>
      </c>
      <c r="L207" s="22">
        <v>0</v>
      </c>
      <c r="M207" s="33" t="s">
        <v>2021</v>
      </c>
      <c r="N207" s="33"/>
    </row>
    <row r="208" spans="1:14" x14ac:dyDescent="0.3">
      <c r="A208" s="17" t="s">
        <v>1265</v>
      </c>
      <c r="B208" s="17" t="s">
        <v>1266</v>
      </c>
      <c r="C208" s="17" t="s">
        <v>1267</v>
      </c>
      <c r="D208" s="17" t="s">
        <v>687</v>
      </c>
      <c r="E208" s="17" t="s">
        <v>476</v>
      </c>
      <c r="F208" s="17" t="s">
        <v>1268</v>
      </c>
      <c r="G208" s="18">
        <v>1</v>
      </c>
      <c r="H208" s="18">
        <v>1</v>
      </c>
      <c r="I208" s="19">
        <v>0</v>
      </c>
      <c r="J208" s="20">
        <v>1</v>
      </c>
      <c r="K208" s="21">
        <v>0</v>
      </c>
      <c r="L208" s="22">
        <v>0</v>
      </c>
      <c r="M208" s="33" t="s">
        <v>2019</v>
      </c>
      <c r="N208" s="33"/>
    </row>
    <row r="209" spans="1:14" x14ac:dyDescent="0.3">
      <c r="A209" s="17" t="s">
        <v>1269</v>
      </c>
      <c r="B209" s="17" t="s">
        <v>1270</v>
      </c>
      <c r="C209" s="17" t="s">
        <v>1271</v>
      </c>
      <c r="D209" s="17" t="s">
        <v>1272</v>
      </c>
      <c r="E209" s="17" t="s">
        <v>96</v>
      </c>
      <c r="F209" s="17" t="s">
        <v>1273</v>
      </c>
      <c r="G209" s="18">
        <v>1</v>
      </c>
      <c r="H209" s="18">
        <v>1</v>
      </c>
      <c r="I209" s="19">
        <v>0</v>
      </c>
      <c r="J209" s="20">
        <v>1</v>
      </c>
      <c r="K209" s="21">
        <v>0</v>
      </c>
      <c r="L209" s="22">
        <v>0</v>
      </c>
      <c r="M209" s="33" t="s">
        <v>2019</v>
      </c>
      <c r="N209" s="33"/>
    </row>
    <row r="210" spans="1:14" x14ac:dyDescent="0.3">
      <c r="A210" s="17" t="s">
        <v>426</v>
      </c>
      <c r="B210" s="17" t="s">
        <v>1274</v>
      </c>
      <c r="C210" s="17" t="s">
        <v>1275</v>
      </c>
      <c r="D210" s="17" t="s">
        <v>571</v>
      </c>
      <c r="E210" s="17" t="s">
        <v>73</v>
      </c>
      <c r="F210" s="17" t="s">
        <v>1276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33" t="s">
        <v>2020</v>
      </c>
      <c r="N210" s="33"/>
    </row>
    <row r="211" spans="1:14" x14ac:dyDescent="0.3">
      <c r="A211" s="17" t="s">
        <v>1277</v>
      </c>
      <c r="B211" s="17" t="s">
        <v>1278</v>
      </c>
      <c r="C211" s="17" t="s">
        <v>1279</v>
      </c>
      <c r="D211" s="17" t="s">
        <v>511</v>
      </c>
      <c r="E211" s="17" t="s">
        <v>168</v>
      </c>
      <c r="F211" s="17" t="s">
        <v>1280</v>
      </c>
      <c r="G211" s="18">
        <v>1</v>
      </c>
      <c r="H211" s="18">
        <v>2</v>
      </c>
      <c r="I211" s="19">
        <v>1</v>
      </c>
      <c r="J211" s="20">
        <v>0</v>
      </c>
      <c r="K211" s="21">
        <v>0</v>
      </c>
      <c r="L211" s="22">
        <v>0</v>
      </c>
      <c r="M211" s="33" t="s">
        <v>2018</v>
      </c>
      <c r="N211" s="33"/>
    </row>
    <row r="212" spans="1:14" x14ac:dyDescent="0.3">
      <c r="A212" s="17" t="s">
        <v>1281</v>
      </c>
      <c r="B212" s="17" t="s">
        <v>1282</v>
      </c>
      <c r="C212" s="17" t="s">
        <v>474</v>
      </c>
      <c r="D212" s="17" t="s">
        <v>562</v>
      </c>
      <c r="E212" s="17" t="s">
        <v>1283</v>
      </c>
      <c r="F212" s="17" t="s">
        <v>1284</v>
      </c>
      <c r="G212" s="18">
        <v>1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33" t="s">
        <v>2021</v>
      </c>
      <c r="N212" s="33"/>
    </row>
    <row r="213" spans="1:14" x14ac:dyDescent="0.3">
      <c r="A213" s="17" t="s">
        <v>1285</v>
      </c>
      <c r="B213" s="17" t="s">
        <v>1286</v>
      </c>
      <c r="C213" s="17" t="s">
        <v>486</v>
      </c>
      <c r="D213" s="17" t="s">
        <v>487</v>
      </c>
      <c r="E213" s="17" t="s">
        <v>83</v>
      </c>
      <c r="F213" s="17" t="s">
        <v>1287</v>
      </c>
      <c r="G213" s="18">
        <v>1</v>
      </c>
      <c r="H213" s="18">
        <v>1</v>
      </c>
      <c r="I213" s="19">
        <v>0</v>
      </c>
      <c r="J213" s="20">
        <v>1</v>
      </c>
      <c r="K213" s="21">
        <v>0</v>
      </c>
      <c r="L213" s="22">
        <v>0</v>
      </c>
      <c r="M213" s="33" t="s">
        <v>2021</v>
      </c>
      <c r="N213" s="33"/>
    </row>
    <row r="214" spans="1:14" x14ac:dyDescent="0.3">
      <c r="A214" s="17" t="s">
        <v>1288</v>
      </c>
      <c r="B214" s="17" t="s">
        <v>1289</v>
      </c>
      <c r="C214" s="17" t="s">
        <v>1290</v>
      </c>
      <c r="D214" s="17" t="s">
        <v>504</v>
      </c>
      <c r="E214" s="17" t="s">
        <v>168</v>
      </c>
      <c r="F214" s="17" t="s">
        <v>1291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33" t="s">
        <v>2018</v>
      </c>
      <c r="N214" s="33"/>
    </row>
    <row r="215" spans="1:14" x14ac:dyDescent="0.3">
      <c r="A215" s="17" t="s">
        <v>1292</v>
      </c>
      <c r="B215" s="17" t="s">
        <v>1293</v>
      </c>
      <c r="C215" s="17" t="s">
        <v>474</v>
      </c>
      <c r="D215" s="17" t="s">
        <v>761</v>
      </c>
      <c r="E215" s="17" t="s">
        <v>96</v>
      </c>
      <c r="F215" s="17" t="s">
        <v>1294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33" t="s">
        <v>2019</v>
      </c>
      <c r="N215" s="33"/>
    </row>
    <row r="216" spans="1:14" x14ac:dyDescent="0.3">
      <c r="A216" s="17" t="s">
        <v>1295</v>
      </c>
      <c r="B216" s="17" t="s">
        <v>1296</v>
      </c>
      <c r="C216" s="17" t="s">
        <v>909</v>
      </c>
      <c r="D216" s="17" t="s">
        <v>1297</v>
      </c>
      <c r="E216" s="17" t="s">
        <v>586</v>
      </c>
      <c r="F216" s="17" t="s">
        <v>1298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3" t="s">
        <v>2021</v>
      </c>
      <c r="N216" s="33"/>
    </row>
    <row r="217" spans="1:14" x14ac:dyDescent="0.3">
      <c r="A217" s="17" t="s">
        <v>75</v>
      </c>
      <c r="B217" s="17" t="s">
        <v>1299</v>
      </c>
      <c r="C217" s="17" t="s">
        <v>673</v>
      </c>
      <c r="D217" s="17" t="s">
        <v>481</v>
      </c>
      <c r="E217" s="17" t="s">
        <v>78</v>
      </c>
      <c r="F217" s="17" t="s">
        <v>1300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33" t="s">
        <v>2020</v>
      </c>
      <c r="N217" s="33"/>
    </row>
    <row r="218" spans="1:14" x14ac:dyDescent="0.3">
      <c r="A218" s="17" t="s">
        <v>1301</v>
      </c>
      <c r="B218" s="17" t="s">
        <v>1302</v>
      </c>
      <c r="C218" s="17" t="s">
        <v>1303</v>
      </c>
      <c r="D218" s="17" t="s">
        <v>504</v>
      </c>
      <c r="E218" s="17" t="s">
        <v>73</v>
      </c>
      <c r="F218" s="17" t="s">
        <v>1304</v>
      </c>
      <c r="G218" s="18">
        <v>1</v>
      </c>
      <c r="H218" s="18">
        <v>1</v>
      </c>
      <c r="I218" s="19">
        <v>0</v>
      </c>
      <c r="J218" s="20">
        <v>1</v>
      </c>
      <c r="K218" s="21">
        <v>0</v>
      </c>
      <c r="L218" s="22">
        <v>0</v>
      </c>
      <c r="M218" s="33" t="s">
        <v>2019</v>
      </c>
      <c r="N218" s="33"/>
    </row>
    <row r="219" spans="1:14" x14ac:dyDescent="0.3">
      <c r="A219" s="17" t="s">
        <v>1305</v>
      </c>
      <c r="B219" s="17" t="s">
        <v>1306</v>
      </c>
      <c r="C219" s="17" t="s">
        <v>1307</v>
      </c>
      <c r="D219" s="17" t="s">
        <v>475</v>
      </c>
      <c r="E219" s="17" t="s">
        <v>476</v>
      </c>
      <c r="F219" s="17" t="s">
        <v>1308</v>
      </c>
      <c r="G219" s="18">
        <v>1</v>
      </c>
      <c r="H219" s="18">
        <v>4</v>
      </c>
      <c r="I219" s="19">
        <v>0</v>
      </c>
      <c r="J219" s="20">
        <v>1</v>
      </c>
      <c r="K219" s="21">
        <v>0</v>
      </c>
      <c r="L219" s="22">
        <v>0</v>
      </c>
      <c r="M219" s="33" t="s">
        <v>2021</v>
      </c>
      <c r="N219" s="33"/>
    </row>
    <row r="220" spans="1:14" x14ac:dyDescent="0.3">
      <c r="A220" s="17" t="s">
        <v>1309</v>
      </c>
      <c r="B220" s="17" t="s">
        <v>1310</v>
      </c>
      <c r="C220" s="17" t="s">
        <v>1311</v>
      </c>
      <c r="D220" s="17" t="s">
        <v>504</v>
      </c>
      <c r="E220" s="17" t="s">
        <v>73</v>
      </c>
      <c r="F220" s="17" t="s">
        <v>1312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33" t="s">
        <v>2019</v>
      </c>
      <c r="N220" s="33"/>
    </row>
    <row r="221" spans="1:14" x14ac:dyDescent="0.3">
      <c r="A221" s="17" t="s">
        <v>1313</v>
      </c>
      <c r="B221" s="17" t="s">
        <v>629</v>
      </c>
      <c r="C221" s="17" t="s">
        <v>1314</v>
      </c>
      <c r="D221" s="17" t="s">
        <v>631</v>
      </c>
      <c r="E221" s="17" t="s">
        <v>632</v>
      </c>
      <c r="F221" s="17" t="s">
        <v>1315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33" t="s">
        <v>2019</v>
      </c>
      <c r="N221" s="33"/>
    </row>
    <row r="222" spans="1:14" x14ac:dyDescent="0.3">
      <c r="A222" s="17" t="s">
        <v>1316</v>
      </c>
      <c r="B222" s="17" t="s">
        <v>1317</v>
      </c>
      <c r="C222" s="17" t="s">
        <v>1311</v>
      </c>
      <c r="D222" s="17" t="s">
        <v>883</v>
      </c>
      <c r="E222" s="17" t="s">
        <v>73</v>
      </c>
      <c r="F222" s="17" t="s">
        <v>1318</v>
      </c>
      <c r="G222" s="18">
        <v>1</v>
      </c>
      <c r="H222" s="18">
        <v>1</v>
      </c>
      <c r="I222" s="19">
        <v>0</v>
      </c>
      <c r="J222" s="20">
        <v>1</v>
      </c>
      <c r="K222" s="21">
        <v>0</v>
      </c>
      <c r="L222" s="22">
        <v>0</v>
      </c>
      <c r="M222" s="33" t="s">
        <v>2021</v>
      </c>
      <c r="N222" s="33"/>
    </row>
    <row r="223" spans="1:14" x14ac:dyDescent="0.3">
      <c r="A223" s="17" t="s">
        <v>1319</v>
      </c>
      <c r="B223" s="17" t="s">
        <v>1320</v>
      </c>
      <c r="C223" s="17" t="s">
        <v>474</v>
      </c>
      <c r="D223" s="17" t="s">
        <v>1088</v>
      </c>
      <c r="E223" s="17" t="s">
        <v>122</v>
      </c>
      <c r="F223" s="17" t="s">
        <v>1321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33" t="s">
        <v>2019</v>
      </c>
      <c r="N223" s="33"/>
    </row>
    <row r="224" spans="1:14" x14ac:dyDescent="0.3">
      <c r="A224" s="17" t="s">
        <v>1322</v>
      </c>
      <c r="B224" s="17" t="s">
        <v>1323</v>
      </c>
      <c r="C224" s="17" t="s">
        <v>1324</v>
      </c>
      <c r="D224" s="17" t="s">
        <v>471</v>
      </c>
      <c r="E224" s="17" t="s">
        <v>73</v>
      </c>
      <c r="F224" s="17" t="s">
        <v>1325</v>
      </c>
      <c r="G224" s="18">
        <v>1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33" t="s">
        <v>2019</v>
      </c>
      <c r="N224" s="33"/>
    </row>
    <row r="225" spans="1:14" x14ac:dyDescent="0.3">
      <c r="A225" s="17" t="s">
        <v>106</v>
      </c>
      <c r="B225" s="17" t="s">
        <v>1326</v>
      </c>
      <c r="C225" s="17" t="s">
        <v>474</v>
      </c>
      <c r="D225" s="17" t="s">
        <v>500</v>
      </c>
      <c r="E225" s="17" t="s">
        <v>109</v>
      </c>
      <c r="F225" s="17" t="s">
        <v>1327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33" t="s">
        <v>2020</v>
      </c>
      <c r="N225" s="33"/>
    </row>
    <row r="226" spans="1:14" x14ac:dyDescent="0.3">
      <c r="A226" s="17" t="s">
        <v>288</v>
      </c>
      <c r="B226" s="17" t="s">
        <v>1328</v>
      </c>
      <c r="C226" s="17" t="s">
        <v>1329</v>
      </c>
      <c r="D226" s="17" t="s">
        <v>687</v>
      </c>
      <c r="E226" s="17" t="s">
        <v>287</v>
      </c>
      <c r="F226" s="17" t="s">
        <v>1330</v>
      </c>
      <c r="G226" s="18">
        <v>1</v>
      </c>
      <c r="H226" s="18">
        <v>1</v>
      </c>
      <c r="I226" s="19">
        <v>0</v>
      </c>
      <c r="J226" s="20">
        <v>0</v>
      </c>
      <c r="K226" s="21">
        <v>1</v>
      </c>
      <c r="L226" s="22">
        <v>0</v>
      </c>
      <c r="M226" s="33" t="s">
        <v>2020</v>
      </c>
      <c r="N226" s="33"/>
    </row>
    <row r="227" spans="1:14" x14ac:dyDescent="0.3">
      <c r="A227" s="17" t="s">
        <v>1331</v>
      </c>
      <c r="B227" s="17" t="s">
        <v>1332</v>
      </c>
      <c r="C227" s="17" t="s">
        <v>930</v>
      </c>
      <c r="D227" s="17" t="s">
        <v>575</v>
      </c>
      <c r="E227" s="17" t="s">
        <v>83</v>
      </c>
      <c r="F227" s="17" t="s">
        <v>1333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3" t="s">
        <v>2019</v>
      </c>
      <c r="N227" s="33"/>
    </row>
    <row r="228" spans="1:14" x14ac:dyDescent="0.3">
      <c r="A228" s="17" t="s">
        <v>361</v>
      </c>
      <c r="B228" s="17" t="s">
        <v>362</v>
      </c>
      <c r="C228" s="17" t="s">
        <v>1334</v>
      </c>
      <c r="D228" s="17" t="s">
        <v>591</v>
      </c>
      <c r="E228" s="17" t="s">
        <v>73</v>
      </c>
      <c r="F228" s="17" t="s">
        <v>1335</v>
      </c>
      <c r="G228" s="18">
        <v>1</v>
      </c>
      <c r="H228" s="18">
        <v>2</v>
      </c>
      <c r="I228" s="19">
        <v>0</v>
      </c>
      <c r="J228" s="20">
        <v>0</v>
      </c>
      <c r="K228" s="21">
        <v>0</v>
      </c>
      <c r="L228" s="22">
        <v>1</v>
      </c>
      <c r="M228" s="33" t="s">
        <v>2020</v>
      </c>
      <c r="N228" s="33"/>
    </row>
    <row r="229" spans="1:14" x14ac:dyDescent="0.3">
      <c r="A229" s="17" t="s">
        <v>1336</v>
      </c>
      <c r="B229" s="17" t="s">
        <v>1337</v>
      </c>
      <c r="C229" s="17" t="s">
        <v>474</v>
      </c>
      <c r="D229" s="17" t="s">
        <v>471</v>
      </c>
      <c r="E229" s="17" t="s">
        <v>1338</v>
      </c>
      <c r="F229" s="17" t="s">
        <v>1339</v>
      </c>
      <c r="G229" s="18">
        <v>1</v>
      </c>
      <c r="H229" s="18">
        <v>2</v>
      </c>
      <c r="I229" s="19">
        <v>0</v>
      </c>
      <c r="J229" s="20">
        <v>1</v>
      </c>
      <c r="K229" s="21">
        <v>0</v>
      </c>
      <c r="L229" s="22">
        <v>0</v>
      </c>
      <c r="M229" s="33" t="s">
        <v>2022</v>
      </c>
      <c r="N229" s="33"/>
    </row>
    <row r="230" spans="1:14" x14ac:dyDescent="0.3">
      <c r="A230" s="17" t="s">
        <v>1340</v>
      </c>
      <c r="B230" s="17" t="s">
        <v>1341</v>
      </c>
      <c r="C230" s="17" t="s">
        <v>1342</v>
      </c>
      <c r="D230" s="17" t="s">
        <v>617</v>
      </c>
      <c r="E230" s="17" t="s">
        <v>73</v>
      </c>
      <c r="F230" s="17" t="s">
        <v>1343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3" t="s">
        <v>2019</v>
      </c>
      <c r="N230" s="33"/>
    </row>
    <row r="231" spans="1:14" x14ac:dyDescent="0.3">
      <c r="A231" s="17" t="s">
        <v>202</v>
      </c>
      <c r="B231" s="17" t="s">
        <v>1344</v>
      </c>
      <c r="C231" s="17" t="s">
        <v>1345</v>
      </c>
      <c r="D231" s="17" t="s">
        <v>475</v>
      </c>
      <c r="E231" s="17" t="s">
        <v>204</v>
      </c>
      <c r="F231" s="17" t="s">
        <v>1346</v>
      </c>
      <c r="G231" s="18">
        <v>1</v>
      </c>
      <c r="H231" s="18">
        <v>1</v>
      </c>
      <c r="I231" s="19">
        <v>0</v>
      </c>
      <c r="J231" s="20">
        <v>0</v>
      </c>
      <c r="K231" s="21">
        <v>1</v>
      </c>
      <c r="L231" s="22">
        <v>0</v>
      </c>
      <c r="M231" s="33" t="s">
        <v>2020</v>
      </c>
      <c r="N231" s="33"/>
    </row>
    <row r="232" spans="1:14" x14ac:dyDescent="0.3">
      <c r="A232" s="17" t="s">
        <v>1347</v>
      </c>
      <c r="B232" s="17" t="s">
        <v>1348</v>
      </c>
      <c r="C232" s="17" t="s">
        <v>474</v>
      </c>
      <c r="D232" s="17" t="s">
        <v>471</v>
      </c>
      <c r="E232" s="17" t="s">
        <v>1349</v>
      </c>
      <c r="F232" s="17" t="s">
        <v>1350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33" t="s">
        <v>2019</v>
      </c>
      <c r="N232" s="33"/>
    </row>
    <row r="233" spans="1:14" x14ac:dyDescent="0.3">
      <c r="A233" s="17" t="s">
        <v>321</v>
      </c>
      <c r="B233" s="17" t="s">
        <v>322</v>
      </c>
      <c r="C233" s="17" t="s">
        <v>1351</v>
      </c>
      <c r="D233" s="17" t="s">
        <v>1352</v>
      </c>
      <c r="E233" s="17" t="s">
        <v>323</v>
      </c>
      <c r="F233" s="17" t="s">
        <v>1353</v>
      </c>
      <c r="G233" s="18">
        <v>1</v>
      </c>
      <c r="H233" s="18">
        <v>2</v>
      </c>
      <c r="I233" s="19">
        <v>0</v>
      </c>
      <c r="J233" s="20">
        <v>0</v>
      </c>
      <c r="K233" s="21">
        <v>0</v>
      </c>
      <c r="L233" s="22">
        <v>1</v>
      </c>
      <c r="M233" s="33" t="s">
        <v>2020</v>
      </c>
      <c r="N233" s="33"/>
    </row>
    <row r="234" spans="1:14" x14ac:dyDescent="0.3">
      <c r="A234" s="17" t="s">
        <v>1354</v>
      </c>
      <c r="B234" s="17" t="s">
        <v>1355</v>
      </c>
      <c r="C234" s="17" t="s">
        <v>1356</v>
      </c>
      <c r="D234" s="17" t="s">
        <v>1144</v>
      </c>
      <c r="E234" s="17" t="s">
        <v>83</v>
      </c>
      <c r="F234" s="17" t="s">
        <v>1357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3" t="s">
        <v>2021</v>
      </c>
      <c r="N234" s="33"/>
    </row>
    <row r="235" spans="1:14" x14ac:dyDescent="0.3">
      <c r="A235" s="17" t="s">
        <v>1358</v>
      </c>
      <c r="B235" s="17" t="s">
        <v>668</v>
      </c>
      <c r="C235" s="17" t="s">
        <v>735</v>
      </c>
      <c r="D235" s="17" t="s">
        <v>471</v>
      </c>
      <c r="E235" s="17" t="s">
        <v>96</v>
      </c>
      <c r="F235" s="17" t="s">
        <v>1359</v>
      </c>
      <c r="G235" s="18">
        <v>1</v>
      </c>
      <c r="H235" s="18">
        <v>4</v>
      </c>
      <c r="I235" s="19">
        <v>0</v>
      </c>
      <c r="J235" s="20">
        <v>1</v>
      </c>
      <c r="K235" s="21">
        <v>0</v>
      </c>
      <c r="L235" s="22">
        <v>0</v>
      </c>
      <c r="M235" s="33" t="s">
        <v>2021</v>
      </c>
      <c r="N235" s="33"/>
    </row>
    <row r="236" spans="1:14" x14ac:dyDescent="0.3">
      <c r="A236" s="17" t="s">
        <v>1360</v>
      </c>
      <c r="B236" s="17" t="s">
        <v>1361</v>
      </c>
      <c r="C236" s="17" t="s">
        <v>1362</v>
      </c>
      <c r="D236" s="17" t="s">
        <v>1363</v>
      </c>
      <c r="E236" s="17" t="s">
        <v>1364</v>
      </c>
      <c r="F236" s="17" t="s">
        <v>1365</v>
      </c>
      <c r="G236" s="18">
        <v>1</v>
      </c>
      <c r="H236" s="18">
        <v>2</v>
      </c>
      <c r="I236" s="19">
        <v>1</v>
      </c>
      <c r="J236" s="20">
        <v>0</v>
      </c>
      <c r="K236" s="21">
        <v>0</v>
      </c>
      <c r="L236" s="22">
        <v>0</v>
      </c>
      <c r="M236" s="33" t="s">
        <v>2021</v>
      </c>
      <c r="N236" s="33"/>
    </row>
    <row r="237" spans="1:14" x14ac:dyDescent="0.3">
      <c r="A237" s="17" t="s">
        <v>100</v>
      </c>
      <c r="B237" s="17" t="s">
        <v>101</v>
      </c>
      <c r="C237" s="17" t="s">
        <v>1366</v>
      </c>
      <c r="D237" s="17" t="s">
        <v>1367</v>
      </c>
      <c r="E237" s="17" t="s">
        <v>102</v>
      </c>
      <c r="F237" s="17" t="s">
        <v>1368</v>
      </c>
      <c r="G237" s="18">
        <v>1</v>
      </c>
      <c r="H237" s="18">
        <v>1</v>
      </c>
      <c r="I237" s="19">
        <v>0</v>
      </c>
      <c r="J237" s="20">
        <v>0</v>
      </c>
      <c r="K237" s="21">
        <v>1</v>
      </c>
      <c r="L237" s="22">
        <v>0</v>
      </c>
      <c r="M237" s="33" t="s">
        <v>2020</v>
      </c>
      <c r="N237" s="33"/>
    </row>
    <row r="238" spans="1:14" x14ac:dyDescent="0.3">
      <c r="A238" s="17" t="s">
        <v>423</v>
      </c>
      <c r="B238" s="17" t="s">
        <v>1369</v>
      </c>
      <c r="C238" s="17" t="s">
        <v>474</v>
      </c>
      <c r="D238" s="17" t="s">
        <v>571</v>
      </c>
      <c r="E238" s="17" t="s">
        <v>96</v>
      </c>
      <c r="F238" s="17" t="s">
        <v>1370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3" t="s">
        <v>2020</v>
      </c>
      <c r="N238" s="33"/>
    </row>
    <row r="239" spans="1:14" x14ac:dyDescent="0.3">
      <c r="A239" s="17" t="s">
        <v>1371</v>
      </c>
      <c r="B239" s="17" t="s">
        <v>973</v>
      </c>
      <c r="C239" s="17" t="s">
        <v>1372</v>
      </c>
      <c r="D239" s="17" t="s">
        <v>749</v>
      </c>
      <c r="E239" s="17" t="s">
        <v>586</v>
      </c>
      <c r="F239" s="17" t="s">
        <v>1373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3" t="s">
        <v>2019</v>
      </c>
      <c r="N239" s="33"/>
    </row>
    <row r="240" spans="1:14" x14ac:dyDescent="0.3">
      <c r="A240" s="17" t="s">
        <v>166</v>
      </c>
      <c r="B240" s="17" t="s">
        <v>1374</v>
      </c>
      <c r="C240" s="17" t="s">
        <v>1375</v>
      </c>
      <c r="D240" s="17" t="s">
        <v>516</v>
      </c>
      <c r="E240" s="17" t="s">
        <v>168</v>
      </c>
      <c r="F240" s="17" t="s">
        <v>1376</v>
      </c>
      <c r="G240" s="18">
        <v>1</v>
      </c>
      <c r="H240" s="18">
        <v>1</v>
      </c>
      <c r="I240" s="19">
        <v>0</v>
      </c>
      <c r="J240" s="20">
        <v>0</v>
      </c>
      <c r="K240" s="21">
        <v>1</v>
      </c>
      <c r="L240" s="22">
        <v>0</v>
      </c>
      <c r="M240" s="33" t="s">
        <v>2020</v>
      </c>
      <c r="N240" s="33"/>
    </row>
    <row r="241" spans="1:14" x14ac:dyDescent="0.3">
      <c r="A241" s="17" t="s">
        <v>1377</v>
      </c>
      <c r="B241" s="17" t="s">
        <v>1378</v>
      </c>
      <c r="C241" s="17" t="s">
        <v>1379</v>
      </c>
      <c r="D241" s="17" t="s">
        <v>662</v>
      </c>
      <c r="E241" s="17" t="s">
        <v>1380</v>
      </c>
      <c r="F241" s="17" t="s">
        <v>1381</v>
      </c>
      <c r="G241" s="18">
        <v>1</v>
      </c>
      <c r="H241" s="18">
        <v>10</v>
      </c>
      <c r="I241" s="19">
        <v>1</v>
      </c>
      <c r="J241" s="20">
        <v>0</v>
      </c>
      <c r="K241" s="21">
        <v>0</v>
      </c>
      <c r="L241" s="22">
        <v>0</v>
      </c>
      <c r="M241" s="33" t="s">
        <v>2019</v>
      </c>
      <c r="N241" s="33"/>
    </row>
    <row r="242" spans="1:14" x14ac:dyDescent="0.3">
      <c r="A242" s="17" t="s">
        <v>379</v>
      </c>
      <c r="B242" s="17" t="s">
        <v>380</v>
      </c>
      <c r="C242" s="17" t="s">
        <v>474</v>
      </c>
      <c r="D242" s="17" t="s">
        <v>1382</v>
      </c>
      <c r="E242" s="17" t="s">
        <v>73</v>
      </c>
      <c r="F242" s="17" t="s">
        <v>1383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33" t="s">
        <v>2020</v>
      </c>
      <c r="N242" s="33"/>
    </row>
    <row r="243" spans="1:14" x14ac:dyDescent="0.3">
      <c r="A243" s="17" t="s">
        <v>1384</v>
      </c>
      <c r="B243" s="17" t="s">
        <v>1385</v>
      </c>
      <c r="C243" s="17" t="s">
        <v>1386</v>
      </c>
      <c r="D243" s="17" t="s">
        <v>500</v>
      </c>
      <c r="E243" s="17" t="s">
        <v>378</v>
      </c>
      <c r="F243" s="17" t="s">
        <v>1387</v>
      </c>
      <c r="G243" s="18">
        <v>1</v>
      </c>
      <c r="H243" s="18">
        <v>1</v>
      </c>
      <c r="I243" s="19">
        <v>0</v>
      </c>
      <c r="J243" s="20">
        <v>1</v>
      </c>
      <c r="K243" s="21">
        <v>0</v>
      </c>
      <c r="L243" s="22">
        <v>0</v>
      </c>
      <c r="M243" s="33" t="s">
        <v>2021</v>
      </c>
      <c r="N243" s="33"/>
    </row>
    <row r="244" spans="1:14" x14ac:dyDescent="0.3">
      <c r="A244" s="17" t="s">
        <v>1388</v>
      </c>
      <c r="B244" s="17" t="s">
        <v>1389</v>
      </c>
      <c r="C244" s="17" t="s">
        <v>1390</v>
      </c>
      <c r="D244" s="17" t="s">
        <v>1391</v>
      </c>
      <c r="E244" s="17" t="s">
        <v>122</v>
      </c>
      <c r="F244" s="17" t="s">
        <v>1392</v>
      </c>
      <c r="G244" s="18">
        <v>1</v>
      </c>
      <c r="H244" s="18">
        <v>10</v>
      </c>
      <c r="I244" s="19">
        <v>0</v>
      </c>
      <c r="J244" s="20">
        <v>1</v>
      </c>
      <c r="K244" s="21">
        <v>0</v>
      </c>
      <c r="L244" s="22">
        <v>0</v>
      </c>
      <c r="M244" s="33" t="s">
        <v>2021</v>
      </c>
      <c r="N244" s="33"/>
    </row>
    <row r="245" spans="1:14" x14ac:dyDescent="0.3">
      <c r="A245" s="17" t="s">
        <v>395</v>
      </c>
      <c r="B245" s="17" t="s">
        <v>1393</v>
      </c>
      <c r="C245" s="17" t="s">
        <v>1394</v>
      </c>
      <c r="D245" s="17" t="s">
        <v>571</v>
      </c>
      <c r="E245" s="17" t="s">
        <v>73</v>
      </c>
      <c r="F245" s="17" t="s">
        <v>1395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33" t="s">
        <v>2020</v>
      </c>
      <c r="N245" s="33"/>
    </row>
    <row r="246" spans="1:14" x14ac:dyDescent="0.3">
      <c r="A246" s="17" t="s">
        <v>343</v>
      </c>
      <c r="B246" s="17" t="s">
        <v>1396</v>
      </c>
      <c r="C246" s="17" t="s">
        <v>474</v>
      </c>
      <c r="D246" s="17" t="s">
        <v>1059</v>
      </c>
      <c r="E246" s="17" t="s">
        <v>73</v>
      </c>
      <c r="F246" s="17" t="s">
        <v>1397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3" t="s">
        <v>2020</v>
      </c>
      <c r="N246" s="33"/>
    </row>
    <row r="247" spans="1:14" x14ac:dyDescent="0.3">
      <c r="A247" s="17" t="s">
        <v>1398</v>
      </c>
      <c r="B247" s="17" t="s">
        <v>1399</v>
      </c>
      <c r="C247" s="17" t="s">
        <v>1400</v>
      </c>
      <c r="D247" s="17" t="s">
        <v>487</v>
      </c>
      <c r="E247" s="17" t="s">
        <v>83</v>
      </c>
      <c r="F247" s="17" t="s">
        <v>1401</v>
      </c>
      <c r="G247" s="18">
        <v>1</v>
      </c>
      <c r="H247" s="18">
        <v>2</v>
      </c>
      <c r="I247" s="19">
        <v>1</v>
      </c>
      <c r="J247" s="20">
        <v>0</v>
      </c>
      <c r="K247" s="21">
        <v>0</v>
      </c>
      <c r="L247" s="22">
        <v>0</v>
      </c>
      <c r="M247" s="33" t="s">
        <v>2021</v>
      </c>
      <c r="N247" s="33"/>
    </row>
    <row r="248" spans="1:14" x14ac:dyDescent="0.3">
      <c r="A248" s="17" t="s">
        <v>1402</v>
      </c>
      <c r="B248" s="17" t="s">
        <v>485</v>
      </c>
      <c r="C248" s="17" t="s">
        <v>636</v>
      </c>
      <c r="D248" s="17" t="s">
        <v>575</v>
      </c>
      <c r="E248" s="17" t="s">
        <v>83</v>
      </c>
      <c r="F248" s="17" t="s">
        <v>1403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33" t="s">
        <v>2021</v>
      </c>
      <c r="N248" s="33"/>
    </row>
    <row r="249" spans="1:14" x14ac:dyDescent="0.3">
      <c r="A249" s="17" t="s">
        <v>1404</v>
      </c>
      <c r="B249" s="17" t="s">
        <v>1003</v>
      </c>
      <c r="C249" s="17" t="s">
        <v>669</v>
      </c>
      <c r="D249" s="17" t="s">
        <v>1004</v>
      </c>
      <c r="E249" s="17" t="s">
        <v>482</v>
      </c>
      <c r="F249" s="17" t="s">
        <v>1405</v>
      </c>
      <c r="G249" s="18">
        <v>1</v>
      </c>
      <c r="H249" s="18">
        <v>10</v>
      </c>
      <c r="I249" s="19">
        <v>0</v>
      </c>
      <c r="J249" s="20">
        <v>1</v>
      </c>
      <c r="K249" s="21">
        <v>0</v>
      </c>
      <c r="L249" s="22">
        <v>0</v>
      </c>
      <c r="M249" s="33" t="s">
        <v>2021</v>
      </c>
      <c r="N249" s="33"/>
    </row>
    <row r="250" spans="1:14" x14ac:dyDescent="0.3">
      <c r="A250" s="17" t="s">
        <v>247</v>
      </c>
      <c r="B250" s="17" t="s">
        <v>1406</v>
      </c>
      <c r="C250" s="17" t="s">
        <v>1407</v>
      </c>
      <c r="D250" s="17" t="s">
        <v>728</v>
      </c>
      <c r="E250" s="17" t="s">
        <v>73</v>
      </c>
      <c r="F250" s="17" t="s">
        <v>1408</v>
      </c>
      <c r="G250" s="18">
        <v>1</v>
      </c>
      <c r="H250" s="18">
        <v>1</v>
      </c>
      <c r="I250" s="19">
        <v>0</v>
      </c>
      <c r="J250" s="20">
        <v>0</v>
      </c>
      <c r="K250" s="21">
        <v>1</v>
      </c>
      <c r="L250" s="22">
        <v>0</v>
      </c>
      <c r="M250" s="33" t="s">
        <v>2020</v>
      </c>
      <c r="N250" s="33"/>
    </row>
    <row r="251" spans="1:14" x14ac:dyDescent="0.3">
      <c r="A251" s="17" t="s">
        <v>188</v>
      </c>
      <c r="B251" s="17" t="s">
        <v>1409</v>
      </c>
      <c r="C251" s="17" t="s">
        <v>1410</v>
      </c>
      <c r="D251" s="17" t="s">
        <v>516</v>
      </c>
      <c r="E251" s="17" t="s">
        <v>78</v>
      </c>
      <c r="F251" s="17" t="s">
        <v>1411</v>
      </c>
      <c r="G251" s="18">
        <v>1</v>
      </c>
      <c r="H251" s="18">
        <v>1</v>
      </c>
      <c r="I251" s="19">
        <v>0</v>
      </c>
      <c r="J251" s="20">
        <v>0</v>
      </c>
      <c r="K251" s="21">
        <v>1</v>
      </c>
      <c r="L251" s="22">
        <v>0</v>
      </c>
      <c r="M251" s="33" t="s">
        <v>2020</v>
      </c>
      <c r="N251" s="33"/>
    </row>
    <row r="252" spans="1:14" x14ac:dyDescent="0.3">
      <c r="A252" s="17" t="s">
        <v>1412</v>
      </c>
      <c r="B252" s="17" t="s">
        <v>1413</v>
      </c>
      <c r="C252" s="17" t="s">
        <v>708</v>
      </c>
      <c r="D252" s="17" t="s">
        <v>709</v>
      </c>
      <c r="E252" s="17" t="s">
        <v>73</v>
      </c>
      <c r="F252" s="17" t="s">
        <v>1414</v>
      </c>
      <c r="G252" s="18">
        <v>1</v>
      </c>
      <c r="H252" s="18">
        <v>1</v>
      </c>
      <c r="I252" s="19">
        <v>1</v>
      </c>
      <c r="J252" s="20">
        <v>0</v>
      </c>
      <c r="K252" s="21">
        <v>0</v>
      </c>
      <c r="L252" s="22">
        <v>0</v>
      </c>
      <c r="M252" s="33" t="s">
        <v>2021</v>
      </c>
      <c r="N252" s="33"/>
    </row>
    <row r="253" spans="1:14" x14ac:dyDescent="0.3">
      <c r="A253" s="17" t="s">
        <v>1415</v>
      </c>
      <c r="B253" s="17" t="s">
        <v>1416</v>
      </c>
      <c r="C253" s="17" t="s">
        <v>474</v>
      </c>
      <c r="D253" s="17" t="s">
        <v>1144</v>
      </c>
      <c r="E253" s="17" t="s">
        <v>73</v>
      </c>
      <c r="F253" s="17" t="s">
        <v>1417</v>
      </c>
      <c r="G253" s="18">
        <v>1</v>
      </c>
      <c r="H253" s="18">
        <v>4</v>
      </c>
      <c r="I253" s="19">
        <v>0</v>
      </c>
      <c r="J253" s="20">
        <v>1</v>
      </c>
      <c r="K253" s="21">
        <v>0</v>
      </c>
      <c r="L253" s="22">
        <v>0</v>
      </c>
      <c r="M253" s="33" t="s">
        <v>2019</v>
      </c>
      <c r="N253" s="33"/>
    </row>
    <row r="254" spans="1:14" x14ac:dyDescent="0.3">
      <c r="A254" s="17" t="s">
        <v>1418</v>
      </c>
      <c r="B254" s="17" t="s">
        <v>1419</v>
      </c>
      <c r="C254" s="17" t="s">
        <v>1420</v>
      </c>
      <c r="D254" s="17" t="s">
        <v>1421</v>
      </c>
      <c r="E254" s="17" t="s">
        <v>114</v>
      </c>
      <c r="F254" s="17" t="s">
        <v>1422</v>
      </c>
      <c r="G254" s="18">
        <v>1</v>
      </c>
      <c r="H254" s="18">
        <v>1</v>
      </c>
      <c r="I254" s="19">
        <v>0</v>
      </c>
      <c r="J254" s="20">
        <v>1</v>
      </c>
      <c r="K254" s="21">
        <v>0</v>
      </c>
      <c r="L254" s="22">
        <v>0</v>
      </c>
      <c r="M254" s="33" t="s">
        <v>2019</v>
      </c>
      <c r="N254" s="33"/>
    </row>
    <row r="255" spans="1:14" x14ac:dyDescent="0.3">
      <c r="A255" s="17" t="s">
        <v>1423</v>
      </c>
      <c r="B255" s="17" t="s">
        <v>1424</v>
      </c>
      <c r="C255" s="17" t="s">
        <v>708</v>
      </c>
      <c r="D255" s="17" t="s">
        <v>500</v>
      </c>
      <c r="E255" s="17" t="s">
        <v>73</v>
      </c>
      <c r="F255" s="17" t="s">
        <v>1425</v>
      </c>
      <c r="G255" s="18">
        <v>1</v>
      </c>
      <c r="H255" s="18">
        <v>2</v>
      </c>
      <c r="I255" s="19">
        <v>1</v>
      </c>
      <c r="J255" s="20">
        <v>0</v>
      </c>
      <c r="K255" s="21">
        <v>0</v>
      </c>
      <c r="L255" s="22">
        <v>0</v>
      </c>
      <c r="M255" s="33" t="s">
        <v>2021</v>
      </c>
      <c r="N255" s="33"/>
    </row>
    <row r="256" spans="1:14" x14ac:dyDescent="0.3">
      <c r="A256" s="17" t="s">
        <v>1426</v>
      </c>
      <c r="B256" s="17" t="s">
        <v>1427</v>
      </c>
      <c r="C256" s="17" t="s">
        <v>1428</v>
      </c>
      <c r="D256" s="17" t="s">
        <v>571</v>
      </c>
      <c r="E256" s="17" t="s">
        <v>73</v>
      </c>
      <c r="F256" s="17" t="s">
        <v>1429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33" t="s">
        <v>2021</v>
      </c>
      <c r="N256" s="33"/>
    </row>
    <row r="257" spans="1:14" x14ac:dyDescent="0.3">
      <c r="A257" s="17" t="s">
        <v>1430</v>
      </c>
      <c r="B257" s="17" t="s">
        <v>1431</v>
      </c>
      <c r="C257" s="17" t="s">
        <v>1432</v>
      </c>
      <c r="D257" s="17" t="s">
        <v>1433</v>
      </c>
      <c r="E257" s="17" t="s">
        <v>160</v>
      </c>
      <c r="F257" s="17" t="s">
        <v>1434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33" t="s">
        <v>2019</v>
      </c>
      <c r="N257" s="33"/>
    </row>
    <row r="258" spans="1:14" x14ac:dyDescent="0.3">
      <c r="A258" s="17" t="s">
        <v>1435</v>
      </c>
      <c r="B258" s="17" t="s">
        <v>1436</v>
      </c>
      <c r="C258" s="17" t="s">
        <v>1437</v>
      </c>
      <c r="D258" s="17" t="s">
        <v>873</v>
      </c>
      <c r="E258" s="17" t="s">
        <v>122</v>
      </c>
      <c r="F258" s="17" t="s">
        <v>1438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33" t="s">
        <v>2019</v>
      </c>
      <c r="N258" s="33"/>
    </row>
    <row r="259" spans="1:14" x14ac:dyDescent="0.3">
      <c r="A259" s="17" t="s">
        <v>1439</v>
      </c>
      <c r="B259" s="17" t="s">
        <v>1440</v>
      </c>
      <c r="C259" s="17" t="s">
        <v>474</v>
      </c>
      <c r="D259" s="17" t="s">
        <v>471</v>
      </c>
      <c r="E259" s="17" t="s">
        <v>649</v>
      </c>
      <c r="F259" s="17" t="s">
        <v>1441</v>
      </c>
      <c r="G259" s="18">
        <v>1</v>
      </c>
      <c r="H259" s="18">
        <v>15</v>
      </c>
      <c r="I259" s="19">
        <v>0</v>
      </c>
      <c r="J259" s="20">
        <v>1</v>
      </c>
      <c r="K259" s="21">
        <v>0</v>
      </c>
      <c r="L259" s="22">
        <v>0</v>
      </c>
      <c r="M259" s="33" t="s">
        <v>2019</v>
      </c>
      <c r="N259" s="33"/>
    </row>
    <row r="260" spans="1:14" x14ac:dyDescent="0.3">
      <c r="A260" s="17" t="s">
        <v>1442</v>
      </c>
      <c r="B260" s="17" t="s">
        <v>1443</v>
      </c>
      <c r="C260" s="17" t="s">
        <v>1444</v>
      </c>
      <c r="D260" s="17" t="s">
        <v>728</v>
      </c>
      <c r="E260" s="17" t="s">
        <v>658</v>
      </c>
      <c r="F260" s="17" t="s">
        <v>1445</v>
      </c>
      <c r="G260" s="18">
        <v>1</v>
      </c>
      <c r="H260" s="18">
        <v>69</v>
      </c>
      <c r="I260" s="19">
        <v>1</v>
      </c>
      <c r="J260" s="20">
        <v>0</v>
      </c>
      <c r="K260" s="21">
        <v>0</v>
      </c>
      <c r="L260" s="22">
        <v>0</v>
      </c>
      <c r="M260" s="33" t="s">
        <v>2021</v>
      </c>
      <c r="N260" s="33"/>
    </row>
    <row r="261" spans="1:14" x14ac:dyDescent="0.3">
      <c r="A261" s="17" t="s">
        <v>1446</v>
      </c>
      <c r="B261" s="17" t="s">
        <v>1447</v>
      </c>
      <c r="C261" s="17" t="s">
        <v>1448</v>
      </c>
      <c r="D261" s="17" t="s">
        <v>471</v>
      </c>
      <c r="E261" s="17" t="s">
        <v>316</v>
      </c>
      <c r="F261" s="17" t="s">
        <v>1449</v>
      </c>
      <c r="G261" s="18">
        <v>1</v>
      </c>
      <c r="H261" s="18">
        <v>3</v>
      </c>
      <c r="I261" s="19">
        <v>0</v>
      </c>
      <c r="J261" s="20">
        <v>1</v>
      </c>
      <c r="K261" s="21">
        <v>0</v>
      </c>
      <c r="L261" s="22">
        <v>0</v>
      </c>
      <c r="M261" s="33" t="s">
        <v>2019</v>
      </c>
      <c r="N261" s="33"/>
    </row>
    <row r="262" spans="1:14" x14ac:dyDescent="0.3">
      <c r="A262" s="17" t="s">
        <v>1450</v>
      </c>
      <c r="B262" s="17" t="s">
        <v>1451</v>
      </c>
      <c r="C262" s="17" t="s">
        <v>541</v>
      </c>
      <c r="D262" s="17" t="s">
        <v>504</v>
      </c>
      <c r="E262" s="17" t="s">
        <v>1452</v>
      </c>
      <c r="F262" s="17" t="s">
        <v>1453</v>
      </c>
      <c r="G262" s="18">
        <v>1</v>
      </c>
      <c r="H262" s="18">
        <v>1</v>
      </c>
      <c r="I262" s="19">
        <v>0</v>
      </c>
      <c r="J262" s="20">
        <v>1</v>
      </c>
      <c r="K262" s="21">
        <v>0</v>
      </c>
      <c r="L262" s="22">
        <v>0</v>
      </c>
      <c r="M262" s="33" t="s">
        <v>2019</v>
      </c>
      <c r="N262" s="33"/>
    </row>
    <row r="263" spans="1:14" x14ac:dyDescent="0.3">
      <c r="A263" s="17" t="s">
        <v>234</v>
      </c>
      <c r="B263" s="17" t="s">
        <v>1454</v>
      </c>
      <c r="C263" s="17" t="s">
        <v>1455</v>
      </c>
      <c r="D263" s="17" t="s">
        <v>591</v>
      </c>
      <c r="E263" s="17" t="s">
        <v>73</v>
      </c>
      <c r="F263" s="17" t="s">
        <v>1456</v>
      </c>
      <c r="G263" s="18">
        <v>1</v>
      </c>
      <c r="H263" s="18">
        <v>1</v>
      </c>
      <c r="I263" s="19">
        <v>0</v>
      </c>
      <c r="J263" s="20">
        <v>0</v>
      </c>
      <c r="K263" s="21">
        <v>1</v>
      </c>
      <c r="L263" s="22">
        <v>0</v>
      </c>
      <c r="M263" s="33" t="s">
        <v>2020</v>
      </c>
      <c r="N263" s="33"/>
    </row>
    <row r="264" spans="1:14" x14ac:dyDescent="0.3">
      <c r="A264" s="17" t="s">
        <v>1457</v>
      </c>
      <c r="B264" s="17" t="s">
        <v>1458</v>
      </c>
      <c r="C264" s="17" t="s">
        <v>642</v>
      </c>
      <c r="D264" s="17" t="s">
        <v>471</v>
      </c>
      <c r="E264" s="17" t="s">
        <v>1459</v>
      </c>
      <c r="F264" s="17" t="s">
        <v>1460</v>
      </c>
      <c r="G264" s="18">
        <v>1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33" t="s">
        <v>2019</v>
      </c>
      <c r="N264" s="33"/>
    </row>
    <row r="265" spans="1:14" x14ac:dyDescent="0.3">
      <c r="A265" s="17" t="s">
        <v>418</v>
      </c>
      <c r="B265" s="17" t="s">
        <v>1461</v>
      </c>
      <c r="C265" s="17" t="s">
        <v>474</v>
      </c>
      <c r="D265" s="17" t="s">
        <v>471</v>
      </c>
      <c r="E265" s="17" t="s">
        <v>417</v>
      </c>
      <c r="F265" s="17" t="s">
        <v>1462</v>
      </c>
      <c r="G265" s="18">
        <v>1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33" t="s">
        <v>2020</v>
      </c>
      <c r="N265" s="33"/>
    </row>
    <row r="266" spans="1:14" x14ac:dyDescent="0.3">
      <c r="A266" s="17" t="s">
        <v>1463</v>
      </c>
      <c r="B266" s="17" t="s">
        <v>1464</v>
      </c>
      <c r="C266" s="17" t="s">
        <v>1465</v>
      </c>
      <c r="D266" s="17" t="s">
        <v>1088</v>
      </c>
      <c r="E266" s="17" t="s">
        <v>150</v>
      </c>
      <c r="F266" s="17" t="s">
        <v>1466</v>
      </c>
      <c r="G266" s="18">
        <v>1</v>
      </c>
      <c r="H266" s="18">
        <v>1</v>
      </c>
      <c r="I266" s="19">
        <v>0</v>
      </c>
      <c r="J266" s="20">
        <v>1</v>
      </c>
      <c r="K266" s="21">
        <v>0</v>
      </c>
      <c r="L266" s="22">
        <v>0</v>
      </c>
      <c r="M266" s="33" t="s">
        <v>2019</v>
      </c>
      <c r="N266" s="33"/>
    </row>
    <row r="267" spans="1:14" x14ac:dyDescent="0.3">
      <c r="A267" s="17" t="s">
        <v>389</v>
      </c>
      <c r="B267" s="17" t="s">
        <v>1467</v>
      </c>
      <c r="C267" s="17" t="s">
        <v>474</v>
      </c>
      <c r="D267" s="17" t="s">
        <v>471</v>
      </c>
      <c r="E267" s="17" t="s">
        <v>391</v>
      </c>
      <c r="F267" s="17" t="s">
        <v>1468</v>
      </c>
      <c r="G267" s="18">
        <v>1</v>
      </c>
      <c r="H267" s="18">
        <v>1</v>
      </c>
      <c r="I267" s="19">
        <v>0</v>
      </c>
      <c r="J267" s="20">
        <v>0</v>
      </c>
      <c r="K267" s="21">
        <v>0</v>
      </c>
      <c r="L267" s="22">
        <v>1</v>
      </c>
      <c r="M267" s="33" t="s">
        <v>2020</v>
      </c>
      <c r="N267" s="33"/>
    </row>
    <row r="268" spans="1:14" x14ac:dyDescent="0.3">
      <c r="A268" s="17" t="s">
        <v>1469</v>
      </c>
      <c r="B268" s="17" t="s">
        <v>1470</v>
      </c>
      <c r="C268" s="17" t="s">
        <v>1471</v>
      </c>
      <c r="D268" s="17" t="s">
        <v>511</v>
      </c>
      <c r="E268" s="17" t="s">
        <v>114</v>
      </c>
      <c r="F268" s="17" t="s">
        <v>1472</v>
      </c>
      <c r="G268" s="18">
        <v>1</v>
      </c>
      <c r="H268" s="18">
        <v>1</v>
      </c>
      <c r="I268" s="19">
        <v>1</v>
      </c>
      <c r="J268" s="20">
        <v>0</v>
      </c>
      <c r="K268" s="21">
        <v>0</v>
      </c>
      <c r="L268" s="22">
        <v>0</v>
      </c>
      <c r="M268" s="33" t="s">
        <v>2021</v>
      </c>
      <c r="N268" s="33"/>
    </row>
    <row r="269" spans="1:14" x14ac:dyDescent="0.3">
      <c r="A269" s="17" t="s">
        <v>359</v>
      </c>
      <c r="B269" s="17" t="s">
        <v>1473</v>
      </c>
      <c r="C269" s="17" t="s">
        <v>1205</v>
      </c>
      <c r="D269" s="17" t="s">
        <v>1474</v>
      </c>
      <c r="E269" s="17" t="s">
        <v>66</v>
      </c>
      <c r="F269" s="17" t="s">
        <v>1475</v>
      </c>
      <c r="G269" s="18">
        <v>1</v>
      </c>
      <c r="H269" s="18">
        <v>1</v>
      </c>
      <c r="I269" s="19">
        <v>0</v>
      </c>
      <c r="J269" s="20">
        <v>0</v>
      </c>
      <c r="K269" s="21">
        <v>0</v>
      </c>
      <c r="L269" s="22">
        <v>1</v>
      </c>
      <c r="M269" s="33" t="s">
        <v>2020</v>
      </c>
      <c r="N269" s="33"/>
    </row>
    <row r="270" spans="1:14" x14ac:dyDescent="0.3">
      <c r="A270" s="17" t="s">
        <v>1476</v>
      </c>
      <c r="B270" s="17" t="s">
        <v>1477</v>
      </c>
      <c r="C270" s="17" t="s">
        <v>1478</v>
      </c>
      <c r="D270" s="17" t="s">
        <v>812</v>
      </c>
      <c r="E270" s="17" t="s">
        <v>99</v>
      </c>
      <c r="F270" s="17" t="s">
        <v>1479</v>
      </c>
      <c r="G270" s="18">
        <v>1</v>
      </c>
      <c r="H270" s="18">
        <v>50</v>
      </c>
      <c r="I270" s="19">
        <v>0</v>
      </c>
      <c r="J270" s="20">
        <v>1</v>
      </c>
      <c r="K270" s="21">
        <v>0</v>
      </c>
      <c r="L270" s="22">
        <v>0</v>
      </c>
      <c r="M270" s="33" t="s">
        <v>2021</v>
      </c>
      <c r="N270" s="33"/>
    </row>
    <row r="271" spans="1:14" x14ac:dyDescent="0.3">
      <c r="A271" s="17" t="s">
        <v>1480</v>
      </c>
      <c r="B271" s="17" t="s">
        <v>1481</v>
      </c>
      <c r="C271" s="17" t="s">
        <v>474</v>
      </c>
      <c r="D271" s="17" t="s">
        <v>500</v>
      </c>
      <c r="E271" s="17" t="s">
        <v>586</v>
      </c>
      <c r="F271" s="17" t="s">
        <v>1482</v>
      </c>
      <c r="G271" s="18">
        <v>1</v>
      </c>
      <c r="H271" s="18">
        <v>1</v>
      </c>
      <c r="I271" s="19">
        <v>0</v>
      </c>
      <c r="J271" s="20">
        <v>1</v>
      </c>
      <c r="K271" s="21">
        <v>0</v>
      </c>
      <c r="L271" s="22">
        <v>0</v>
      </c>
      <c r="M271" s="33" t="s">
        <v>2019</v>
      </c>
      <c r="N271" s="33"/>
    </row>
    <row r="272" spans="1:14" x14ac:dyDescent="0.3">
      <c r="A272" s="17" t="s">
        <v>449</v>
      </c>
      <c r="B272" s="17" t="s">
        <v>1483</v>
      </c>
      <c r="C272" s="17" t="s">
        <v>474</v>
      </c>
      <c r="D272" s="17" t="s">
        <v>1484</v>
      </c>
      <c r="E272" s="17" t="s">
        <v>96</v>
      </c>
      <c r="F272" s="17" t="s">
        <v>1485</v>
      </c>
      <c r="G272" s="18">
        <v>1</v>
      </c>
      <c r="H272" s="18">
        <v>1</v>
      </c>
      <c r="I272" s="19">
        <v>0</v>
      </c>
      <c r="J272" s="20">
        <v>0</v>
      </c>
      <c r="K272" s="21">
        <v>0</v>
      </c>
      <c r="L272" s="22">
        <v>1</v>
      </c>
      <c r="M272" s="33" t="s">
        <v>2020</v>
      </c>
      <c r="N272" s="33"/>
    </row>
    <row r="273" spans="1:14" x14ac:dyDescent="0.3">
      <c r="A273" s="17" t="s">
        <v>1486</v>
      </c>
      <c r="B273" s="17" t="s">
        <v>1487</v>
      </c>
      <c r="C273" s="17" t="s">
        <v>708</v>
      </c>
      <c r="D273" s="17" t="s">
        <v>687</v>
      </c>
      <c r="E273" s="17" t="s">
        <v>73</v>
      </c>
      <c r="F273" s="17" t="s">
        <v>1488</v>
      </c>
      <c r="G273" s="18">
        <v>1</v>
      </c>
      <c r="H273" s="18">
        <v>15</v>
      </c>
      <c r="I273" s="19">
        <v>1</v>
      </c>
      <c r="J273" s="20">
        <v>0</v>
      </c>
      <c r="K273" s="21">
        <v>0</v>
      </c>
      <c r="L273" s="22">
        <v>0</v>
      </c>
      <c r="M273" s="33" t="s">
        <v>2021</v>
      </c>
      <c r="N273" s="33"/>
    </row>
    <row r="274" spans="1:14" x14ac:dyDescent="0.3">
      <c r="A274" s="17" t="s">
        <v>1489</v>
      </c>
      <c r="B274" s="17" t="s">
        <v>1490</v>
      </c>
      <c r="C274" s="17" t="s">
        <v>1491</v>
      </c>
      <c r="D274" s="17" t="s">
        <v>571</v>
      </c>
      <c r="E274" s="17" t="s">
        <v>122</v>
      </c>
      <c r="F274" s="17" t="s">
        <v>1492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3" t="s">
        <v>2021</v>
      </c>
      <c r="N274" s="33"/>
    </row>
    <row r="275" spans="1:14" x14ac:dyDescent="0.3">
      <c r="A275" s="17" t="s">
        <v>314</v>
      </c>
      <c r="B275" s="17" t="s">
        <v>1493</v>
      </c>
      <c r="C275" s="17" t="s">
        <v>1494</v>
      </c>
      <c r="D275" s="17" t="s">
        <v>1495</v>
      </c>
      <c r="E275" s="17" t="s">
        <v>316</v>
      </c>
      <c r="F275" s="17" t="s">
        <v>1496</v>
      </c>
      <c r="G275" s="18">
        <v>1</v>
      </c>
      <c r="H275" s="18">
        <v>2</v>
      </c>
      <c r="I275" s="19">
        <v>0</v>
      </c>
      <c r="J275" s="20">
        <v>0</v>
      </c>
      <c r="K275" s="21">
        <v>0</v>
      </c>
      <c r="L275" s="22">
        <v>1</v>
      </c>
      <c r="M275" s="33" t="s">
        <v>2020</v>
      </c>
      <c r="N275" s="33"/>
    </row>
    <row r="276" spans="1:14" x14ac:dyDescent="0.3">
      <c r="A276" s="17" t="s">
        <v>445</v>
      </c>
      <c r="B276" s="17" t="s">
        <v>1497</v>
      </c>
      <c r="C276" s="17" t="s">
        <v>988</v>
      </c>
      <c r="D276" s="17" t="s">
        <v>471</v>
      </c>
      <c r="E276" s="17" t="s">
        <v>447</v>
      </c>
      <c r="F276" s="17" t="s">
        <v>1498</v>
      </c>
      <c r="G276" s="18">
        <v>1</v>
      </c>
      <c r="H276" s="18">
        <v>3</v>
      </c>
      <c r="I276" s="19">
        <v>0</v>
      </c>
      <c r="J276" s="20">
        <v>0</v>
      </c>
      <c r="K276" s="21">
        <v>0</v>
      </c>
      <c r="L276" s="22">
        <v>1</v>
      </c>
      <c r="M276" s="33" t="s">
        <v>2020</v>
      </c>
      <c r="N276" s="33"/>
    </row>
    <row r="277" spans="1:14" x14ac:dyDescent="0.3">
      <c r="A277" s="17" t="s">
        <v>1499</v>
      </c>
      <c r="B277" s="17" t="s">
        <v>1500</v>
      </c>
      <c r="C277" s="17" t="s">
        <v>708</v>
      </c>
      <c r="D277" s="17" t="s">
        <v>571</v>
      </c>
      <c r="E277" s="17" t="s">
        <v>73</v>
      </c>
      <c r="F277" s="17" t="s">
        <v>1501</v>
      </c>
      <c r="G277" s="18">
        <v>1</v>
      </c>
      <c r="H277" s="18">
        <v>1</v>
      </c>
      <c r="I277" s="19">
        <v>1</v>
      </c>
      <c r="J277" s="20">
        <v>0</v>
      </c>
      <c r="K277" s="21">
        <v>0</v>
      </c>
      <c r="L277" s="22">
        <v>0</v>
      </c>
      <c r="M277" s="33" t="s">
        <v>2021</v>
      </c>
      <c r="N277" s="33"/>
    </row>
    <row r="278" spans="1:14" x14ac:dyDescent="0.3">
      <c r="A278" s="17" t="s">
        <v>453</v>
      </c>
      <c r="B278" s="17" t="s">
        <v>1502</v>
      </c>
      <c r="C278" s="17" t="s">
        <v>1503</v>
      </c>
      <c r="D278" s="17" t="s">
        <v>1382</v>
      </c>
      <c r="E278" s="17" t="s">
        <v>73</v>
      </c>
      <c r="F278" s="17" t="s">
        <v>1504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3" t="s">
        <v>2020</v>
      </c>
      <c r="N278" s="33"/>
    </row>
    <row r="279" spans="1:14" x14ac:dyDescent="0.3">
      <c r="A279" s="17" t="s">
        <v>428</v>
      </c>
      <c r="B279" s="17" t="s">
        <v>1505</v>
      </c>
      <c r="C279" s="17" t="s">
        <v>474</v>
      </c>
      <c r="D279" s="17" t="s">
        <v>571</v>
      </c>
      <c r="E279" s="17" t="s">
        <v>73</v>
      </c>
      <c r="F279" s="17" t="s">
        <v>1506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33" t="s">
        <v>2020</v>
      </c>
      <c r="N279" s="33"/>
    </row>
    <row r="280" spans="1:14" x14ac:dyDescent="0.3">
      <c r="A280" s="17" t="s">
        <v>1507</v>
      </c>
      <c r="B280" s="17" t="s">
        <v>1508</v>
      </c>
      <c r="C280" s="17" t="s">
        <v>1509</v>
      </c>
      <c r="D280" s="17" t="s">
        <v>1510</v>
      </c>
      <c r="E280" s="17" t="s">
        <v>78</v>
      </c>
      <c r="F280" s="17" t="s">
        <v>1511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3" t="s">
        <v>2019</v>
      </c>
      <c r="N280" s="33"/>
    </row>
    <row r="281" spans="1:14" x14ac:dyDescent="0.3">
      <c r="A281" s="17" t="s">
        <v>137</v>
      </c>
      <c r="B281" s="17" t="s">
        <v>1512</v>
      </c>
      <c r="C281" s="17" t="s">
        <v>1513</v>
      </c>
      <c r="D281" s="17" t="s">
        <v>1514</v>
      </c>
      <c r="E281" s="17" t="s">
        <v>140</v>
      </c>
      <c r="F281" s="17" t="s">
        <v>1515</v>
      </c>
      <c r="G281" s="18">
        <v>1</v>
      </c>
      <c r="H281" s="18">
        <v>1</v>
      </c>
      <c r="I281" s="19">
        <v>0</v>
      </c>
      <c r="J281" s="20">
        <v>0</v>
      </c>
      <c r="K281" s="21">
        <v>1</v>
      </c>
      <c r="L281" s="22">
        <v>0</v>
      </c>
      <c r="M281" s="33" t="s">
        <v>2020</v>
      </c>
      <c r="N281" s="33"/>
    </row>
    <row r="282" spans="1:14" x14ac:dyDescent="0.3">
      <c r="A282" s="17" t="s">
        <v>1516</v>
      </c>
      <c r="B282" s="17" t="s">
        <v>1517</v>
      </c>
      <c r="C282" s="17" t="s">
        <v>532</v>
      </c>
      <c r="D282" s="17" t="s">
        <v>487</v>
      </c>
      <c r="E282" s="17" t="s">
        <v>83</v>
      </c>
      <c r="F282" s="17" t="s">
        <v>1518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3" t="s">
        <v>2019</v>
      </c>
      <c r="N282" s="33"/>
    </row>
    <row r="283" spans="1:14" x14ac:dyDescent="0.3">
      <c r="A283" s="17" t="s">
        <v>273</v>
      </c>
      <c r="B283" s="17" t="s">
        <v>1519</v>
      </c>
      <c r="C283" s="17" t="s">
        <v>1520</v>
      </c>
      <c r="D283" s="17" t="s">
        <v>492</v>
      </c>
      <c r="E283" s="17" t="s">
        <v>275</v>
      </c>
      <c r="F283" s="17" t="s">
        <v>1521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33" t="s">
        <v>2020</v>
      </c>
      <c r="N283" s="33"/>
    </row>
    <row r="284" spans="1:14" x14ac:dyDescent="0.3">
      <c r="A284" s="17" t="s">
        <v>1522</v>
      </c>
      <c r="B284" s="17" t="s">
        <v>1523</v>
      </c>
      <c r="C284" s="17" t="s">
        <v>1524</v>
      </c>
      <c r="D284" s="17" t="s">
        <v>952</v>
      </c>
      <c r="E284" s="17" t="s">
        <v>1525</v>
      </c>
      <c r="F284" s="17" t="s">
        <v>1526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3" t="s">
        <v>2019</v>
      </c>
      <c r="N284" s="33"/>
    </row>
    <row r="285" spans="1:14" x14ac:dyDescent="0.3">
      <c r="A285" s="17" t="s">
        <v>1527</v>
      </c>
      <c r="B285" s="17" t="s">
        <v>1528</v>
      </c>
      <c r="C285" s="17" t="s">
        <v>1529</v>
      </c>
      <c r="D285" s="17" t="s">
        <v>1530</v>
      </c>
      <c r="E285" s="17" t="s">
        <v>517</v>
      </c>
      <c r="F285" s="17" t="s">
        <v>1531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3" t="s">
        <v>2019</v>
      </c>
      <c r="N285" s="33"/>
    </row>
    <row r="286" spans="1:14" x14ac:dyDescent="0.3">
      <c r="A286" s="17" t="s">
        <v>376</v>
      </c>
      <c r="B286" s="17" t="s">
        <v>1532</v>
      </c>
      <c r="C286" s="17" t="s">
        <v>1533</v>
      </c>
      <c r="D286" s="17" t="s">
        <v>500</v>
      </c>
      <c r="E286" s="17" t="s">
        <v>378</v>
      </c>
      <c r="F286" s="17" t="s">
        <v>1534</v>
      </c>
      <c r="G286" s="18">
        <v>1</v>
      </c>
      <c r="H286" s="18">
        <v>1</v>
      </c>
      <c r="I286" s="19">
        <v>0</v>
      </c>
      <c r="J286" s="20">
        <v>0</v>
      </c>
      <c r="K286" s="21">
        <v>0</v>
      </c>
      <c r="L286" s="22">
        <v>1</v>
      </c>
      <c r="M286" s="33" t="s">
        <v>2020</v>
      </c>
      <c r="N286" s="33"/>
    </row>
    <row r="287" spans="1:14" x14ac:dyDescent="0.3">
      <c r="A287" s="17" t="s">
        <v>1535</v>
      </c>
      <c r="B287" s="17" t="s">
        <v>1536</v>
      </c>
      <c r="C287" s="17" t="s">
        <v>1537</v>
      </c>
      <c r="D287" s="17" t="s">
        <v>511</v>
      </c>
      <c r="E287" s="17" t="s">
        <v>168</v>
      </c>
      <c r="F287" s="17" t="s">
        <v>1538</v>
      </c>
      <c r="G287" s="18">
        <v>1</v>
      </c>
      <c r="H287" s="18">
        <v>2</v>
      </c>
      <c r="I287" s="19">
        <v>0</v>
      </c>
      <c r="J287" s="20">
        <v>1</v>
      </c>
      <c r="K287" s="21">
        <v>0</v>
      </c>
      <c r="L287" s="22">
        <v>0</v>
      </c>
      <c r="M287" s="33" t="s">
        <v>2018</v>
      </c>
      <c r="N287" s="33"/>
    </row>
    <row r="288" spans="1:14" x14ac:dyDescent="0.3">
      <c r="A288" s="17" t="s">
        <v>1539</v>
      </c>
      <c r="B288" s="17" t="s">
        <v>1540</v>
      </c>
      <c r="C288" s="17" t="s">
        <v>1541</v>
      </c>
      <c r="D288" s="17" t="s">
        <v>1176</v>
      </c>
      <c r="E288" s="17" t="s">
        <v>658</v>
      </c>
      <c r="F288" s="17" t="s">
        <v>1542</v>
      </c>
      <c r="G288" s="18">
        <v>1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33" t="s">
        <v>2019</v>
      </c>
      <c r="N288" s="33"/>
    </row>
    <row r="289" spans="1:14" x14ac:dyDescent="0.3">
      <c r="A289" s="17" t="s">
        <v>130</v>
      </c>
      <c r="B289" s="17" t="s">
        <v>1543</v>
      </c>
      <c r="C289" s="17" t="s">
        <v>978</v>
      </c>
      <c r="D289" s="17" t="s">
        <v>979</v>
      </c>
      <c r="E289" s="17" t="s">
        <v>102</v>
      </c>
      <c r="F289" s="17" t="s">
        <v>1544</v>
      </c>
      <c r="G289" s="18">
        <v>1</v>
      </c>
      <c r="H289" s="18">
        <v>1</v>
      </c>
      <c r="I289" s="19">
        <v>0</v>
      </c>
      <c r="J289" s="20">
        <v>0</v>
      </c>
      <c r="K289" s="21">
        <v>1</v>
      </c>
      <c r="L289" s="22">
        <v>0</v>
      </c>
      <c r="M289" s="33" t="s">
        <v>2020</v>
      </c>
      <c r="N289" s="33"/>
    </row>
    <row r="290" spans="1:14" x14ac:dyDescent="0.3">
      <c r="A290" s="17" t="s">
        <v>1545</v>
      </c>
      <c r="B290" s="17" t="s">
        <v>1546</v>
      </c>
      <c r="C290" s="17" t="s">
        <v>1547</v>
      </c>
      <c r="D290" s="17" t="s">
        <v>1548</v>
      </c>
      <c r="E290" s="17" t="s">
        <v>122</v>
      </c>
      <c r="F290" s="17" t="s">
        <v>1549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3" t="s">
        <v>2021</v>
      </c>
      <c r="N290" s="33"/>
    </row>
    <row r="291" spans="1:14" x14ac:dyDescent="0.3">
      <c r="A291" s="17" t="s">
        <v>1550</v>
      </c>
      <c r="B291" s="17" t="s">
        <v>1551</v>
      </c>
      <c r="C291" s="17" t="s">
        <v>474</v>
      </c>
      <c r="D291" s="17" t="s">
        <v>475</v>
      </c>
      <c r="E291" s="17" t="s">
        <v>275</v>
      </c>
      <c r="F291" s="17" t="s">
        <v>1552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33" t="s">
        <v>2019</v>
      </c>
      <c r="N291" s="33"/>
    </row>
    <row r="292" spans="1:14" x14ac:dyDescent="0.3">
      <c r="A292" s="17" t="s">
        <v>1553</v>
      </c>
      <c r="B292" s="17" t="s">
        <v>1554</v>
      </c>
      <c r="C292" s="17" t="s">
        <v>962</v>
      </c>
      <c r="D292" s="17" t="s">
        <v>575</v>
      </c>
      <c r="E292" s="17" t="s">
        <v>83</v>
      </c>
      <c r="F292" s="17" t="s">
        <v>1555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33" t="s">
        <v>2019</v>
      </c>
      <c r="N292" s="33"/>
    </row>
    <row r="293" spans="1:14" x14ac:dyDescent="0.3">
      <c r="A293" s="17" t="s">
        <v>1556</v>
      </c>
      <c r="B293" s="17" t="s">
        <v>1557</v>
      </c>
      <c r="C293" s="17" t="s">
        <v>1558</v>
      </c>
      <c r="D293" s="17" t="s">
        <v>471</v>
      </c>
      <c r="E293" s="17" t="s">
        <v>649</v>
      </c>
      <c r="F293" s="17" t="s">
        <v>1559</v>
      </c>
      <c r="G293" s="18">
        <v>1</v>
      </c>
      <c r="H293" s="18">
        <v>48</v>
      </c>
      <c r="I293" s="19">
        <v>0</v>
      </c>
      <c r="J293" s="20">
        <v>1</v>
      </c>
      <c r="K293" s="21">
        <v>0</v>
      </c>
      <c r="L293" s="22">
        <v>0</v>
      </c>
      <c r="M293" s="33" t="s">
        <v>2021</v>
      </c>
      <c r="N293" s="33"/>
    </row>
    <row r="294" spans="1:14" x14ac:dyDescent="0.3">
      <c r="A294" s="17" t="s">
        <v>420</v>
      </c>
      <c r="B294" s="17" t="s">
        <v>421</v>
      </c>
      <c r="C294" s="17" t="s">
        <v>1560</v>
      </c>
      <c r="D294" s="17" t="s">
        <v>471</v>
      </c>
      <c r="E294" s="17" t="s">
        <v>417</v>
      </c>
      <c r="F294" s="17" t="s">
        <v>1561</v>
      </c>
      <c r="G294" s="18">
        <v>1</v>
      </c>
      <c r="H294" s="18">
        <v>4</v>
      </c>
      <c r="I294" s="19">
        <v>0</v>
      </c>
      <c r="J294" s="20">
        <v>0</v>
      </c>
      <c r="K294" s="21">
        <v>0</v>
      </c>
      <c r="L294" s="22">
        <v>1</v>
      </c>
      <c r="M294" s="33" t="s">
        <v>2020</v>
      </c>
      <c r="N294" s="33"/>
    </row>
    <row r="295" spans="1:14" x14ac:dyDescent="0.3">
      <c r="A295" s="17" t="s">
        <v>1562</v>
      </c>
      <c r="B295" s="17" t="s">
        <v>1563</v>
      </c>
      <c r="C295" s="17" t="s">
        <v>1564</v>
      </c>
      <c r="D295" s="17" t="s">
        <v>471</v>
      </c>
      <c r="E295" s="17" t="s">
        <v>316</v>
      </c>
      <c r="F295" s="17" t="s">
        <v>1565</v>
      </c>
      <c r="G295" s="18">
        <v>1</v>
      </c>
      <c r="H295" s="18">
        <v>1</v>
      </c>
      <c r="I295" s="19">
        <v>0</v>
      </c>
      <c r="J295" s="20">
        <v>1</v>
      </c>
      <c r="K295" s="21">
        <v>0</v>
      </c>
      <c r="L295" s="22">
        <v>0</v>
      </c>
      <c r="M295" s="33" t="s">
        <v>2019</v>
      </c>
      <c r="N295" s="33"/>
    </row>
    <row r="296" spans="1:14" x14ac:dyDescent="0.3">
      <c r="A296" s="17" t="s">
        <v>1566</v>
      </c>
      <c r="B296" s="17" t="s">
        <v>1567</v>
      </c>
      <c r="C296" s="17" t="s">
        <v>1568</v>
      </c>
      <c r="D296" s="17" t="s">
        <v>511</v>
      </c>
      <c r="E296" s="17" t="s">
        <v>649</v>
      </c>
      <c r="F296" s="17" t="s">
        <v>1569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33" t="s">
        <v>2019</v>
      </c>
      <c r="N296" s="33"/>
    </row>
    <row r="297" spans="1:14" x14ac:dyDescent="0.3">
      <c r="A297" s="17" t="s">
        <v>80</v>
      </c>
      <c r="B297" s="17" t="s">
        <v>81</v>
      </c>
      <c r="C297" s="17" t="s">
        <v>474</v>
      </c>
      <c r="D297" s="17" t="s">
        <v>1144</v>
      </c>
      <c r="E297" s="17" t="s">
        <v>83</v>
      </c>
      <c r="F297" s="17" t="s">
        <v>1570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33" t="s">
        <v>2020</v>
      </c>
      <c r="N297" s="33"/>
    </row>
    <row r="298" spans="1:14" x14ac:dyDescent="0.3">
      <c r="A298" s="17" t="s">
        <v>1571</v>
      </c>
      <c r="B298" s="17" t="s">
        <v>1572</v>
      </c>
      <c r="C298" s="17" t="s">
        <v>796</v>
      </c>
      <c r="D298" s="17" t="s">
        <v>883</v>
      </c>
      <c r="E298" s="17" t="s">
        <v>102</v>
      </c>
      <c r="F298" s="17" t="s">
        <v>1573</v>
      </c>
      <c r="G298" s="18">
        <v>1</v>
      </c>
      <c r="H298" s="18">
        <v>1</v>
      </c>
      <c r="I298" s="19">
        <v>1</v>
      </c>
      <c r="J298" s="20">
        <v>0</v>
      </c>
      <c r="K298" s="21">
        <v>0</v>
      </c>
      <c r="L298" s="22">
        <v>0</v>
      </c>
      <c r="M298" s="33" t="s">
        <v>2019</v>
      </c>
      <c r="N298" s="33"/>
    </row>
    <row r="299" spans="1:14" x14ac:dyDescent="0.3">
      <c r="A299" s="17" t="s">
        <v>1574</v>
      </c>
      <c r="B299" s="17" t="s">
        <v>1575</v>
      </c>
      <c r="C299" s="17" t="s">
        <v>486</v>
      </c>
      <c r="D299" s="17" t="s">
        <v>487</v>
      </c>
      <c r="E299" s="17" t="s">
        <v>83</v>
      </c>
      <c r="F299" s="17" t="s">
        <v>1576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3" t="s">
        <v>2019</v>
      </c>
      <c r="N299" s="33"/>
    </row>
    <row r="300" spans="1:14" x14ac:dyDescent="0.3">
      <c r="A300" s="17" t="s">
        <v>317</v>
      </c>
      <c r="B300" s="17" t="s">
        <v>1577</v>
      </c>
      <c r="C300" s="17" t="s">
        <v>1578</v>
      </c>
      <c r="D300" s="17" t="s">
        <v>471</v>
      </c>
      <c r="E300" s="17" t="s">
        <v>319</v>
      </c>
      <c r="F300" s="17" t="s">
        <v>1579</v>
      </c>
      <c r="G300" s="18">
        <v>1</v>
      </c>
      <c r="H300" s="18">
        <v>6</v>
      </c>
      <c r="I300" s="19">
        <v>0</v>
      </c>
      <c r="J300" s="20">
        <v>0</v>
      </c>
      <c r="K300" s="21">
        <v>0</v>
      </c>
      <c r="L300" s="22">
        <v>1</v>
      </c>
      <c r="M300" s="33" t="s">
        <v>2023</v>
      </c>
      <c r="N300" s="33"/>
    </row>
    <row r="301" spans="1:14" x14ac:dyDescent="0.3">
      <c r="A301" s="17" t="s">
        <v>1580</v>
      </c>
      <c r="B301" s="17" t="s">
        <v>1581</v>
      </c>
      <c r="C301" s="17" t="s">
        <v>1582</v>
      </c>
      <c r="D301" s="17" t="s">
        <v>511</v>
      </c>
      <c r="E301" s="17" t="s">
        <v>109</v>
      </c>
      <c r="F301" s="17" t="s">
        <v>1583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3" t="s">
        <v>2019</v>
      </c>
      <c r="N301" s="33"/>
    </row>
    <row r="302" spans="1:14" x14ac:dyDescent="0.3">
      <c r="A302" s="17" t="s">
        <v>1584</v>
      </c>
      <c r="B302" s="17" t="s">
        <v>1585</v>
      </c>
      <c r="C302" s="17" t="s">
        <v>1586</v>
      </c>
      <c r="D302" s="17" t="s">
        <v>487</v>
      </c>
      <c r="E302" s="17" t="s">
        <v>78</v>
      </c>
      <c r="F302" s="17" t="s">
        <v>1587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33" t="s">
        <v>2019</v>
      </c>
      <c r="N302" s="33"/>
    </row>
    <row r="303" spans="1:14" x14ac:dyDescent="0.3">
      <c r="A303" s="17" t="s">
        <v>1588</v>
      </c>
      <c r="B303" s="17" t="s">
        <v>1589</v>
      </c>
      <c r="C303" s="17" t="s">
        <v>1590</v>
      </c>
      <c r="D303" s="17" t="s">
        <v>567</v>
      </c>
      <c r="E303" s="17" t="s">
        <v>83</v>
      </c>
      <c r="F303" s="17" t="s">
        <v>1591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3" t="s">
        <v>2021</v>
      </c>
      <c r="N303" s="33"/>
    </row>
    <row r="304" spans="1:14" x14ac:dyDescent="0.3">
      <c r="A304" s="17" t="s">
        <v>1592</v>
      </c>
      <c r="B304" s="17" t="s">
        <v>1593</v>
      </c>
      <c r="C304" s="17" t="s">
        <v>875</v>
      </c>
      <c r="D304" s="17" t="s">
        <v>487</v>
      </c>
      <c r="E304" s="17" t="s">
        <v>83</v>
      </c>
      <c r="F304" s="17" t="s">
        <v>1594</v>
      </c>
      <c r="G304" s="18">
        <v>1</v>
      </c>
      <c r="H304" s="18">
        <v>1</v>
      </c>
      <c r="I304" s="19">
        <v>0</v>
      </c>
      <c r="J304" s="20">
        <v>1</v>
      </c>
      <c r="K304" s="21">
        <v>0</v>
      </c>
      <c r="L304" s="22">
        <v>0</v>
      </c>
      <c r="M304" s="33" t="s">
        <v>2019</v>
      </c>
      <c r="N304" s="33"/>
    </row>
    <row r="305" spans="1:14" x14ac:dyDescent="0.3">
      <c r="A305" s="17" t="s">
        <v>254</v>
      </c>
      <c r="B305" s="17" t="s">
        <v>1595</v>
      </c>
      <c r="C305" s="17" t="s">
        <v>495</v>
      </c>
      <c r="D305" s="17" t="s">
        <v>575</v>
      </c>
      <c r="E305" s="17" t="s">
        <v>83</v>
      </c>
      <c r="F305" s="17" t="s">
        <v>1596</v>
      </c>
      <c r="G305" s="18">
        <v>1</v>
      </c>
      <c r="H305" s="18">
        <v>1</v>
      </c>
      <c r="I305" s="19">
        <v>0</v>
      </c>
      <c r="J305" s="20">
        <v>0</v>
      </c>
      <c r="K305" s="21">
        <v>1</v>
      </c>
      <c r="L305" s="22">
        <v>0</v>
      </c>
      <c r="M305" s="33" t="s">
        <v>2020</v>
      </c>
      <c r="N305" s="33"/>
    </row>
    <row r="306" spans="1:14" x14ac:dyDescent="0.3">
      <c r="A306" s="17" t="s">
        <v>1597</v>
      </c>
      <c r="B306" s="17" t="s">
        <v>1598</v>
      </c>
      <c r="C306" s="17" t="s">
        <v>1599</v>
      </c>
      <c r="D306" s="17" t="s">
        <v>471</v>
      </c>
      <c r="E306" s="17" t="s">
        <v>1600</v>
      </c>
      <c r="F306" s="17" t="s">
        <v>1601</v>
      </c>
      <c r="G306" s="18">
        <v>1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33" t="s">
        <v>2019</v>
      </c>
      <c r="N306" s="33"/>
    </row>
    <row r="307" spans="1:14" x14ac:dyDescent="0.3">
      <c r="A307" s="17" t="s">
        <v>184</v>
      </c>
      <c r="B307" s="17" t="s">
        <v>1602</v>
      </c>
      <c r="C307" s="17" t="s">
        <v>1603</v>
      </c>
      <c r="D307" s="17" t="s">
        <v>516</v>
      </c>
      <c r="E307" s="17" t="s">
        <v>168</v>
      </c>
      <c r="F307" s="17" t="s">
        <v>1604</v>
      </c>
      <c r="G307" s="18">
        <v>1</v>
      </c>
      <c r="H307" s="18">
        <v>1</v>
      </c>
      <c r="I307" s="19">
        <v>0</v>
      </c>
      <c r="J307" s="20">
        <v>0</v>
      </c>
      <c r="K307" s="21">
        <v>1</v>
      </c>
      <c r="L307" s="22">
        <v>0</v>
      </c>
      <c r="M307" s="33" t="s">
        <v>2020</v>
      </c>
      <c r="N307" s="33"/>
    </row>
    <row r="308" spans="1:14" x14ac:dyDescent="0.3">
      <c r="A308" s="17" t="s">
        <v>1605</v>
      </c>
      <c r="B308" s="17" t="s">
        <v>1606</v>
      </c>
      <c r="C308" s="17" t="s">
        <v>474</v>
      </c>
      <c r="D308" s="17" t="s">
        <v>500</v>
      </c>
      <c r="E308" s="17" t="s">
        <v>521</v>
      </c>
      <c r="F308" s="17" t="s">
        <v>1607</v>
      </c>
      <c r="G308" s="18">
        <v>1</v>
      </c>
      <c r="H308" s="18">
        <v>1</v>
      </c>
      <c r="I308" s="19">
        <v>0</v>
      </c>
      <c r="J308" s="20">
        <v>1</v>
      </c>
      <c r="K308" s="21">
        <v>0</v>
      </c>
      <c r="L308" s="22">
        <v>0</v>
      </c>
      <c r="M308" s="33" t="s">
        <v>2019</v>
      </c>
      <c r="N308" s="33"/>
    </row>
    <row r="309" spans="1:14" x14ac:dyDescent="0.3">
      <c r="A309" s="17" t="s">
        <v>370</v>
      </c>
      <c r="B309" s="17" t="s">
        <v>1608</v>
      </c>
      <c r="C309" s="17" t="s">
        <v>1609</v>
      </c>
      <c r="D309" s="17" t="s">
        <v>1610</v>
      </c>
      <c r="E309" s="17" t="s">
        <v>319</v>
      </c>
      <c r="F309" s="17" t="s">
        <v>1611</v>
      </c>
      <c r="G309" s="18">
        <v>1</v>
      </c>
      <c r="H309" s="18">
        <v>1</v>
      </c>
      <c r="I309" s="19">
        <v>0</v>
      </c>
      <c r="J309" s="20">
        <v>0</v>
      </c>
      <c r="K309" s="21">
        <v>0</v>
      </c>
      <c r="L309" s="22">
        <v>1</v>
      </c>
      <c r="M309" s="33" t="s">
        <v>2023</v>
      </c>
      <c r="N309" s="33"/>
    </row>
    <row r="310" spans="1:14" x14ac:dyDescent="0.3">
      <c r="A310" s="17" t="s">
        <v>398</v>
      </c>
      <c r="B310" s="17" t="s">
        <v>1612</v>
      </c>
      <c r="C310" s="17" t="s">
        <v>1613</v>
      </c>
      <c r="D310" s="17" t="s">
        <v>487</v>
      </c>
      <c r="E310" s="17" t="s">
        <v>400</v>
      </c>
      <c r="F310" s="17" t="s">
        <v>1614</v>
      </c>
      <c r="G310" s="18">
        <v>1</v>
      </c>
      <c r="H310" s="18">
        <v>1</v>
      </c>
      <c r="I310" s="19">
        <v>0</v>
      </c>
      <c r="J310" s="20">
        <v>0</v>
      </c>
      <c r="K310" s="21">
        <v>0</v>
      </c>
      <c r="L310" s="22">
        <v>1</v>
      </c>
      <c r="M310" s="33" t="s">
        <v>2020</v>
      </c>
      <c r="N310" s="33"/>
    </row>
    <row r="311" spans="1:14" x14ac:dyDescent="0.3">
      <c r="A311" s="17" t="s">
        <v>1615</v>
      </c>
      <c r="B311" s="17" t="s">
        <v>1616</v>
      </c>
      <c r="C311" s="17" t="s">
        <v>474</v>
      </c>
      <c r="D311" s="17" t="s">
        <v>1617</v>
      </c>
      <c r="E311" s="17" t="s">
        <v>78</v>
      </c>
      <c r="F311" s="17" t="s">
        <v>1618</v>
      </c>
      <c r="G311" s="18">
        <v>1</v>
      </c>
      <c r="H311" s="18">
        <v>1</v>
      </c>
      <c r="I311" s="19">
        <v>0</v>
      </c>
      <c r="J311" s="20">
        <v>1</v>
      </c>
      <c r="K311" s="21">
        <v>0</v>
      </c>
      <c r="L311" s="22">
        <v>0</v>
      </c>
      <c r="M311" s="33" t="s">
        <v>2019</v>
      </c>
      <c r="N311" s="33"/>
    </row>
    <row r="312" spans="1:14" x14ac:dyDescent="0.3">
      <c r="A312" s="17" t="s">
        <v>1619</v>
      </c>
      <c r="B312" s="17" t="s">
        <v>1620</v>
      </c>
      <c r="C312" s="17" t="s">
        <v>1621</v>
      </c>
      <c r="D312" s="17" t="s">
        <v>571</v>
      </c>
      <c r="E312" s="17" t="s">
        <v>99</v>
      </c>
      <c r="F312" s="17" t="s">
        <v>1622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3" t="s">
        <v>2019</v>
      </c>
      <c r="N312" s="33"/>
    </row>
    <row r="313" spans="1:14" x14ac:dyDescent="0.3">
      <c r="A313" s="17" t="s">
        <v>1623</v>
      </c>
      <c r="B313" s="17" t="s">
        <v>1624</v>
      </c>
      <c r="C313" s="17" t="s">
        <v>1625</v>
      </c>
      <c r="D313" s="17" t="s">
        <v>516</v>
      </c>
      <c r="E313" s="17" t="s">
        <v>1626</v>
      </c>
      <c r="F313" s="17" t="s">
        <v>1627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33" t="s">
        <v>2019</v>
      </c>
      <c r="N313" s="33"/>
    </row>
    <row r="314" spans="1:14" x14ac:dyDescent="0.3">
      <c r="A314" s="17" t="s">
        <v>1628</v>
      </c>
      <c r="B314" s="17" t="s">
        <v>1629</v>
      </c>
      <c r="C314" s="17" t="s">
        <v>1630</v>
      </c>
      <c r="D314" s="17" t="s">
        <v>1631</v>
      </c>
      <c r="E314" s="17" t="s">
        <v>1632</v>
      </c>
      <c r="F314" s="17" t="s">
        <v>1633</v>
      </c>
      <c r="G314" s="18">
        <v>1</v>
      </c>
      <c r="H314" s="18">
        <v>5</v>
      </c>
      <c r="I314" s="19">
        <v>1</v>
      </c>
      <c r="J314" s="20">
        <v>0</v>
      </c>
      <c r="K314" s="21">
        <v>0</v>
      </c>
      <c r="L314" s="22">
        <v>0</v>
      </c>
      <c r="M314" s="33" t="s">
        <v>2018</v>
      </c>
      <c r="N314" s="33"/>
    </row>
    <row r="315" spans="1:14" x14ac:dyDescent="0.3">
      <c r="A315" s="17" t="s">
        <v>1634</v>
      </c>
      <c r="B315" s="17" t="s">
        <v>1635</v>
      </c>
      <c r="C315" s="17" t="s">
        <v>700</v>
      </c>
      <c r="D315" s="17" t="s">
        <v>575</v>
      </c>
      <c r="E315" s="17" t="s">
        <v>83</v>
      </c>
      <c r="F315" s="17" t="s">
        <v>1636</v>
      </c>
      <c r="G315" s="18">
        <v>1</v>
      </c>
      <c r="H315" s="18">
        <v>1</v>
      </c>
      <c r="I315" s="19">
        <v>0</v>
      </c>
      <c r="J315" s="20">
        <v>1</v>
      </c>
      <c r="K315" s="21">
        <v>0</v>
      </c>
      <c r="L315" s="22">
        <v>0</v>
      </c>
      <c r="M315" s="33" t="s">
        <v>2019</v>
      </c>
      <c r="N315" s="33"/>
    </row>
    <row r="316" spans="1:14" x14ac:dyDescent="0.3">
      <c r="A316" s="17" t="s">
        <v>1637</v>
      </c>
      <c r="B316" s="17" t="s">
        <v>1638</v>
      </c>
      <c r="C316" s="17" t="s">
        <v>474</v>
      </c>
      <c r="D316" s="17" t="s">
        <v>761</v>
      </c>
      <c r="E316" s="17" t="s">
        <v>168</v>
      </c>
      <c r="F316" s="17" t="s">
        <v>1639</v>
      </c>
      <c r="G316" s="18">
        <v>1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33" t="s">
        <v>2018</v>
      </c>
      <c r="N316" s="33"/>
    </row>
    <row r="317" spans="1:14" x14ac:dyDescent="0.3">
      <c r="A317" s="17" t="s">
        <v>1640</v>
      </c>
      <c r="B317" s="17" t="s">
        <v>1641</v>
      </c>
      <c r="C317" s="17" t="s">
        <v>474</v>
      </c>
      <c r="D317" s="17" t="s">
        <v>471</v>
      </c>
      <c r="E317" s="17" t="s">
        <v>476</v>
      </c>
      <c r="F317" s="17" t="s">
        <v>1642</v>
      </c>
      <c r="G317" s="18">
        <v>1</v>
      </c>
      <c r="H317" s="18">
        <v>2</v>
      </c>
      <c r="I317" s="19">
        <v>0</v>
      </c>
      <c r="J317" s="20">
        <v>1</v>
      </c>
      <c r="K317" s="21">
        <v>0</v>
      </c>
      <c r="L317" s="22">
        <v>0</v>
      </c>
      <c r="M317" s="33" t="s">
        <v>2019</v>
      </c>
      <c r="N317" s="33"/>
    </row>
    <row r="318" spans="1:14" x14ac:dyDescent="0.3">
      <c r="A318" s="17" t="s">
        <v>1643</v>
      </c>
      <c r="B318" s="17" t="s">
        <v>1644</v>
      </c>
      <c r="C318" s="17" t="s">
        <v>1645</v>
      </c>
      <c r="D318" s="17" t="s">
        <v>883</v>
      </c>
      <c r="E318" s="17" t="s">
        <v>73</v>
      </c>
      <c r="F318" s="17" t="s">
        <v>1646</v>
      </c>
      <c r="G318" s="18">
        <v>1</v>
      </c>
      <c r="H318" s="18">
        <v>1</v>
      </c>
      <c r="I318" s="19">
        <v>0</v>
      </c>
      <c r="J318" s="20">
        <v>1</v>
      </c>
      <c r="K318" s="21">
        <v>0</v>
      </c>
      <c r="L318" s="22">
        <v>0</v>
      </c>
      <c r="M318" s="33" t="s">
        <v>2022</v>
      </c>
      <c r="N318" s="33"/>
    </row>
    <row r="319" spans="1:14" x14ac:dyDescent="0.3">
      <c r="A319" s="17" t="s">
        <v>1647</v>
      </c>
      <c r="B319" s="17" t="s">
        <v>1648</v>
      </c>
      <c r="C319" s="17" t="s">
        <v>1649</v>
      </c>
      <c r="D319" s="17" t="s">
        <v>516</v>
      </c>
      <c r="E319" s="17" t="s">
        <v>168</v>
      </c>
      <c r="F319" s="17" t="s">
        <v>1650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3" t="s">
        <v>2019</v>
      </c>
      <c r="N319" s="33"/>
    </row>
    <row r="320" spans="1:14" x14ac:dyDescent="0.3">
      <c r="A320" s="17" t="s">
        <v>1651</v>
      </c>
      <c r="B320" s="17" t="s">
        <v>1652</v>
      </c>
      <c r="C320" s="17" t="s">
        <v>1478</v>
      </c>
      <c r="D320" s="17" t="s">
        <v>504</v>
      </c>
      <c r="E320" s="17" t="s">
        <v>160</v>
      </c>
      <c r="F320" s="17" t="s">
        <v>1653</v>
      </c>
      <c r="G320" s="18">
        <v>1</v>
      </c>
      <c r="H320" s="18">
        <v>20</v>
      </c>
      <c r="I320" s="19">
        <v>0</v>
      </c>
      <c r="J320" s="20">
        <v>1</v>
      </c>
      <c r="K320" s="21">
        <v>0</v>
      </c>
      <c r="L320" s="22">
        <v>0</v>
      </c>
      <c r="M320" s="33" t="s">
        <v>2021</v>
      </c>
      <c r="N320" s="33"/>
    </row>
    <row r="321" spans="1:14" x14ac:dyDescent="0.3">
      <c r="A321" s="17" t="s">
        <v>1654</v>
      </c>
      <c r="B321" s="17" t="s">
        <v>1595</v>
      </c>
      <c r="C321" s="17" t="s">
        <v>495</v>
      </c>
      <c r="D321" s="17" t="s">
        <v>487</v>
      </c>
      <c r="E321" s="17" t="s">
        <v>83</v>
      </c>
      <c r="F321" s="17" t="s">
        <v>1655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3" t="s">
        <v>2019</v>
      </c>
      <c r="N321" s="33"/>
    </row>
    <row r="322" spans="1:14" x14ac:dyDescent="0.3">
      <c r="A322" s="17" t="s">
        <v>221</v>
      </c>
      <c r="B322" s="17" t="s">
        <v>1656</v>
      </c>
      <c r="C322" s="17" t="s">
        <v>1657</v>
      </c>
      <c r="D322" s="17" t="s">
        <v>524</v>
      </c>
      <c r="E322" s="17" t="s">
        <v>73</v>
      </c>
      <c r="F322" s="17" t="s">
        <v>1658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33" t="s">
        <v>2020</v>
      </c>
      <c r="N322" s="33"/>
    </row>
    <row r="323" spans="1:14" x14ac:dyDescent="0.3">
      <c r="A323" s="17" t="s">
        <v>1659</v>
      </c>
      <c r="B323" s="17" t="s">
        <v>1660</v>
      </c>
      <c r="C323" s="17" t="s">
        <v>1661</v>
      </c>
      <c r="D323" s="17" t="s">
        <v>471</v>
      </c>
      <c r="E323" s="17" t="s">
        <v>109</v>
      </c>
      <c r="F323" s="17" t="s">
        <v>1662</v>
      </c>
      <c r="G323" s="18">
        <v>1</v>
      </c>
      <c r="H323" s="18">
        <v>1</v>
      </c>
      <c r="I323" s="19">
        <v>0</v>
      </c>
      <c r="J323" s="20">
        <v>1</v>
      </c>
      <c r="K323" s="21">
        <v>0</v>
      </c>
      <c r="L323" s="22">
        <v>0</v>
      </c>
      <c r="M323" s="33" t="s">
        <v>2019</v>
      </c>
      <c r="N323" s="33"/>
    </row>
    <row r="324" spans="1:14" x14ac:dyDescent="0.3">
      <c r="A324" s="17" t="s">
        <v>1663</v>
      </c>
      <c r="B324" s="17" t="s">
        <v>1029</v>
      </c>
      <c r="C324" s="17" t="s">
        <v>1664</v>
      </c>
      <c r="D324" s="17" t="s">
        <v>504</v>
      </c>
      <c r="E324" s="17" t="s">
        <v>122</v>
      </c>
      <c r="F324" s="17" t="s">
        <v>1665</v>
      </c>
      <c r="G324" s="18">
        <v>1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33" t="s">
        <v>2019</v>
      </c>
      <c r="N324" s="33"/>
    </row>
    <row r="325" spans="1:14" x14ac:dyDescent="0.3">
      <c r="A325" s="17" t="s">
        <v>1666</v>
      </c>
      <c r="B325" s="17" t="s">
        <v>1667</v>
      </c>
      <c r="C325" s="17" t="s">
        <v>708</v>
      </c>
      <c r="D325" s="17" t="s">
        <v>1668</v>
      </c>
      <c r="E325" s="17" t="s">
        <v>73</v>
      </c>
      <c r="F325" s="17" t="s">
        <v>1669</v>
      </c>
      <c r="G325" s="18">
        <v>1</v>
      </c>
      <c r="H325" s="18">
        <v>3</v>
      </c>
      <c r="I325" s="19">
        <v>1</v>
      </c>
      <c r="J325" s="20">
        <v>0</v>
      </c>
      <c r="K325" s="21">
        <v>0</v>
      </c>
      <c r="L325" s="22">
        <v>0</v>
      </c>
      <c r="M325" s="33" t="s">
        <v>2021</v>
      </c>
      <c r="N325" s="33"/>
    </row>
    <row r="326" spans="1:14" x14ac:dyDescent="0.3">
      <c r="A326" s="17" t="s">
        <v>1670</v>
      </c>
      <c r="B326" s="17" t="s">
        <v>1671</v>
      </c>
      <c r="C326" s="17" t="s">
        <v>1672</v>
      </c>
      <c r="D326" s="17" t="s">
        <v>524</v>
      </c>
      <c r="E326" s="17" t="s">
        <v>73</v>
      </c>
      <c r="F326" s="17" t="s">
        <v>1673</v>
      </c>
      <c r="G326" s="18">
        <v>1</v>
      </c>
      <c r="H326" s="18">
        <v>1</v>
      </c>
      <c r="I326" s="19">
        <v>0</v>
      </c>
      <c r="J326" s="20">
        <v>1</v>
      </c>
      <c r="K326" s="21">
        <v>0</v>
      </c>
      <c r="L326" s="22">
        <v>0</v>
      </c>
      <c r="M326" s="33" t="s">
        <v>2019</v>
      </c>
      <c r="N326" s="33"/>
    </row>
    <row r="327" spans="1:14" x14ac:dyDescent="0.3">
      <c r="A327" s="17" t="s">
        <v>1674</v>
      </c>
      <c r="B327" s="17" t="s">
        <v>1675</v>
      </c>
      <c r="C327" s="17" t="s">
        <v>1676</v>
      </c>
      <c r="D327" s="17" t="s">
        <v>1677</v>
      </c>
      <c r="E327" s="17" t="s">
        <v>73</v>
      </c>
      <c r="F327" s="17" t="s">
        <v>1678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3" t="s">
        <v>2019</v>
      </c>
      <c r="N327" s="33"/>
    </row>
    <row r="328" spans="1:14" x14ac:dyDescent="0.3">
      <c r="A328" s="17" t="s">
        <v>1679</v>
      </c>
      <c r="B328" s="17" t="s">
        <v>1680</v>
      </c>
      <c r="C328" s="17" t="s">
        <v>474</v>
      </c>
      <c r="D328" s="17" t="s">
        <v>1367</v>
      </c>
      <c r="E328" s="17" t="s">
        <v>73</v>
      </c>
      <c r="F328" s="17" t="s">
        <v>1681</v>
      </c>
      <c r="G328" s="18">
        <v>1</v>
      </c>
      <c r="H328" s="18">
        <v>1</v>
      </c>
      <c r="I328" s="19">
        <v>0</v>
      </c>
      <c r="J328" s="20">
        <v>1</v>
      </c>
      <c r="K328" s="21">
        <v>0</v>
      </c>
      <c r="L328" s="22">
        <v>0</v>
      </c>
      <c r="M328" s="33" t="s">
        <v>2019</v>
      </c>
      <c r="N328" s="33"/>
    </row>
    <row r="329" spans="1:14" x14ac:dyDescent="0.3">
      <c r="A329" s="17" t="s">
        <v>1682</v>
      </c>
      <c r="B329" s="17" t="s">
        <v>1683</v>
      </c>
      <c r="C329" s="17" t="s">
        <v>1684</v>
      </c>
      <c r="D329" s="17" t="s">
        <v>504</v>
      </c>
      <c r="E329" s="17" t="s">
        <v>73</v>
      </c>
      <c r="F329" s="17" t="s">
        <v>1685</v>
      </c>
      <c r="G329" s="18">
        <v>1</v>
      </c>
      <c r="H329" s="18">
        <v>2</v>
      </c>
      <c r="I329" s="19">
        <v>0</v>
      </c>
      <c r="J329" s="20">
        <v>1</v>
      </c>
      <c r="K329" s="21">
        <v>0</v>
      </c>
      <c r="L329" s="22">
        <v>0</v>
      </c>
      <c r="M329" s="33" t="s">
        <v>2019</v>
      </c>
      <c r="N329" s="33"/>
    </row>
    <row r="330" spans="1:14" x14ac:dyDescent="0.3">
      <c r="A330" s="17" t="s">
        <v>412</v>
      </c>
      <c r="B330" s="17" t="s">
        <v>1686</v>
      </c>
      <c r="C330" s="17" t="s">
        <v>474</v>
      </c>
      <c r="D330" s="17" t="s">
        <v>504</v>
      </c>
      <c r="E330" s="17" t="s">
        <v>280</v>
      </c>
      <c r="F330" s="17" t="s">
        <v>1687</v>
      </c>
      <c r="G330" s="18">
        <v>1</v>
      </c>
      <c r="H330" s="18">
        <v>1</v>
      </c>
      <c r="I330" s="19">
        <v>0</v>
      </c>
      <c r="J330" s="20">
        <v>0</v>
      </c>
      <c r="K330" s="21">
        <v>0</v>
      </c>
      <c r="L330" s="22">
        <v>1</v>
      </c>
      <c r="M330" s="33" t="s">
        <v>2020</v>
      </c>
      <c r="N330" s="33"/>
    </row>
    <row r="331" spans="1:14" x14ac:dyDescent="0.3">
      <c r="A331" s="17" t="s">
        <v>1688</v>
      </c>
      <c r="B331" s="17" t="s">
        <v>1689</v>
      </c>
      <c r="C331" s="17" t="s">
        <v>1410</v>
      </c>
      <c r="D331" s="17" t="s">
        <v>487</v>
      </c>
      <c r="E331" s="17" t="s">
        <v>73</v>
      </c>
      <c r="F331" s="17" t="s">
        <v>1690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33" t="s">
        <v>2019</v>
      </c>
      <c r="N331" s="33"/>
    </row>
    <row r="332" spans="1:14" x14ac:dyDescent="0.3">
      <c r="A332" s="17" t="s">
        <v>1691</v>
      </c>
      <c r="B332" s="17" t="s">
        <v>1692</v>
      </c>
      <c r="C332" s="17" t="s">
        <v>1693</v>
      </c>
      <c r="D332" s="17" t="s">
        <v>487</v>
      </c>
      <c r="E332" s="17" t="s">
        <v>83</v>
      </c>
      <c r="F332" s="17" t="s">
        <v>1694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3" t="s">
        <v>2019</v>
      </c>
      <c r="N332" s="33"/>
    </row>
    <row r="333" spans="1:14" x14ac:dyDescent="0.3">
      <c r="A333" s="17" t="s">
        <v>1695</v>
      </c>
      <c r="B333" s="17" t="s">
        <v>1696</v>
      </c>
      <c r="C333" s="17" t="s">
        <v>1697</v>
      </c>
      <c r="D333" s="17" t="s">
        <v>471</v>
      </c>
      <c r="E333" s="17" t="s">
        <v>99</v>
      </c>
      <c r="F333" s="17" t="s">
        <v>1698</v>
      </c>
      <c r="G333" s="18">
        <v>1</v>
      </c>
      <c r="H333" s="18">
        <v>10</v>
      </c>
      <c r="I333" s="19">
        <v>1</v>
      </c>
      <c r="J333" s="20">
        <v>0</v>
      </c>
      <c r="K333" s="21">
        <v>0</v>
      </c>
      <c r="L333" s="22">
        <v>0</v>
      </c>
      <c r="M333" s="33" t="s">
        <v>2021</v>
      </c>
      <c r="N333" s="33"/>
    </row>
    <row r="334" spans="1:14" x14ac:dyDescent="0.3">
      <c r="A334" s="17" t="s">
        <v>1699</v>
      </c>
      <c r="B334" s="17" t="s">
        <v>1700</v>
      </c>
      <c r="C334" s="17" t="s">
        <v>474</v>
      </c>
      <c r="D334" s="17" t="s">
        <v>471</v>
      </c>
      <c r="E334" s="17" t="s">
        <v>476</v>
      </c>
      <c r="F334" s="17" t="s">
        <v>1701</v>
      </c>
      <c r="G334" s="18">
        <v>1</v>
      </c>
      <c r="H334" s="18">
        <v>3</v>
      </c>
      <c r="I334" s="19">
        <v>0</v>
      </c>
      <c r="J334" s="20">
        <v>1</v>
      </c>
      <c r="K334" s="21">
        <v>0</v>
      </c>
      <c r="L334" s="22">
        <v>0</v>
      </c>
      <c r="M334" s="33" t="s">
        <v>2019</v>
      </c>
      <c r="N334" s="33"/>
    </row>
    <row r="335" spans="1:14" x14ac:dyDescent="0.3">
      <c r="A335" s="17" t="s">
        <v>1702</v>
      </c>
      <c r="B335" s="17" t="s">
        <v>1703</v>
      </c>
      <c r="C335" s="17" t="s">
        <v>1704</v>
      </c>
      <c r="D335" s="17" t="s">
        <v>524</v>
      </c>
      <c r="E335" s="17" t="s">
        <v>122</v>
      </c>
      <c r="F335" s="17" t="s">
        <v>1705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3" t="s">
        <v>2019</v>
      </c>
      <c r="N335" s="33"/>
    </row>
    <row r="336" spans="1:14" x14ac:dyDescent="0.3">
      <c r="A336" s="17" t="s">
        <v>1706</v>
      </c>
      <c r="B336" s="17" t="s">
        <v>1707</v>
      </c>
      <c r="C336" s="17" t="s">
        <v>1708</v>
      </c>
      <c r="D336" s="17" t="s">
        <v>487</v>
      </c>
      <c r="E336" s="17" t="s">
        <v>83</v>
      </c>
      <c r="F336" s="17" t="s">
        <v>1709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33" t="s">
        <v>2021</v>
      </c>
      <c r="N336" s="33"/>
    </row>
    <row r="337" spans="1:14" x14ac:dyDescent="0.3">
      <c r="A337" s="17" t="s">
        <v>340</v>
      </c>
      <c r="B337" s="17" t="s">
        <v>1710</v>
      </c>
      <c r="C337" s="17" t="s">
        <v>474</v>
      </c>
      <c r="D337" s="17" t="s">
        <v>1711</v>
      </c>
      <c r="E337" s="17" t="s">
        <v>342</v>
      </c>
      <c r="F337" s="17" t="s">
        <v>1712</v>
      </c>
      <c r="G337" s="18">
        <v>1</v>
      </c>
      <c r="H337" s="18">
        <v>2</v>
      </c>
      <c r="I337" s="19">
        <v>0</v>
      </c>
      <c r="J337" s="20">
        <v>0</v>
      </c>
      <c r="K337" s="21">
        <v>0</v>
      </c>
      <c r="L337" s="22">
        <v>1</v>
      </c>
      <c r="M337" s="33" t="s">
        <v>2020</v>
      </c>
      <c r="N337" s="33"/>
    </row>
    <row r="338" spans="1:14" x14ac:dyDescent="0.3">
      <c r="A338" s="17" t="s">
        <v>97</v>
      </c>
      <c r="B338" s="17" t="s">
        <v>98</v>
      </c>
      <c r="C338" s="17" t="s">
        <v>474</v>
      </c>
      <c r="D338" s="17" t="s">
        <v>1713</v>
      </c>
      <c r="E338" s="17" t="s">
        <v>99</v>
      </c>
      <c r="F338" s="17" t="s">
        <v>1714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33" t="s">
        <v>2020</v>
      </c>
      <c r="N338" s="33"/>
    </row>
    <row r="339" spans="1:14" x14ac:dyDescent="0.3">
      <c r="A339" s="17" t="s">
        <v>1715</v>
      </c>
      <c r="B339" s="17" t="s">
        <v>1716</v>
      </c>
      <c r="C339" s="17" t="s">
        <v>1717</v>
      </c>
      <c r="D339" s="17" t="s">
        <v>471</v>
      </c>
      <c r="E339" s="17" t="s">
        <v>316</v>
      </c>
      <c r="F339" s="17" t="s">
        <v>1718</v>
      </c>
      <c r="G339" s="18">
        <v>1</v>
      </c>
      <c r="H339" s="18">
        <v>3</v>
      </c>
      <c r="I339" s="19">
        <v>0</v>
      </c>
      <c r="J339" s="20">
        <v>1</v>
      </c>
      <c r="K339" s="21">
        <v>0</v>
      </c>
      <c r="L339" s="22">
        <v>0</v>
      </c>
      <c r="M339" s="33" t="s">
        <v>2022</v>
      </c>
      <c r="N339" s="33"/>
    </row>
    <row r="340" spans="1:14" x14ac:dyDescent="0.3">
      <c r="A340" s="17" t="s">
        <v>1719</v>
      </c>
      <c r="B340" s="17" t="s">
        <v>1720</v>
      </c>
      <c r="C340" s="17" t="s">
        <v>1721</v>
      </c>
      <c r="D340" s="17" t="s">
        <v>504</v>
      </c>
      <c r="E340" s="17" t="s">
        <v>102</v>
      </c>
      <c r="F340" s="17" t="s">
        <v>1722</v>
      </c>
      <c r="G340" s="18">
        <v>1</v>
      </c>
      <c r="H340" s="18">
        <v>2</v>
      </c>
      <c r="I340" s="19">
        <v>0</v>
      </c>
      <c r="J340" s="20">
        <v>1</v>
      </c>
      <c r="K340" s="21">
        <v>0</v>
      </c>
      <c r="L340" s="22">
        <v>0</v>
      </c>
      <c r="M340" s="33" t="s">
        <v>2021</v>
      </c>
      <c r="N340" s="33"/>
    </row>
    <row r="341" spans="1:14" x14ac:dyDescent="0.3">
      <c r="A341" s="17" t="s">
        <v>1723</v>
      </c>
      <c r="B341" s="17" t="s">
        <v>1724</v>
      </c>
      <c r="C341" s="17" t="s">
        <v>1725</v>
      </c>
      <c r="D341" s="17" t="s">
        <v>471</v>
      </c>
      <c r="E341" s="17" t="s">
        <v>1600</v>
      </c>
      <c r="F341" s="17" t="s">
        <v>1726</v>
      </c>
      <c r="G341" s="18">
        <v>1</v>
      </c>
      <c r="H341" s="18">
        <v>5</v>
      </c>
      <c r="I341" s="19">
        <v>0</v>
      </c>
      <c r="J341" s="20">
        <v>1</v>
      </c>
      <c r="K341" s="21">
        <v>0</v>
      </c>
      <c r="L341" s="22">
        <v>0</v>
      </c>
      <c r="M341" s="33" t="s">
        <v>2019</v>
      </c>
      <c r="N341" s="33"/>
    </row>
    <row r="342" spans="1:14" x14ac:dyDescent="0.3">
      <c r="A342" s="17" t="s">
        <v>336</v>
      </c>
      <c r="B342" s="17" t="s">
        <v>1727</v>
      </c>
      <c r="C342" s="17" t="s">
        <v>1728</v>
      </c>
      <c r="D342" s="17" t="s">
        <v>617</v>
      </c>
      <c r="E342" s="17" t="s">
        <v>338</v>
      </c>
      <c r="F342" s="17" t="s">
        <v>1729</v>
      </c>
      <c r="G342" s="18">
        <v>1</v>
      </c>
      <c r="H342" s="18">
        <v>1</v>
      </c>
      <c r="I342" s="19">
        <v>0</v>
      </c>
      <c r="J342" s="20">
        <v>0</v>
      </c>
      <c r="K342" s="21">
        <v>0</v>
      </c>
      <c r="L342" s="22">
        <v>1</v>
      </c>
      <c r="M342" s="33" t="s">
        <v>2020</v>
      </c>
      <c r="N342" s="33"/>
    </row>
    <row r="343" spans="1:14" x14ac:dyDescent="0.3">
      <c r="A343" s="17" t="s">
        <v>1730</v>
      </c>
      <c r="B343" s="17" t="s">
        <v>1731</v>
      </c>
      <c r="C343" s="17" t="s">
        <v>1732</v>
      </c>
      <c r="D343" s="17" t="s">
        <v>1733</v>
      </c>
      <c r="E343" s="17" t="s">
        <v>102</v>
      </c>
      <c r="F343" s="17" t="s">
        <v>1734</v>
      </c>
      <c r="G343" s="18">
        <v>1</v>
      </c>
      <c r="H343" s="18">
        <v>4</v>
      </c>
      <c r="I343" s="19">
        <v>0</v>
      </c>
      <c r="J343" s="20">
        <v>1</v>
      </c>
      <c r="K343" s="21">
        <v>0</v>
      </c>
      <c r="L343" s="22">
        <v>0</v>
      </c>
      <c r="M343" s="33" t="s">
        <v>2021</v>
      </c>
      <c r="N343" s="33"/>
    </row>
    <row r="344" spans="1:14" x14ac:dyDescent="0.3">
      <c r="A344" s="17" t="s">
        <v>1735</v>
      </c>
      <c r="B344" s="17" t="s">
        <v>1736</v>
      </c>
      <c r="C344" s="17" t="s">
        <v>1737</v>
      </c>
      <c r="D344" s="17" t="s">
        <v>575</v>
      </c>
      <c r="E344" s="17" t="s">
        <v>83</v>
      </c>
      <c r="F344" s="17" t="s">
        <v>1738</v>
      </c>
      <c r="G344" s="18">
        <v>1</v>
      </c>
      <c r="H344" s="18">
        <v>2</v>
      </c>
      <c r="I344" s="19">
        <v>1</v>
      </c>
      <c r="J344" s="20">
        <v>0</v>
      </c>
      <c r="K344" s="21">
        <v>0</v>
      </c>
      <c r="L344" s="22">
        <v>0</v>
      </c>
      <c r="M344" s="33" t="s">
        <v>2019</v>
      </c>
      <c r="N344" s="33"/>
    </row>
    <row r="345" spans="1:14" x14ac:dyDescent="0.3">
      <c r="A345" s="17" t="s">
        <v>1739</v>
      </c>
      <c r="B345" s="17" t="s">
        <v>507</v>
      </c>
      <c r="C345" s="17" t="s">
        <v>1740</v>
      </c>
      <c r="D345" s="17" t="s">
        <v>471</v>
      </c>
      <c r="E345" s="17" t="s">
        <v>99</v>
      </c>
      <c r="F345" s="17" t="s">
        <v>1741</v>
      </c>
      <c r="G345" s="18">
        <v>1</v>
      </c>
      <c r="H345" s="18">
        <v>1</v>
      </c>
      <c r="I345" s="19">
        <v>1</v>
      </c>
      <c r="J345" s="20">
        <v>0</v>
      </c>
      <c r="K345" s="21">
        <v>0</v>
      </c>
      <c r="L345" s="22">
        <v>0</v>
      </c>
      <c r="M345" s="33" t="s">
        <v>2021</v>
      </c>
      <c r="N345" s="33"/>
    </row>
    <row r="346" spans="1:14" x14ac:dyDescent="0.3">
      <c r="A346" s="17" t="s">
        <v>1742</v>
      </c>
      <c r="B346" s="17" t="s">
        <v>1743</v>
      </c>
      <c r="C346" s="17" t="s">
        <v>1630</v>
      </c>
      <c r="D346" s="17" t="s">
        <v>1744</v>
      </c>
      <c r="E346" s="17" t="s">
        <v>1632</v>
      </c>
      <c r="F346" s="17" t="s">
        <v>1745</v>
      </c>
      <c r="G346" s="18">
        <v>1</v>
      </c>
      <c r="H346" s="18">
        <v>8</v>
      </c>
      <c r="I346" s="19">
        <v>1</v>
      </c>
      <c r="J346" s="20">
        <v>0</v>
      </c>
      <c r="K346" s="21">
        <v>0</v>
      </c>
      <c r="L346" s="22">
        <v>0</v>
      </c>
      <c r="M346" s="33" t="s">
        <v>2018</v>
      </c>
      <c r="N346" s="33"/>
    </row>
    <row r="347" spans="1:14" x14ac:dyDescent="0.3">
      <c r="A347" s="17" t="s">
        <v>1746</v>
      </c>
      <c r="B347" s="17" t="s">
        <v>1747</v>
      </c>
      <c r="C347" s="17" t="s">
        <v>474</v>
      </c>
      <c r="D347" s="17" t="s">
        <v>571</v>
      </c>
      <c r="E347" s="17" t="s">
        <v>476</v>
      </c>
      <c r="F347" s="17" t="s">
        <v>1748</v>
      </c>
      <c r="G347" s="18">
        <v>1</v>
      </c>
      <c r="H347" s="18">
        <v>1</v>
      </c>
      <c r="I347" s="19">
        <v>0</v>
      </c>
      <c r="J347" s="20">
        <v>1</v>
      </c>
      <c r="K347" s="21">
        <v>0</v>
      </c>
      <c r="L347" s="22">
        <v>0</v>
      </c>
      <c r="M347" s="33" t="s">
        <v>2021</v>
      </c>
      <c r="N347" s="33"/>
    </row>
    <row r="348" spans="1:14" x14ac:dyDescent="0.3">
      <c r="A348" s="17" t="s">
        <v>1749</v>
      </c>
      <c r="B348" s="17" t="s">
        <v>1750</v>
      </c>
      <c r="C348" s="17" t="s">
        <v>1751</v>
      </c>
      <c r="D348" s="17" t="s">
        <v>1752</v>
      </c>
      <c r="E348" s="17" t="s">
        <v>693</v>
      </c>
      <c r="F348" s="17" t="s">
        <v>1753</v>
      </c>
      <c r="G348" s="18">
        <v>1</v>
      </c>
      <c r="H348" s="18">
        <v>1</v>
      </c>
      <c r="I348" s="19">
        <v>0</v>
      </c>
      <c r="J348" s="20">
        <v>1</v>
      </c>
      <c r="K348" s="21">
        <v>0</v>
      </c>
      <c r="L348" s="22">
        <v>0</v>
      </c>
      <c r="M348" s="33" t="s">
        <v>2019</v>
      </c>
      <c r="N348" s="33"/>
    </row>
    <row r="349" spans="1:14" x14ac:dyDescent="0.3">
      <c r="A349" s="17" t="s">
        <v>441</v>
      </c>
      <c r="B349" s="17" t="s">
        <v>660</v>
      </c>
      <c r="C349" s="17" t="s">
        <v>1754</v>
      </c>
      <c r="D349" s="17" t="s">
        <v>662</v>
      </c>
      <c r="E349" s="17" t="s">
        <v>443</v>
      </c>
      <c r="F349" s="17" t="s">
        <v>1755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3" t="s">
        <v>2020</v>
      </c>
      <c r="N349" s="33"/>
    </row>
    <row r="350" spans="1:14" x14ac:dyDescent="0.3">
      <c r="A350" s="17" t="s">
        <v>1756</v>
      </c>
      <c r="B350" s="17" t="s">
        <v>1757</v>
      </c>
      <c r="C350" s="17" t="s">
        <v>532</v>
      </c>
      <c r="D350" s="17" t="s">
        <v>487</v>
      </c>
      <c r="E350" s="17" t="s">
        <v>83</v>
      </c>
      <c r="F350" s="17" t="s">
        <v>1758</v>
      </c>
      <c r="G350" s="18">
        <v>1</v>
      </c>
      <c r="H350" s="18">
        <v>1</v>
      </c>
      <c r="I350" s="19">
        <v>0</v>
      </c>
      <c r="J350" s="20">
        <v>1</v>
      </c>
      <c r="K350" s="21">
        <v>0</v>
      </c>
      <c r="L350" s="22">
        <v>0</v>
      </c>
      <c r="M350" s="33" t="s">
        <v>2021</v>
      </c>
      <c r="N350" s="33"/>
    </row>
    <row r="351" spans="1:14" x14ac:dyDescent="0.3">
      <c r="A351" s="17" t="s">
        <v>1759</v>
      </c>
      <c r="B351" s="17" t="s">
        <v>1760</v>
      </c>
      <c r="C351" s="17" t="s">
        <v>1761</v>
      </c>
      <c r="D351" s="17" t="s">
        <v>504</v>
      </c>
      <c r="E351" s="17" t="s">
        <v>168</v>
      </c>
      <c r="F351" s="17" t="s">
        <v>1762</v>
      </c>
      <c r="G351" s="18">
        <v>1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33" t="s">
        <v>2018</v>
      </c>
      <c r="N351" s="33"/>
    </row>
    <row r="352" spans="1:14" x14ac:dyDescent="0.3">
      <c r="A352" s="17" t="s">
        <v>170</v>
      </c>
      <c r="B352" s="17" t="s">
        <v>171</v>
      </c>
      <c r="C352" s="17" t="s">
        <v>1763</v>
      </c>
      <c r="D352" s="17" t="s">
        <v>1764</v>
      </c>
      <c r="E352" s="17" t="s">
        <v>102</v>
      </c>
      <c r="F352" s="17" t="s">
        <v>1765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33" t="s">
        <v>2020</v>
      </c>
      <c r="N352" s="33"/>
    </row>
    <row r="353" spans="1:14" x14ac:dyDescent="0.3">
      <c r="A353" s="17" t="s">
        <v>147</v>
      </c>
      <c r="B353" s="17" t="s">
        <v>1766</v>
      </c>
      <c r="C353" s="17" t="s">
        <v>474</v>
      </c>
      <c r="D353" s="17" t="s">
        <v>1767</v>
      </c>
      <c r="E353" s="17" t="s">
        <v>150</v>
      </c>
      <c r="F353" s="17" t="s">
        <v>1768</v>
      </c>
      <c r="G353" s="18">
        <v>1</v>
      </c>
      <c r="H353" s="18">
        <v>2</v>
      </c>
      <c r="I353" s="19">
        <v>0</v>
      </c>
      <c r="J353" s="20">
        <v>0</v>
      </c>
      <c r="K353" s="21">
        <v>1</v>
      </c>
      <c r="L353" s="22">
        <v>0</v>
      </c>
      <c r="M353" s="33" t="s">
        <v>2020</v>
      </c>
      <c r="N353" s="33"/>
    </row>
    <row r="354" spans="1:14" x14ac:dyDescent="0.3">
      <c r="A354" s="17" t="s">
        <v>295</v>
      </c>
      <c r="B354" s="17" t="s">
        <v>1769</v>
      </c>
      <c r="C354" s="17" t="s">
        <v>1770</v>
      </c>
      <c r="D354" s="17" t="s">
        <v>571</v>
      </c>
      <c r="E354" s="17" t="s">
        <v>73</v>
      </c>
      <c r="F354" s="17" t="s">
        <v>1771</v>
      </c>
      <c r="G354" s="18">
        <v>1</v>
      </c>
      <c r="H354" s="18">
        <v>1</v>
      </c>
      <c r="I354" s="19">
        <v>0</v>
      </c>
      <c r="J354" s="20">
        <v>0</v>
      </c>
      <c r="K354" s="21">
        <v>0</v>
      </c>
      <c r="L354" s="22">
        <v>1</v>
      </c>
      <c r="M354" s="33" t="s">
        <v>2020</v>
      </c>
      <c r="N354" s="33"/>
    </row>
    <row r="355" spans="1:14" x14ac:dyDescent="0.3">
      <c r="A355" s="17" t="s">
        <v>1772</v>
      </c>
      <c r="B355" s="17" t="s">
        <v>1773</v>
      </c>
      <c r="C355" s="17" t="s">
        <v>1774</v>
      </c>
      <c r="D355" s="17" t="s">
        <v>736</v>
      </c>
      <c r="E355" s="17" t="s">
        <v>476</v>
      </c>
      <c r="F355" s="17" t="s">
        <v>1775</v>
      </c>
      <c r="G355" s="18">
        <v>1</v>
      </c>
      <c r="H355" s="18">
        <v>1</v>
      </c>
      <c r="I355" s="19">
        <v>0</v>
      </c>
      <c r="J355" s="20">
        <v>1</v>
      </c>
      <c r="K355" s="21">
        <v>0</v>
      </c>
      <c r="L355" s="22">
        <v>0</v>
      </c>
      <c r="M355" s="33" t="s">
        <v>2021</v>
      </c>
      <c r="N355" s="33"/>
    </row>
    <row r="356" spans="1:14" x14ac:dyDescent="0.3">
      <c r="A356" s="17" t="s">
        <v>1776</v>
      </c>
      <c r="B356" s="17" t="s">
        <v>1777</v>
      </c>
      <c r="C356" s="17" t="s">
        <v>1778</v>
      </c>
      <c r="D356" s="17" t="s">
        <v>761</v>
      </c>
      <c r="E356" s="17" t="s">
        <v>168</v>
      </c>
      <c r="F356" s="17" t="s">
        <v>1779</v>
      </c>
      <c r="G356" s="18">
        <v>1</v>
      </c>
      <c r="H356" s="18">
        <v>2</v>
      </c>
      <c r="I356" s="19">
        <v>0</v>
      </c>
      <c r="J356" s="20">
        <v>1</v>
      </c>
      <c r="K356" s="21">
        <v>0</v>
      </c>
      <c r="L356" s="22">
        <v>0</v>
      </c>
      <c r="M356" s="33" t="s">
        <v>2018</v>
      </c>
      <c r="N356" s="33"/>
    </row>
    <row r="357" spans="1:14" x14ac:dyDescent="0.3">
      <c r="A357" s="17" t="s">
        <v>1780</v>
      </c>
      <c r="B357" s="17" t="s">
        <v>1781</v>
      </c>
      <c r="C357" s="17" t="s">
        <v>1782</v>
      </c>
      <c r="D357" s="17" t="s">
        <v>1783</v>
      </c>
      <c r="E357" s="17" t="s">
        <v>160</v>
      </c>
      <c r="F357" s="17" t="s">
        <v>1784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3" t="s">
        <v>2019</v>
      </c>
      <c r="N357" s="33"/>
    </row>
    <row r="358" spans="1:14" x14ac:dyDescent="0.3">
      <c r="A358" s="17" t="s">
        <v>1785</v>
      </c>
      <c r="B358" s="17" t="s">
        <v>1786</v>
      </c>
      <c r="C358" s="17" t="s">
        <v>1787</v>
      </c>
      <c r="D358" s="17" t="s">
        <v>1144</v>
      </c>
      <c r="E358" s="17" t="s">
        <v>83</v>
      </c>
      <c r="F358" s="17" t="s">
        <v>1788</v>
      </c>
      <c r="G358" s="18">
        <v>1</v>
      </c>
      <c r="H358" s="18">
        <v>1</v>
      </c>
      <c r="I358" s="19">
        <v>1</v>
      </c>
      <c r="J358" s="20">
        <v>0</v>
      </c>
      <c r="K358" s="21">
        <v>0</v>
      </c>
      <c r="L358" s="22">
        <v>0</v>
      </c>
      <c r="M358" s="33" t="s">
        <v>2021</v>
      </c>
      <c r="N358" s="33"/>
    </row>
    <row r="359" spans="1:14" x14ac:dyDescent="0.3">
      <c r="A359" s="17" t="s">
        <v>1789</v>
      </c>
      <c r="B359" s="17" t="s">
        <v>1790</v>
      </c>
      <c r="C359" s="17" t="s">
        <v>1791</v>
      </c>
      <c r="D359" s="17" t="s">
        <v>1088</v>
      </c>
      <c r="E359" s="17" t="s">
        <v>586</v>
      </c>
      <c r="F359" s="17" t="s">
        <v>1792</v>
      </c>
      <c r="G359" s="18">
        <v>1</v>
      </c>
      <c r="H359" s="18">
        <v>2</v>
      </c>
      <c r="I359" s="19">
        <v>0</v>
      </c>
      <c r="J359" s="20">
        <v>1</v>
      </c>
      <c r="K359" s="21">
        <v>0</v>
      </c>
      <c r="L359" s="22">
        <v>0</v>
      </c>
      <c r="M359" s="33" t="s">
        <v>2021</v>
      </c>
      <c r="N359" s="33"/>
    </row>
    <row r="360" spans="1:14" x14ac:dyDescent="0.3">
      <c r="A360" s="17" t="s">
        <v>352</v>
      </c>
      <c r="B360" s="17" t="s">
        <v>1793</v>
      </c>
      <c r="C360" s="17" t="s">
        <v>474</v>
      </c>
      <c r="D360" s="17" t="s">
        <v>475</v>
      </c>
      <c r="E360" s="17" t="s">
        <v>319</v>
      </c>
      <c r="F360" s="17" t="s">
        <v>1794</v>
      </c>
      <c r="G360" s="18">
        <v>1</v>
      </c>
      <c r="H360" s="18">
        <v>4</v>
      </c>
      <c r="I360" s="19">
        <v>0</v>
      </c>
      <c r="J360" s="20">
        <v>0</v>
      </c>
      <c r="K360" s="21">
        <v>0</v>
      </c>
      <c r="L360" s="22">
        <v>1</v>
      </c>
      <c r="M360" s="33" t="s">
        <v>2023</v>
      </c>
      <c r="N360" s="33"/>
    </row>
    <row r="361" spans="1:14" x14ac:dyDescent="0.3">
      <c r="A361" s="17" t="s">
        <v>260</v>
      </c>
      <c r="B361" s="17" t="s">
        <v>1795</v>
      </c>
      <c r="C361" s="17" t="s">
        <v>1796</v>
      </c>
      <c r="D361" s="17" t="s">
        <v>471</v>
      </c>
      <c r="E361" s="17" t="s">
        <v>262</v>
      </c>
      <c r="F361" s="17" t="s">
        <v>1797</v>
      </c>
      <c r="G361" s="18">
        <v>1</v>
      </c>
      <c r="H361" s="18">
        <v>6</v>
      </c>
      <c r="I361" s="19">
        <v>0</v>
      </c>
      <c r="J361" s="20">
        <v>0</v>
      </c>
      <c r="K361" s="21">
        <v>1</v>
      </c>
      <c r="L361" s="22">
        <v>0</v>
      </c>
      <c r="M361" s="33" t="s">
        <v>2020</v>
      </c>
      <c r="N361" s="33"/>
    </row>
    <row r="362" spans="1:14" x14ac:dyDescent="0.3">
      <c r="A362" s="17" t="s">
        <v>1798</v>
      </c>
      <c r="B362" s="17" t="s">
        <v>1799</v>
      </c>
      <c r="C362" s="17" t="s">
        <v>495</v>
      </c>
      <c r="D362" s="17" t="s">
        <v>575</v>
      </c>
      <c r="E362" s="17" t="s">
        <v>83</v>
      </c>
      <c r="F362" s="17" t="s">
        <v>1800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33" t="s">
        <v>2019</v>
      </c>
      <c r="N362" s="33"/>
    </row>
    <row r="363" spans="1:14" x14ac:dyDescent="0.3">
      <c r="A363" s="17" t="s">
        <v>1801</v>
      </c>
      <c r="B363" s="17" t="s">
        <v>766</v>
      </c>
      <c r="C363" s="17" t="s">
        <v>1802</v>
      </c>
      <c r="D363" s="17" t="s">
        <v>1803</v>
      </c>
      <c r="E363" s="17" t="s">
        <v>435</v>
      </c>
      <c r="F363" s="17" t="s">
        <v>1804</v>
      </c>
      <c r="G363" s="18">
        <v>1</v>
      </c>
      <c r="H363" s="18">
        <v>1</v>
      </c>
      <c r="I363" s="19">
        <v>0</v>
      </c>
      <c r="J363" s="20">
        <v>1</v>
      </c>
      <c r="K363" s="21">
        <v>0</v>
      </c>
      <c r="L363" s="22">
        <v>0</v>
      </c>
      <c r="M363" s="33" t="s">
        <v>2019</v>
      </c>
      <c r="N363" s="33"/>
    </row>
    <row r="364" spans="1:14" x14ac:dyDescent="0.3">
      <c r="A364" s="17" t="s">
        <v>1805</v>
      </c>
      <c r="B364" s="17" t="s">
        <v>672</v>
      </c>
      <c r="C364" s="17" t="s">
        <v>1806</v>
      </c>
      <c r="D364" s="17" t="s">
        <v>481</v>
      </c>
      <c r="E364" s="17" t="s">
        <v>78</v>
      </c>
      <c r="F364" s="17" t="s">
        <v>1807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33" t="s">
        <v>2019</v>
      </c>
      <c r="N364" s="33"/>
    </row>
    <row r="365" spans="1:14" x14ac:dyDescent="0.3">
      <c r="A365" s="17" t="s">
        <v>346</v>
      </c>
      <c r="B365" s="17" t="s">
        <v>1808</v>
      </c>
      <c r="C365" s="17" t="s">
        <v>474</v>
      </c>
      <c r="D365" s="17" t="s">
        <v>471</v>
      </c>
      <c r="E365" s="17" t="s">
        <v>348</v>
      </c>
      <c r="F365" s="17" t="s">
        <v>1809</v>
      </c>
      <c r="G365" s="18">
        <v>1</v>
      </c>
      <c r="H365" s="18">
        <v>2</v>
      </c>
      <c r="I365" s="19">
        <v>0</v>
      </c>
      <c r="J365" s="20">
        <v>0</v>
      </c>
      <c r="K365" s="21">
        <v>0</v>
      </c>
      <c r="L365" s="22">
        <v>1</v>
      </c>
      <c r="M365" s="33" t="s">
        <v>2020</v>
      </c>
      <c r="N365" s="33"/>
    </row>
    <row r="366" spans="1:14" x14ac:dyDescent="0.3">
      <c r="A366" s="17" t="s">
        <v>224</v>
      </c>
      <c r="B366" s="17" t="s">
        <v>1810</v>
      </c>
      <c r="C366" s="17" t="s">
        <v>1811</v>
      </c>
      <c r="D366" s="17" t="s">
        <v>1812</v>
      </c>
      <c r="E366" s="17" t="s">
        <v>227</v>
      </c>
      <c r="F366" s="17" t="s">
        <v>1813</v>
      </c>
      <c r="G366" s="18">
        <v>1</v>
      </c>
      <c r="H366" s="18">
        <v>4</v>
      </c>
      <c r="I366" s="19">
        <v>0</v>
      </c>
      <c r="J366" s="20">
        <v>0</v>
      </c>
      <c r="K366" s="21">
        <v>1</v>
      </c>
      <c r="L366" s="22">
        <v>0</v>
      </c>
      <c r="M366" s="33" t="s">
        <v>2020</v>
      </c>
      <c r="N366" s="33"/>
    </row>
    <row r="367" spans="1:14" x14ac:dyDescent="0.3">
      <c r="A367" s="17" t="s">
        <v>198</v>
      </c>
      <c r="B367" s="17" t="s">
        <v>1814</v>
      </c>
      <c r="C367" s="17" t="s">
        <v>474</v>
      </c>
      <c r="D367" s="17" t="s">
        <v>471</v>
      </c>
      <c r="E367" s="17" t="s">
        <v>200</v>
      </c>
      <c r="F367" s="17" t="s">
        <v>1815</v>
      </c>
      <c r="G367" s="18">
        <v>1</v>
      </c>
      <c r="H367" s="18">
        <v>1</v>
      </c>
      <c r="I367" s="19">
        <v>0</v>
      </c>
      <c r="J367" s="20">
        <v>0</v>
      </c>
      <c r="K367" s="21">
        <v>1</v>
      </c>
      <c r="L367" s="22">
        <v>0</v>
      </c>
      <c r="M367" s="33" t="s">
        <v>2020</v>
      </c>
      <c r="N367" s="33"/>
    </row>
    <row r="368" spans="1:14" x14ac:dyDescent="0.3">
      <c r="A368" s="17" t="s">
        <v>1816</v>
      </c>
      <c r="B368" s="17" t="s">
        <v>1817</v>
      </c>
      <c r="C368" s="17" t="s">
        <v>1818</v>
      </c>
      <c r="D368" s="17" t="s">
        <v>520</v>
      </c>
      <c r="E368" s="17" t="s">
        <v>102</v>
      </c>
      <c r="F368" s="17" t="s">
        <v>1819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33" t="s">
        <v>2021</v>
      </c>
      <c r="N368" s="33"/>
    </row>
    <row r="369" spans="1:14" x14ac:dyDescent="0.3">
      <c r="A369" s="17" t="s">
        <v>1820</v>
      </c>
      <c r="B369" s="17" t="s">
        <v>1821</v>
      </c>
      <c r="C369" s="17" t="s">
        <v>1822</v>
      </c>
      <c r="D369" s="17" t="s">
        <v>571</v>
      </c>
      <c r="E369" s="17" t="s">
        <v>114</v>
      </c>
      <c r="F369" s="17" t="s">
        <v>1823</v>
      </c>
      <c r="G369" s="18">
        <v>1</v>
      </c>
      <c r="H369" s="18">
        <v>1</v>
      </c>
      <c r="I369" s="19">
        <v>1</v>
      </c>
      <c r="J369" s="20">
        <v>0</v>
      </c>
      <c r="K369" s="21">
        <v>0</v>
      </c>
      <c r="L369" s="22">
        <v>0</v>
      </c>
      <c r="M369" s="33" t="s">
        <v>2021</v>
      </c>
      <c r="N369" s="33"/>
    </row>
    <row r="370" spans="1:14" x14ac:dyDescent="0.3">
      <c r="A370" s="17" t="s">
        <v>1824</v>
      </c>
      <c r="B370" s="17" t="s">
        <v>1825</v>
      </c>
      <c r="C370" s="17" t="s">
        <v>879</v>
      </c>
      <c r="D370" s="17" t="s">
        <v>1711</v>
      </c>
      <c r="E370" s="17" t="s">
        <v>73</v>
      </c>
      <c r="F370" s="17" t="s">
        <v>1826</v>
      </c>
      <c r="G370" s="18">
        <v>1</v>
      </c>
      <c r="H370" s="18">
        <v>1</v>
      </c>
      <c r="I370" s="19">
        <v>0</v>
      </c>
      <c r="J370" s="20">
        <v>1</v>
      </c>
      <c r="K370" s="21">
        <v>0</v>
      </c>
      <c r="L370" s="22">
        <v>0</v>
      </c>
      <c r="M370" s="33" t="s">
        <v>2019</v>
      </c>
      <c r="N370" s="33"/>
    </row>
    <row r="371" spans="1:14" x14ac:dyDescent="0.3">
      <c r="A371" s="17" t="s">
        <v>1827</v>
      </c>
      <c r="B371" s="17" t="s">
        <v>1828</v>
      </c>
      <c r="C371" s="17" t="s">
        <v>1829</v>
      </c>
      <c r="D371" s="17" t="s">
        <v>984</v>
      </c>
      <c r="E371" s="17" t="s">
        <v>66</v>
      </c>
      <c r="F371" s="17" t="s">
        <v>1830</v>
      </c>
      <c r="G371" s="18">
        <v>1</v>
      </c>
      <c r="H371" s="18">
        <v>4</v>
      </c>
      <c r="I371" s="19">
        <v>0</v>
      </c>
      <c r="J371" s="20">
        <v>1</v>
      </c>
      <c r="K371" s="21">
        <v>0</v>
      </c>
      <c r="L371" s="22">
        <v>0</v>
      </c>
      <c r="M371" s="33" t="s">
        <v>2019</v>
      </c>
      <c r="N371" s="33"/>
    </row>
    <row r="372" spans="1:14" x14ac:dyDescent="0.3">
      <c r="A372" s="17" t="s">
        <v>191</v>
      </c>
      <c r="B372" s="17" t="s">
        <v>1831</v>
      </c>
      <c r="C372" s="17" t="s">
        <v>612</v>
      </c>
      <c r="D372" s="17" t="s">
        <v>740</v>
      </c>
      <c r="E372" s="17" t="s">
        <v>193</v>
      </c>
      <c r="F372" s="17" t="s">
        <v>1832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33" t="s">
        <v>2020</v>
      </c>
      <c r="N372" s="33"/>
    </row>
    <row r="373" spans="1:14" x14ac:dyDescent="0.3">
      <c r="A373" s="17" t="s">
        <v>456</v>
      </c>
      <c r="B373" s="17" t="s">
        <v>457</v>
      </c>
      <c r="C373" s="17" t="s">
        <v>1833</v>
      </c>
      <c r="D373" s="17" t="s">
        <v>617</v>
      </c>
      <c r="E373" s="17" t="s">
        <v>102</v>
      </c>
      <c r="F373" s="17" t="s">
        <v>1834</v>
      </c>
      <c r="G373" s="18">
        <v>1</v>
      </c>
      <c r="H373" s="18">
        <v>1</v>
      </c>
      <c r="I373" s="19">
        <v>0</v>
      </c>
      <c r="J373" s="20">
        <v>0</v>
      </c>
      <c r="K373" s="21">
        <v>0</v>
      </c>
      <c r="L373" s="22">
        <v>1</v>
      </c>
      <c r="M373" s="33" t="s">
        <v>2020</v>
      </c>
      <c r="N373" s="33"/>
    </row>
    <row r="374" spans="1:14" x14ac:dyDescent="0.3">
      <c r="A374" s="17" t="s">
        <v>116</v>
      </c>
      <c r="B374" s="17" t="s">
        <v>1835</v>
      </c>
      <c r="C374" s="17" t="s">
        <v>1836</v>
      </c>
      <c r="D374" s="17" t="s">
        <v>979</v>
      </c>
      <c r="E374" s="17" t="s">
        <v>109</v>
      </c>
      <c r="F374" s="17" t="s">
        <v>1837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33" t="s">
        <v>2020</v>
      </c>
      <c r="N374" s="33"/>
    </row>
    <row r="375" spans="1:14" x14ac:dyDescent="0.3">
      <c r="A375" s="17" t="s">
        <v>1838</v>
      </c>
      <c r="B375" s="17" t="s">
        <v>1839</v>
      </c>
      <c r="C375" s="17" t="s">
        <v>1840</v>
      </c>
      <c r="D375" s="17" t="s">
        <v>626</v>
      </c>
      <c r="E375" s="17" t="s">
        <v>122</v>
      </c>
      <c r="F375" s="17" t="s">
        <v>1841</v>
      </c>
      <c r="G375" s="18">
        <v>1</v>
      </c>
      <c r="H375" s="18">
        <v>5</v>
      </c>
      <c r="I375" s="19">
        <v>0</v>
      </c>
      <c r="J375" s="20">
        <v>1</v>
      </c>
      <c r="K375" s="21">
        <v>0</v>
      </c>
      <c r="L375" s="22">
        <v>0</v>
      </c>
      <c r="M375" s="33" t="s">
        <v>2021</v>
      </c>
      <c r="N375" s="33"/>
    </row>
    <row r="376" spans="1:14" x14ac:dyDescent="0.3">
      <c r="A376" s="17" t="s">
        <v>1842</v>
      </c>
      <c r="B376" s="17" t="s">
        <v>1843</v>
      </c>
      <c r="C376" s="17" t="s">
        <v>1672</v>
      </c>
      <c r="D376" s="17" t="s">
        <v>1088</v>
      </c>
      <c r="E376" s="17" t="s">
        <v>73</v>
      </c>
      <c r="F376" s="17" t="s">
        <v>1844</v>
      </c>
      <c r="G376" s="18">
        <v>1</v>
      </c>
      <c r="H376" s="18">
        <v>1</v>
      </c>
      <c r="I376" s="19">
        <v>0</v>
      </c>
      <c r="J376" s="20">
        <v>1</v>
      </c>
      <c r="K376" s="21">
        <v>0</v>
      </c>
      <c r="L376" s="22">
        <v>0</v>
      </c>
      <c r="M376" s="33" t="s">
        <v>2021</v>
      </c>
      <c r="N376" s="33"/>
    </row>
    <row r="377" spans="1:14" x14ac:dyDescent="0.3">
      <c r="A377" s="17" t="s">
        <v>1845</v>
      </c>
      <c r="B377" s="17" t="s">
        <v>1846</v>
      </c>
      <c r="C377" s="17" t="s">
        <v>474</v>
      </c>
      <c r="D377" s="17" t="s">
        <v>1847</v>
      </c>
      <c r="E377" s="17" t="s">
        <v>1848</v>
      </c>
      <c r="F377" s="17" t="s">
        <v>1849</v>
      </c>
      <c r="G377" s="18">
        <v>1</v>
      </c>
      <c r="H377" s="18">
        <v>1</v>
      </c>
      <c r="I377" s="19">
        <v>1</v>
      </c>
      <c r="J377" s="20">
        <v>0</v>
      </c>
      <c r="K377" s="21">
        <v>0</v>
      </c>
      <c r="L377" s="22">
        <v>0</v>
      </c>
      <c r="M377" s="33" t="s">
        <v>2019</v>
      </c>
      <c r="N377" s="33"/>
    </row>
    <row r="378" spans="1:14" x14ac:dyDescent="0.3">
      <c r="A378" s="17" t="s">
        <v>382</v>
      </c>
      <c r="B378" s="17" t="s">
        <v>1850</v>
      </c>
      <c r="C378" s="17" t="s">
        <v>474</v>
      </c>
      <c r="D378" s="17" t="s">
        <v>471</v>
      </c>
      <c r="E378" s="17" t="s">
        <v>384</v>
      </c>
      <c r="F378" s="17" t="s">
        <v>1851</v>
      </c>
      <c r="G378" s="18">
        <v>1</v>
      </c>
      <c r="H378" s="18">
        <v>1</v>
      </c>
      <c r="I378" s="19">
        <v>0</v>
      </c>
      <c r="J378" s="20">
        <v>0</v>
      </c>
      <c r="K378" s="21">
        <v>0</v>
      </c>
      <c r="L378" s="22">
        <v>1</v>
      </c>
      <c r="M378" s="33" t="s">
        <v>2020</v>
      </c>
      <c r="N378" s="33"/>
    </row>
    <row r="379" spans="1:14" x14ac:dyDescent="0.3">
      <c r="A379" s="17" t="s">
        <v>1852</v>
      </c>
      <c r="B379" s="17" t="s">
        <v>1853</v>
      </c>
      <c r="C379" s="17" t="s">
        <v>1854</v>
      </c>
      <c r="D379" s="17" t="s">
        <v>471</v>
      </c>
      <c r="E379" s="17" t="s">
        <v>96</v>
      </c>
      <c r="F379" s="17" t="s">
        <v>1855</v>
      </c>
      <c r="G379" s="18">
        <v>1</v>
      </c>
      <c r="H379" s="18">
        <v>20</v>
      </c>
      <c r="I379" s="19">
        <v>0</v>
      </c>
      <c r="J379" s="20">
        <v>1</v>
      </c>
      <c r="K379" s="21">
        <v>0</v>
      </c>
      <c r="L379" s="22">
        <v>0</v>
      </c>
      <c r="M379" s="33" t="s">
        <v>2019</v>
      </c>
      <c r="N379" s="33"/>
    </row>
    <row r="380" spans="1:14" x14ac:dyDescent="0.3">
      <c r="A380" s="17" t="s">
        <v>1856</v>
      </c>
      <c r="B380" s="17" t="s">
        <v>1857</v>
      </c>
      <c r="C380" s="17" t="s">
        <v>1858</v>
      </c>
      <c r="D380" s="17" t="s">
        <v>471</v>
      </c>
      <c r="E380" s="17" t="s">
        <v>1859</v>
      </c>
      <c r="F380" s="17" t="s">
        <v>1860</v>
      </c>
      <c r="G380" s="18">
        <v>1</v>
      </c>
      <c r="H380" s="18">
        <v>10</v>
      </c>
      <c r="I380" s="19">
        <v>0</v>
      </c>
      <c r="J380" s="20">
        <v>1</v>
      </c>
      <c r="K380" s="21">
        <v>0</v>
      </c>
      <c r="L380" s="22">
        <v>0</v>
      </c>
      <c r="M380" s="33" t="s">
        <v>2019</v>
      </c>
      <c r="N380" s="33"/>
    </row>
    <row r="381" spans="1:14" x14ac:dyDescent="0.3">
      <c r="A381" s="17" t="s">
        <v>1861</v>
      </c>
      <c r="B381" s="17" t="s">
        <v>1862</v>
      </c>
      <c r="C381" s="17" t="s">
        <v>1863</v>
      </c>
      <c r="D381" s="17" t="s">
        <v>1864</v>
      </c>
      <c r="E381" s="17" t="s">
        <v>1865</v>
      </c>
      <c r="F381" s="17" t="s">
        <v>1866</v>
      </c>
      <c r="G381" s="18">
        <v>1</v>
      </c>
      <c r="H381" s="18">
        <v>1</v>
      </c>
      <c r="I381" s="19">
        <v>0</v>
      </c>
      <c r="J381" s="20">
        <v>1</v>
      </c>
      <c r="K381" s="21">
        <v>0</v>
      </c>
      <c r="L381" s="22">
        <v>0</v>
      </c>
      <c r="M381" s="33" t="s">
        <v>2019</v>
      </c>
      <c r="N381" s="33"/>
    </row>
    <row r="382" spans="1:14" x14ac:dyDescent="0.3">
      <c r="A382" s="17" t="s">
        <v>373</v>
      </c>
      <c r="B382" s="17" t="s">
        <v>1867</v>
      </c>
      <c r="C382" s="17" t="s">
        <v>474</v>
      </c>
      <c r="D382" s="17" t="s">
        <v>926</v>
      </c>
      <c r="E382" s="17" t="s">
        <v>351</v>
      </c>
      <c r="F382" s="17" t="s">
        <v>1868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33" t="s">
        <v>2020</v>
      </c>
      <c r="N382" s="33"/>
    </row>
    <row r="383" spans="1:14" x14ac:dyDescent="0.3">
      <c r="A383" s="17" t="s">
        <v>1869</v>
      </c>
      <c r="B383" s="17" t="s">
        <v>1870</v>
      </c>
      <c r="C383" s="17" t="s">
        <v>1871</v>
      </c>
      <c r="D383" s="17" t="s">
        <v>524</v>
      </c>
      <c r="E383" s="17" t="s">
        <v>73</v>
      </c>
      <c r="F383" s="17" t="s">
        <v>1872</v>
      </c>
      <c r="G383" s="18">
        <v>1</v>
      </c>
      <c r="H383" s="18">
        <v>1</v>
      </c>
      <c r="I383" s="19">
        <v>1</v>
      </c>
      <c r="J383" s="20">
        <v>0</v>
      </c>
      <c r="K383" s="21">
        <v>0</v>
      </c>
      <c r="L383" s="22">
        <v>0</v>
      </c>
      <c r="M383" s="33" t="s">
        <v>2021</v>
      </c>
      <c r="N383" s="33"/>
    </row>
    <row r="384" spans="1:14" x14ac:dyDescent="0.3">
      <c r="A384" s="17" t="s">
        <v>1873</v>
      </c>
      <c r="B384" s="17" t="s">
        <v>1874</v>
      </c>
      <c r="C384" s="17" t="s">
        <v>1875</v>
      </c>
      <c r="D384" s="17" t="s">
        <v>504</v>
      </c>
      <c r="E384" s="17" t="s">
        <v>275</v>
      </c>
      <c r="F384" s="17" t="s">
        <v>1876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33" t="s">
        <v>2019</v>
      </c>
      <c r="N384" s="33"/>
    </row>
    <row r="385" spans="1:14" x14ac:dyDescent="0.3">
      <c r="A385" s="17" t="s">
        <v>1877</v>
      </c>
      <c r="B385" s="17" t="s">
        <v>1878</v>
      </c>
      <c r="C385" s="17" t="s">
        <v>1879</v>
      </c>
      <c r="D385" s="17" t="s">
        <v>1880</v>
      </c>
      <c r="E385" s="17" t="s">
        <v>586</v>
      </c>
      <c r="F385" s="17" t="s">
        <v>1881</v>
      </c>
      <c r="G385" s="18">
        <v>1</v>
      </c>
      <c r="H385" s="18">
        <v>1</v>
      </c>
      <c r="I385" s="19">
        <v>1</v>
      </c>
      <c r="J385" s="20">
        <v>0</v>
      </c>
      <c r="K385" s="21">
        <v>0</v>
      </c>
      <c r="L385" s="22">
        <v>0</v>
      </c>
      <c r="M385" s="33" t="s">
        <v>2019</v>
      </c>
      <c r="N385" s="33"/>
    </row>
    <row r="386" spans="1:14" x14ac:dyDescent="0.3">
      <c r="A386" s="17" t="s">
        <v>1882</v>
      </c>
      <c r="B386" s="17" t="s">
        <v>1883</v>
      </c>
      <c r="C386" s="17" t="s">
        <v>532</v>
      </c>
      <c r="D386" s="17" t="s">
        <v>575</v>
      </c>
      <c r="E386" s="17" t="s">
        <v>83</v>
      </c>
      <c r="F386" s="17" t="s">
        <v>1884</v>
      </c>
      <c r="G386" s="18">
        <v>1</v>
      </c>
      <c r="H386" s="18">
        <v>1</v>
      </c>
      <c r="I386" s="19">
        <v>0</v>
      </c>
      <c r="J386" s="20">
        <v>1</v>
      </c>
      <c r="K386" s="21">
        <v>0</v>
      </c>
      <c r="L386" s="22">
        <v>0</v>
      </c>
      <c r="M386" s="33" t="s">
        <v>2019</v>
      </c>
      <c r="N386" s="33"/>
    </row>
    <row r="387" spans="1:14" x14ac:dyDescent="0.3">
      <c r="A387" s="17" t="s">
        <v>1885</v>
      </c>
      <c r="B387" s="17" t="s">
        <v>1886</v>
      </c>
      <c r="C387" s="17" t="s">
        <v>1887</v>
      </c>
      <c r="D387" s="17" t="s">
        <v>471</v>
      </c>
      <c r="E387" s="17" t="s">
        <v>1888</v>
      </c>
      <c r="F387" s="17" t="s">
        <v>1889</v>
      </c>
      <c r="G387" s="18">
        <v>1</v>
      </c>
      <c r="H387" s="18">
        <v>2</v>
      </c>
      <c r="I387" s="19">
        <v>0</v>
      </c>
      <c r="J387" s="20">
        <v>1</v>
      </c>
      <c r="K387" s="21">
        <v>0</v>
      </c>
      <c r="L387" s="22">
        <v>0</v>
      </c>
      <c r="M387" s="33" t="s">
        <v>2019</v>
      </c>
      <c r="N387" s="33"/>
    </row>
    <row r="388" spans="1:14" x14ac:dyDescent="0.3">
      <c r="A388" s="17" t="s">
        <v>1890</v>
      </c>
      <c r="B388" s="17" t="s">
        <v>1891</v>
      </c>
      <c r="C388" s="17" t="s">
        <v>474</v>
      </c>
      <c r="D388" s="17" t="s">
        <v>1713</v>
      </c>
      <c r="E388" s="17" t="s">
        <v>96</v>
      </c>
      <c r="F388" s="17" t="s">
        <v>1892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3" t="s">
        <v>2019</v>
      </c>
      <c r="N388" s="33"/>
    </row>
    <row r="389" spans="1:14" x14ac:dyDescent="0.3">
      <c r="A389" s="17" t="s">
        <v>1893</v>
      </c>
      <c r="B389" s="17" t="s">
        <v>1894</v>
      </c>
      <c r="C389" s="17" t="s">
        <v>1895</v>
      </c>
      <c r="D389" s="17" t="s">
        <v>516</v>
      </c>
      <c r="E389" s="17" t="s">
        <v>168</v>
      </c>
      <c r="F389" s="17" t="s">
        <v>1896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33" t="s">
        <v>2018</v>
      </c>
      <c r="N389" s="33"/>
    </row>
    <row r="390" spans="1:14" x14ac:dyDescent="0.3">
      <c r="A390" s="17" t="s">
        <v>1897</v>
      </c>
      <c r="B390" s="17" t="s">
        <v>1898</v>
      </c>
      <c r="C390" s="17" t="s">
        <v>1899</v>
      </c>
      <c r="D390" s="17" t="s">
        <v>1900</v>
      </c>
      <c r="E390" s="17" t="s">
        <v>586</v>
      </c>
      <c r="F390" s="17" t="s">
        <v>1901</v>
      </c>
      <c r="G390" s="18">
        <v>1</v>
      </c>
      <c r="H390" s="18">
        <v>1</v>
      </c>
      <c r="I390" s="19">
        <v>0</v>
      </c>
      <c r="J390" s="20">
        <v>1</v>
      </c>
      <c r="K390" s="21">
        <v>0</v>
      </c>
      <c r="L390" s="22">
        <v>0</v>
      </c>
      <c r="M390" s="33" t="s">
        <v>2019</v>
      </c>
      <c r="N390" s="33"/>
    </row>
    <row r="391" spans="1:14" x14ac:dyDescent="0.3">
      <c r="A391" s="17" t="s">
        <v>1902</v>
      </c>
      <c r="B391" s="17" t="s">
        <v>1903</v>
      </c>
      <c r="C391" s="17" t="s">
        <v>474</v>
      </c>
      <c r="D391" s="17" t="s">
        <v>1904</v>
      </c>
      <c r="E391" s="17" t="s">
        <v>99</v>
      </c>
      <c r="F391" s="17" t="s">
        <v>1905</v>
      </c>
      <c r="G391" s="18">
        <v>1</v>
      </c>
      <c r="H391" s="18">
        <v>10</v>
      </c>
      <c r="I391" s="19">
        <v>0</v>
      </c>
      <c r="J391" s="20">
        <v>1</v>
      </c>
      <c r="K391" s="21">
        <v>0</v>
      </c>
      <c r="L391" s="22">
        <v>0</v>
      </c>
      <c r="M391" s="33" t="s">
        <v>2021</v>
      </c>
      <c r="N391" s="33"/>
    </row>
    <row r="392" spans="1:14" x14ac:dyDescent="0.3">
      <c r="A392" s="17" t="s">
        <v>1906</v>
      </c>
      <c r="B392" s="17" t="s">
        <v>1907</v>
      </c>
      <c r="C392" s="17" t="s">
        <v>684</v>
      </c>
      <c r="D392" s="17" t="s">
        <v>575</v>
      </c>
      <c r="E392" s="17" t="s">
        <v>83</v>
      </c>
      <c r="F392" s="17" t="s">
        <v>1908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33" t="s">
        <v>2021</v>
      </c>
      <c r="N392" s="33"/>
    </row>
    <row r="393" spans="1:14" x14ac:dyDescent="0.3">
      <c r="A393" s="17" t="s">
        <v>403</v>
      </c>
      <c r="B393" s="17" t="s">
        <v>1909</v>
      </c>
      <c r="C393" s="17" t="s">
        <v>708</v>
      </c>
      <c r="D393" s="17" t="s">
        <v>1668</v>
      </c>
      <c r="E393" s="17" t="s">
        <v>73</v>
      </c>
      <c r="F393" s="17" t="s">
        <v>1910</v>
      </c>
      <c r="G393" s="18">
        <v>1</v>
      </c>
      <c r="H393" s="18">
        <v>3</v>
      </c>
      <c r="I393" s="19">
        <v>0</v>
      </c>
      <c r="J393" s="20">
        <v>0</v>
      </c>
      <c r="K393" s="21">
        <v>0</v>
      </c>
      <c r="L393" s="22">
        <v>1</v>
      </c>
      <c r="M393" s="33" t="s">
        <v>2024</v>
      </c>
      <c r="N393" s="33"/>
    </row>
    <row r="394" spans="1:14" x14ac:dyDescent="0.3">
      <c r="A394" s="17" t="s">
        <v>1911</v>
      </c>
      <c r="B394" s="17" t="s">
        <v>1912</v>
      </c>
      <c r="C394" s="17" t="s">
        <v>1913</v>
      </c>
      <c r="D394" s="17" t="s">
        <v>487</v>
      </c>
      <c r="E394" s="17" t="s">
        <v>83</v>
      </c>
      <c r="F394" s="17" t="s">
        <v>1914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3" t="s">
        <v>2021</v>
      </c>
      <c r="N394" s="33"/>
    </row>
    <row r="395" spans="1:14" x14ac:dyDescent="0.3">
      <c r="A395" s="17" t="s">
        <v>329</v>
      </c>
      <c r="B395" s="17" t="s">
        <v>668</v>
      </c>
      <c r="C395" s="17" t="s">
        <v>909</v>
      </c>
      <c r="D395" s="17" t="s">
        <v>471</v>
      </c>
      <c r="E395" s="17" t="s">
        <v>96</v>
      </c>
      <c r="F395" s="17" t="s">
        <v>1915</v>
      </c>
      <c r="G395" s="18">
        <v>1</v>
      </c>
      <c r="H395" s="18">
        <v>7</v>
      </c>
      <c r="I395" s="19">
        <v>0</v>
      </c>
      <c r="J395" s="20">
        <v>0</v>
      </c>
      <c r="K395" s="21">
        <v>0</v>
      </c>
      <c r="L395" s="22">
        <v>1</v>
      </c>
      <c r="M395" s="33" t="s">
        <v>2020</v>
      </c>
      <c r="N395" s="33"/>
    </row>
    <row r="396" spans="1:14" x14ac:dyDescent="0.3">
      <c r="A396" s="17" t="s">
        <v>1916</v>
      </c>
      <c r="B396" s="17" t="s">
        <v>1917</v>
      </c>
      <c r="C396" s="17" t="s">
        <v>708</v>
      </c>
      <c r="D396" s="17" t="s">
        <v>492</v>
      </c>
      <c r="E396" s="17" t="s">
        <v>73</v>
      </c>
      <c r="F396" s="17" t="s">
        <v>1918</v>
      </c>
      <c r="G396" s="18">
        <v>1</v>
      </c>
      <c r="H396" s="18">
        <v>2</v>
      </c>
      <c r="I396" s="19">
        <v>1</v>
      </c>
      <c r="J396" s="20">
        <v>0</v>
      </c>
      <c r="K396" s="21">
        <v>0</v>
      </c>
      <c r="L396" s="22">
        <v>0</v>
      </c>
      <c r="M396" s="33" t="s">
        <v>2021</v>
      </c>
      <c r="N396" s="33"/>
    </row>
    <row r="397" spans="1:14" x14ac:dyDescent="0.3">
      <c r="A397" s="17" t="s">
        <v>1919</v>
      </c>
      <c r="B397" s="17" t="s">
        <v>1920</v>
      </c>
      <c r="C397" s="17" t="s">
        <v>474</v>
      </c>
      <c r="D397" s="17" t="s">
        <v>481</v>
      </c>
      <c r="E397" s="17" t="s">
        <v>122</v>
      </c>
      <c r="F397" s="17" t="s">
        <v>1921</v>
      </c>
      <c r="G397" s="18">
        <v>1</v>
      </c>
      <c r="H397" s="18">
        <v>2</v>
      </c>
      <c r="I397" s="19">
        <v>1</v>
      </c>
      <c r="J397" s="20">
        <v>0</v>
      </c>
      <c r="K397" s="21">
        <v>0</v>
      </c>
      <c r="L397" s="22">
        <v>0</v>
      </c>
      <c r="M397" s="33" t="s">
        <v>2021</v>
      </c>
      <c r="N397" s="33"/>
    </row>
    <row r="398" spans="1:14" x14ac:dyDescent="0.3">
      <c r="A398" s="17" t="s">
        <v>1922</v>
      </c>
      <c r="B398" s="17" t="s">
        <v>1923</v>
      </c>
      <c r="C398" s="17" t="s">
        <v>1924</v>
      </c>
      <c r="D398" s="17" t="s">
        <v>487</v>
      </c>
      <c r="E398" s="17" t="s">
        <v>160</v>
      </c>
      <c r="F398" s="17" t="s">
        <v>1925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33" t="s">
        <v>2021</v>
      </c>
      <c r="N398" s="33"/>
    </row>
    <row r="399" spans="1:14" x14ac:dyDescent="0.3">
      <c r="A399" s="17" t="s">
        <v>1926</v>
      </c>
      <c r="B399" s="17" t="s">
        <v>1310</v>
      </c>
      <c r="C399" s="17" t="s">
        <v>1684</v>
      </c>
      <c r="D399" s="17" t="s">
        <v>504</v>
      </c>
      <c r="E399" s="17" t="s">
        <v>73</v>
      </c>
      <c r="F399" s="17" t="s">
        <v>1927</v>
      </c>
      <c r="G399" s="18">
        <v>1</v>
      </c>
      <c r="H399" s="18">
        <v>1</v>
      </c>
      <c r="I399" s="19">
        <v>1</v>
      </c>
      <c r="J399" s="20">
        <v>0</v>
      </c>
      <c r="K399" s="21">
        <v>0</v>
      </c>
      <c r="L399" s="22">
        <v>0</v>
      </c>
      <c r="M399" s="33" t="s">
        <v>2021</v>
      </c>
      <c r="N399" s="33"/>
    </row>
    <row r="400" spans="1:14" x14ac:dyDescent="0.3">
      <c r="A400" s="17" t="s">
        <v>267</v>
      </c>
      <c r="B400" s="17" t="s">
        <v>268</v>
      </c>
      <c r="C400" s="17" t="s">
        <v>1928</v>
      </c>
      <c r="D400" s="17" t="s">
        <v>481</v>
      </c>
      <c r="E400" s="17" t="s">
        <v>122</v>
      </c>
      <c r="F400" s="17" t="s">
        <v>1929</v>
      </c>
      <c r="G400" s="18">
        <v>1</v>
      </c>
      <c r="H400" s="18">
        <v>1</v>
      </c>
      <c r="I400" s="19">
        <v>0</v>
      </c>
      <c r="J400" s="20">
        <v>0</v>
      </c>
      <c r="K400" s="21">
        <v>1</v>
      </c>
      <c r="L400" s="22">
        <v>0</v>
      </c>
      <c r="M400" s="33" t="s">
        <v>2020</v>
      </c>
      <c r="N400" s="33"/>
    </row>
    <row r="401" spans="1:14" x14ac:dyDescent="0.3">
      <c r="A401" s="17" t="s">
        <v>437</v>
      </c>
      <c r="B401" s="17" t="s">
        <v>1930</v>
      </c>
      <c r="C401" s="17" t="s">
        <v>1931</v>
      </c>
      <c r="D401" s="17" t="s">
        <v>481</v>
      </c>
      <c r="E401" s="17" t="s">
        <v>73</v>
      </c>
      <c r="F401" s="17" t="s">
        <v>1932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33" t="s">
        <v>2020</v>
      </c>
      <c r="N401" s="33"/>
    </row>
    <row r="402" spans="1:14" x14ac:dyDescent="0.3">
      <c r="A402" s="17" t="s">
        <v>1933</v>
      </c>
      <c r="B402" s="17" t="s">
        <v>1934</v>
      </c>
      <c r="C402" s="17" t="s">
        <v>1935</v>
      </c>
      <c r="D402" s="17" t="s">
        <v>571</v>
      </c>
      <c r="E402" s="17" t="s">
        <v>73</v>
      </c>
      <c r="F402" s="17" t="s">
        <v>1936</v>
      </c>
      <c r="G402" s="18">
        <v>1</v>
      </c>
      <c r="H402" s="18">
        <v>1</v>
      </c>
      <c r="I402" s="19">
        <v>0</v>
      </c>
      <c r="J402" s="20">
        <v>1</v>
      </c>
      <c r="K402" s="21">
        <v>0</v>
      </c>
      <c r="L402" s="22">
        <v>0</v>
      </c>
      <c r="M402" s="33" t="s">
        <v>2019</v>
      </c>
      <c r="N402" s="33"/>
    </row>
    <row r="403" spans="1:14" x14ac:dyDescent="0.3">
      <c r="A403" s="17" t="s">
        <v>1937</v>
      </c>
      <c r="B403" s="17" t="s">
        <v>1938</v>
      </c>
      <c r="C403" s="17" t="s">
        <v>474</v>
      </c>
      <c r="D403" s="17" t="s">
        <v>1752</v>
      </c>
      <c r="E403" s="17" t="s">
        <v>122</v>
      </c>
      <c r="F403" s="17" t="s">
        <v>1939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33" t="s">
        <v>2019</v>
      </c>
      <c r="N403" s="33"/>
    </row>
    <row r="404" spans="1:14" x14ac:dyDescent="0.3">
      <c r="A404" s="17" t="s">
        <v>1940</v>
      </c>
      <c r="B404" s="17" t="s">
        <v>1941</v>
      </c>
      <c r="C404" s="17" t="s">
        <v>474</v>
      </c>
      <c r="D404" s="17" t="s">
        <v>524</v>
      </c>
      <c r="E404" s="17" t="s">
        <v>122</v>
      </c>
      <c r="F404" s="17" t="s">
        <v>1942</v>
      </c>
      <c r="G404" s="18">
        <v>1</v>
      </c>
      <c r="H404" s="18">
        <v>2</v>
      </c>
      <c r="I404" s="19">
        <v>1</v>
      </c>
      <c r="J404" s="20">
        <v>0</v>
      </c>
      <c r="K404" s="21">
        <v>0</v>
      </c>
      <c r="L404" s="22">
        <v>0</v>
      </c>
      <c r="M404" s="33" t="s">
        <v>2021</v>
      </c>
      <c r="N404" s="33"/>
    </row>
    <row r="405" spans="1:14" x14ac:dyDescent="0.3">
      <c r="A405" s="17" t="s">
        <v>1943</v>
      </c>
      <c r="B405" s="17" t="s">
        <v>1944</v>
      </c>
      <c r="C405" s="17" t="s">
        <v>1945</v>
      </c>
      <c r="D405" s="17" t="s">
        <v>500</v>
      </c>
      <c r="E405" s="17" t="s">
        <v>160</v>
      </c>
      <c r="F405" s="17" t="s">
        <v>1946</v>
      </c>
      <c r="G405" s="18">
        <v>1</v>
      </c>
      <c r="H405" s="18">
        <v>1</v>
      </c>
      <c r="I405" s="19">
        <v>0</v>
      </c>
      <c r="J405" s="20">
        <v>1</v>
      </c>
      <c r="K405" s="21">
        <v>0</v>
      </c>
      <c r="L405" s="22">
        <v>0</v>
      </c>
      <c r="M405" s="33" t="s">
        <v>2019</v>
      </c>
      <c r="N405" s="33"/>
    </row>
    <row r="406" spans="1:14" x14ac:dyDescent="0.3">
      <c r="A406" s="17" t="s">
        <v>94</v>
      </c>
      <c r="B406" s="17" t="s">
        <v>1947</v>
      </c>
      <c r="C406" s="17" t="s">
        <v>1948</v>
      </c>
      <c r="D406" s="17" t="s">
        <v>516</v>
      </c>
      <c r="E406" s="17" t="s">
        <v>96</v>
      </c>
      <c r="F406" s="17" t="s">
        <v>1949</v>
      </c>
      <c r="G406" s="18">
        <v>1</v>
      </c>
      <c r="H406" s="18">
        <v>1</v>
      </c>
      <c r="I406" s="19">
        <v>0</v>
      </c>
      <c r="J406" s="20">
        <v>0</v>
      </c>
      <c r="K406" s="21">
        <v>1</v>
      </c>
      <c r="L406" s="22">
        <v>0</v>
      </c>
      <c r="M406" s="33" t="s">
        <v>2020</v>
      </c>
      <c r="N406" s="33"/>
    </row>
    <row r="407" spans="1:14" x14ac:dyDescent="0.3">
      <c r="A407" s="17" t="s">
        <v>1950</v>
      </c>
      <c r="B407" s="17" t="s">
        <v>1951</v>
      </c>
      <c r="C407" s="17" t="s">
        <v>474</v>
      </c>
      <c r="D407" s="17" t="s">
        <v>626</v>
      </c>
      <c r="E407" s="17" t="s">
        <v>122</v>
      </c>
      <c r="F407" s="17" t="s">
        <v>1952</v>
      </c>
      <c r="G407" s="18">
        <v>1</v>
      </c>
      <c r="H407" s="18">
        <v>5</v>
      </c>
      <c r="I407" s="19">
        <v>0</v>
      </c>
      <c r="J407" s="20">
        <v>1</v>
      </c>
      <c r="K407" s="21">
        <v>0</v>
      </c>
      <c r="L407" s="22">
        <v>0</v>
      </c>
      <c r="M407" s="33" t="s">
        <v>2019</v>
      </c>
      <c r="N407" s="33"/>
    </row>
    <row r="408" spans="1:14" x14ac:dyDescent="0.3">
      <c r="A408" s="17" t="s">
        <v>1953</v>
      </c>
      <c r="B408" s="17" t="s">
        <v>1954</v>
      </c>
      <c r="C408" s="17" t="s">
        <v>1955</v>
      </c>
      <c r="D408" s="17" t="s">
        <v>471</v>
      </c>
      <c r="E408" s="17" t="s">
        <v>168</v>
      </c>
      <c r="F408" s="17" t="s">
        <v>1956</v>
      </c>
      <c r="G408" s="18">
        <v>1</v>
      </c>
      <c r="H408" s="18">
        <v>50</v>
      </c>
      <c r="I408" s="19">
        <v>0</v>
      </c>
      <c r="J408" s="20">
        <v>1</v>
      </c>
      <c r="K408" s="21">
        <v>0</v>
      </c>
      <c r="L408" s="22">
        <v>0</v>
      </c>
      <c r="M408" s="33" t="s">
        <v>2018</v>
      </c>
      <c r="N408" s="33"/>
    </row>
    <row r="409" spans="1:14" x14ac:dyDescent="0.3">
      <c r="A409" s="17" t="s">
        <v>1957</v>
      </c>
      <c r="B409" s="17" t="s">
        <v>1958</v>
      </c>
      <c r="C409" s="17" t="s">
        <v>1913</v>
      </c>
      <c r="D409" s="17" t="s">
        <v>487</v>
      </c>
      <c r="E409" s="17" t="s">
        <v>83</v>
      </c>
      <c r="F409" s="17" t="s">
        <v>1959</v>
      </c>
      <c r="G409" s="18">
        <v>1</v>
      </c>
      <c r="H409" s="18">
        <v>1</v>
      </c>
      <c r="I409" s="19">
        <v>1</v>
      </c>
      <c r="J409" s="20">
        <v>0</v>
      </c>
      <c r="K409" s="21">
        <v>0</v>
      </c>
      <c r="L409" s="22">
        <v>0</v>
      </c>
      <c r="M409" s="33" t="s">
        <v>2021</v>
      </c>
      <c r="N409" s="33"/>
    </row>
    <row r="410" spans="1:14" x14ac:dyDescent="0.3">
      <c r="A410" s="17" t="s">
        <v>210</v>
      </c>
      <c r="B410" s="17" t="s">
        <v>211</v>
      </c>
      <c r="C410" s="17" t="s">
        <v>1960</v>
      </c>
      <c r="D410" s="17" t="s">
        <v>487</v>
      </c>
      <c r="E410" s="17" t="s">
        <v>83</v>
      </c>
      <c r="F410" s="17" t="s">
        <v>1961</v>
      </c>
      <c r="G410" s="18">
        <v>1</v>
      </c>
      <c r="H410" s="18">
        <v>3</v>
      </c>
      <c r="I410" s="19">
        <v>0</v>
      </c>
      <c r="J410" s="20">
        <v>0</v>
      </c>
      <c r="K410" s="21">
        <v>1</v>
      </c>
      <c r="L410" s="22">
        <v>0</v>
      </c>
      <c r="M410" s="33" t="s">
        <v>2020</v>
      </c>
      <c r="N410" s="33"/>
    </row>
    <row r="411" spans="1:14" x14ac:dyDescent="0.3">
      <c r="A411" s="17" t="s">
        <v>1962</v>
      </c>
      <c r="B411" s="17" t="s">
        <v>1963</v>
      </c>
      <c r="C411" s="17" t="s">
        <v>1094</v>
      </c>
      <c r="D411" s="17" t="s">
        <v>481</v>
      </c>
      <c r="E411" s="17" t="s">
        <v>1600</v>
      </c>
      <c r="F411" s="17" t="s">
        <v>1964</v>
      </c>
      <c r="G411" s="18">
        <v>1</v>
      </c>
      <c r="H411" s="18">
        <v>1</v>
      </c>
      <c r="I411" s="19">
        <v>0</v>
      </c>
      <c r="J411" s="20">
        <v>1</v>
      </c>
      <c r="K411" s="21">
        <v>0</v>
      </c>
      <c r="L411" s="22">
        <v>0</v>
      </c>
      <c r="M411" s="33" t="s">
        <v>2019</v>
      </c>
      <c r="N411" s="33"/>
    </row>
    <row r="412" spans="1:14" x14ac:dyDescent="0.3">
      <c r="A412" s="17" t="s">
        <v>308</v>
      </c>
      <c r="B412" s="17" t="s">
        <v>1965</v>
      </c>
      <c r="C412" s="17" t="s">
        <v>1966</v>
      </c>
      <c r="D412" s="17" t="s">
        <v>1864</v>
      </c>
      <c r="E412" s="17" t="s">
        <v>78</v>
      </c>
      <c r="F412" s="17" t="s">
        <v>1967</v>
      </c>
      <c r="G412" s="18">
        <v>1</v>
      </c>
      <c r="H412" s="18">
        <v>1</v>
      </c>
      <c r="I412" s="19">
        <v>0</v>
      </c>
      <c r="J412" s="20">
        <v>0</v>
      </c>
      <c r="K412" s="21">
        <v>0</v>
      </c>
      <c r="L412" s="22">
        <v>1</v>
      </c>
      <c r="M412" s="33" t="s">
        <v>2020</v>
      </c>
      <c r="N412" s="33"/>
    </row>
    <row r="413" spans="1:14" x14ac:dyDescent="0.3">
      <c r="A413" s="17" t="s">
        <v>1968</v>
      </c>
      <c r="B413" s="17" t="s">
        <v>1969</v>
      </c>
      <c r="C413" s="17" t="s">
        <v>1970</v>
      </c>
      <c r="D413" s="17" t="s">
        <v>471</v>
      </c>
      <c r="E413" s="17" t="s">
        <v>1600</v>
      </c>
      <c r="F413" s="17" t="s">
        <v>1971</v>
      </c>
      <c r="G413" s="18">
        <v>1</v>
      </c>
      <c r="H413" s="18">
        <v>3</v>
      </c>
      <c r="I413" s="19">
        <v>0</v>
      </c>
      <c r="J413" s="20">
        <v>1</v>
      </c>
      <c r="K413" s="21">
        <v>0</v>
      </c>
      <c r="L413" s="22">
        <v>0</v>
      </c>
      <c r="M413" s="33" t="s">
        <v>2019</v>
      </c>
      <c r="N413" s="33"/>
    </row>
    <row r="414" spans="1:14" x14ac:dyDescent="0.3">
      <c r="A414" s="17" t="s">
        <v>212</v>
      </c>
      <c r="B414" s="17" t="s">
        <v>1972</v>
      </c>
      <c r="C414" s="17" t="s">
        <v>1973</v>
      </c>
      <c r="D414" s="17" t="s">
        <v>487</v>
      </c>
      <c r="E414" s="17" t="s">
        <v>214</v>
      </c>
      <c r="F414" s="17" t="s">
        <v>1974</v>
      </c>
      <c r="G414" s="18">
        <v>1</v>
      </c>
      <c r="H414" s="18">
        <v>1</v>
      </c>
      <c r="I414" s="19">
        <v>0</v>
      </c>
      <c r="J414" s="20">
        <v>0</v>
      </c>
      <c r="K414" s="21">
        <v>1</v>
      </c>
      <c r="L414" s="22">
        <v>0</v>
      </c>
      <c r="M414" s="33" t="s">
        <v>2020</v>
      </c>
      <c r="N414" s="33"/>
    </row>
    <row r="415" spans="1:14" x14ac:dyDescent="0.3">
      <c r="A415" s="17" t="s">
        <v>1975</v>
      </c>
      <c r="B415" s="17" t="s">
        <v>1976</v>
      </c>
      <c r="C415" s="17" t="s">
        <v>1977</v>
      </c>
      <c r="D415" s="17" t="s">
        <v>1978</v>
      </c>
      <c r="E415" s="17" t="s">
        <v>1979</v>
      </c>
      <c r="F415" s="17" t="s">
        <v>1980</v>
      </c>
      <c r="G415" s="18">
        <v>1</v>
      </c>
      <c r="H415" s="18">
        <v>8</v>
      </c>
      <c r="I415" s="19">
        <v>0</v>
      </c>
      <c r="J415" s="20">
        <v>1</v>
      </c>
      <c r="K415" s="21">
        <v>0</v>
      </c>
      <c r="L415" s="22">
        <v>0</v>
      </c>
      <c r="M415" s="33" t="s">
        <v>2019</v>
      </c>
      <c r="N415" s="33"/>
    </row>
    <row r="416" spans="1:14" x14ac:dyDescent="0.3">
      <c r="A416" s="17" t="s">
        <v>1981</v>
      </c>
      <c r="B416" s="17" t="s">
        <v>1982</v>
      </c>
      <c r="C416" s="17" t="s">
        <v>1983</v>
      </c>
      <c r="D416" s="17" t="s">
        <v>500</v>
      </c>
      <c r="E416" s="17" t="s">
        <v>168</v>
      </c>
      <c r="F416" s="17" t="s">
        <v>1984</v>
      </c>
      <c r="G416" s="18">
        <v>1</v>
      </c>
      <c r="H416" s="18">
        <v>1</v>
      </c>
      <c r="I416" s="19">
        <v>0</v>
      </c>
      <c r="J416" s="20">
        <v>1</v>
      </c>
      <c r="K416" s="21">
        <v>0</v>
      </c>
      <c r="L416" s="22">
        <v>0</v>
      </c>
      <c r="M416" s="33" t="s">
        <v>2018</v>
      </c>
      <c r="N416" s="33"/>
    </row>
    <row r="417" spans="1:14" x14ac:dyDescent="0.3">
      <c r="A417" s="17" t="s">
        <v>206</v>
      </c>
      <c r="B417" s="17" t="s">
        <v>1985</v>
      </c>
      <c r="C417" s="17" t="s">
        <v>1986</v>
      </c>
      <c r="D417" s="17" t="s">
        <v>504</v>
      </c>
      <c r="E417" s="17" t="s">
        <v>78</v>
      </c>
      <c r="F417" s="17" t="s">
        <v>1987</v>
      </c>
      <c r="G417" s="18">
        <v>1</v>
      </c>
      <c r="H417" s="18">
        <v>1</v>
      </c>
      <c r="I417" s="19">
        <v>0</v>
      </c>
      <c r="J417" s="20">
        <v>0</v>
      </c>
      <c r="K417" s="21">
        <v>1</v>
      </c>
      <c r="L417" s="22">
        <v>0</v>
      </c>
      <c r="M417" s="33" t="s">
        <v>2020</v>
      </c>
      <c r="N417" s="33"/>
    </row>
    <row r="418" spans="1:14" x14ac:dyDescent="0.3">
      <c r="A418" s="17" t="s">
        <v>1988</v>
      </c>
      <c r="B418" s="17" t="s">
        <v>1989</v>
      </c>
      <c r="C418" s="17" t="s">
        <v>474</v>
      </c>
      <c r="D418" s="17" t="s">
        <v>1990</v>
      </c>
      <c r="E418" s="17" t="s">
        <v>99</v>
      </c>
      <c r="F418" s="17" t="s">
        <v>1991</v>
      </c>
      <c r="G418" s="18">
        <v>1</v>
      </c>
      <c r="H418" s="18">
        <v>1</v>
      </c>
      <c r="I418" s="19">
        <v>0</v>
      </c>
      <c r="J418" s="20">
        <v>1</v>
      </c>
      <c r="K418" s="21">
        <v>0</v>
      </c>
      <c r="L418" s="22">
        <v>0</v>
      </c>
      <c r="M418" s="33" t="s">
        <v>2019</v>
      </c>
      <c r="N418" s="33"/>
    </row>
    <row r="419" spans="1:14" x14ac:dyDescent="0.3">
      <c r="A419" s="17" t="s">
        <v>1992</v>
      </c>
      <c r="B419" s="17" t="s">
        <v>1993</v>
      </c>
      <c r="C419" s="17" t="s">
        <v>474</v>
      </c>
      <c r="D419" s="17" t="s">
        <v>1668</v>
      </c>
      <c r="E419" s="17" t="s">
        <v>73</v>
      </c>
      <c r="F419" s="17" t="s">
        <v>1994</v>
      </c>
      <c r="G419" s="18">
        <v>1</v>
      </c>
      <c r="H419" s="18">
        <v>1</v>
      </c>
      <c r="I419" s="19">
        <v>0</v>
      </c>
      <c r="J419" s="20">
        <v>1</v>
      </c>
      <c r="K419" s="21">
        <v>0</v>
      </c>
      <c r="L419" s="22">
        <v>0</v>
      </c>
      <c r="M419" s="33" t="s">
        <v>2019</v>
      </c>
      <c r="N419" s="33"/>
    </row>
    <row r="420" spans="1:14" x14ac:dyDescent="0.3">
      <c r="A420" s="17" t="s">
        <v>1995</v>
      </c>
      <c r="B420" s="17" t="s">
        <v>1996</v>
      </c>
      <c r="C420" s="17" t="s">
        <v>1997</v>
      </c>
      <c r="D420" s="17" t="s">
        <v>1998</v>
      </c>
      <c r="E420" s="17" t="s">
        <v>83</v>
      </c>
      <c r="F420" s="17" t="s">
        <v>1999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33" t="s">
        <v>2019</v>
      </c>
      <c r="N420" s="33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workbookViewId="0">
      <selection sqref="A1:D11"/>
    </sheetView>
  </sheetViews>
  <sheetFormatPr defaultRowHeight="14.4" x14ac:dyDescent="0.3"/>
  <cols>
    <col min="1" max="1" width="27.5546875" customWidth="1"/>
    <col min="2" max="2" width="56.6640625" bestFit="1" customWidth="1"/>
    <col min="3" max="4" width="12.21875" bestFit="1" customWidth="1"/>
    <col min="11" max="15" width="0" hidden="1" customWidth="1"/>
  </cols>
  <sheetData>
    <row r="1" spans="1:14" ht="21.6" thickBot="1" x14ac:dyDescent="0.45">
      <c r="A1" s="63" t="s">
        <v>2029</v>
      </c>
      <c r="B1" s="63"/>
      <c r="C1" s="63"/>
      <c r="D1" s="63"/>
    </row>
    <row r="2" spans="1:14" ht="15" thickBot="1" x14ac:dyDescent="0.35">
      <c r="A2" s="38" t="s">
        <v>2030</v>
      </c>
      <c r="B2" s="39" t="s">
        <v>2028</v>
      </c>
      <c r="C2" s="39" t="s">
        <v>2026</v>
      </c>
      <c r="D2" s="40" t="s">
        <v>2027</v>
      </c>
    </row>
    <row r="3" spans="1:14" x14ac:dyDescent="0.3">
      <c r="A3" s="64" t="s">
        <v>2031</v>
      </c>
      <c r="B3" s="50" t="s">
        <v>2020</v>
      </c>
      <c r="C3" s="51">
        <v>97</v>
      </c>
      <c r="D3" s="36">
        <v>111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97</v>
      </c>
      <c r="N3" t="str">
        <f>IF($L3=2,$C3,"")</f>
        <v/>
      </c>
    </row>
    <row r="4" spans="1:14" x14ac:dyDescent="0.3">
      <c r="A4" s="65"/>
      <c r="B4" s="37" t="s">
        <v>2022</v>
      </c>
      <c r="C4" s="35">
        <v>6</v>
      </c>
      <c r="D4" s="28">
        <v>7</v>
      </c>
      <c r="K4" s="32" t="str">
        <f t="shared" ref="K4:K15" si="0">IF(OR($B4="Corporate non-stock - demand too low to convert",$B4="Non-stock in the primary DC - demand too low to convert",$B4="Low impact - only 1 or 2 line impact"),1,"")</f>
        <v/>
      </c>
      <c r="L4" s="32" t="str">
        <f t="shared" ref="L4:L15" si="1">IF($B4="Grand Total",2,"")</f>
        <v/>
      </c>
      <c r="M4" s="32" t="str">
        <f t="shared" ref="M4:M15" si="2">IF($K4=1,$C4,"")</f>
        <v/>
      </c>
      <c r="N4" s="32" t="str">
        <f t="shared" ref="N4:N15" si="3">IF($L4=2,$C4,"")</f>
        <v/>
      </c>
    </row>
    <row r="5" spans="1:14" x14ac:dyDescent="0.3">
      <c r="A5" s="65"/>
      <c r="B5" s="37" t="s">
        <v>2023</v>
      </c>
      <c r="C5" s="35">
        <v>5</v>
      </c>
      <c r="D5" s="28">
        <v>5</v>
      </c>
      <c r="K5" s="32" t="str">
        <f t="shared" si="0"/>
        <v/>
      </c>
      <c r="L5" s="32" t="str">
        <f t="shared" si="1"/>
        <v/>
      </c>
      <c r="M5" s="32" t="str">
        <f t="shared" si="2"/>
        <v/>
      </c>
      <c r="N5" s="32" t="str">
        <f t="shared" si="3"/>
        <v/>
      </c>
    </row>
    <row r="6" spans="1:14" ht="15" thickBot="1" x14ac:dyDescent="0.35">
      <c r="A6" s="66"/>
      <c r="B6" s="52" t="s">
        <v>2025</v>
      </c>
      <c r="C6" s="53">
        <v>1</v>
      </c>
      <c r="D6" s="54">
        <v>3</v>
      </c>
      <c r="K6" s="32" t="str">
        <f t="shared" si="0"/>
        <v/>
      </c>
      <c r="L6" s="32" t="str">
        <f t="shared" si="1"/>
        <v/>
      </c>
      <c r="M6" s="32" t="str">
        <f t="shared" si="2"/>
        <v/>
      </c>
      <c r="N6" s="32" t="str">
        <f t="shared" si="3"/>
        <v/>
      </c>
    </row>
    <row r="7" spans="1:14" x14ac:dyDescent="0.3">
      <c r="A7" s="67" t="s">
        <v>2032</v>
      </c>
      <c r="B7" s="44" t="s">
        <v>2019</v>
      </c>
      <c r="C7" s="45">
        <v>166</v>
      </c>
      <c r="D7" s="46">
        <v>193</v>
      </c>
      <c r="K7" s="32">
        <f t="shared" si="0"/>
        <v>1</v>
      </c>
      <c r="L7" s="32" t="str">
        <f t="shared" si="1"/>
        <v/>
      </c>
      <c r="M7" s="32">
        <f t="shared" si="2"/>
        <v>166</v>
      </c>
      <c r="N7" s="32" t="str">
        <f t="shared" si="3"/>
        <v/>
      </c>
    </row>
    <row r="8" spans="1:14" ht="15" thickBot="1" x14ac:dyDescent="0.35">
      <c r="A8" s="68"/>
      <c r="B8" s="41" t="s">
        <v>2024</v>
      </c>
      <c r="C8" s="42">
        <v>4</v>
      </c>
      <c r="D8" s="43">
        <v>13</v>
      </c>
      <c r="K8" s="32" t="str">
        <f t="shared" si="0"/>
        <v/>
      </c>
      <c r="L8" s="32" t="str">
        <f t="shared" si="1"/>
        <v/>
      </c>
      <c r="M8" s="32" t="str">
        <f t="shared" si="2"/>
        <v/>
      </c>
      <c r="N8" s="32" t="str">
        <f t="shared" si="3"/>
        <v/>
      </c>
    </row>
    <row r="9" spans="1:14" x14ac:dyDescent="0.3">
      <c r="A9" s="69" t="s">
        <v>2033</v>
      </c>
      <c r="B9" s="55" t="s">
        <v>2021</v>
      </c>
      <c r="C9" s="56">
        <v>107</v>
      </c>
      <c r="D9" s="57">
        <v>130</v>
      </c>
      <c r="K9" s="32">
        <f t="shared" si="0"/>
        <v>1</v>
      </c>
      <c r="L9" s="32" t="str">
        <f t="shared" si="1"/>
        <v/>
      </c>
      <c r="M9" s="32">
        <f t="shared" si="2"/>
        <v>107</v>
      </c>
      <c r="N9" s="32" t="str">
        <f t="shared" si="3"/>
        <v/>
      </c>
    </row>
    <row r="10" spans="1:14" ht="15" thickBot="1" x14ac:dyDescent="0.35">
      <c r="A10" s="70"/>
      <c r="B10" s="29" t="s">
        <v>2018</v>
      </c>
      <c r="C10" s="30">
        <v>32</v>
      </c>
      <c r="D10" s="31">
        <v>85</v>
      </c>
      <c r="K10" s="32" t="str">
        <f t="shared" si="0"/>
        <v/>
      </c>
      <c r="L10" s="32" t="str">
        <f t="shared" si="1"/>
        <v/>
      </c>
      <c r="M10" s="32" t="str">
        <f t="shared" si="2"/>
        <v/>
      </c>
      <c r="N10" s="32" t="str">
        <f t="shared" si="3"/>
        <v/>
      </c>
    </row>
    <row r="11" spans="1:14" ht="15" thickBot="1" x14ac:dyDescent="0.35">
      <c r="A11" s="27"/>
      <c r="B11" s="47" t="s">
        <v>11</v>
      </c>
      <c r="C11" s="48">
        <v>418</v>
      </c>
      <c r="D11" s="49">
        <v>547</v>
      </c>
      <c r="K11" s="32" t="str">
        <f t="shared" si="0"/>
        <v/>
      </c>
      <c r="L11" s="32">
        <f t="shared" si="1"/>
        <v>2</v>
      </c>
      <c r="M11" s="32" t="str">
        <f t="shared" si="2"/>
        <v/>
      </c>
      <c r="N11" s="32">
        <f t="shared" si="3"/>
        <v>418</v>
      </c>
    </row>
    <row r="12" spans="1:14" x14ac:dyDescent="0.3">
      <c r="K12" s="32" t="str">
        <f t="shared" si="0"/>
        <v/>
      </c>
      <c r="L12" s="32" t="str">
        <f t="shared" si="1"/>
        <v/>
      </c>
      <c r="M12" s="32" t="str">
        <f t="shared" si="2"/>
        <v/>
      </c>
      <c r="N12" s="32" t="str">
        <f t="shared" si="3"/>
        <v/>
      </c>
    </row>
    <row r="13" spans="1:14" x14ac:dyDescent="0.3">
      <c r="K13" s="32" t="str">
        <f t="shared" si="0"/>
        <v/>
      </c>
      <c r="L13" s="32" t="str">
        <f t="shared" si="1"/>
        <v/>
      </c>
      <c r="M13" s="32" t="str">
        <f t="shared" si="2"/>
        <v/>
      </c>
      <c r="N13" s="32" t="str">
        <f t="shared" si="3"/>
        <v/>
      </c>
    </row>
    <row r="14" spans="1:14" x14ac:dyDescent="0.3">
      <c r="K14" s="32" t="str">
        <f t="shared" si="0"/>
        <v/>
      </c>
      <c r="L14" s="32" t="str">
        <f t="shared" si="1"/>
        <v/>
      </c>
      <c r="M14" s="32" t="str">
        <f t="shared" si="2"/>
        <v/>
      </c>
      <c r="N14" s="32" t="str">
        <f t="shared" si="3"/>
        <v/>
      </c>
    </row>
    <row r="15" spans="1:14" x14ac:dyDescent="0.3">
      <c r="K15" s="32" t="str">
        <f t="shared" si="0"/>
        <v/>
      </c>
      <c r="L15" s="32" t="str">
        <f t="shared" si="1"/>
        <v/>
      </c>
      <c r="M15" s="32" t="str">
        <f t="shared" si="2"/>
        <v/>
      </c>
      <c r="N15" s="32" t="str">
        <f t="shared" si="3"/>
        <v/>
      </c>
    </row>
    <row r="20" spans="13:15" x14ac:dyDescent="0.3">
      <c r="M20">
        <f>SUM(M1:M19)</f>
        <v>370</v>
      </c>
      <c r="N20">
        <f>SUM(N1:N19)</f>
        <v>418</v>
      </c>
      <c r="O20">
        <f>M20/N20</f>
        <v>0.88516746411483249</v>
      </c>
    </row>
    <row r="21" spans="13:15" x14ac:dyDescent="0.3">
      <c r="O21" t="str">
        <f>TEXT(O20,"0.0%")</f>
        <v>88.5%</v>
      </c>
    </row>
  </sheetData>
  <mergeCells count="4">
    <mergeCell ref="A1:D1"/>
    <mergeCell ref="A3:A6"/>
    <mergeCell ref="A7:A8"/>
    <mergeCell ref="A9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11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71" t="s">
        <v>2000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7.5" customHeight="1" x14ac:dyDescent="0.3">
      <c r="K2" s="72" t="s">
        <v>2001</v>
      </c>
      <c r="L2" s="72"/>
    </row>
    <row r="3" spans="1:12" ht="27.45" customHeight="1" x14ac:dyDescent="0.3">
      <c r="A3" s="23" t="s">
        <v>2002</v>
      </c>
      <c r="B3" s="23" t="s">
        <v>2003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2004</v>
      </c>
    </row>
    <row r="4" spans="1:12" ht="14.4" x14ac:dyDescent="0.3">
      <c r="A4" s="73">
        <v>2018</v>
      </c>
      <c r="B4" s="25" t="s">
        <v>2005</v>
      </c>
      <c r="C4" s="26">
        <v>4733</v>
      </c>
      <c r="D4" s="26">
        <v>4136</v>
      </c>
      <c r="E4" s="24">
        <v>0.87386435664483419</v>
      </c>
      <c r="F4" s="26">
        <v>374</v>
      </c>
      <c r="G4" s="24">
        <v>0.9528840059159096</v>
      </c>
      <c r="H4" s="26">
        <v>76</v>
      </c>
      <c r="I4" s="26">
        <v>102</v>
      </c>
      <c r="J4" s="26">
        <v>45</v>
      </c>
      <c r="K4" s="24">
        <v>0.90187527256868738</v>
      </c>
      <c r="L4" s="24">
        <v>0.98195631528964866</v>
      </c>
    </row>
    <row r="5" spans="1:12" ht="14.4" x14ac:dyDescent="0.3">
      <c r="A5" s="73">
        <v>2018</v>
      </c>
      <c r="B5" s="25" t="s">
        <v>2006</v>
      </c>
      <c r="C5" s="26">
        <v>4323</v>
      </c>
      <c r="D5" s="26">
        <v>3642</v>
      </c>
      <c r="E5" s="24">
        <v>0.842470506592644</v>
      </c>
      <c r="F5" s="26">
        <v>401</v>
      </c>
      <c r="G5" s="24">
        <v>0.93523016423779781</v>
      </c>
      <c r="H5" s="26">
        <v>91</v>
      </c>
      <c r="I5" s="26">
        <v>126</v>
      </c>
      <c r="J5" s="26">
        <v>63</v>
      </c>
      <c r="K5" s="24">
        <v>0.88098693759071123</v>
      </c>
      <c r="L5" s="24">
        <v>0.97562282346638096</v>
      </c>
    </row>
    <row r="6" spans="1:12" ht="14.4" x14ac:dyDescent="0.3">
      <c r="A6" s="73">
        <v>2018</v>
      </c>
      <c r="B6" s="25" t="s">
        <v>2007</v>
      </c>
      <c r="C6" s="26">
        <v>5132</v>
      </c>
      <c r="D6" s="26">
        <v>4381</v>
      </c>
      <c r="E6" s="24">
        <v>0.85366328916601719</v>
      </c>
      <c r="F6" s="26">
        <v>489</v>
      </c>
      <c r="G6" s="24">
        <v>0.94894777864380364</v>
      </c>
      <c r="H6" s="26">
        <v>93</v>
      </c>
      <c r="I6" s="26">
        <v>112</v>
      </c>
      <c r="J6" s="26">
        <v>57</v>
      </c>
      <c r="K6" s="24">
        <v>0.88273221841628047</v>
      </c>
      <c r="L6" s="24">
        <v>0.97921323200715249</v>
      </c>
    </row>
    <row r="7" spans="1:12" ht="14.4" x14ac:dyDescent="0.3">
      <c r="A7" s="73">
        <v>2018</v>
      </c>
      <c r="B7" s="25" t="s">
        <v>2008</v>
      </c>
      <c r="C7" s="26">
        <v>4274</v>
      </c>
      <c r="D7" s="26">
        <v>3780</v>
      </c>
      <c r="E7" s="24">
        <v>0.88441740758072063</v>
      </c>
      <c r="F7" s="26">
        <v>288</v>
      </c>
      <c r="G7" s="24">
        <v>0.95180159101544215</v>
      </c>
      <c r="H7" s="26">
        <v>61</v>
      </c>
      <c r="I7" s="26">
        <v>89</v>
      </c>
      <c r="J7" s="26">
        <v>56</v>
      </c>
      <c r="K7" s="24">
        <v>0.91547590215548558</v>
      </c>
      <c r="L7" s="24">
        <v>0.98411871908357196</v>
      </c>
    </row>
    <row r="8" spans="1:12" ht="14.4" x14ac:dyDescent="0.3">
      <c r="A8" s="73">
        <v>2018</v>
      </c>
      <c r="B8" s="25" t="s">
        <v>2009</v>
      </c>
      <c r="C8" s="26">
        <v>4329</v>
      </c>
      <c r="D8" s="26">
        <v>3766</v>
      </c>
      <c r="E8" s="24">
        <v>0.86994686994686998</v>
      </c>
      <c r="F8" s="26">
        <v>344</v>
      </c>
      <c r="G8" s="24">
        <v>0.9494109494109495</v>
      </c>
      <c r="H8" s="26">
        <v>82</v>
      </c>
      <c r="I8" s="26">
        <v>72</v>
      </c>
      <c r="J8" s="26">
        <v>65</v>
      </c>
      <c r="K8" s="24">
        <v>0.89837786259541985</v>
      </c>
      <c r="L8" s="24">
        <v>0.9786902286902287</v>
      </c>
    </row>
    <row r="9" spans="1:12" ht="14.4" x14ac:dyDescent="0.3">
      <c r="A9" s="73">
        <v>2018</v>
      </c>
      <c r="B9" s="25" t="s">
        <v>2010</v>
      </c>
      <c r="C9" s="26">
        <v>5827</v>
      </c>
      <c r="D9" s="26">
        <v>5117</v>
      </c>
      <c r="E9" s="24">
        <v>0.87815342371717864</v>
      </c>
      <c r="F9" s="26">
        <v>435</v>
      </c>
      <c r="G9" s="24">
        <v>0.95280590355242833</v>
      </c>
      <c r="H9" s="26">
        <v>113</v>
      </c>
      <c r="I9" s="26">
        <v>100</v>
      </c>
      <c r="J9" s="26">
        <v>62</v>
      </c>
      <c r="K9" s="24">
        <v>0.90326566637246264</v>
      </c>
      <c r="L9" s="24">
        <v>0.97839388145315487</v>
      </c>
    </row>
    <row r="10" spans="1:12" ht="14.4" x14ac:dyDescent="0.3">
      <c r="A10" s="73">
        <v>2018</v>
      </c>
      <c r="B10" s="25" t="s">
        <v>2011</v>
      </c>
      <c r="C10" s="26">
        <v>4786</v>
      </c>
      <c r="D10" s="26">
        <v>4196</v>
      </c>
      <c r="E10" s="24">
        <v>0.87672377768491438</v>
      </c>
      <c r="F10" s="26">
        <v>355</v>
      </c>
      <c r="G10" s="24">
        <v>0.95089845382365246</v>
      </c>
      <c r="H10" s="26">
        <v>95</v>
      </c>
      <c r="I10" s="26">
        <v>91</v>
      </c>
      <c r="J10" s="26">
        <v>49</v>
      </c>
      <c r="K10" s="24">
        <v>0.90314248816185971</v>
      </c>
      <c r="L10" s="24">
        <v>0.97786063854579353</v>
      </c>
    </row>
    <row r="11" spans="1:12" ht="14.4" x14ac:dyDescent="0.3">
      <c r="A11" s="73">
        <v>2018</v>
      </c>
      <c r="B11" s="25" t="s">
        <v>2012</v>
      </c>
      <c r="C11" s="26">
        <v>5076</v>
      </c>
      <c r="D11" s="26">
        <v>4360</v>
      </c>
      <c r="E11" s="24">
        <v>0.85894405043341204</v>
      </c>
      <c r="F11" s="26">
        <v>462</v>
      </c>
      <c r="G11" s="24">
        <v>0.94996059889676909</v>
      </c>
      <c r="H11" s="26">
        <v>126</v>
      </c>
      <c r="I11" s="26">
        <v>79</v>
      </c>
      <c r="J11" s="26">
        <v>49</v>
      </c>
      <c r="K11" s="24">
        <v>0.88116410670978174</v>
      </c>
      <c r="L11" s="24">
        <v>0.97191261703076237</v>
      </c>
    </row>
    <row r="12" spans="1:12" ht="14.4" x14ac:dyDescent="0.3">
      <c r="A12" s="73">
        <v>2019</v>
      </c>
      <c r="B12" s="25" t="s">
        <v>2013</v>
      </c>
      <c r="C12" s="26">
        <v>5168</v>
      </c>
      <c r="D12" s="26">
        <v>4526</v>
      </c>
      <c r="E12" s="24">
        <v>0.87577399380804943</v>
      </c>
      <c r="F12" s="26">
        <v>419</v>
      </c>
      <c r="G12" s="24">
        <v>0.95684984520123839</v>
      </c>
      <c r="H12" s="26">
        <v>82</v>
      </c>
      <c r="I12" s="26">
        <v>78</v>
      </c>
      <c r="J12" s="26">
        <v>63</v>
      </c>
      <c r="K12" s="24">
        <v>0.90033817386114978</v>
      </c>
      <c r="L12" s="24">
        <v>0.98220486111111116</v>
      </c>
    </row>
    <row r="13" spans="1:12" ht="14.4" x14ac:dyDescent="0.3">
      <c r="A13" s="73">
        <v>2019</v>
      </c>
      <c r="B13" s="25" t="s">
        <v>2014</v>
      </c>
      <c r="C13" s="26">
        <v>4350</v>
      </c>
      <c r="D13" s="26">
        <v>3807</v>
      </c>
      <c r="E13" s="24">
        <v>0.8751724137931034</v>
      </c>
      <c r="F13" s="26">
        <v>329</v>
      </c>
      <c r="G13" s="24">
        <v>0.95080459770114945</v>
      </c>
      <c r="H13" s="26">
        <v>81</v>
      </c>
      <c r="I13" s="26">
        <v>70</v>
      </c>
      <c r="J13" s="26">
        <v>63</v>
      </c>
      <c r="K13" s="24">
        <v>0.90277448423049567</v>
      </c>
      <c r="L13" s="24">
        <v>0.97916666666666652</v>
      </c>
    </row>
    <row r="14" spans="1:12" ht="14.4" x14ac:dyDescent="0.3">
      <c r="A14" s="73">
        <v>2019</v>
      </c>
      <c r="B14" s="25" t="s">
        <v>2015</v>
      </c>
      <c r="C14" s="26">
        <v>4297</v>
      </c>
      <c r="D14" s="26">
        <v>3790</v>
      </c>
      <c r="E14" s="24">
        <v>0.88201070514312307</v>
      </c>
      <c r="F14" s="26">
        <v>323</v>
      </c>
      <c r="G14" s="24">
        <v>0.95717942750756346</v>
      </c>
      <c r="H14" s="26">
        <v>75</v>
      </c>
      <c r="I14" s="26">
        <v>68</v>
      </c>
      <c r="J14" s="26">
        <v>41</v>
      </c>
      <c r="K14" s="24">
        <v>0.90496657115568302</v>
      </c>
      <c r="L14" s="24">
        <v>0.98059508408796892</v>
      </c>
    </row>
    <row r="15" spans="1:12" ht="14.4" x14ac:dyDescent="0.3">
      <c r="A15" s="73">
        <v>2019</v>
      </c>
      <c r="B15" s="25" t="s">
        <v>2016</v>
      </c>
      <c r="C15" s="26">
        <v>4753</v>
      </c>
      <c r="D15" s="26">
        <v>4206</v>
      </c>
      <c r="E15" s="24">
        <v>0.8849147906585314</v>
      </c>
      <c r="F15" s="26">
        <v>325</v>
      </c>
      <c r="G15" s="24">
        <v>0.95329265726909318</v>
      </c>
      <c r="H15" s="26">
        <v>98</v>
      </c>
      <c r="I15" s="26">
        <v>66</v>
      </c>
      <c r="J15" s="26">
        <v>58</v>
      </c>
      <c r="K15" s="24">
        <v>0.90861957226182766</v>
      </c>
      <c r="L15" s="24">
        <v>0.97723048327137552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2019-05-08T16:47:04Z</dcterms:created>
  <dcterms:modified xsi:type="dcterms:W3CDTF">2019-05-14T13:01:37Z</dcterms:modified>
</cp:coreProperties>
</file>