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10_ncr:100000_{6D640405-E121-4074-BCE2-BCB7348EC956}" xr6:coauthVersionLast="31" xr6:coauthVersionMax="31" xr10:uidLastSave="{00000000-0000-0000-0000-000000000000}"/>
  <bookViews>
    <workbookView xWindow="0" yWindow="0" windowWidth="5640" windowHeight="8580" activeTab="5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12-Month Rolling Fill Rate" sheetId="5" r:id="rId6"/>
  </sheets>
  <definedNames>
    <definedName name="_xlnm._FilterDatabase" localSheetId="3" hidden="1">'Item Detail'!$A$2:$N$454</definedName>
  </definedNames>
  <calcPr calcId="179017"/>
  <pivotCaches>
    <pivotCache cacheId="7" r:id="rId7"/>
  </pivotCaches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</calcChain>
</file>

<file path=xl/sharedStrings.xml><?xml version="1.0" encoding="utf-8"?>
<sst xmlns="http://schemas.openxmlformats.org/spreadsheetml/2006/main" count="5028" uniqueCount="2200">
  <si>
    <t>THR 14   Ship-To Fill Rate  -  Oct 2018 through Oct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</si>
  <si>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</si>
  <si>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</si>
  <si>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</si>
  <si>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</si>
  <si>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</si>
  <si>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</si>
  <si>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</si>
  <si>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</si>
  <si>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</si>
  <si>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</si>
  <si>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</si>
  <si>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</si>
  <si>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2240494</t>
  </si>
  <si>
    <t>Fort Worth Surgery Center</t>
  </si>
  <si>
    <t>3102776</t>
  </si>
  <si>
    <t>TX Health Ortho Surgery Cntr</t>
  </si>
  <si>
    <t>3119219</t>
  </si>
  <si>
    <t>Texas Hlth Surgery Center Preston Plaza</t>
  </si>
  <si>
    <t>2240856</t>
  </si>
  <si>
    <t>DENTON SURGERY CENTER LP</t>
  </si>
  <si>
    <t>2614647</t>
  </si>
  <si>
    <t>Ophthalmology Surg Ctr Of Dlls</t>
  </si>
  <si>
    <t>1614301</t>
  </si>
  <si>
    <t>Texas Health Surgery Center Craig Ranch</t>
  </si>
  <si>
    <t>3671414</t>
  </si>
  <si>
    <t>Texas Health Surg Ctr Rockwall</t>
  </si>
  <si>
    <t>3098623</t>
  </si>
  <si>
    <t>Dallas Greenville Surgery Center</t>
  </si>
  <si>
    <t>3066983</t>
  </si>
  <si>
    <t>Surgery Ctr Stonebridge</t>
  </si>
  <si>
    <t>2461814</t>
  </si>
  <si>
    <t>Texas Health Surgery Center Cleburne</t>
  </si>
  <si>
    <t>2623593</t>
  </si>
  <si>
    <t>Texas Health Surgery Center Addison</t>
  </si>
  <si>
    <t>2240488</t>
  </si>
  <si>
    <t>Arlington Day Surgery</t>
  </si>
  <si>
    <t>2909748</t>
  </si>
  <si>
    <t>Fort Worth Endoscopy Surg Ctr</t>
  </si>
  <si>
    <t>2240728</t>
  </si>
  <si>
    <t>Southwest Fort Worth Endoscopy Ctr</t>
  </si>
  <si>
    <t>2213474</t>
  </si>
  <si>
    <t>THR/STT Rockwall ASC LLC</t>
  </si>
  <si>
    <t>THR 14   NSI Items  -  Oct 2018 through Oct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</si>
  <si>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</si>
  <si>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</si>
  <si>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</si>
  <si>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</si>
  <si>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</si>
  <si>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</si>
  <si>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</si>
  <si>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</si>
  <si>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</si>
  <si>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</si>
  <si>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</si>
  <si>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</si>
  <si>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</si>
  <si>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McKinney</t>
  </si>
  <si>
    <t>TX</t>
  </si>
  <si>
    <t xml:space="preserve">750702903   </t>
  </si>
  <si>
    <t>68644175</t>
  </si>
  <si>
    <t>SZ</t>
  </si>
  <si>
    <t>1245902</t>
  </si>
  <si>
    <t>Catheter Kit Touchless Plus</t>
  </si>
  <si>
    <t>10/04/2018</t>
  </si>
  <si>
    <t>XD</t>
  </si>
  <si>
    <t>BARDBI</t>
  </si>
  <si>
    <t>69518206</t>
  </si>
  <si>
    <t>5820205</t>
  </si>
  <si>
    <t>Armboard Strap Disposable</t>
  </si>
  <si>
    <t>10/30/2018</t>
  </si>
  <si>
    <t>MEDLIN</t>
  </si>
  <si>
    <t>Fort Worth</t>
  </si>
  <si>
    <t xml:space="preserve">761324267   </t>
  </si>
  <si>
    <t>68504582</t>
  </si>
  <si>
    <t>2776618</t>
  </si>
  <si>
    <t>Cover Pillow White</t>
  </si>
  <si>
    <t>10/02/2018</t>
  </si>
  <si>
    <t>PREDYN</t>
  </si>
  <si>
    <t>69074032</t>
  </si>
  <si>
    <t>3471546</t>
  </si>
  <si>
    <t>C-Fuser Pressure Cuff</t>
  </si>
  <si>
    <t>10/17/2018</t>
  </si>
  <si>
    <t>SIMPOR</t>
  </si>
  <si>
    <t>Arlington</t>
  </si>
  <si>
    <t xml:space="preserve">760123296   </t>
  </si>
  <si>
    <t>68459418</t>
  </si>
  <si>
    <t>2929641</t>
  </si>
  <si>
    <t>Foley Catheter 30cc Balloon</t>
  </si>
  <si>
    <t>10/01/2018</t>
  </si>
  <si>
    <t>68678185</t>
  </si>
  <si>
    <t>1201541</t>
  </si>
  <si>
    <t>Bag Sterilization 100% Paper</t>
  </si>
  <si>
    <t>10/05/2018</t>
  </si>
  <si>
    <t>HEALMK</t>
  </si>
  <si>
    <t>68763014</t>
  </si>
  <si>
    <t>1167874</t>
  </si>
  <si>
    <t>Attachment Smoke Evac Univers</t>
  </si>
  <si>
    <t>10/09/2018</t>
  </si>
  <si>
    <t>DEROYA</t>
  </si>
  <si>
    <t xml:space="preserve">761044076   </t>
  </si>
  <si>
    <t>68549672</t>
  </si>
  <si>
    <t>1223173</t>
  </si>
  <si>
    <t>Soap Enmotion Fm Tranquil Aloe</t>
  </si>
  <si>
    <t>10/03/2018</t>
  </si>
  <si>
    <t>GEOPAC</t>
  </si>
  <si>
    <t>Dallas</t>
  </si>
  <si>
    <t xml:space="preserve">752315198   </t>
  </si>
  <si>
    <t>68599593</t>
  </si>
  <si>
    <t>1194298</t>
  </si>
  <si>
    <t>Mask Face Pleated Anti-Fog</t>
  </si>
  <si>
    <t>6003958</t>
  </si>
  <si>
    <t>Drape Mini C-Arm LF</t>
  </si>
  <si>
    <t>ISOLY</t>
  </si>
  <si>
    <t>68742820</t>
  </si>
  <si>
    <t>SO</t>
  </si>
  <si>
    <t>7698489</t>
  </si>
  <si>
    <t>Tube Extension</t>
  </si>
  <si>
    <t>KENDAL</t>
  </si>
  <si>
    <t>68971302</t>
  </si>
  <si>
    <t>10/15/2018</t>
  </si>
  <si>
    <t>69016367</t>
  </si>
  <si>
    <t>1113073</t>
  </si>
  <si>
    <t>Face Mask Chamber w/Shield</t>
  </si>
  <si>
    <t>10/16/2018</t>
  </si>
  <si>
    <t>69076767</t>
  </si>
  <si>
    <t>69170048</t>
  </si>
  <si>
    <t>6092020</t>
  </si>
  <si>
    <t>Stethoscope L1 Esph Tmp Sen</t>
  </si>
  <si>
    <t>10/19/2018</t>
  </si>
  <si>
    <t>1199268</t>
  </si>
  <si>
    <t>Suture 2-0 MH Spiral PDO Viol</t>
  </si>
  <si>
    <t>ETHICO</t>
  </si>
  <si>
    <t>1296161</t>
  </si>
  <si>
    <t>Tip Catheter Chlolanglogram</t>
  </si>
  <si>
    <t>RUSCH</t>
  </si>
  <si>
    <t>69301610</t>
  </si>
  <si>
    <t>4635057</t>
  </si>
  <si>
    <t>Face Tent w/o Tubing</t>
  </si>
  <si>
    <t>10/24/2018</t>
  </si>
  <si>
    <t>69354022</t>
  </si>
  <si>
    <t>10/25/2018</t>
  </si>
  <si>
    <t>69405756</t>
  </si>
  <si>
    <t>6545805</t>
  </si>
  <si>
    <t>Suture Prolene Mono Blu Sm1</t>
  </si>
  <si>
    <t>10/26/2018</t>
  </si>
  <si>
    <t>2473742</t>
  </si>
  <si>
    <t>Tube Endotracheal, HVLP Cuff</t>
  </si>
  <si>
    <t>1245966</t>
  </si>
  <si>
    <t>Filter f/Bair Hugger</t>
  </si>
  <si>
    <t>3MMED</t>
  </si>
  <si>
    <t xml:space="preserve">761048518   </t>
  </si>
  <si>
    <t>69071684</t>
  </si>
  <si>
    <t>Flower Mound</t>
  </si>
  <si>
    <t xml:space="preserve">750282783   </t>
  </si>
  <si>
    <t>68516180</t>
  </si>
  <si>
    <t>1163560</t>
  </si>
  <si>
    <t>Aquacel Surgic Cover Dressing</t>
  </si>
  <si>
    <t>BRISTL</t>
  </si>
  <si>
    <t>68834391</t>
  </si>
  <si>
    <t>10/10/2018</t>
  </si>
  <si>
    <t>69130340</t>
  </si>
  <si>
    <t>8401005</t>
  </si>
  <si>
    <t>Suture Ctd Vicryl Plus 4-0</t>
  </si>
  <si>
    <t>10/18/2018</t>
  </si>
  <si>
    <t>69158280</t>
  </si>
  <si>
    <t>9880154</t>
  </si>
  <si>
    <t>Jacket Pro Cnvrtr Md Fldrst Bl</t>
  </si>
  <si>
    <t>ALLEG</t>
  </si>
  <si>
    <t>1103312</t>
  </si>
  <si>
    <t>Lab Jacket Blue</t>
  </si>
  <si>
    <t>69170038</t>
  </si>
  <si>
    <t>6834585</t>
  </si>
  <si>
    <t>Glove Neoprene PF N/S</t>
  </si>
  <si>
    <t>CARDKN</t>
  </si>
  <si>
    <t>69201210</t>
  </si>
  <si>
    <t>1245621</t>
  </si>
  <si>
    <t>Suture 2 TP-1 Vicryl Plus</t>
  </si>
  <si>
    <t>10/22/2018</t>
  </si>
  <si>
    <t>69308239</t>
  </si>
  <si>
    <t>1133873</t>
  </si>
  <si>
    <t>Electrosurgical Pencil</t>
  </si>
  <si>
    <t>69557550</t>
  </si>
  <si>
    <t>8002925</t>
  </si>
  <si>
    <t>Boot Cvr,N-SKID,MLTI-LYR,BLU,X</t>
  </si>
  <si>
    <t>10/31/2018</t>
  </si>
  <si>
    <t>Denton</t>
  </si>
  <si>
    <t xml:space="preserve">762013727   </t>
  </si>
  <si>
    <t>68474439</t>
  </si>
  <si>
    <t>2880718</t>
  </si>
  <si>
    <t>Positn Intravenous Armbrd Foam</t>
  </si>
  <si>
    <t>68735624</t>
  </si>
  <si>
    <t>10/08/2018</t>
  </si>
  <si>
    <t>68791412</t>
  </si>
  <si>
    <t>8003067</t>
  </si>
  <si>
    <t>Immobilizer Shoulder W/Abduct</t>
  </si>
  <si>
    <t>8003068</t>
  </si>
  <si>
    <t>68886171</t>
  </si>
  <si>
    <t>1839399</t>
  </si>
  <si>
    <t>Cover Sterility Maint</t>
  </si>
  <si>
    <t>10/11/2018</t>
  </si>
  <si>
    <t>MEDGEN</t>
  </si>
  <si>
    <t>68974269</t>
  </si>
  <si>
    <t>1145085</t>
  </si>
  <si>
    <t>Dispenser Pump Gallon Empty</t>
  </si>
  <si>
    <t>HELINK</t>
  </si>
  <si>
    <t>7710098</t>
  </si>
  <si>
    <t>PDO 36mm Taper 1/2C</t>
  </si>
  <si>
    <t>LOOK</t>
  </si>
  <si>
    <t>69362016</t>
  </si>
  <si>
    <t>1024509</t>
  </si>
  <si>
    <t>Label Allergies Medvision</t>
  </si>
  <si>
    <t>TIMED</t>
  </si>
  <si>
    <t>69514784</t>
  </si>
  <si>
    <t>1271931</t>
  </si>
  <si>
    <t>Grasper MiniLap Alligator</t>
  </si>
  <si>
    <t>69563062</t>
  </si>
  <si>
    <t>Rockwall</t>
  </si>
  <si>
    <t xml:space="preserve">750327817   </t>
  </si>
  <si>
    <t>69404640</t>
  </si>
  <si>
    <t>SE</t>
  </si>
  <si>
    <t>4169643</t>
  </si>
  <si>
    <t>Arm Board Pad Convoluted</t>
  </si>
  <si>
    <t xml:space="preserve">752876817   </t>
  </si>
  <si>
    <t>68982983</t>
  </si>
  <si>
    <t>6837826</t>
  </si>
  <si>
    <t>Immobilizer Knee Blu Fm 22"</t>
  </si>
  <si>
    <t>SMTNEP</t>
  </si>
  <si>
    <t>6018620</t>
  </si>
  <si>
    <t>69518314</t>
  </si>
  <si>
    <t>6543551</t>
  </si>
  <si>
    <t>Suture PDS II Safety CT-1</t>
  </si>
  <si>
    <t>Mckinney</t>
  </si>
  <si>
    <t xml:space="preserve">750706503   </t>
  </si>
  <si>
    <t>69034081</t>
  </si>
  <si>
    <t>1177734</t>
  </si>
  <si>
    <t>Tube Microlaryngeal Tracheal</t>
  </si>
  <si>
    <t>8401168</t>
  </si>
  <si>
    <t>Hingefree Milkbath Pail</t>
  </si>
  <si>
    <t>VESTAL</t>
  </si>
  <si>
    <t>69271818</t>
  </si>
  <si>
    <t>6003939</t>
  </si>
  <si>
    <t>Electrode Infant Rem LF</t>
  </si>
  <si>
    <t>10/23/2018</t>
  </si>
  <si>
    <t>6545465</t>
  </si>
  <si>
    <t>Suture Silk TF RB-2</t>
  </si>
  <si>
    <t>69496389</t>
  </si>
  <si>
    <t>1065223</t>
  </si>
  <si>
    <t>4883840</t>
  </si>
  <si>
    <t>Frames f/ Protective Glasses</t>
  </si>
  <si>
    <t>HALYAR</t>
  </si>
  <si>
    <t>1011950</t>
  </si>
  <si>
    <t>Record Keeping Envelope</t>
  </si>
  <si>
    <t>PROPER</t>
  </si>
  <si>
    <t>1105447</t>
  </si>
  <si>
    <t>Protector Tip Guard Vent</t>
  </si>
  <si>
    <t>OXBORO</t>
  </si>
  <si>
    <t xml:space="preserve">752312162   </t>
  </si>
  <si>
    <t>68480951</t>
  </si>
  <si>
    <t>1027051</t>
  </si>
  <si>
    <t>Nebulizer Aquapack Prefilled</t>
  </si>
  <si>
    <t>68539838</t>
  </si>
  <si>
    <t>6034599</t>
  </si>
  <si>
    <t>The Solidifier</t>
  </si>
  <si>
    <t>METREX</t>
  </si>
  <si>
    <t>68594241</t>
  </si>
  <si>
    <t>1148151</t>
  </si>
  <si>
    <t>AuraFlex Mask Laryngeal</t>
  </si>
  <si>
    <t>AMBU</t>
  </si>
  <si>
    <t>7778358</t>
  </si>
  <si>
    <t>Steri-Drape Incise Drape</t>
  </si>
  <si>
    <t>1215813</t>
  </si>
  <si>
    <t>Swabs Oral Hygn Lemon Glycerin</t>
  </si>
  <si>
    <t>DYNAM</t>
  </si>
  <si>
    <t>1147269</t>
  </si>
  <si>
    <t>Mask Laryngeal Flex</t>
  </si>
  <si>
    <t>68665155</t>
  </si>
  <si>
    <t>68742077</t>
  </si>
  <si>
    <t>4166643</t>
  </si>
  <si>
    <t>Hand Switching Pencil Disp</t>
  </si>
  <si>
    <t>69030678</t>
  </si>
  <si>
    <t>69169997</t>
  </si>
  <si>
    <t>1317964</t>
  </si>
  <si>
    <t>Circuit Brthng Mdfctn Jcksn Rs</t>
  </si>
  <si>
    <t>69282329</t>
  </si>
  <si>
    <t>8715400</t>
  </si>
  <si>
    <t>Suture Eth Nyl Mono Blk Cs1606</t>
  </si>
  <si>
    <t>69298482</t>
  </si>
  <si>
    <t>69466534</t>
  </si>
  <si>
    <t>4997099</t>
  </si>
  <si>
    <t>LMA Fastrach ET Tube</t>
  </si>
  <si>
    <t>10/29/2018</t>
  </si>
  <si>
    <t>69514835</t>
  </si>
  <si>
    <t>1358045</t>
  </si>
  <si>
    <t>Suture DSpec Prolene Blu CTC6L</t>
  </si>
  <si>
    <t>69550594</t>
  </si>
  <si>
    <t xml:space="preserve">752525634   </t>
  </si>
  <si>
    <t>68585134</t>
  </si>
  <si>
    <t>1219990</t>
  </si>
  <si>
    <t>Label Fall Risk 11/16x1/4"</t>
  </si>
  <si>
    <t>68680550</t>
  </si>
  <si>
    <t>68837228</t>
  </si>
  <si>
    <t>1139348</t>
  </si>
  <si>
    <t>Sterilization Envelope</t>
  </si>
  <si>
    <t>68923106</t>
  </si>
  <si>
    <t>1222397</t>
  </si>
  <si>
    <t>Trocar EndoXcel Blunt Smth Slv</t>
  </si>
  <si>
    <t>10/12/2018</t>
  </si>
  <si>
    <t>1099597</t>
  </si>
  <si>
    <t>Faceshield Disposable 13x7</t>
  </si>
  <si>
    <t>FISHER</t>
  </si>
  <si>
    <t>69039423</t>
  </si>
  <si>
    <t>69133600</t>
  </si>
  <si>
    <t>1211929</t>
  </si>
  <si>
    <t>Cable Patient LNCS 10'</t>
  </si>
  <si>
    <t>MASIMO</t>
  </si>
  <si>
    <t>69165034</t>
  </si>
  <si>
    <t>3672368</t>
  </si>
  <si>
    <t>Suction Catheter 14fr</t>
  </si>
  <si>
    <t>69218027</t>
  </si>
  <si>
    <t>2204945</t>
  </si>
  <si>
    <t>Sterilization Indicator</t>
  </si>
  <si>
    <t>6430255</t>
  </si>
  <si>
    <t>Wrap Strl Quick Check KC200</t>
  </si>
  <si>
    <t>69368630</t>
  </si>
  <si>
    <t>69460376</t>
  </si>
  <si>
    <t>69511776</t>
  </si>
  <si>
    <t>1148216</t>
  </si>
  <si>
    <t>Contiplex Tuohy NerveBlock Set</t>
  </si>
  <si>
    <t>MCGAW</t>
  </si>
  <si>
    <t xml:space="preserve">750327047   </t>
  </si>
  <si>
    <t>68478194</t>
  </si>
  <si>
    <t>1229099</t>
  </si>
  <si>
    <t>Biogel PI OrthoPro Glv PF Strl</t>
  </si>
  <si>
    <t>ABCO</t>
  </si>
  <si>
    <t>1229600</t>
  </si>
  <si>
    <t>Revital-OX Detergent Enzm</t>
  </si>
  <si>
    <t>68791513</t>
  </si>
  <si>
    <t>6002050</t>
  </si>
  <si>
    <t>Crutches Aluminum</t>
  </si>
  <si>
    <t>1334942</t>
  </si>
  <si>
    <t>Suture Absorbable Coated Vicry</t>
  </si>
  <si>
    <t>68837344</t>
  </si>
  <si>
    <t>1123962</t>
  </si>
  <si>
    <t>Drape Shoulder w/Pouch</t>
  </si>
  <si>
    <t>68983063</t>
  </si>
  <si>
    <t>1225960</t>
  </si>
  <si>
    <t>Glove Autoclave Seamless</t>
  </si>
  <si>
    <t>THR 14   Drop-Ship Items  -  Oct 2018 through Oct 2018</t>
  </si>
  <si>
    <t>68517981</t>
  </si>
  <si>
    <t>1225035</t>
  </si>
  <si>
    <t>Drape Mini C-Arm 54x85"</t>
  </si>
  <si>
    <t>D</t>
  </si>
  <si>
    <t>ADMED</t>
  </si>
  <si>
    <t>1235709</t>
  </si>
  <si>
    <t>Trap Water D-Fend Pro</t>
  </si>
  <si>
    <t>MARQ</t>
  </si>
  <si>
    <t>3728415</t>
  </si>
  <si>
    <t>Stat Arm Sling W/Pad</t>
  </si>
  <si>
    <t>69175910</t>
  </si>
  <si>
    <t>68914707</t>
  </si>
  <si>
    <t>1291424</t>
  </si>
  <si>
    <t>QckClean Ulsnc 6.6 Gal</t>
  </si>
  <si>
    <t>MIDMAK</t>
  </si>
  <si>
    <t>69159227</t>
  </si>
  <si>
    <t>8300024</t>
  </si>
  <si>
    <t>Bag Reclosable 6X9 4 Mil</t>
  </si>
  <si>
    <t>MINGRI</t>
  </si>
  <si>
    <t>69568478</t>
  </si>
  <si>
    <t>7001037</t>
  </si>
  <si>
    <t>Super Hot Hands Warmer 4x5</t>
  </si>
  <si>
    <t>MOTMED</t>
  </si>
  <si>
    <t>68647127</t>
  </si>
  <si>
    <t>1207749</t>
  </si>
  <si>
    <t>Sklar Instrument Polish</t>
  </si>
  <si>
    <t>MISDFK</t>
  </si>
  <si>
    <t>1115687</t>
  </si>
  <si>
    <t>Brush Kit Assorted</t>
  </si>
  <si>
    <t>68690837</t>
  </si>
  <si>
    <t>6541280</t>
  </si>
  <si>
    <t>Suture Prolene TG140-8</t>
  </si>
  <si>
    <t>68691049</t>
  </si>
  <si>
    <t>1184555</t>
  </si>
  <si>
    <t>Closure Strap SecureStrap Abs</t>
  </si>
  <si>
    <t>1047095</t>
  </si>
  <si>
    <t>Face Mask Fg Free L/F Tie</t>
  </si>
  <si>
    <t>68850544</t>
  </si>
  <si>
    <t>1177914</t>
  </si>
  <si>
    <t>Circuit Anesthesia w/o Mask</t>
  </si>
  <si>
    <t>1141195</t>
  </si>
  <si>
    <t>Breathing Bag LF</t>
  </si>
  <si>
    <t>68890632</t>
  </si>
  <si>
    <t>68923732</t>
  </si>
  <si>
    <t>1575830</t>
  </si>
  <si>
    <t>Suture Ebnd Exc Poly Gr CT2</t>
  </si>
  <si>
    <t>6085540</t>
  </si>
  <si>
    <t>Frazer Suction Tips w/Vent</t>
  </si>
  <si>
    <t>CONMD</t>
  </si>
  <si>
    <t>69466593</t>
  </si>
  <si>
    <t>1160349</t>
  </si>
  <si>
    <t>Solidifier LTS Plus</t>
  </si>
  <si>
    <t>68465389</t>
  </si>
  <si>
    <t>1234679</t>
  </si>
  <si>
    <t>Drape Microscope</t>
  </si>
  <si>
    <t>ZEISS</t>
  </si>
  <si>
    <t>68876154</t>
  </si>
  <si>
    <t>1228559</t>
  </si>
  <si>
    <t>Bag Sterilization 4x7x1"</t>
  </si>
  <si>
    <t>69249780</t>
  </si>
  <si>
    <t>1106365</t>
  </si>
  <si>
    <t>Foam Soap</t>
  </si>
  <si>
    <t>69447184</t>
  </si>
  <si>
    <t>68596969</t>
  </si>
  <si>
    <t>1178533</t>
  </si>
  <si>
    <t>Flex Connector Anesthesia</t>
  </si>
  <si>
    <t>68637868</t>
  </si>
  <si>
    <t>1084534</t>
  </si>
  <si>
    <t>Nellcor Omnimax Sp02</t>
  </si>
  <si>
    <t>68788042</t>
  </si>
  <si>
    <t>7550003</t>
  </si>
  <si>
    <t>IV Pole Base Only 5 Legged</t>
  </si>
  <si>
    <t>DELTUB</t>
  </si>
  <si>
    <t>69124868</t>
  </si>
  <si>
    <t>68572412</t>
  </si>
  <si>
    <t>1046418</t>
  </si>
  <si>
    <t>Band Elas Honeycomb LF ST</t>
  </si>
  <si>
    <t>AVCOR</t>
  </si>
  <si>
    <t>68980750</t>
  </si>
  <si>
    <t>6015508</t>
  </si>
  <si>
    <t>Tuohy Epidural Tray Continuous</t>
  </si>
  <si>
    <t>68597144</t>
  </si>
  <si>
    <t>1174081</t>
  </si>
  <si>
    <t>Sirus Gown Reinf Poly Imprv</t>
  </si>
  <si>
    <t>68791593</t>
  </si>
  <si>
    <t>1240923</t>
  </si>
  <si>
    <t>Slipper Pt Sngl Imprt Ylw Adlt</t>
  </si>
  <si>
    <t>PBE</t>
  </si>
  <si>
    <t>1305009</t>
  </si>
  <si>
    <t>Drape Arthroscopic 90x121 ST</t>
  </si>
  <si>
    <t>1215168</t>
  </si>
  <si>
    <t>Cuff DuraCuf Single Tube Adult</t>
  </si>
  <si>
    <t>1334195</t>
  </si>
  <si>
    <t>Drape Beach Chair Shoulder</t>
  </si>
  <si>
    <t>2496108</t>
  </si>
  <si>
    <t>Tube Frazier Connecting</t>
  </si>
  <si>
    <t>4227216</t>
  </si>
  <si>
    <t>Formaldehyde Spill Response</t>
  </si>
  <si>
    <t>SAFEAM</t>
  </si>
  <si>
    <t>68717759</t>
  </si>
  <si>
    <t>1297465</t>
  </si>
  <si>
    <t>Jumpsuit Flud Res Zip Front</t>
  </si>
  <si>
    <t>TRONEX</t>
  </si>
  <si>
    <t>68843389</t>
  </si>
  <si>
    <t>9049464</t>
  </si>
  <si>
    <t>Bags Gallon Ziploc</t>
  </si>
  <si>
    <t>ODEPOT</t>
  </si>
  <si>
    <t>1223275</t>
  </si>
  <si>
    <t>Cuff BP Soft-Cuf Sm 2-Tube</t>
  </si>
  <si>
    <t>1244020</t>
  </si>
  <si>
    <t>Doppler LifeDop 150 Strlz</t>
  </si>
  <si>
    <t>WALACH</t>
  </si>
  <si>
    <t>3727910</t>
  </si>
  <si>
    <t>Gait Belt</t>
  </si>
  <si>
    <t>68635308</t>
  </si>
  <si>
    <t>1227765</t>
  </si>
  <si>
    <t>Needle Mayo Half Circle Taper</t>
  </si>
  <si>
    <t>6780565</t>
  </si>
  <si>
    <t>Mayo Stand Cover</t>
  </si>
  <si>
    <t>8760408</t>
  </si>
  <si>
    <t>Drape Body Split Orthomax</t>
  </si>
  <si>
    <t>69006968</t>
  </si>
  <si>
    <t>1102914</t>
  </si>
  <si>
    <t>Table Surg Mayo 3 Wh Foot Oper</t>
  </si>
  <si>
    <t>PEDIGO</t>
  </si>
  <si>
    <t>69085454</t>
  </si>
  <si>
    <t>1221635</t>
  </si>
  <si>
    <t>Colby Waterbug Suction Device</t>
  </si>
  <si>
    <t>1228836</t>
  </si>
  <si>
    <t>Sling Arm Smart Sling</t>
  </si>
  <si>
    <t>ROYMED</t>
  </si>
  <si>
    <t>1228834</t>
  </si>
  <si>
    <t>69272015</t>
  </si>
  <si>
    <t>1247006</t>
  </si>
  <si>
    <t>Glove Biogel PF Latex Surgical</t>
  </si>
  <si>
    <t>4137752</t>
  </si>
  <si>
    <t>Hamper Linen 25" Diameter</t>
  </si>
  <si>
    <t>THR 14   Item Detail  -  Oct 2018 through Oct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</si>
  <si>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</si>
  <si>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</si>
  <si>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</si>
  <si>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</si>
  <si>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</si>
  <si>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</si>
  <si>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</si>
  <si>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</si>
  <si>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</si>
  <si>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9870223</t>
  </si>
  <si>
    <t xml:space="preserve">Syringe Only Luer-Lok         </t>
  </si>
  <si>
    <t xml:space="preserve">5cc         </t>
  </si>
  <si>
    <t xml:space="preserve">125/Bx  </t>
  </si>
  <si>
    <t>BD</t>
  </si>
  <si>
    <t>309646</t>
  </si>
  <si>
    <t>5075000</t>
  </si>
  <si>
    <t xml:space="preserve">Sterile Water For Irrigation  </t>
  </si>
  <si>
    <t xml:space="preserve">Bottle      </t>
  </si>
  <si>
    <t xml:space="preserve">1000ml  </t>
  </si>
  <si>
    <t>R5000-01</t>
  </si>
  <si>
    <t xml:space="preserve">Airway LMA Stand Unique       </t>
  </si>
  <si>
    <t xml:space="preserve">Sz-3        </t>
  </si>
  <si>
    <t xml:space="preserve">10/Bx   </t>
  </si>
  <si>
    <t>125030</t>
  </si>
  <si>
    <t>1530359</t>
  </si>
  <si>
    <t xml:space="preserve">Cannula ETCO2 Adult 7' O2, 2" </t>
  </si>
  <si>
    <t xml:space="preserve">Female      </t>
  </si>
  <si>
    <t xml:space="preserve">10/Ca   </t>
  </si>
  <si>
    <t>VYAIRE</t>
  </si>
  <si>
    <t>2811F-10</t>
  </si>
  <si>
    <t>1166800</t>
  </si>
  <si>
    <t xml:space="preserve">Suction Tubing 3/16x12        </t>
  </si>
  <si>
    <t xml:space="preserve">Sterile     </t>
  </si>
  <si>
    <t xml:space="preserve">20/CA   </t>
  </si>
  <si>
    <t>8888301531</t>
  </si>
  <si>
    <t>1173744</t>
  </si>
  <si>
    <t xml:space="preserve">Extension Set w/Microclave    </t>
  </si>
  <si>
    <t xml:space="preserve">Sm Bore 7"  </t>
  </si>
  <si>
    <t xml:space="preserve">50/Ca   </t>
  </si>
  <si>
    <t>ICU</t>
  </si>
  <si>
    <t>B3302R</t>
  </si>
  <si>
    <t xml:space="preserve">Cannula ETCO2 14' Male        </t>
  </si>
  <si>
    <t xml:space="preserve">Adult       </t>
  </si>
  <si>
    <t xml:space="preserve">25/Ca   </t>
  </si>
  <si>
    <t>2812M14-25</t>
  </si>
  <si>
    <t xml:space="preserve">Liner Tray                    </t>
  </si>
  <si>
    <t xml:space="preserve">20X25       </t>
  </si>
  <si>
    <t xml:space="preserve">400/Ca  </t>
  </si>
  <si>
    <t>10502</t>
  </si>
  <si>
    <t>5076910</t>
  </si>
  <si>
    <t xml:space="preserve">Lactated Ringers Injectable   </t>
  </si>
  <si>
    <t xml:space="preserve">500ml       </t>
  </si>
  <si>
    <t xml:space="preserve">24/Ca   </t>
  </si>
  <si>
    <t>L7501</t>
  </si>
  <si>
    <t>5070036</t>
  </si>
  <si>
    <t>Introcan Cath Safety 3 Clsd IV</t>
  </si>
  <si>
    <t xml:space="preserve">20gx1"      </t>
  </si>
  <si>
    <t xml:space="preserve">50/Bx   </t>
  </si>
  <si>
    <t>4251129-02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</si>
  <si>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</si>
  <si>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</si>
  <si>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</si>
  <si>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</si>
  <si>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</si>
  <si>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4999231</t>
  </si>
  <si>
    <t xml:space="preserve">Tube Tracheal Oral RAE w/Cuff </t>
  </si>
  <si>
    <t xml:space="preserve">8.0mm       </t>
  </si>
  <si>
    <t>76280</t>
  </si>
  <si>
    <t>1196152</t>
  </si>
  <si>
    <t xml:space="preserve">Multi Absorber Medisorb       </t>
  </si>
  <si>
    <t xml:space="preserve">Soda Lime   </t>
  </si>
  <si>
    <t xml:space="preserve">6/Bx    </t>
  </si>
  <si>
    <t>M1173310</t>
  </si>
  <si>
    <t>1249661</t>
  </si>
  <si>
    <t xml:space="preserve">Bag Natural 40x48 Hi-Dens     </t>
  </si>
  <si>
    <t>On Rl 17Micr</t>
  </si>
  <si>
    <t>25x10/Ca</t>
  </si>
  <si>
    <t>RS404817N</t>
  </si>
  <si>
    <t>5070044</t>
  </si>
  <si>
    <t xml:space="preserve">18gx1.25"   </t>
  </si>
  <si>
    <t>4251131-02</t>
  </si>
  <si>
    <t>8908354</t>
  </si>
  <si>
    <t xml:space="preserve">Webril Cast Padding N/S       </t>
  </si>
  <si>
    <t xml:space="preserve">6"x4yds     </t>
  </si>
  <si>
    <t xml:space="preserve">6/Bg    </t>
  </si>
  <si>
    <t>3489</t>
  </si>
  <si>
    <t>5550410</t>
  </si>
  <si>
    <t>Biogel Indicat Lat Underglv PF</t>
  </si>
  <si>
    <t xml:space="preserve">Sz 8.0      </t>
  </si>
  <si>
    <t>31280</t>
  </si>
  <si>
    <t>2880171</t>
  </si>
  <si>
    <t xml:space="preserve">Mask Surgical Sensitive White </t>
  </si>
  <si>
    <t xml:space="preserve">            </t>
  </si>
  <si>
    <t>AT73335</t>
  </si>
  <si>
    <t xml:space="preserve">Suture Ethilon Mono Blk Rd1   </t>
  </si>
  <si>
    <t xml:space="preserve">5-0 18"     </t>
  </si>
  <si>
    <t xml:space="preserve">12/Bx   </t>
  </si>
  <si>
    <t>749G</t>
  </si>
  <si>
    <t xml:space="preserve">Medi-Trace Foam Electrode     </t>
  </si>
  <si>
    <t>3x200/Ca</t>
  </si>
  <si>
    <t>31478368</t>
  </si>
  <si>
    <t>1264598</t>
  </si>
  <si>
    <t xml:space="preserve">Label Hangtime Day &amp; Month    </t>
  </si>
  <si>
    <t xml:space="preserve">Yellow      </t>
  </si>
  <si>
    <t xml:space="preserve">500/Bx  </t>
  </si>
  <si>
    <t>403225 HTKY</t>
  </si>
  <si>
    <t>2461025</t>
  </si>
  <si>
    <t xml:space="preserve">Gown Isolation Thumbs-Up      </t>
  </si>
  <si>
    <t xml:space="preserve">X-Large     </t>
  </si>
  <si>
    <t xml:space="preserve">75/Ca   </t>
  </si>
  <si>
    <t>NONTH200</t>
  </si>
  <si>
    <t>1130619</t>
  </si>
  <si>
    <t xml:space="preserve">Bandage Esmark L/F Sterile    </t>
  </si>
  <si>
    <t xml:space="preserve">6"x9'       </t>
  </si>
  <si>
    <t xml:space="preserve">20/Ca   </t>
  </si>
  <si>
    <t>DYNJ05918</t>
  </si>
  <si>
    <t xml:space="preserve">12x100mm    </t>
  </si>
  <si>
    <t>H12LP</t>
  </si>
  <si>
    <t>6548949</t>
  </si>
  <si>
    <t xml:space="preserve">Suture Vicryl Violet Bv130-4  </t>
  </si>
  <si>
    <t xml:space="preserve">8-0 5"      </t>
  </si>
  <si>
    <t>J405G</t>
  </si>
  <si>
    <t xml:space="preserve">12/Ca   </t>
  </si>
  <si>
    <t>FP-ARMB1</t>
  </si>
  <si>
    <t>5070035</t>
  </si>
  <si>
    <t xml:space="preserve">22gx1"      </t>
  </si>
  <si>
    <t>4251128-02</t>
  </si>
  <si>
    <t>8262056</t>
  </si>
  <si>
    <t xml:space="preserve">Nasopharyngeal Airway         </t>
  </si>
  <si>
    <t xml:space="preserve">28 Fr       </t>
  </si>
  <si>
    <t xml:space="preserve">Ea      </t>
  </si>
  <si>
    <t>123128</t>
  </si>
  <si>
    <t>1251483</t>
  </si>
  <si>
    <t>Biogel PI UltraTch M Glv PF LF</t>
  </si>
  <si>
    <t xml:space="preserve">Sz 8        </t>
  </si>
  <si>
    <t>50 Pr/Bx</t>
  </si>
  <si>
    <t>42680</t>
  </si>
  <si>
    <t>7772209</t>
  </si>
  <si>
    <t xml:space="preserve">Steri-Drape Ioban II          </t>
  </si>
  <si>
    <t>6651EZ</t>
  </si>
  <si>
    <t>6870008</t>
  </si>
  <si>
    <t xml:space="preserve">Anesthesia Circle Circuit     </t>
  </si>
  <si>
    <t>A5Z329X4</t>
  </si>
  <si>
    <t>9872059</t>
  </si>
  <si>
    <t xml:space="preserve">TB Syringes w/Needle Slip 1cc </t>
  </si>
  <si>
    <t xml:space="preserve">25gx5/8"    </t>
  </si>
  <si>
    <t xml:space="preserve">100/Bx  </t>
  </si>
  <si>
    <t>309626</t>
  </si>
  <si>
    <t>6430499</t>
  </si>
  <si>
    <t xml:space="preserve">Trocar Bladeless Obturator    </t>
  </si>
  <si>
    <t xml:space="preserve">100cm Strl  </t>
  </si>
  <si>
    <t>2B5LT</t>
  </si>
  <si>
    <t xml:space="preserve">Face Mask Chamber w/Shield    </t>
  </si>
  <si>
    <t xml:space="preserve">Ties        </t>
  </si>
  <si>
    <t xml:space="preserve">25x4/Ca </t>
  </si>
  <si>
    <t>NON27411</t>
  </si>
  <si>
    <t>1209019</t>
  </si>
  <si>
    <t xml:space="preserve">Trocar Endopath Xcel Univ Slv </t>
  </si>
  <si>
    <t xml:space="preserve">5x100mm     </t>
  </si>
  <si>
    <t>2CB5LT</t>
  </si>
  <si>
    <t xml:space="preserve">Drape Microscope              </t>
  </si>
  <si>
    <t xml:space="preserve">52x154"     </t>
  </si>
  <si>
    <t xml:space="preserve">5/Bx    </t>
  </si>
  <si>
    <t>306026</t>
  </si>
  <si>
    <t>3728014</t>
  </si>
  <si>
    <t xml:space="preserve">Stat Arm Sling W/Pad          </t>
  </si>
  <si>
    <t xml:space="preserve">Medium      </t>
  </si>
  <si>
    <t>8066-23</t>
  </si>
  <si>
    <t xml:space="preserve">Nebulizer Aquapack Prefilled  </t>
  </si>
  <si>
    <t xml:space="preserve">440ml       </t>
  </si>
  <si>
    <t>004-00</t>
  </si>
  <si>
    <t>6273565</t>
  </si>
  <si>
    <t xml:space="preserve">Wrap Kimguard 1-step          </t>
  </si>
  <si>
    <t xml:space="preserve">45X45       </t>
  </si>
  <si>
    <t xml:space="preserve">48/CA   </t>
  </si>
  <si>
    <t>62645</t>
  </si>
  <si>
    <t>6546469</t>
  </si>
  <si>
    <t xml:space="preserve">Suture Ebnd Exc Poly Wht PS4  </t>
  </si>
  <si>
    <t xml:space="preserve">4-0 18"     </t>
  </si>
  <si>
    <t>X695G</t>
  </si>
  <si>
    <t>6544790</t>
  </si>
  <si>
    <t xml:space="preserve">Suture Pds Ii Mono Vio CT1    </t>
  </si>
  <si>
    <t xml:space="preserve">0 27"       </t>
  </si>
  <si>
    <t xml:space="preserve">36/Bx   </t>
  </si>
  <si>
    <t>Z340H</t>
  </si>
  <si>
    <t>1146503</t>
  </si>
  <si>
    <t xml:space="preserve">IV Ext Set Small Bore L/L     </t>
  </si>
  <si>
    <t xml:space="preserve">60"         </t>
  </si>
  <si>
    <t>B2010</t>
  </si>
  <si>
    <t>1194040</t>
  </si>
  <si>
    <t xml:space="preserve">Bag Infectious Linen Laundry  </t>
  </si>
  <si>
    <t xml:space="preserve">40x46"Ylw   </t>
  </si>
  <si>
    <t xml:space="preserve">100/Ca  </t>
  </si>
  <si>
    <t>51-45</t>
  </si>
  <si>
    <t>6783960</t>
  </si>
  <si>
    <t xml:space="preserve">Surgical Skin Marker Mini     </t>
  </si>
  <si>
    <t>VISCOT</t>
  </si>
  <si>
    <t>1451-1000</t>
  </si>
  <si>
    <t>6543726</t>
  </si>
  <si>
    <t xml:space="preserve">Suture Surg Gut Mono Bge SC1  </t>
  </si>
  <si>
    <t>1824H</t>
  </si>
  <si>
    <t>6544683</t>
  </si>
  <si>
    <t xml:space="preserve">Suture Vicryl Undyed Ps-6     </t>
  </si>
  <si>
    <t>J511G</t>
  </si>
  <si>
    <t>4999230</t>
  </si>
  <si>
    <t xml:space="preserve">7.5mm       </t>
  </si>
  <si>
    <t>76275</t>
  </si>
  <si>
    <t>1097882</t>
  </si>
  <si>
    <t xml:space="preserve">SmartGown Gown Surgical       </t>
  </si>
  <si>
    <t xml:space="preserve">Large       </t>
  </si>
  <si>
    <t>89015</t>
  </si>
  <si>
    <t xml:space="preserve">Cuff BP Soft-Cuf Sm 2-Tube    </t>
  </si>
  <si>
    <t xml:space="preserve">20/Pk   </t>
  </si>
  <si>
    <t>SFT-A1-2A</t>
  </si>
  <si>
    <t>9879036</t>
  </si>
  <si>
    <t xml:space="preserve">Syringes w/Needle LL Disp 3cc </t>
  </si>
  <si>
    <t xml:space="preserve">21gx1-1/2"  </t>
  </si>
  <si>
    <t>309577</t>
  </si>
  <si>
    <t>6543485</t>
  </si>
  <si>
    <t xml:space="preserve">Suture Vicryl Undyed CT-1     </t>
  </si>
  <si>
    <t xml:space="preserve">2-0 18"     </t>
  </si>
  <si>
    <t>J839D</t>
  </si>
  <si>
    <t>5078002</t>
  </si>
  <si>
    <t xml:space="preserve">Sodium Chloride Sol 0.9%      </t>
  </si>
  <si>
    <t xml:space="preserve">Non-DEHP    </t>
  </si>
  <si>
    <t>250mL/Bg</t>
  </si>
  <si>
    <t>L8002</t>
  </si>
  <si>
    <t>5841600</t>
  </si>
  <si>
    <t>Elctrode,Ecg,Monitoring Ss Snp</t>
  </si>
  <si>
    <t xml:space="preserve">Foa         </t>
  </si>
  <si>
    <t xml:space="preserve">300/Bx  </t>
  </si>
  <si>
    <t>E301FASM</t>
  </si>
  <si>
    <t>6549227</t>
  </si>
  <si>
    <t>Suture Ethilon Nyl Mono Blk Fs</t>
  </si>
  <si>
    <t>664H</t>
  </si>
  <si>
    <t>1209551</t>
  </si>
  <si>
    <t>Marker Skin Surg Write Site ST</t>
  </si>
  <si>
    <t xml:space="preserve">Ruler &amp; Lbl </t>
  </si>
  <si>
    <t>2701</t>
  </si>
  <si>
    <t>3626937</t>
  </si>
  <si>
    <t xml:space="preserve">Needle Counter Foam Block     </t>
  </si>
  <si>
    <t xml:space="preserve">20/40       </t>
  </si>
  <si>
    <t>31142493</t>
  </si>
  <si>
    <t>3583125</t>
  </si>
  <si>
    <t xml:space="preserve">Stapler Proximate Rh Ti 35Ct  </t>
  </si>
  <si>
    <t xml:space="preserve">Wd Rot Head </t>
  </si>
  <si>
    <t>PRW35</t>
  </si>
  <si>
    <t>1173673</t>
  </si>
  <si>
    <t xml:space="preserve">Sentry ID Band Fall Risk Adlt </t>
  </si>
  <si>
    <t>5055-14-PDM</t>
  </si>
  <si>
    <t>1171575</t>
  </si>
  <si>
    <t xml:space="preserve">Nebulizer Kit Prefilled ST    </t>
  </si>
  <si>
    <t xml:space="preserve">500mL       </t>
  </si>
  <si>
    <t>CK0005</t>
  </si>
  <si>
    <t xml:space="preserve">C-Fuser Pressure Cuff         </t>
  </si>
  <si>
    <t>MX4805</t>
  </si>
  <si>
    <t xml:space="preserve">3s          </t>
  </si>
  <si>
    <t xml:space="preserve">250/Ca  </t>
  </si>
  <si>
    <t>1216</t>
  </si>
  <si>
    <t xml:space="preserve">Trap Water D-Fend Pro         </t>
  </si>
  <si>
    <t>Dk Steel Blu</t>
  </si>
  <si>
    <t>M1182629</t>
  </si>
  <si>
    <t>1126105</t>
  </si>
  <si>
    <t>Safety Slip Slipper Sock Mt Gr</t>
  </si>
  <si>
    <t xml:space="preserve">XXLarge     </t>
  </si>
  <si>
    <t xml:space="preserve">48/Ca   </t>
  </si>
  <si>
    <t>ALBWAL</t>
  </si>
  <si>
    <t xml:space="preserve">Sirus Gown Reinf Poly Imprv   </t>
  </si>
  <si>
    <t xml:space="preserve">XL/X-Long   </t>
  </si>
  <si>
    <t>DYNJP2228S</t>
  </si>
  <si>
    <t>3728170</t>
  </si>
  <si>
    <t>8066-24</t>
  </si>
  <si>
    <t>9874202</t>
  </si>
  <si>
    <t xml:space="preserve">Suspensory X-Large            </t>
  </si>
  <si>
    <t xml:space="preserve">x-large     </t>
  </si>
  <si>
    <t xml:space="preserve">1/Bx    </t>
  </si>
  <si>
    <t>3MCONH</t>
  </si>
  <si>
    <t>201352</t>
  </si>
  <si>
    <t xml:space="preserve">Sterilization Envelope        </t>
  </si>
  <si>
    <t xml:space="preserve">9x12        </t>
  </si>
  <si>
    <t xml:space="preserve">100/Pk  </t>
  </si>
  <si>
    <t>MDS200900</t>
  </si>
  <si>
    <t xml:space="preserve">Drape Mini C-Arm LF           </t>
  </si>
  <si>
    <t>C9-106-M</t>
  </si>
  <si>
    <t>8744105</t>
  </si>
  <si>
    <t xml:space="preserve">IV Pole Only                  </t>
  </si>
  <si>
    <t>70015-1FA</t>
  </si>
  <si>
    <t>9286012</t>
  </si>
  <si>
    <t xml:space="preserve">Sterilization Wrap One-Step   </t>
  </si>
  <si>
    <t xml:space="preserve">30x30       </t>
  </si>
  <si>
    <t xml:space="preserve">60x2/Ca </t>
  </si>
  <si>
    <t>62130</t>
  </si>
  <si>
    <t>8570060</t>
  </si>
  <si>
    <t xml:space="preserve">Guedel Airway 60mm            </t>
  </si>
  <si>
    <t xml:space="preserve">Sz 1        </t>
  </si>
  <si>
    <t>SUNMD</t>
  </si>
  <si>
    <t>1-1500-60</t>
  </si>
  <si>
    <t>8300001</t>
  </si>
  <si>
    <t xml:space="preserve">Liner Trash 38x58 Black 1.5mL </t>
  </si>
  <si>
    <t xml:space="preserve">60 Gallon   </t>
  </si>
  <si>
    <t>HERBAG</t>
  </si>
  <si>
    <t>X7658AK</t>
  </si>
  <si>
    <t xml:space="preserve">Suture Ctd Vicryl Plus 4-0    </t>
  </si>
  <si>
    <t xml:space="preserve">PS2Ndl      </t>
  </si>
  <si>
    <t>VCP496H</t>
  </si>
  <si>
    <t xml:space="preserve">Label Fall Risk 11/16x1/4"    </t>
  </si>
  <si>
    <t xml:space="preserve">250/Rl  </t>
  </si>
  <si>
    <t>59713051</t>
  </si>
  <si>
    <t>8310386</t>
  </si>
  <si>
    <t>Catheter Urethral Red RBR Ster</t>
  </si>
  <si>
    <t xml:space="preserve">10FR        </t>
  </si>
  <si>
    <t>DYND13510</t>
  </si>
  <si>
    <t>6209819</t>
  </si>
  <si>
    <t xml:space="preserve">Cover Boot Blue               </t>
  </si>
  <si>
    <t xml:space="preserve">30X4/Ca </t>
  </si>
  <si>
    <t>69672</t>
  </si>
  <si>
    <t>6542244</t>
  </si>
  <si>
    <t xml:space="preserve">Suture Monocryl Mono Ud PS2   </t>
  </si>
  <si>
    <t>Y496G</t>
  </si>
  <si>
    <t xml:space="preserve">Drape Mini C-Arm 54x85"       </t>
  </si>
  <si>
    <t xml:space="preserve">Clear       </t>
  </si>
  <si>
    <t>07-CA600</t>
  </si>
  <si>
    <t>7832377</t>
  </si>
  <si>
    <t xml:space="preserve">Snap Kaps                     </t>
  </si>
  <si>
    <t>03-KP26</t>
  </si>
  <si>
    <t>2882115</t>
  </si>
  <si>
    <t>Stocking Antiemb Thgh-Hi Xl/Rg</t>
  </si>
  <si>
    <t xml:space="preserve">Whte        </t>
  </si>
  <si>
    <t xml:space="preserve">12PR/Ca </t>
  </si>
  <si>
    <t>23640-680</t>
  </si>
  <si>
    <t>6540364</t>
  </si>
  <si>
    <t xml:space="preserve">2-0 27"     </t>
  </si>
  <si>
    <t>J259H</t>
  </si>
  <si>
    <t>8760221</t>
  </si>
  <si>
    <t xml:space="preserve">Light Handle Cover Rigid      </t>
  </si>
  <si>
    <t xml:space="preserve">2/pk        </t>
  </si>
  <si>
    <t>DYNJLHH2</t>
  </si>
  <si>
    <t>6004547</t>
  </si>
  <si>
    <t xml:space="preserve">Huck Towels Disposable        </t>
  </si>
  <si>
    <t xml:space="preserve">2-Pack      </t>
  </si>
  <si>
    <t xml:space="preserve">284/Ca  </t>
  </si>
  <si>
    <t>89021</t>
  </si>
  <si>
    <t>9181868</t>
  </si>
  <si>
    <t xml:space="preserve">Syringe w/ Plast Cannula      </t>
  </si>
  <si>
    <t xml:space="preserve">3cc         </t>
  </si>
  <si>
    <t>303346</t>
  </si>
  <si>
    <t xml:space="preserve">Circuit Anesthesia w/o Mask   </t>
  </si>
  <si>
    <t>90"Exp Adult</t>
  </si>
  <si>
    <t>DYNJAA0109</t>
  </si>
  <si>
    <t>5070034</t>
  </si>
  <si>
    <t xml:space="preserve">24gx.75"    </t>
  </si>
  <si>
    <t>4251127-02</t>
  </si>
  <si>
    <t xml:space="preserve">AuraFlex Mask Laryngeal       </t>
  </si>
  <si>
    <t xml:space="preserve">Size-3      </t>
  </si>
  <si>
    <t>327300000U</t>
  </si>
  <si>
    <t>4995276</t>
  </si>
  <si>
    <t xml:space="preserve">Airway Guedel Color           </t>
  </si>
  <si>
    <t xml:space="preserve">110mm       </t>
  </si>
  <si>
    <t>OTWO</t>
  </si>
  <si>
    <t>01AM3008</t>
  </si>
  <si>
    <t>2882993</t>
  </si>
  <si>
    <t xml:space="preserve">Airway Guedel Color Coded Lf  </t>
  </si>
  <si>
    <t xml:space="preserve">60mm        </t>
  </si>
  <si>
    <t>122760A</t>
  </si>
  <si>
    <t>2882062</t>
  </si>
  <si>
    <t xml:space="preserve">Protexis Latex Micro Glove PF </t>
  </si>
  <si>
    <t xml:space="preserve">Sz 7 Brown  </t>
  </si>
  <si>
    <t>2D72NT70X</t>
  </si>
  <si>
    <t>6542259</t>
  </si>
  <si>
    <t xml:space="preserve">Suture Surg Gut Mono Bge PC1  </t>
  </si>
  <si>
    <t>1915G</t>
  </si>
  <si>
    <t>9870244</t>
  </si>
  <si>
    <t xml:space="preserve">Saline Syringe Fill           </t>
  </si>
  <si>
    <t xml:space="preserve">10mL        </t>
  </si>
  <si>
    <t xml:space="preserve">30/Pk   </t>
  </si>
  <si>
    <t>306500</t>
  </si>
  <si>
    <t xml:space="preserve">Suture Prolene TG140-8        </t>
  </si>
  <si>
    <t xml:space="preserve">9/0         </t>
  </si>
  <si>
    <t>1754G</t>
  </si>
  <si>
    <t>8903545</t>
  </si>
  <si>
    <t>Conform Stretch Bandage Steril</t>
  </si>
  <si>
    <t xml:space="preserve">2"x4.1Yds   </t>
  </si>
  <si>
    <t>2231-</t>
  </si>
  <si>
    <t xml:space="preserve">Mask Laryngeal Flex           </t>
  </si>
  <si>
    <t xml:space="preserve">Size-4      </t>
  </si>
  <si>
    <t>327400000</t>
  </si>
  <si>
    <t>2882302</t>
  </si>
  <si>
    <t>Specimen Sock Arthroscopy Shrt</t>
  </si>
  <si>
    <t xml:space="preserve">4.5IN       </t>
  </si>
  <si>
    <t>65652-123</t>
  </si>
  <si>
    <t>7772156</t>
  </si>
  <si>
    <t xml:space="preserve">Challenge Pk Super Rapid Read </t>
  </si>
  <si>
    <t xml:space="preserve">Steam       </t>
  </si>
  <si>
    <t>1496V</t>
  </si>
  <si>
    <t>1108942</t>
  </si>
  <si>
    <t xml:space="preserve">Cannula RF 21Gx100mm Strt     </t>
  </si>
  <si>
    <t>PMF21-100-5</t>
  </si>
  <si>
    <t xml:space="preserve">Suture Prolene Mono Blu Sm1   </t>
  </si>
  <si>
    <t xml:space="preserve">5-0 12"     </t>
  </si>
  <si>
    <t>7740G</t>
  </si>
  <si>
    <t>1766245</t>
  </si>
  <si>
    <t xml:space="preserve">LF C Arm Drape                </t>
  </si>
  <si>
    <t>4951</t>
  </si>
  <si>
    <t>5550511</t>
  </si>
  <si>
    <t xml:space="preserve">Pouch Self Seal Tyvek         </t>
  </si>
  <si>
    <t xml:space="preserve">6X12.5      </t>
  </si>
  <si>
    <t xml:space="preserve">250/Bx  </t>
  </si>
  <si>
    <t>J&amp;JAS</t>
  </si>
  <si>
    <t>12332</t>
  </si>
  <si>
    <t>1953532</t>
  </si>
  <si>
    <t xml:space="preserve">Capping Device Dual Function  </t>
  </si>
  <si>
    <t>R2000B</t>
  </si>
  <si>
    <t xml:space="preserve">IV Pole Base Only 5 Legged    </t>
  </si>
  <si>
    <t xml:space="preserve">w/2 Hooks   </t>
  </si>
  <si>
    <t>70342-2</t>
  </si>
  <si>
    <t xml:space="preserve">Wrap Strl Quick Check KC200   </t>
  </si>
  <si>
    <t xml:space="preserve">144/Ca  </t>
  </si>
  <si>
    <t>34175</t>
  </si>
  <si>
    <t>1187782</t>
  </si>
  <si>
    <t xml:space="preserve">Clorox Peroxide Wipes Refill  </t>
  </si>
  <si>
    <t xml:space="preserve">Refill      </t>
  </si>
  <si>
    <t>2x185/Ca</t>
  </si>
  <si>
    <t>30827</t>
  </si>
  <si>
    <t>5550762</t>
  </si>
  <si>
    <t>Biogel PI Indicator Underglove</t>
  </si>
  <si>
    <t xml:space="preserve">Size 8      </t>
  </si>
  <si>
    <t>41680</t>
  </si>
  <si>
    <t>6546771</t>
  </si>
  <si>
    <t xml:space="preserve">Suture Vicryl Violet Tg140-6  </t>
  </si>
  <si>
    <t xml:space="preserve">8-0 12"     </t>
  </si>
  <si>
    <t>J974G</t>
  </si>
  <si>
    <t>6940009</t>
  </si>
  <si>
    <t xml:space="preserve">Magellan Safety Ndl/Syr 3mL   </t>
  </si>
  <si>
    <t xml:space="preserve">21X1        </t>
  </si>
  <si>
    <t>8881833110</t>
  </si>
  <si>
    <t>6547836</t>
  </si>
  <si>
    <t xml:space="preserve">Suture Pds Mono Vio CT2       </t>
  </si>
  <si>
    <t>Z334H</t>
  </si>
  <si>
    <t>1304995</t>
  </si>
  <si>
    <t xml:space="preserve">Impervious U Drape 76"x54"    </t>
  </si>
  <si>
    <t>DYNJP2499</t>
  </si>
  <si>
    <t>6678410</t>
  </si>
  <si>
    <t xml:space="preserve">Steri-Drape,N/S Surg Drape    </t>
  </si>
  <si>
    <t xml:space="preserve">17"x23"     </t>
  </si>
  <si>
    <t>1010NSD</t>
  </si>
  <si>
    <t>6545553</t>
  </si>
  <si>
    <t xml:space="preserve">Suture Vicryl Violet Tg100-8  </t>
  </si>
  <si>
    <t xml:space="preserve">6-0 18"     </t>
  </si>
  <si>
    <t>J544G</t>
  </si>
  <si>
    <t>2882274</t>
  </si>
  <si>
    <t xml:space="preserve">Cautery Low Temp Fine Tip     </t>
  </si>
  <si>
    <t>65410-010</t>
  </si>
  <si>
    <t xml:space="preserve">Aquacel Surgic Cover Dressing </t>
  </si>
  <si>
    <t xml:space="preserve">3.5x6 w/Ag  </t>
  </si>
  <si>
    <t>412010</t>
  </si>
  <si>
    <t>1018788</t>
  </si>
  <si>
    <t xml:space="preserve">Liner Blue "Soiled Linen"     </t>
  </si>
  <si>
    <t xml:space="preserve">40"X46"     </t>
  </si>
  <si>
    <t>51-40</t>
  </si>
  <si>
    <t>5550405</t>
  </si>
  <si>
    <t xml:space="preserve">Sz 8.5      </t>
  </si>
  <si>
    <t>31285</t>
  </si>
  <si>
    <t>6962107</t>
  </si>
  <si>
    <t xml:space="preserve">Paper SONY UPP210HD           </t>
  </si>
  <si>
    <t xml:space="preserve">Black/White </t>
  </si>
  <si>
    <t xml:space="preserve">5Rl/Cr  </t>
  </si>
  <si>
    <t>UPP-210HD-</t>
  </si>
  <si>
    <t>5824226</t>
  </si>
  <si>
    <t>Underpad Stand Max Absrb Green</t>
  </si>
  <si>
    <t xml:space="preserve">36X36IN     </t>
  </si>
  <si>
    <t>UPSMX3636</t>
  </si>
  <si>
    <t>2883182</t>
  </si>
  <si>
    <t xml:space="preserve">Iv Start Kit Alcohol w/Trans  </t>
  </si>
  <si>
    <t xml:space="preserve">Dress       </t>
  </si>
  <si>
    <t>CARDSP</t>
  </si>
  <si>
    <t>01-0901C</t>
  </si>
  <si>
    <t>8415718</t>
  </si>
  <si>
    <t xml:space="preserve">Cath Tray Foley 14fr          </t>
  </si>
  <si>
    <t xml:space="preserve">STERILE     </t>
  </si>
  <si>
    <t>897414</t>
  </si>
  <si>
    <t xml:space="preserve">Formaldehyde Spill Response   </t>
  </si>
  <si>
    <t xml:space="preserve">Kit         </t>
  </si>
  <si>
    <t xml:space="preserve">EA      </t>
  </si>
  <si>
    <t>48630</t>
  </si>
  <si>
    <t>6541196</t>
  </si>
  <si>
    <t>Suture Ethilon Nyl Mono Blk P3</t>
  </si>
  <si>
    <t>699G</t>
  </si>
  <si>
    <t>2285127</t>
  </si>
  <si>
    <t xml:space="preserve">Autoclave Tape Blue           </t>
  </si>
  <si>
    <t xml:space="preserve">1x60Yd      </t>
  </si>
  <si>
    <t>T40313A</t>
  </si>
  <si>
    <t>1209455</t>
  </si>
  <si>
    <t>Wristband Identification White</t>
  </si>
  <si>
    <t xml:space="preserve">White       </t>
  </si>
  <si>
    <t xml:space="preserve">1000/Ca </t>
  </si>
  <si>
    <t>3000-11-PDR</t>
  </si>
  <si>
    <t xml:space="preserve">Suture 2-0 MH Spiral PDO Viol </t>
  </si>
  <si>
    <t xml:space="preserve">36x36cm     </t>
  </si>
  <si>
    <t>SXPD2B412</t>
  </si>
  <si>
    <t xml:space="preserve">Sklar Instrument Polish       </t>
  </si>
  <si>
    <t xml:space="preserve">8oz         </t>
  </si>
  <si>
    <t xml:space="preserve">1/Bt    </t>
  </si>
  <si>
    <t>10-1927</t>
  </si>
  <si>
    <t>4188792</t>
  </si>
  <si>
    <t xml:space="preserve">Neurosponge                   </t>
  </si>
  <si>
    <t xml:space="preserve">0.5"x6"     </t>
  </si>
  <si>
    <t xml:space="preserve">200/Ca  </t>
  </si>
  <si>
    <t>30-301</t>
  </si>
  <si>
    <t>5825077</t>
  </si>
  <si>
    <t>Gown Plastic Overhead Film Blu</t>
  </si>
  <si>
    <t xml:space="preserve">Uni         </t>
  </si>
  <si>
    <t xml:space="preserve">25/Bg   </t>
  </si>
  <si>
    <t>5211PG</t>
  </si>
  <si>
    <t>8683523</t>
  </si>
  <si>
    <t xml:space="preserve">Lite Handle E-Z Handle        </t>
  </si>
  <si>
    <t xml:space="preserve">112/Ca  </t>
  </si>
  <si>
    <t>31140125</t>
  </si>
  <si>
    <t xml:space="preserve">Suture Ebnd Exc Poly Gr CT2   </t>
  </si>
  <si>
    <t xml:space="preserve">0 18"       </t>
  </si>
  <si>
    <t>CX27D</t>
  </si>
  <si>
    <t xml:space="preserve">Navy        </t>
  </si>
  <si>
    <t xml:space="preserve">5/Pk    </t>
  </si>
  <si>
    <t>2277</t>
  </si>
  <si>
    <t>1146549</t>
  </si>
  <si>
    <t xml:space="preserve">Grounding Pad w/Cord          </t>
  </si>
  <si>
    <t>PMA-GP-BAY</t>
  </si>
  <si>
    <t xml:space="preserve">Brush Kit Assorted            </t>
  </si>
  <si>
    <t xml:space="preserve">18/Pk   </t>
  </si>
  <si>
    <t>241700BBG</t>
  </si>
  <si>
    <t xml:space="preserve">Protector Tip Guard Vent      </t>
  </si>
  <si>
    <t xml:space="preserve">Asst Colors </t>
  </si>
  <si>
    <t xml:space="preserve">100/Bg  </t>
  </si>
  <si>
    <t>092020BBG</t>
  </si>
  <si>
    <t xml:space="preserve">Revital-OX Detergent Enzm     </t>
  </si>
  <si>
    <t xml:space="preserve">4L          </t>
  </si>
  <si>
    <t xml:space="preserve">4/Ca    </t>
  </si>
  <si>
    <t>2D96AW</t>
  </si>
  <si>
    <t xml:space="preserve">Gait Belt                     </t>
  </si>
  <si>
    <t>M5166-72</t>
  </si>
  <si>
    <t xml:space="preserve">Cover Sterility Maint         </t>
  </si>
  <si>
    <t xml:space="preserve">24X30       </t>
  </si>
  <si>
    <t>840</t>
  </si>
  <si>
    <t>6540798</t>
  </si>
  <si>
    <t xml:space="preserve">Suture Pds Ii Mono Vio CT2    </t>
  </si>
  <si>
    <t>Z333H</t>
  </si>
  <si>
    <t>2320021</t>
  </si>
  <si>
    <t>Povidone Iodine Scrub Flip-Top</t>
  </si>
  <si>
    <t xml:space="preserve">4oz/Bt  </t>
  </si>
  <si>
    <t>APL82212</t>
  </si>
  <si>
    <t>1189687</t>
  </si>
  <si>
    <t xml:space="preserve">Suture Nylon Black P-3 Unify  </t>
  </si>
  <si>
    <t xml:space="preserve">6-0 10"     </t>
  </si>
  <si>
    <t>APPDEN</t>
  </si>
  <si>
    <t>S-N610R13-B</t>
  </si>
  <si>
    <t xml:space="preserve">Cable Patient LNCS 10'        </t>
  </si>
  <si>
    <t>2016</t>
  </si>
  <si>
    <t>1093172</t>
  </si>
  <si>
    <t xml:space="preserve">Hand Pack Standard LF         </t>
  </si>
  <si>
    <t xml:space="preserve">2Pk/Ca  </t>
  </si>
  <si>
    <t>DYNJS0805</t>
  </si>
  <si>
    <t>6544518</t>
  </si>
  <si>
    <t xml:space="preserve">Suture Pds Ii Mono Ud PS2     </t>
  </si>
  <si>
    <t xml:space="preserve">3-0 18"     </t>
  </si>
  <si>
    <t>Z497G</t>
  </si>
  <si>
    <t>1463218</t>
  </si>
  <si>
    <t xml:space="preserve">Sterion Filter Cart Kit       </t>
  </si>
  <si>
    <t>SC1362</t>
  </si>
  <si>
    <t xml:space="preserve">The Solidifier                </t>
  </si>
  <si>
    <t xml:space="preserve">500cc       </t>
  </si>
  <si>
    <t xml:space="preserve">64/Ca   </t>
  </si>
  <si>
    <t>SD-500</t>
  </si>
  <si>
    <t xml:space="preserve">Sterilization Indicator       </t>
  </si>
  <si>
    <t xml:space="preserve">3"x5" Cards </t>
  </si>
  <si>
    <t>67200</t>
  </si>
  <si>
    <t>6774058</t>
  </si>
  <si>
    <t xml:space="preserve">Label Medication Added Red    </t>
  </si>
  <si>
    <t xml:space="preserve">13/4X21     </t>
  </si>
  <si>
    <t xml:space="preserve">1000/Rl </t>
  </si>
  <si>
    <t>N-200</t>
  </si>
  <si>
    <t>6814314</t>
  </si>
  <si>
    <t>Encore Micro PF Ltx Glove Surg</t>
  </si>
  <si>
    <t xml:space="preserve">Size 8.5    </t>
  </si>
  <si>
    <t>ANSELL</t>
  </si>
  <si>
    <t>5787006</t>
  </si>
  <si>
    <t>1249443</t>
  </si>
  <si>
    <t xml:space="preserve">Bag Valve Mesh                </t>
  </si>
  <si>
    <t xml:space="preserve">Green       </t>
  </si>
  <si>
    <t>VB-604 GN</t>
  </si>
  <si>
    <t>1315260</t>
  </si>
  <si>
    <t xml:space="preserve">Bupivacaine SDV Inj 10mL PF   </t>
  </si>
  <si>
    <t xml:space="preserve">0.25%       </t>
  </si>
  <si>
    <t xml:space="preserve">25/Bx   </t>
  </si>
  <si>
    <t>AURPHA</t>
  </si>
  <si>
    <t>55150016710</t>
  </si>
  <si>
    <t xml:space="preserve">Dispenser Pump Gallon Empty   </t>
  </si>
  <si>
    <t>7793</t>
  </si>
  <si>
    <t>6545229</t>
  </si>
  <si>
    <t xml:space="preserve">Suture Vicryl Undyed CP-1     </t>
  </si>
  <si>
    <t xml:space="preserve">27"         </t>
  </si>
  <si>
    <t>J267H</t>
  </si>
  <si>
    <t>6542774</t>
  </si>
  <si>
    <t xml:space="preserve">Suture Prolene Mono Blu CT1   </t>
  </si>
  <si>
    <t xml:space="preserve">0 30"       </t>
  </si>
  <si>
    <t>8424H</t>
  </si>
  <si>
    <t>1264441</t>
  </si>
  <si>
    <t xml:space="preserve">Renuzyme Foam Spray           </t>
  </si>
  <si>
    <t xml:space="preserve">1qt         </t>
  </si>
  <si>
    <t>MDTBIO</t>
  </si>
  <si>
    <t>61301604584</t>
  </si>
  <si>
    <t>1165081</t>
  </si>
  <si>
    <t xml:space="preserve">Prineo Skin Closure System    </t>
  </si>
  <si>
    <t xml:space="preserve">Single Use  </t>
  </si>
  <si>
    <t xml:space="preserve">2/Bx    </t>
  </si>
  <si>
    <t>CLR602US</t>
  </si>
  <si>
    <t>6541170</t>
  </si>
  <si>
    <t>Suture Ethilon Mono Blk Tg1606</t>
  </si>
  <si>
    <t xml:space="preserve">10-0 6"     </t>
  </si>
  <si>
    <t>7757G</t>
  </si>
  <si>
    <t>8263663</t>
  </si>
  <si>
    <t xml:space="preserve">Airway Nasopharyngeal         </t>
  </si>
  <si>
    <t xml:space="preserve">26fr        </t>
  </si>
  <si>
    <t>123126</t>
  </si>
  <si>
    <t>2913679</t>
  </si>
  <si>
    <t xml:space="preserve">Loss of Resistance Syringe    </t>
  </si>
  <si>
    <t xml:space="preserve">10/CA   </t>
  </si>
  <si>
    <t>332155</t>
  </si>
  <si>
    <t>60771P</t>
  </si>
  <si>
    <t>1187229</t>
  </si>
  <si>
    <t xml:space="preserve">Circuit Breathing Anes LF Ped </t>
  </si>
  <si>
    <t xml:space="preserve">1L Bag      </t>
  </si>
  <si>
    <t>490804-NL</t>
  </si>
  <si>
    <t>1257529</t>
  </si>
  <si>
    <t xml:space="preserve">Tape Cloth LF                 </t>
  </si>
  <si>
    <t xml:space="preserve">3"x10yd     </t>
  </si>
  <si>
    <t xml:space="preserve">4/Bx    </t>
  </si>
  <si>
    <t>3TRCL03</t>
  </si>
  <si>
    <t>2209203</t>
  </si>
  <si>
    <t xml:space="preserve">Positiioning Sandbag 5lbs     </t>
  </si>
  <si>
    <t xml:space="preserve">Orange      </t>
  </si>
  <si>
    <t>MORRSN</t>
  </si>
  <si>
    <t>0370</t>
  </si>
  <si>
    <t>1186318</t>
  </si>
  <si>
    <t xml:space="preserve">Scrub Surgical Exidine 4%     </t>
  </si>
  <si>
    <t xml:space="preserve">4oz Bottle  </t>
  </si>
  <si>
    <t>29900-404</t>
  </si>
  <si>
    <t>1021250</t>
  </si>
  <si>
    <t xml:space="preserve">Sterilization Wrap KC300      </t>
  </si>
  <si>
    <t xml:space="preserve">24"x24"     </t>
  </si>
  <si>
    <t xml:space="preserve">240/Ca  </t>
  </si>
  <si>
    <t>12824</t>
  </si>
  <si>
    <t>8268199</t>
  </si>
  <si>
    <t xml:space="preserve">Stylet Flexi-Slip             </t>
  </si>
  <si>
    <t xml:space="preserve">10 FR       </t>
  </si>
  <si>
    <t>502503</t>
  </si>
  <si>
    <t>1980124</t>
  </si>
  <si>
    <t xml:space="preserve">Catheter IV Introcan Safety   </t>
  </si>
  <si>
    <t xml:space="preserve">24gx.55"    </t>
  </si>
  <si>
    <t>4252511-02</t>
  </si>
  <si>
    <t xml:space="preserve">Cover Pillow White            </t>
  </si>
  <si>
    <t xml:space="preserve">21X27       </t>
  </si>
  <si>
    <t>15035-11-MGD</t>
  </si>
  <si>
    <t xml:space="preserve">Immobilizer Knee Blu Fm 22"   </t>
  </si>
  <si>
    <t>79-80055</t>
  </si>
  <si>
    <t>8310183</t>
  </si>
  <si>
    <t xml:space="preserve">Skin Marker NonSterile        </t>
  </si>
  <si>
    <t xml:space="preserve">Mini X-Lg   </t>
  </si>
  <si>
    <t>VIS1450XL1000</t>
  </si>
  <si>
    <t>1215944</t>
  </si>
  <si>
    <t xml:space="preserve">Knee Arthroscopy Drape        </t>
  </si>
  <si>
    <t xml:space="preserve">114x88      </t>
  </si>
  <si>
    <t>WELMED</t>
  </si>
  <si>
    <t>1222-8535</t>
  </si>
  <si>
    <t xml:space="preserve">Suture 2 TP-1 Vicryl Plus     </t>
  </si>
  <si>
    <t xml:space="preserve">Undyed      </t>
  </si>
  <si>
    <t xml:space="preserve">24/Bx   </t>
  </si>
  <si>
    <t>VCP880T</t>
  </si>
  <si>
    <t xml:space="preserve">Mask Face Pleated Anti-Fog    </t>
  </si>
  <si>
    <t xml:space="preserve">300/Ca  </t>
  </si>
  <si>
    <t>NON27361A</t>
  </si>
  <si>
    <t>1299396</t>
  </si>
  <si>
    <t xml:space="preserve">Control Glucose Evancare G3   </t>
  </si>
  <si>
    <t xml:space="preserve">Hi/Lo       </t>
  </si>
  <si>
    <t xml:space="preserve">6/Ca    </t>
  </si>
  <si>
    <t>MPH3560</t>
  </si>
  <si>
    <t>1176482</t>
  </si>
  <si>
    <t xml:space="preserve">Bin Storage Plastic Red       </t>
  </si>
  <si>
    <t>14.25x8.25x7</t>
  </si>
  <si>
    <t>30-240RED</t>
  </si>
  <si>
    <t xml:space="preserve">Blue/Medium </t>
  </si>
  <si>
    <t>2200LJ</t>
  </si>
  <si>
    <t>2882427</t>
  </si>
  <si>
    <t xml:space="preserve">Astound Gown Surgical         </t>
  </si>
  <si>
    <t>XXX-L X-Long</t>
  </si>
  <si>
    <t>95995</t>
  </si>
  <si>
    <t xml:space="preserve">Frazer Suction Tips w/Vent    </t>
  </si>
  <si>
    <t xml:space="preserve">8fr         </t>
  </si>
  <si>
    <t>0033080</t>
  </si>
  <si>
    <t>1093074</t>
  </si>
  <si>
    <t xml:space="preserve">Cefazolin/Dex F/Inj 50mL      </t>
  </si>
  <si>
    <t xml:space="preserve">1Gm         </t>
  </si>
  <si>
    <t>24Bgs/Ca</t>
  </si>
  <si>
    <t>3103-11</t>
  </si>
  <si>
    <t>1421140</t>
  </si>
  <si>
    <t xml:space="preserve">Crutch Aluminum Adult Tall    </t>
  </si>
  <si>
    <t xml:space="preserve">LF 300lb    </t>
  </si>
  <si>
    <t xml:space="preserve">1/Pr    </t>
  </si>
  <si>
    <t>MDSV80534</t>
  </si>
  <si>
    <t>7770311</t>
  </si>
  <si>
    <t xml:space="preserve">Protector Instrument          </t>
  </si>
  <si>
    <t xml:space="preserve">2x5"        </t>
  </si>
  <si>
    <t>13911</t>
  </si>
  <si>
    <t>1261285</t>
  </si>
  <si>
    <t xml:space="preserve">Autoclave Tape Lead Free      </t>
  </si>
  <si>
    <t xml:space="preserve">18mmx55mm   </t>
  </si>
  <si>
    <t xml:space="preserve">28/Ca   </t>
  </si>
  <si>
    <t>1322-18MM</t>
  </si>
  <si>
    <t>1202538</t>
  </si>
  <si>
    <t xml:space="preserve">Filter Genesis 22.9x22.9cm    </t>
  </si>
  <si>
    <t>f/Sterilizer</t>
  </si>
  <si>
    <t xml:space="preserve">1000/Bx </t>
  </si>
  <si>
    <t>CARCOR</t>
  </si>
  <si>
    <t>DST-3</t>
  </si>
  <si>
    <t>1235467</t>
  </si>
  <si>
    <t xml:space="preserve">Halls Cough Drops Lozenges    </t>
  </si>
  <si>
    <t xml:space="preserve">IceBluePmt  </t>
  </si>
  <si>
    <t xml:space="preserve">30/Bg   </t>
  </si>
  <si>
    <t>CARDWH</t>
  </si>
  <si>
    <t>2971018</t>
  </si>
  <si>
    <t>2089803</t>
  </si>
  <si>
    <t xml:space="preserve">Tent Face w/ Tubing           </t>
  </si>
  <si>
    <t>001221</t>
  </si>
  <si>
    <t xml:space="preserve">Flex Connector Anesthesia     </t>
  </si>
  <si>
    <t xml:space="preserve">Expandable  </t>
  </si>
  <si>
    <t>101047</t>
  </si>
  <si>
    <t xml:space="preserve">Electrode Infant Rem LF       </t>
  </si>
  <si>
    <t>E751025</t>
  </si>
  <si>
    <t>8401080</t>
  </si>
  <si>
    <t xml:space="preserve">Spirometer Incentive          </t>
  </si>
  <si>
    <t xml:space="preserve">2500ml      </t>
  </si>
  <si>
    <t>001904A</t>
  </si>
  <si>
    <t>3834954</t>
  </si>
  <si>
    <t xml:space="preserve">Mask Child Small Adult        </t>
  </si>
  <si>
    <t xml:space="preserve">Flexible    </t>
  </si>
  <si>
    <t>6840</t>
  </si>
  <si>
    <t xml:space="preserve">18gx2"      </t>
  </si>
  <si>
    <t>331691</t>
  </si>
  <si>
    <t>2881953</t>
  </si>
  <si>
    <t>Basin Emesis Plstc Kidney Strl</t>
  </si>
  <si>
    <t xml:space="preserve">700mL       </t>
  </si>
  <si>
    <t xml:space="preserve">30/Ca   </t>
  </si>
  <si>
    <t>SSK9005A</t>
  </si>
  <si>
    <t>7710151</t>
  </si>
  <si>
    <t xml:space="preserve">MN 18mm DP 3/8C               </t>
  </si>
  <si>
    <t xml:space="preserve">7cmX7       </t>
  </si>
  <si>
    <t>YA-1001Q-0</t>
  </si>
  <si>
    <t>1219862</t>
  </si>
  <si>
    <t>Blanket Bair Hugger Lower Body</t>
  </si>
  <si>
    <t>42568</t>
  </si>
  <si>
    <t>7752698</t>
  </si>
  <si>
    <t xml:space="preserve">Transducer Cover LF           </t>
  </si>
  <si>
    <t xml:space="preserve">12x61cm     </t>
  </si>
  <si>
    <t>CIVCO</t>
  </si>
  <si>
    <t>610-006</t>
  </si>
  <si>
    <t xml:space="preserve">Straw Sz8   </t>
  </si>
  <si>
    <t>48580</t>
  </si>
  <si>
    <t>6546303</t>
  </si>
  <si>
    <t>1916G</t>
  </si>
  <si>
    <t>6542251</t>
  </si>
  <si>
    <t>Suture Nurolon Nylon Black CT1</t>
  </si>
  <si>
    <t>C521D</t>
  </si>
  <si>
    <t>3720401</t>
  </si>
  <si>
    <t xml:space="preserve">Belt Gait Hvy-Dty 2"X56" Nat  </t>
  </si>
  <si>
    <t xml:space="preserve">Universal   </t>
  </si>
  <si>
    <t>M5166</t>
  </si>
  <si>
    <t>1026751</t>
  </si>
  <si>
    <t xml:space="preserve">Mask Face Flex Adult          </t>
  </si>
  <si>
    <t xml:space="preserve">XL          </t>
  </si>
  <si>
    <t>6860</t>
  </si>
  <si>
    <t>9870447</t>
  </si>
  <si>
    <t xml:space="preserve">Spinal Needles                </t>
  </si>
  <si>
    <t xml:space="preserve">20gx3-1/2"  </t>
  </si>
  <si>
    <t>405182</t>
  </si>
  <si>
    <t>1775649</t>
  </si>
  <si>
    <t xml:space="preserve">Tamper Evident Arrow          </t>
  </si>
  <si>
    <t xml:space="preserve">1000/BX </t>
  </si>
  <si>
    <t>AS2-3</t>
  </si>
  <si>
    <t xml:space="preserve">Tip Catheter Chlolanglogram   </t>
  </si>
  <si>
    <t xml:space="preserve">4.5Fr       </t>
  </si>
  <si>
    <t>20018-M55</t>
  </si>
  <si>
    <t>5075995</t>
  </si>
  <si>
    <t xml:space="preserve">Introcan Safety IV Catheter   </t>
  </si>
  <si>
    <t xml:space="preserve">20gX1"      </t>
  </si>
  <si>
    <t>4251652-02</t>
  </si>
  <si>
    <t>6270001</t>
  </si>
  <si>
    <t xml:space="preserve">Airlife Spirometer 4000mL     </t>
  </si>
  <si>
    <t>001901A</t>
  </si>
  <si>
    <t>1227672</t>
  </si>
  <si>
    <t xml:space="preserve">Dermabond Prineo Skin Closure </t>
  </si>
  <si>
    <t xml:space="preserve">22cm        </t>
  </si>
  <si>
    <t>CLR222US</t>
  </si>
  <si>
    <t>2882087</t>
  </si>
  <si>
    <t xml:space="preserve">Protexis PI NeuThera Glove PF </t>
  </si>
  <si>
    <t xml:space="preserve">Sz 8 Blue   </t>
  </si>
  <si>
    <t>2D73EB80</t>
  </si>
  <si>
    <t>1109519</t>
  </si>
  <si>
    <t xml:space="preserve">Cannula Nasal Sampling Adult  </t>
  </si>
  <si>
    <t>SALTE</t>
  </si>
  <si>
    <t>4002F-7-7-25</t>
  </si>
  <si>
    <t>6662481</t>
  </si>
  <si>
    <t xml:space="preserve">Immobilizer Wh/Gr Shoulder    </t>
  </si>
  <si>
    <t>Large 32-36"</t>
  </si>
  <si>
    <t xml:space="preserve">1/Ea    </t>
  </si>
  <si>
    <t>79-84047</t>
  </si>
  <si>
    <t>6543300</t>
  </si>
  <si>
    <t xml:space="preserve">Suture Prolene Mono Blu Mo6   </t>
  </si>
  <si>
    <t xml:space="preserve">2-0 30"     </t>
  </si>
  <si>
    <t>8417H</t>
  </si>
  <si>
    <t>1014193</t>
  </si>
  <si>
    <t>Biogel Sensor Glove PF Ltx Srg</t>
  </si>
  <si>
    <t xml:space="preserve">50Pr/Bx </t>
  </si>
  <si>
    <t>30680</t>
  </si>
  <si>
    <t xml:space="preserve">Label Allergies Medvision     </t>
  </si>
  <si>
    <t xml:space="preserve">400/RL  </t>
  </si>
  <si>
    <t>MV05FR1435</t>
  </si>
  <si>
    <t xml:space="preserve">Hingefree Milkbath Pail       </t>
  </si>
  <si>
    <t xml:space="preserve">5gal        </t>
  </si>
  <si>
    <t>103105</t>
  </si>
  <si>
    <t>1266913</t>
  </si>
  <si>
    <t xml:space="preserve">Indicators Biological Attest  </t>
  </si>
  <si>
    <t xml:space="preserve">120/Ca  </t>
  </si>
  <si>
    <t>1295</t>
  </si>
  <si>
    <t>3359978</t>
  </si>
  <si>
    <t xml:space="preserve">Drain Reservoir Suction       </t>
  </si>
  <si>
    <t xml:space="preserve">100cc       </t>
  </si>
  <si>
    <t>DYNJWE1305</t>
  </si>
  <si>
    <t>6162020</t>
  </si>
  <si>
    <t xml:space="preserve">Mask Guard All Full Lgth      </t>
  </si>
  <si>
    <t xml:space="preserve">40/Ca   </t>
  </si>
  <si>
    <t>41204</t>
  </si>
  <si>
    <t xml:space="preserve">Nellcor Omnimax Sp02          </t>
  </si>
  <si>
    <t xml:space="preserve">3.6m        </t>
  </si>
  <si>
    <t>2021406-001</t>
  </si>
  <si>
    <t>1152715</t>
  </si>
  <si>
    <t xml:space="preserve">Tape Porous Roll              </t>
  </si>
  <si>
    <t xml:space="preserve">3"          </t>
  </si>
  <si>
    <t xml:space="preserve">4Rl/Bx  </t>
  </si>
  <si>
    <t>7046C</t>
  </si>
  <si>
    <t>5550761</t>
  </si>
  <si>
    <t xml:space="preserve">Size 7.5    </t>
  </si>
  <si>
    <t>41675</t>
  </si>
  <si>
    <t>6549394</t>
  </si>
  <si>
    <t xml:space="preserve">2-0 36"     </t>
  </si>
  <si>
    <t>J945H</t>
  </si>
  <si>
    <t>8310986</t>
  </si>
  <si>
    <t>SensiCare SLT Glove PF LF Surg</t>
  </si>
  <si>
    <t>Cream Sz 8.5</t>
  </si>
  <si>
    <t>MSG1585</t>
  </si>
  <si>
    <t>4192483</t>
  </si>
  <si>
    <t xml:space="preserve">Syr 3cc w/Cannula             </t>
  </si>
  <si>
    <t>303401</t>
  </si>
  <si>
    <t>8900188</t>
  </si>
  <si>
    <t>Curity Bandage Adhesive Looney</t>
  </si>
  <si>
    <t xml:space="preserve">3/4"x3"     </t>
  </si>
  <si>
    <t>44124</t>
  </si>
  <si>
    <t>6541582</t>
  </si>
  <si>
    <t xml:space="preserve">Suture Vicryl Undyed P-2      </t>
  </si>
  <si>
    <t>J503G</t>
  </si>
  <si>
    <t>5072187</t>
  </si>
  <si>
    <t xml:space="preserve">Sodium Chloride .9% Minibag   </t>
  </si>
  <si>
    <t xml:space="preserve">Plastic Bag </t>
  </si>
  <si>
    <t xml:space="preserve">100ml   </t>
  </si>
  <si>
    <t>S8004-5264</t>
  </si>
  <si>
    <t>2881461</t>
  </si>
  <si>
    <t>Slippers Safety Terry In Green</t>
  </si>
  <si>
    <t xml:space="preserve">XXL         </t>
  </si>
  <si>
    <t>58125-GRN</t>
  </si>
  <si>
    <t>1219251</t>
  </si>
  <si>
    <t xml:space="preserve">Wrap Kimguard 1Step QC KC500  </t>
  </si>
  <si>
    <t xml:space="preserve">30x30"Blue  </t>
  </si>
  <si>
    <t>34165</t>
  </si>
  <si>
    <t xml:space="preserve">Suture Silk TF RB-2           </t>
  </si>
  <si>
    <t>N267H</t>
  </si>
  <si>
    <t xml:space="preserve">Face Mask Fg Free L/F Tie     </t>
  </si>
  <si>
    <t>NON27371A</t>
  </si>
  <si>
    <t>1155541</t>
  </si>
  <si>
    <t xml:space="preserve">Paper Ultrasound Thermal      </t>
  </si>
  <si>
    <t xml:space="preserve">G110HG      </t>
  </si>
  <si>
    <t xml:space="preserve">5Rl/Bx  </t>
  </si>
  <si>
    <t>CADMET</t>
  </si>
  <si>
    <t>49050</t>
  </si>
  <si>
    <t>2700104</t>
  </si>
  <si>
    <t xml:space="preserve">Suture Ebnd Exc Poly Gr CT1   </t>
  </si>
  <si>
    <t>CX21D</t>
  </si>
  <si>
    <t>2882183</t>
  </si>
  <si>
    <t xml:space="preserve">Drape Hand Sterile            </t>
  </si>
  <si>
    <t xml:space="preserve">63x146x77in </t>
  </si>
  <si>
    <t xml:space="preserve">18/Ca   </t>
  </si>
  <si>
    <t>29427</t>
  </si>
  <si>
    <t>6767652</t>
  </si>
  <si>
    <t xml:space="preserve">Blake Drain Hubless Fluted w/ </t>
  </si>
  <si>
    <t xml:space="preserve">Trocar 15fr </t>
  </si>
  <si>
    <t>072229</t>
  </si>
  <si>
    <t>1296242</t>
  </si>
  <si>
    <t>Tray Pain F/Denton Surgery Cen</t>
  </si>
  <si>
    <t xml:space="preserve">Custom      </t>
  </si>
  <si>
    <t>DYNJRA0985</t>
  </si>
  <si>
    <t>1116327</t>
  </si>
  <si>
    <t xml:space="preserve">Knee Arthroscopy Pack         </t>
  </si>
  <si>
    <t xml:space="preserve">2/Ca    </t>
  </si>
  <si>
    <t>DYNJS0811</t>
  </si>
  <si>
    <t xml:space="preserve">150/Ca  </t>
  </si>
  <si>
    <t>NON27143XL</t>
  </si>
  <si>
    <t xml:space="preserve">Immobilizer Shoulder W/Abduct </t>
  </si>
  <si>
    <t>ORT16300M</t>
  </si>
  <si>
    <t xml:space="preserve">Drape Body Split Orthomax     </t>
  </si>
  <si>
    <t>DYNJP8302</t>
  </si>
  <si>
    <t>7899328</t>
  </si>
  <si>
    <t xml:space="preserve">Acute Kare Handwash           </t>
  </si>
  <si>
    <t xml:space="preserve">1Liter      </t>
  </si>
  <si>
    <t>DEBMED</t>
  </si>
  <si>
    <t>120687</t>
  </si>
  <si>
    <t>6542869</t>
  </si>
  <si>
    <t xml:space="preserve">Suture Surg Gut Chrom Bge G1  </t>
  </si>
  <si>
    <t>790G</t>
  </si>
  <si>
    <t>1986051</t>
  </si>
  <si>
    <t xml:space="preserve">Ioban Skin Prep Antimicrobial </t>
  </si>
  <si>
    <t xml:space="preserve">4x5/Ca  </t>
  </si>
  <si>
    <t>6617</t>
  </si>
  <si>
    <t>8900048</t>
  </si>
  <si>
    <t xml:space="preserve">Magellan Safety Ndl/Syr 1cc   </t>
  </si>
  <si>
    <t xml:space="preserve">25gX5/8     </t>
  </si>
  <si>
    <t>8881811558</t>
  </si>
  <si>
    <t>7465782</t>
  </si>
  <si>
    <t xml:space="preserve">Trach Tube Uncuffed Oral      </t>
  </si>
  <si>
    <t xml:space="preserve">3.0         </t>
  </si>
  <si>
    <t xml:space="preserve">10/BX   </t>
  </si>
  <si>
    <t>86263</t>
  </si>
  <si>
    <t>2757456</t>
  </si>
  <si>
    <t>Minispike IV Additive Dispense</t>
  </si>
  <si>
    <t xml:space="preserve">Pin         </t>
  </si>
  <si>
    <t>412012</t>
  </si>
  <si>
    <t xml:space="preserve">Crutches Aluminum             </t>
  </si>
  <si>
    <t xml:space="preserve">52-60Large  </t>
  </si>
  <si>
    <t>79-91337</t>
  </si>
  <si>
    <t>2882088</t>
  </si>
  <si>
    <t xml:space="preserve">Sz 8.5 Blue </t>
  </si>
  <si>
    <t>2D73EB85</t>
  </si>
  <si>
    <t>5550666</t>
  </si>
  <si>
    <t xml:space="preserve">Underglove Biogel Indic Strl  </t>
  </si>
  <si>
    <t xml:space="preserve">Size7       </t>
  </si>
  <si>
    <t>31270</t>
  </si>
  <si>
    <t xml:space="preserve">Ss 36-62"   </t>
  </si>
  <si>
    <t>P-1066-SS</t>
  </si>
  <si>
    <t>1533241</t>
  </si>
  <si>
    <t xml:space="preserve">Sleeve Disposable Ster 21.5in </t>
  </si>
  <si>
    <t xml:space="preserve">Sleeve Only </t>
  </si>
  <si>
    <t xml:space="preserve">30/Bx   </t>
  </si>
  <si>
    <t>599</t>
  </si>
  <si>
    <t xml:space="preserve">Foam Soap                     </t>
  </si>
  <si>
    <t xml:space="preserve">1000ml      </t>
  </si>
  <si>
    <t>KUT69041MED</t>
  </si>
  <si>
    <t>7690003</t>
  </si>
  <si>
    <t xml:space="preserve">Bowie Dick SMART Green Test   </t>
  </si>
  <si>
    <t>61301606625</t>
  </si>
  <si>
    <t>9870451</t>
  </si>
  <si>
    <t>Airwy Guedel Disp W/Color Code</t>
  </si>
  <si>
    <t xml:space="preserve">80MM        </t>
  </si>
  <si>
    <t>122780A</t>
  </si>
  <si>
    <t>6541966</t>
  </si>
  <si>
    <t xml:space="preserve">Suture Mersilene Poly Gr Rd1  </t>
  </si>
  <si>
    <t>740G</t>
  </si>
  <si>
    <t>9001G</t>
  </si>
  <si>
    <t>2881623</t>
  </si>
  <si>
    <t>Bandage Self Close Elast LF St</t>
  </si>
  <si>
    <t xml:space="preserve">3"x5.8yd    </t>
  </si>
  <si>
    <t xml:space="preserve">36/Ca   </t>
  </si>
  <si>
    <t>23593-13LF</t>
  </si>
  <si>
    <t>6541447</t>
  </si>
  <si>
    <t xml:space="preserve">Suture Vicryl Undyed X-1      </t>
  </si>
  <si>
    <t xml:space="preserve">3-0 27"     </t>
  </si>
  <si>
    <t>J458H</t>
  </si>
  <si>
    <t>1015427</t>
  </si>
  <si>
    <t xml:space="preserve">Biogel Glove PF Latex Surg    </t>
  </si>
  <si>
    <t>30485</t>
  </si>
  <si>
    <t>1532777</t>
  </si>
  <si>
    <t xml:space="preserve">Trash Liner Waste Bag 11mu    </t>
  </si>
  <si>
    <t xml:space="preserve">32 Gal      </t>
  </si>
  <si>
    <t xml:space="preserve">500/Ca  </t>
  </si>
  <si>
    <t>RS334011N</t>
  </si>
  <si>
    <t>6540768</t>
  </si>
  <si>
    <t>Suture Perma Hand Silk Blk CT1</t>
  </si>
  <si>
    <t>424H</t>
  </si>
  <si>
    <t>6548418</t>
  </si>
  <si>
    <t xml:space="preserve">Suture Prolene Mono Blu Sh    </t>
  </si>
  <si>
    <t xml:space="preserve">4-0 30"     </t>
  </si>
  <si>
    <t>8831H</t>
  </si>
  <si>
    <t xml:space="preserve">Mayo Stand Cover              </t>
  </si>
  <si>
    <t xml:space="preserve">30"         </t>
  </si>
  <si>
    <t xml:space="preserve">22/Ca   </t>
  </si>
  <si>
    <t>DYNJP2510</t>
  </si>
  <si>
    <t>1528192</t>
  </si>
  <si>
    <t xml:space="preserve">Star Lumen Tubing f/Oxygen    </t>
  </si>
  <si>
    <t xml:space="preserve">25ft        </t>
  </si>
  <si>
    <t>1119</t>
  </si>
  <si>
    <t>1297711</t>
  </si>
  <si>
    <t>Glove Surg Triumph Ltx PF Strl</t>
  </si>
  <si>
    <t>MSG2380</t>
  </si>
  <si>
    <t>6540143</t>
  </si>
  <si>
    <t xml:space="preserve">Suture Vicryl Violet S-29     </t>
  </si>
  <si>
    <t>J555G</t>
  </si>
  <si>
    <t xml:space="preserve">9-0 3"      </t>
  </si>
  <si>
    <t>D8229</t>
  </si>
  <si>
    <t>6543466</t>
  </si>
  <si>
    <t xml:space="preserve">Suture Vicryl Violet S-14     </t>
  </si>
  <si>
    <t>J571G</t>
  </si>
  <si>
    <t>1235207</t>
  </si>
  <si>
    <t xml:space="preserve">Ricola Cough Drop Lozenges    </t>
  </si>
  <si>
    <t xml:space="preserve">Herbal Org  </t>
  </si>
  <si>
    <t xml:space="preserve">21/Bg   </t>
  </si>
  <si>
    <t>1191774</t>
  </si>
  <si>
    <t>7099834</t>
  </si>
  <si>
    <t xml:space="preserve">Wire Glove Box Holder         </t>
  </si>
  <si>
    <t>OMNIMD</t>
  </si>
  <si>
    <t>305325</t>
  </si>
  <si>
    <t>1285653</t>
  </si>
  <si>
    <t xml:space="preserve">Sani-Cloth Prime Large        </t>
  </si>
  <si>
    <t xml:space="preserve">6x6.75      </t>
  </si>
  <si>
    <t xml:space="preserve">160/Cn  </t>
  </si>
  <si>
    <t>NICEPK</t>
  </si>
  <si>
    <t>P25372</t>
  </si>
  <si>
    <t xml:space="preserve">Breathing Bag LF              </t>
  </si>
  <si>
    <t xml:space="preserve">3Liter      </t>
  </si>
  <si>
    <t>DYNJAA03</t>
  </si>
  <si>
    <t xml:space="preserve">1200mL      </t>
  </si>
  <si>
    <t>42816</t>
  </si>
  <si>
    <t>7778061</t>
  </si>
  <si>
    <t xml:space="preserve">Steri-Drape Instrument Pouch  </t>
  </si>
  <si>
    <t>6-5/8x11-3/4</t>
  </si>
  <si>
    <t xml:space="preserve">4x10/Ca </t>
  </si>
  <si>
    <t>1018</t>
  </si>
  <si>
    <t>8310246</t>
  </si>
  <si>
    <t xml:space="preserve">Bulkee Gauze Sponge Sterile   </t>
  </si>
  <si>
    <t xml:space="preserve">6"x6-3/4"   </t>
  </si>
  <si>
    <t>NON25853</t>
  </si>
  <si>
    <t xml:space="preserve">Tube Extension                </t>
  </si>
  <si>
    <t xml:space="preserve">15cm        </t>
  </si>
  <si>
    <t>332U5115</t>
  </si>
  <si>
    <t>1215686</t>
  </si>
  <si>
    <t xml:space="preserve">Challenge Pk Spr Rapid-5 Read </t>
  </si>
  <si>
    <t>41482VF</t>
  </si>
  <si>
    <t>8640026</t>
  </si>
  <si>
    <t xml:space="preserve">Arista AH 3g Box              </t>
  </si>
  <si>
    <t xml:space="preserve">5x3g        </t>
  </si>
  <si>
    <t>DAVINC</t>
  </si>
  <si>
    <t>SM0002USA</t>
  </si>
  <si>
    <t xml:space="preserve">Glove Neoprene PF N/S         </t>
  </si>
  <si>
    <t>150Pr/Ca</t>
  </si>
  <si>
    <t>CT21921-</t>
  </si>
  <si>
    <t>6542203</t>
  </si>
  <si>
    <t xml:space="preserve">Suture Ethilon Mono Blk Ps2   </t>
  </si>
  <si>
    <t>1669H</t>
  </si>
  <si>
    <t>6544285</t>
  </si>
  <si>
    <t xml:space="preserve">Suture Ethilon Mono Blk Pc3   </t>
  </si>
  <si>
    <t>1866G</t>
  </si>
  <si>
    <t xml:space="preserve">Band Elas Honeycomb LF ST     </t>
  </si>
  <si>
    <t xml:space="preserve">6"x210      </t>
  </si>
  <si>
    <t>593-16LF</t>
  </si>
  <si>
    <t xml:space="preserve">Filter f/Bair Hugger          </t>
  </si>
  <si>
    <t>90047</t>
  </si>
  <si>
    <t>5550507</t>
  </si>
  <si>
    <t xml:space="preserve">3x8         </t>
  </si>
  <si>
    <t>12320</t>
  </si>
  <si>
    <t>6547257</t>
  </si>
  <si>
    <t xml:space="preserve">Suture Ebnd Exc Poly Wht PS2  </t>
  </si>
  <si>
    <t>X692G</t>
  </si>
  <si>
    <t xml:space="preserve">Tube Frazier Connecting       </t>
  </si>
  <si>
    <t>0031000</t>
  </si>
  <si>
    <t>2495612</t>
  </si>
  <si>
    <t xml:space="preserve">Nasal Cannula                 </t>
  </si>
  <si>
    <t xml:space="preserve">14'         </t>
  </si>
  <si>
    <t>1810</t>
  </si>
  <si>
    <t>6544386</t>
  </si>
  <si>
    <t xml:space="preserve">Suture Prolene Mono Blu PS2   </t>
  </si>
  <si>
    <t>8682G</t>
  </si>
  <si>
    <t>1232901</t>
  </si>
  <si>
    <t xml:space="preserve">Drape Back Table 60x90"       </t>
  </si>
  <si>
    <t>42306</t>
  </si>
  <si>
    <t>5550472</t>
  </si>
  <si>
    <t xml:space="preserve">Sleeve Endopath Excel         </t>
  </si>
  <si>
    <t xml:space="preserve">5mm         </t>
  </si>
  <si>
    <t>CB5LT</t>
  </si>
  <si>
    <t>6433845</t>
  </si>
  <si>
    <t xml:space="preserve">Procedure Gown Blue           </t>
  </si>
  <si>
    <t xml:space="preserve">60/Ca   </t>
  </si>
  <si>
    <t>69028</t>
  </si>
  <si>
    <t>1119714</t>
  </si>
  <si>
    <t xml:space="preserve">Mask Surgical Hypo-Allerg     </t>
  </si>
  <si>
    <t xml:space="preserve">w/Ties      </t>
  </si>
  <si>
    <t>NON27385</t>
  </si>
  <si>
    <t>9193573</t>
  </si>
  <si>
    <t xml:space="preserve">Aspirin Tablets               </t>
  </si>
  <si>
    <t xml:space="preserve">325mg       </t>
  </si>
  <si>
    <t>100x2/Bx</t>
  </si>
  <si>
    <t>MEDIQ</t>
  </si>
  <si>
    <t>11647</t>
  </si>
  <si>
    <t>6545698</t>
  </si>
  <si>
    <t xml:space="preserve">Suture Ethilon Mono Blk Ps1   </t>
  </si>
  <si>
    <t>1663G</t>
  </si>
  <si>
    <t>8670003</t>
  </si>
  <si>
    <t>Introc Safe IV Cath PUR Winged</t>
  </si>
  <si>
    <t xml:space="preserve">20Gx1"      </t>
  </si>
  <si>
    <t>4253574-02</t>
  </si>
  <si>
    <t>7803379</t>
  </si>
  <si>
    <t xml:space="preserve">E-Z Scrub W/Iodine 1%         </t>
  </si>
  <si>
    <t xml:space="preserve">1%          </t>
  </si>
  <si>
    <t>372053</t>
  </si>
  <si>
    <t>1082705</t>
  </si>
  <si>
    <t xml:space="preserve">Tonsil &amp; Adenoid Pack         </t>
  </si>
  <si>
    <t>DYNJS0701</t>
  </si>
  <si>
    <t xml:space="preserve">QckClean Ulsnc 6.6 Gal        </t>
  </si>
  <si>
    <t xml:space="preserve">Cleaner     </t>
  </si>
  <si>
    <t>QC6-01</t>
  </si>
  <si>
    <t>1137085</t>
  </si>
  <si>
    <t xml:space="preserve">Enzymatic Presoak Detergent   </t>
  </si>
  <si>
    <t xml:space="preserve">1-Ga Bt     </t>
  </si>
  <si>
    <t>MDS88000B9</t>
  </si>
  <si>
    <t>6800010</t>
  </si>
  <si>
    <t xml:space="preserve">Solution Fog-Out Devon 3910   </t>
  </si>
  <si>
    <t xml:space="preserve">Clear Strl  </t>
  </si>
  <si>
    <t>31142527</t>
  </si>
  <si>
    <t>8120673</t>
  </si>
  <si>
    <t xml:space="preserve">Safeview Lenses               </t>
  </si>
  <si>
    <t>10x25/Ca</t>
  </si>
  <si>
    <t>SV250L</t>
  </si>
  <si>
    <t xml:space="preserve">PDO 36mm Taper 1/2C           </t>
  </si>
  <si>
    <t xml:space="preserve">30cmX30     </t>
  </si>
  <si>
    <t>RA-1058Q</t>
  </si>
  <si>
    <t>6545499</t>
  </si>
  <si>
    <t xml:space="preserve">Suture Perma Hand Silk Blk C3 </t>
  </si>
  <si>
    <t xml:space="preserve">4-0 12"     </t>
  </si>
  <si>
    <t>735G</t>
  </si>
  <si>
    <t>8645283</t>
  </si>
  <si>
    <t xml:space="preserve">Sharps Cart Floor Bracket     </t>
  </si>
  <si>
    <t xml:space="preserve">Lg Volume   </t>
  </si>
  <si>
    <t>8992H</t>
  </si>
  <si>
    <t>1118123</t>
  </si>
  <si>
    <t xml:space="preserve">Detergent Caviclean           </t>
  </si>
  <si>
    <t xml:space="preserve">Gallon      </t>
  </si>
  <si>
    <t>METTLR</t>
  </si>
  <si>
    <t>1812</t>
  </si>
  <si>
    <t xml:space="preserve">Suction Catheter 14fr         </t>
  </si>
  <si>
    <t xml:space="preserve">100/CA  </t>
  </si>
  <si>
    <t>DYND41902</t>
  </si>
  <si>
    <t>6662482</t>
  </si>
  <si>
    <t xml:space="preserve">Xl 36-42"   </t>
  </si>
  <si>
    <t>79-84048</t>
  </si>
  <si>
    <t>6545740</t>
  </si>
  <si>
    <t>Suture Ethilon Nyl Mono Blk P1</t>
  </si>
  <si>
    <t>697G</t>
  </si>
  <si>
    <t>1219247</t>
  </si>
  <si>
    <t xml:space="preserve">18x18"Blue  </t>
  </si>
  <si>
    <t xml:space="preserve">288/Ca  </t>
  </si>
  <si>
    <t>34180</t>
  </si>
  <si>
    <t xml:space="preserve">Doppler LifeDop 150 Strlz     </t>
  </si>
  <si>
    <t xml:space="preserve">8MHz        </t>
  </si>
  <si>
    <t>COOPSR</t>
  </si>
  <si>
    <t>L150-STN</t>
  </si>
  <si>
    <t>9870444</t>
  </si>
  <si>
    <t xml:space="preserve">100MM       </t>
  </si>
  <si>
    <t>1227100A</t>
  </si>
  <si>
    <t>6548599</t>
  </si>
  <si>
    <t>698H</t>
  </si>
  <si>
    <t xml:space="preserve">Bags Gallon Ziploc            </t>
  </si>
  <si>
    <t>507271</t>
  </si>
  <si>
    <t>1118095</t>
  </si>
  <si>
    <t xml:space="preserve">Solidifier LTS Plus           </t>
  </si>
  <si>
    <t xml:space="preserve">1500cc      </t>
  </si>
  <si>
    <t>100Bt/Ca</t>
  </si>
  <si>
    <t>LTSP1500</t>
  </si>
  <si>
    <t>1270104</t>
  </si>
  <si>
    <t>Googles Office Pack Clear Lens</t>
  </si>
  <si>
    <t xml:space="preserve">Assorted    </t>
  </si>
  <si>
    <t>PINNAC</t>
  </si>
  <si>
    <t>GOP10-N</t>
  </si>
  <si>
    <t>8262720</t>
  </si>
  <si>
    <t xml:space="preserve">36 FR       </t>
  </si>
  <si>
    <t>123336</t>
  </si>
  <si>
    <t xml:space="preserve">Drape Shoulder w/Pouch        </t>
  </si>
  <si>
    <t xml:space="preserve">5/Ca    </t>
  </si>
  <si>
    <t>DYNJP8406</t>
  </si>
  <si>
    <t>1297584</t>
  </si>
  <si>
    <t xml:space="preserve">Cefazolin Inj Addvan SDV 1gm  </t>
  </si>
  <si>
    <t xml:space="preserve">1Gm/Vl      </t>
  </si>
  <si>
    <t>PFIZNJ</t>
  </si>
  <si>
    <t>00409258501</t>
  </si>
  <si>
    <t>6008199</t>
  </si>
  <si>
    <t xml:space="preserve">Crutches Adjustable Anodized  </t>
  </si>
  <si>
    <t>79-91335</t>
  </si>
  <si>
    <t>1126976</t>
  </si>
  <si>
    <t xml:space="preserve">Maxicide OPA 28               </t>
  </si>
  <si>
    <t>CROSSC</t>
  </si>
  <si>
    <t>ML020141</t>
  </si>
  <si>
    <t>7800030</t>
  </si>
  <si>
    <t xml:space="preserve">Duoguards Vented              </t>
  </si>
  <si>
    <t xml:space="preserve">50/Bg   </t>
  </si>
  <si>
    <t>093037BBG</t>
  </si>
  <si>
    <t xml:space="preserve">Bag Sterilization 4x7x1"      </t>
  </si>
  <si>
    <t>PB2</t>
  </si>
  <si>
    <t>7630038</t>
  </si>
  <si>
    <t>Indicator Bio Verify Slf Cntnd</t>
  </si>
  <si>
    <t xml:space="preserve">V24         </t>
  </si>
  <si>
    <t>LCB020</t>
  </si>
  <si>
    <t xml:space="preserve">LMA Fastrach ET Tube          </t>
  </si>
  <si>
    <t xml:space="preserve">6.0         </t>
  </si>
  <si>
    <t>136060</t>
  </si>
  <si>
    <t xml:space="preserve">Needle Mayo Half Circle Taper </t>
  </si>
  <si>
    <t xml:space="preserve">144/Bx  </t>
  </si>
  <si>
    <t>216702</t>
  </si>
  <si>
    <t xml:space="preserve">Suture PDS II Safety CT-1     </t>
  </si>
  <si>
    <t xml:space="preserve">0           </t>
  </si>
  <si>
    <t>Z740D</t>
  </si>
  <si>
    <t>1047396</t>
  </si>
  <si>
    <t xml:space="preserve">Sampling Line f/CO2 Gas       </t>
  </si>
  <si>
    <t xml:space="preserve">10mm        </t>
  </si>
  <si>
    <t>5640I</t>
  </si>
  <si>
    <t>2017901</t>
  </si>
  <si>
    <t>Protector Tip Vented Reg Orang</t>
  </si>
  <si>
    <t xml:space="preserve">2x9x25mm    </t>
  </si>
  <si>
    <t>091017BBG</t>
  </si>
  <si>
    <t>1118305</t>
  </si>
  <si>
    <t xml:space="preserve">Sharps Collector 17Ga Red     </t>
  </si>
  <si>
    <t xml:space="preserve">X-Lg        </t>
  </si>
  <si>
    <t>305665</t>
  </si>
  <si>
    <t xml:space="preserve">Electrosurgical Pencil        </t>
  </si>
  <si>
    <t xml:space="preserve">w/Holster   </t>
  </si>
  <si>
    <t>E2504H</t>
  </si>
  <si>
    <t>8552820</t>
  </si>
  <si>
    <t xml:space="preserve">Denture Cup W/lid Plastic     </t>
  </si>
  <si>
    <t xml:space="preserve">8OZ.        </t>
  </si>
  <si>
    <t>10X25/CA</t>
  </si>
  <si>
    <t>BUSSE</t>
  </si>
  <si>
    <t>490</t>
  </si>
  <si>
    <t>1315546</t>
  </si>
  <si>
    <t>Glove Surg Sensicare PF LF Str</t>
  </si>
  <si>
    <t xml:space="preserve">Sz 6.5      </t>
  </si>
  <si>
    <t>MSG9665</t>
  </si>
  <si>
    <t>6662480</t>
  </si>
  <si>
    <t xml:space="preserve">Med 28-32"  </t>
  </si>
  <si>
    <t>79-84045</t>
  </si>
  <si>
    <t>2958280</t>
  </si>
  <si>
    <t xml:space="preserve">Tube Endotrach. Reinf Cuf     </t>
  </si>
  <si>
    <t xml:space="preserve">7.0MM       </t>
  </si>
  <si>
    <t xml:space="preserve">5/BX    </t>
  </si>
  <si>
    <t>86550</t>
  </si>
  <si>
    <t>1152676</t>
  </si>
  <si>
    <t xml:space="preserve">Sharps-a-gator 10 Gallon      </t>
  </si>
  <si>
    <t>31143665</t>
  </si>
  <si>
    <t>5825080</t>
  </si>
  <si>
    <t xml:space="preserve">Cover Light Handle Flex Green </t>
  </si>
  <si>
    <t xml:space="preserve">GREEN       </t>
  </si>
  <si>
    <t xml:space="preserve">60/Bx   </t>
  </si>
  <si>
    <t>5240-3FG</t>
  </si>
  <si>
    <t>6587415</t>
  </si>
  <si>
    <t>Encore Ortho Glove PF Ltx Surg</t>
  </si>
  <si>
    <t>Brown Sz 8.5</t>
  </si>
  <si>
    <t>5788006</t>
  </si>
  <si>
    <t>7469271</t>
  </si>
  <si>
    <t xml:space="preserve">Trach Tube Oral Uncuffed      </t>
  </si>
  <si>
    <t xml:space="preserve">5.0         </t>
  </si>
  <si>
    <t>86267</t>
  </si>
  <si>
    <t xml:space="preserve">Bag Reclosable 6X9 4 Mil      </t>
  </si>
  <si>
    <t>MGRL4WH0609</t>
  </si>
  <si>
    <t xml:space="preserve">Armboard Strap Disposable     </t>
  </si>
  <si>
    <t xml:space="preserve">32x1.5      </t>
  </si>
  <si>
    <t>NON081540</t>
  </si>
  <si>
    <t>4635068</t>
  </si>
  <si>
    <t xml:space="preserve">Stocking Knee High Rg Xxl     </t>
  </si>
  <si>
    <t>CARLO</t>
  </si>
  <si>
    <t>551</t>
  </si>
  <si>
    <t xml:space="preserve">Drape Beach Chair Shoulder    </t>
  </si>
  <si>
    <t>DYNJP8422</t>
  </si>
  <si>
    <t xml:space="preserve">Attachment Smoke Evac Univers </t>
  </si>
  <si>
    <t>w/10' Tubing</t>
  </si>
  <si>
    <t>88-000600</t>
  </si>
  <si>
    <t xml:space="preserve">Tube Microlaryngeal Tracheal  </t>
  </si>
  <si>
    <t xml:space="preserve">5.0mm       </t>
  </si>
  <si>
    <t>86387</t>
  </si>
  <si>
    <t>1162623</t>
  </si>
  <si>
    <t xml:space="preserve">Syringe LL LOR Glass          </t>
  </si>
  <si>
    <t>INTPAI</t>
  </si>
  <si>
    <t>PISGLL5</t>
  </si>
  <si>
    <t>1189274</t>
  </si>
  <si>
    <t xml:space="preserve">Wrap Strl Kimguard KC500      </t>
  </si>
  <si>
    <t xml:space="preserve">48x48"      </t>
  </si>
  <si>
    <t xml:space="preserve">2x24/Ca </t>
  </si>
  <si>
    <t>34148</t>
  </si>
  <si>
    <t>3541661</t>
  </si>
  <si>
    <t xml:space="preserve">Oxygen Flow Regulator         </t>
  </si>
  <si>
    <t xml:space="preserve">0-251pm     </t>
  </si>
  <si>
    <t>MADA</t>
  </si>
  <si>
    <t>R1835-25GB</t>
  </si>
  <si>
    <t>7092815</t>
  </si>
  <si>
    <t xml:space="preserve">Cautery High Temp Adjust.     </t>
  </si>
  <si>
    <t>AA11</t>
  </si>
  <si>
    <t xml:space="preserve">Glove Autoclave Seamless      </t>
  </si>
  <si>
    <t>JB-2636</t>
  </si>
  <si>
    <t>1043789</t>
  </si>
  <si>
    <t xml:space="preserve">Clotest Positive Control      </t>
  </si>
  <si>
    <t xml:space="preserve">Tablets     </t>
  </si>
  <si>
    <t xml:space="preserve">50/Bt   </t>
  </si>
  <si>
    <t>60407</t>
  </si>
  <si>
    <t>1333112</t>
  </si>
  <si>
    <t>Cloths Bath Frgrnc-Free Stndrd</t>
  </si>
  <si>
    <t xml:space="preserve">8x8"        </t>
  </si>
  <si>
    <t xml:space="preserve">8/Pk    </t>
  </si>
  <si>
    <t>SAGE</t>
  </si>
  <si>
    <t>7991</t>
  </si>
  <si>
    <t>1215945</t>
  </si>
  <si>
    <t xml:space="preserve">Drape Hand                    </t>
  </si>
  <si>
    <t xml:space="preserve">107x142     </t>
  </si>
  <si>
    <t>1222-8610</t>
  </si>
  <si>
    <t>6546131</t>
  </si>
  <si>
    <t>1965G</t>
  </si>
  <si>
    <t xml:space="preserve">Hand Switching Pencil Disp    </t>
  </si>
  <si>
    <t>E2516</t>
  </si>
  <si>
    <t xml:space="preserve">Bag Sterilization 100% Paper  </t>
  </si>
  <si>
    <t xml:space="preserve">3.5x6"      </t>
  </si>
  <si>
    <t>PB1</t>
  </si>
  <si>
    <t>8738848</t>
  </si>
  <si>
    <t xml:space="preserve">Feverscan Thermometer Disp    </t>
  </si>
  <si>
    <t>ATC430</t>
  </si>
  <si>
    <t xml:space="preserve">XXL 10.5+   </t>
  </si>
  <si>
    <t xml:space="preserve">48Pr/Ca </t>
  </si>
  <si>
    <t>3902</t>
  </si>
  <si>
    <t>1160577</t>
  </si>
  <si>
    <t xml:space="preserve">Biogel PI Indicator Glove     </t>
  </si>
  <si>
    <t xml:space="preserve">Sz 7.0      </t>
  </si>
  <si>
    <t>41670</t>
  </si>
  <si>
    <t>4390167</t>
  </si>
  <si>
    <t xml:space="preserve">PremierPro Glove Ext Cuff     </t>
  </si>
  <si>
    <t xml:space="preserve">50Ea/Bx </t>
  </si>
  <si>
    <t>S2SGLO</t>
  </si>
  <si>
    <t>5093</t>
  </si>
  <si>
    <t>1157282</t>
  </si>
  <si>
    <t xml:space="preserve">ID Band Allergy               </t>
  </si>
  <si>
    <t>3050-16-PDR</t>
  </si>
  <si>
    <t>5820503</t>
  </si>
  <si>
    <t xml:space="preserve">Sponge X-Ray Detect 12 Ply St </t>
  </si>
  <si>
    <t xml:space="preserve">LF 8"x4"    </t>
  </si>
  <si>
    <t xml:space="preserve">10/Pk   </t>
  </si>
  <si>
    <t>NON21432LF</t>
  </si>
  <si>
    <t xml:space="preserve">Hamper Linen 25" Diameter     </t>
  </si>
  <si>
    <t>P-121</t>
  </si>
  <si>
    <t>8702652</t>
  </si>
  <si>
    <t xml:space="preserve">Tube Endo 8.5mm Cuffed        </t>
  </si>
  <si>
    <t>86114</t>
  </si>
  <si>
    <t>1167798</t>
  </si>
  <si>
    <t xml:space="preserve">V-Loc 90 Abs Clos Clr P12     </t>
  </si>
  <si>
    <t>VLOCM0023</t>
  </si>
  <si>
    <t>1325753</t>
  </si>
  <si>
    <t xml:space="preserve">Adhesive Skin Exofin Topical  </t>
  </si>
  <si>
    <t xml:space="preserve">0.5mL       </t>
  </si>
  <si>
    <t>3471</t>
  </si>
  <si>
    <t>8123641</t>
  </si>
  <si>
    <t xml:space="preserve">Lithotomy II Pack             </t>
  </si>
  <si>
    <t>88521</t>
  </si>
  <si>
    <t xml:space="preserve">Catheter Kit Touchless Plus   </t>
  </si>
  <si>
    <t xml:space="preserve">Vinyl       </t>
  </si>
  <si>
    <t>4A7114</t>
  </si>
  <si>
    <t xml:space="preserve">Grasper MiniLap Alligator     </t>
  </si>
  <si>
    <t>GBC250</t>
  </si>
  <si>
    <t xml:space="preserve">17x3.5      </t>
  </si>
  <si>
    <t>332086</t>
  </si>
  <si>
    <t>9870396</t>
  </si>
  <si>
    <t>Suspensory Cotton w/Leg Straps</t>
  </si>
  <si>
    <t>201161</t>
  </si>
  <si>
    <t>1346430</t>
  </si>
  <si>
    <t xml:space="preserve">Canister Holder               </t>
  </si>
  <si>
    <t>PALMER</t>
  </si>
  <si>
    <t>109</t>
  </si>
  <si>
    <t>ORT16300L</t>
  </si>
  <si>
    <t>7770597</t>
  </si>
  <si>
    <t xml:space="preserve">Cavilon Lotion                </t>
  </si>
  <si>
    <t xml:space="preserve">16oz        </t>
  </si>
  <si>
    <t>9205</t>
  </si>
  <si>
    <t>1132110</t>
  </si>
  <si>
    <t xml:space="preserve">Ab Binder Prem Univ S/M       </t>
  </si>
  <si>
    <t xml:space="preserve">12"         </t>
  </si>
  <si>
    <t>ORT21310SM</t>
  </si>
  <si>
    <t xml:space="preserve">Sling Arm Smart Sling         </t>
  </si>
  <si>
    <t xml:space="preserve">Regular     </t>
  </si>
  <si>
    <t>SSR</t>
  </si>
  <si>
    <t>1023585</t>
  </si>
  <si>
    <t xml:space="preserve">Wristband Identification Red  </t>
  </si>
  <si>
    <t xml:space="preserve">RED         </t>
  </si>
  <si>
    <t>3000-16-PDR</t>
  </si>
  <si>
    <t>5558878</t>
  </si>
  <si>
    <t xml:space="preserve">Splint Cast Specialist Plst   </t>
  </si>
  <si>
    <t>X-Fast 3x15"</t>
  </si>
  <si>
    <t>SMINEP</t>
  </si>
  <si>
    <t>7390</t>
  </si>
  <si>
    <t xml:space="preserve">Jumpsuit Flud Res Zip Front   </t>
  </si>
  <si>
    <t xml:space="preserve">White XL    </t>
  </si>
  <si>
    <t>6440-35W</t>
  </si>
  <si>
    <t>4497782</t>
  </si>
  <si>
    <t xml:space="preserve">Bag Linen Blue                </t>
  </si>
  <si>
    <t xml:space="preserve">40x46       </t>
  </si>
  <si>
    <t>3056</t>
  </si>
  <si>
    <t>6783747</t>
  </si>
  <si>
    <t>Towel Paper Bleached Multi-Fol</t>
  </si>
  <si>
    <t xml:space="preserve">4000/Ca </t>
  </si>
  <si>
    <t>non26810</t>
  </si>
  <si>
    <t xml:space="preserve">Tube Endotracheal, HVLP Cuff  </t>
  </si>
  <si>
    <t xml:space="preserve">Murphy 8.0  </t>
  </si>
  <si>
    <t>DYND43080</t>
  </si>
  <si>
    <t>6034524</t>
  </si>
  <si>
    <t xml:space="preserve">Tube Oral Rae Cuffed 4.0      </t>
  </si>
  <si>
    <t>86209</t>
  </si>
  <si>
    <t xml:space="preserve">Frames f/ Protective Glasses  </t>
  </si>
  <si>
    <t>SV100F</t>
  </si>
  <si>
    <t xml:space="preserve">Steri-Drape Incise Drape      </t>
  </si>
  <si>
    <t xml:space="preserve">3 7/8x7 7/8 </t>
  </si>
  <si>
    <t>1035</t>
  </si>
  <si>
    <t>1066803</t>
  </si>
  <si>
    <t xml:space="preserve">Bag Garbage Black             </t>
  </si>
  <si>
    <t xml:space="preserve">58 Gallon   </t>
  </si>
  <si>
    <t>STRPAR</t>
  </si>
  <si>
    <t>POLP23X78BLA</t>
  </si>
  <si>
    <t>1126406</t>
  </si>
  <si>
    <t>Aloesoft Plus Nitrile PF Glove</t>
  </si>
  <si>
    <t xml:space="preserve">180/Bx  </t>
  </si>
  <si>
    <t>SATARI</t>
  </si>
  <si>
    <t>112-6406</t>
  </si>
  <si>
    <t>5550773</t>
  </si>
  <si>
    <t xml:space="preserve">Biogel PI OrthoPro Surg Glove </t>
  </si>
  <si>
    <t xml:space="preserve">40/Bx   </t>
  </si>
  <si>
    <t>47675</t>
  </si>
  <si>
    <t>5824701</t>
  </si>
  <si>
    <t>Coveralls Elast Cuff&amp;Ankle Wht</t>
  </si>
  <si>
    <t xml:space="preserve">2XL         </t>
  </si>
  <si>
    <t>2202CV</t>
  </si>
  <si>
    <t>1069076</t>
  </si>
  <si>
    <t xml:space="preserve">Wristband ID Adult/Ped        </t>
  </si>
  <si>
    <t>5070-14-PDM</t>
  </si>
  <si>
    <t>1215959</t>
  </si>
  <si>
    <t xml:space="preserve">Gown Sleeve Protect 5 CSR     </t>
  </si>
  <si>
    <t xml:space="preserve">Pouched     </t>
  </si>
  <si>
    <t>1231-105</t>
  </si>
  <si>
    <t>2882394</t>
  </si>
  <si>
    <t xml:space="preserve">SmartSleeve Gown Surgical     </t>
  </si>
  <si>
    <t xml:space="preserve">XX-L X-Long </t>
  </si>
  <si>
    <t>9071EL</t>
  </si>
  <si>
    <t>1002808</t>
  </si>
  <si>
    <t xml:space="preserve">Sodium Chloride Sol Non-DEHP  </t>
  </si>
  <si>
    <t xml:space="preserve">0.9% Inj    </t>
  </si>
  <si>
    <t xml:space="preserve">1000Ml  </t>
  </si>
  <si>
    <t>L8000</t>
  </si>
  <si>
    <t>5550758</t>
  </si>
  <si>
    <t xml:space="preserve">Size 6.5    </t>
  </si>
  <si>
    <t>41665</t>
  </si>
  <si>
    <t>4390168</t>
  </si>
  <si>
    <t>5094</t>
  </si>
  <si>
    <t xml:space="preserve">Drape Arthroscopic 90x121 ST  </t>
  </si>
  <si>
    <t xml:space="preserve">w/Pouch     </t>
  </si>
  <si>
    <t>DYNJP8101</t>
  </si>
  <si>
    <t>1116236</t>
  </si>
  <si>
    <t xml:space="preserve">Mask Anesthesia Child         </t>
  </si>
  <si>
    <t xml:space="preserve">Size4       </t>
  </si>
  <si>
    <t>DYNJAAMASK4</t>
  </si>
  <si>
    <t xml:space="preserve">NonStick    </t>
  </si>
  <si>
    <t>ESPB3002</t>
  </si>
  <si>
    <t>1062341</t>
  </si>
  <si>
    <t xml:space="preserve">Counter Needle Foam Block     </t>
  </si>
  <si>
    <t xml:space="preserve">15x16x14    </t>
  </si>
  <si>
    <t xml:space="preserve">12x8/Ca </t>
  </si>
  <si>
    <t>MEDACT</t>
  </si>
  <si>
    <t>9010</t>
  </si>
  <si>
    <t>1264595</t>
  </si>
  <si>
    <t>403225 HTK</t>
  </si>
  <si>
    <t>8906548</t>
  </si>
  <si>
    <t xml:space="preserve">TED Stocking Knee Length      </t>
  </si>
  <si>
    <t xml:space="preserve">Reg Med     </t>
  </si>
  <si>
    <t xml:space="preserve">1Pr/Pk  </t>
  </si>
  <si>
    <t>7115-</t>
  </si>
  <si>
    <t xml:space="preserve">36" Sz2     </t>
  </si>
  <si>
    <t>D9683</t>
  </si>
  <si>
    <t>8900927</t>
  </si>
  <si>
    <t xml:space="preserve">Foley Cath Tray 16FR          </t>
  </si>
  <si>
    <t xml:space="preserve">Latex       </t>
  </si>
  <si>
    <t>6155-</t>
  </si>
  <si>
    <t>3720287</t>
  </si>
  <si>
    <t xml:space="preserve">Arm Cradle Positioner         </t>
  </si>
  <si>
    <t xml:space="preserve">Foam        </t>
  </si>
  <si>
    <t>M60-034</t>
  </si>
  <si>
    <t>SSL</t>
  </si>
  <si>
    <t xml:space="preserve">Faceshield Disposable 13x7    </t>
  </si>
  <si>
    <t xml:space="preserve">24/Pk   </t>
  </si>
  <si>
    <t>S476002</t>
  </si>
  <si>
    <t>1216841</t>
  </si>
  <si>
    <t xml:space="preserve">Blanket Warming Bair Hugger   </t>
  </si>
  <si>
    <t xml:space="preserve">Lower Body  </t>
  </si>
  <si>
    <t>52500</t>
  </si>
  <si>
    <t>Sz 6.5 Brown</t>
  </si>
  <si>
    <t xml:space="preserve">160/Ca  </t>
  </si>
  <si>
    <t>47665</t>
  </si>
  <si>
    <t>7841935</t>
  </si>
  <si>
    <t xml:space="preserve">Stimuplex Needle Set          </t>
  </si>
  <si>
    <t xml:space="preserve">21GX4       </t>
  </si>
  <si>
    <t>4894260</t>
  </si>
  <si>
    <t>5070085</t>
  </si>
  <si>
    <t xml:space="preserve">Lactated Ring Irrig Titan Bg  </t>
  </si>
  <si>
    <t>3L Titan Bag</t>
  </si>
  <si>
    <t>R8306</t>
  </si>
  <si>
    <t>8401079</t>
  </si>
  <si>
    <t xml:space="preserve">Spirometer Vol Incentive      </t>
  </si>
  <si>
    <t xml:space="preserve">250 Ml      </t>
  </si>
  <si>
    <t>001903A</t>
  </si>
  <si>
    <t xml:space="preserve">Super Hot Hands Warmer 4x5    </t>
  </si>
  <si>
    <t>HSS-14298B</t>
  </si>
  <si>
    <t>5205034</t>
  </si>
  <si>
    <t xml:space="preserve">Suretrace ECG Electrode       </t>
  </si>
  <si>
    <t>1800-003</t>
  </si>
  <si>
    <t>1317778</t>
  </si>
  <si>
    <t xml:space="preserve">Pre-Klenz Transport Gel       </t>
  </si>
  <si>
    <t xml:space="preserve">13.5 OZ     </t>
  </si>
  <si>
    <t>1505J5</t>
  </si>
  <si>
    <t xml:space="preserve">Record Keeping Envelope       </t>
  </si>
  <si>
    <t xml:space="preserve">8 Loads     </t>
  </si>
  <si>
    <t>26910000</t>
  </si>
  <si>
    <t>2999754</t>
  </si>
  <si>
    <t xml:space="preserve">Pour Spout W/spike 6"         </t>
  </si>
  <si>
    <t>MX280</t>
  </si>
  <si>
    <t>9349752</t>
  </si>
  <si>
    <t>SuperSensitive PF Ltx ST Glove</t>
  </si>
  <si>
    <t xml:space="preserve">Sz 7.5      </t>
  </si>
  <si>
    <t>82575</t>
  </si>
  <si>
    <t>3950103</t>
  </si>
  <si>
    <t xml:space="preserve">Zyrtec-D Tablet               </t>
  </si>
  <si>
    <t>120mg/2880mg</t>
  </si>
  <si>
    <t>WARNLB</t>
  </si>
  <si>
    <t>302042400</t>
  </si>
  <si>
    <t>1184741</t>
  </si>
  <si>
    <t>Wrap Strl Kimguard 1Step KC400</t>
  </si>
  <si>
    <t xml:space="preserve">24x24"      </t>
  </si>
  <si>
    <t>34183</t>
  </si>
  <si>
    <t xml:space="preserve">large       </t>
  </si>
  <si>
    <t>79-80057</t>
  </si>
  <si>
    <t xml:space="preserve">Closure Strap SecureStrap Abs </t>
  </si>
  <si>
    <t>STRAP25</t>
  </si>
  <si>
    <t>6370001</t>
  </si>
  <si>
    <t>Suction Coagulator 10FR 6"Disp</t>
  </si>
  <si>
    <t>w/FootSwitch</t>
  </si>
  <si>
    <t>E250510FR</t>
  </si>
  <si>
    <t>8409682</t>
  </si>
  <si>
    <t>V-Loc Barbed Wound Closure P12</t>
  </si>
  <si>
    <t>VLOCL0024</t>
  </si>
  <si>
    <t>4300026</t>
  </si>
  <si>
    <t xml:space="preserve">Endotrach Tube Cuffed         </t>
  </si>
  <si>
    <t xml:space="preserve">7.0mm       </t>
  </si>
  <si>
    <t>86111</t>
  </si>
  <si>
    <t>1848996</t>
  </si>
  <si>
    <t xml:space="preserve">Steri-Drape U-drape           </t>
  </si>
  <si>
    <t>1067</t>
  </si>
  <si>
    <t xml:space="preserve">Foley Catheter 30cc Balloon   </t>
  </si>
  <si>
    <t>0167V16S</t>
  </si>
  <si>
    <t>1012705</t>
  </si>
  <si>
    <t xml:space="preserve">Tuohy Epidural Needle Winged  </t>
  </si>
  <si>
    <t xml:space="preserve">20Gx3-1/2   </t>
  </si>
  <si>
    <t>332168</t>
  </si>
  <si>
    <t>1531042</t>
  </si>
  <si>
    <t xml:space="preserve">Sodium Chloride 0.9% Irrig    </t>
  </si>
  <si>
    <t xml:space="preserve">500mL/Bt    </t>
  </si>
  <si>
    <t xml:space="preserve">BT      </t>
  </si>
  <si>
    <t>TRAVOL</t>
  </si>
  <si>
    <t>2F7123</t>
  </si>
  <si>
    <t>1222395</t>
  </si>
  <si>
    <t>Trocar EndoXcel Bldls Stab Slv</t>
  </si>
  <si>
    <t xml:space="preserve">11x100mm    </t>
  </si>
  <si>
    <t>B11LT</t>
  </si>
  <si>
    <t>2950049</t>
  </si>
  <si>
    <t>Airway Guedel Traditional Sz 1</t>
  </si>
  <si>
    <t>122260</t>
  </si>
  <si>
    <t>2881624</t>
  </si>
  <si>
    <t xml:space="preserve">4"x5.8yd    </t>
  </si>
  <si>
    <t>23593-14LF</t>
  </si>
  <si>
    <t>1183076</t>
  </si>
  <si>
    <t>Coagulator Suction Hand Switch</t>
  </si>
  <si>
    <t xml:space="preserve">8Fr         </t>
  </si>
  <si>
    <t>SCH08</t>
  </si>
  <si>
    <t>2882006</t>
  </si>
  <si>
    <t xml:space="preserve">IV Start Kit Tegaderm W/Pad   </t>
  </si>
  <si>
    <t>01-1900A</t>
  </si>
  <si>
    <t xml:space="preserve">1200cc      </t>
  </si>
  <si>
    <t>LTSP1200</t>
  </si>
  <si>
    <t xml:space="preserve">Arm Board Pad Convoluted      </t>
  </si>
  <si>
    <t xml:space="preserve">2x12/Ca </t>
  </si>
  <si>
    <t>31143467-</t>
  </si>
  <si>
    <t xml:space="preserve">Stethoscope L1 Esph Tmp Sen   </t>
  </si>
  <si>
    <t xml:space="preserve">12 French   </t>
  </si>
  <si>
    <t>ES400-12</t>
  </si>
  <si>
    <t>8408057</t>
  </si>
  <si>
    <t xml:space="preserve">Mask Laryngeal PVC Dsp Cl     </t>
  </si>
  <si>
    <t xml:space="preserve">Size 5      </t>
  </si>
  <si>
    <t>FLEXIC</t>
  </si>
  <si>
    <t>038-94-350U</t>
  </si>
  <si>
    <t>1412884</t>
  </si>
  <si>
    <t xml:space="preserve">Autoclave Indicator Tape      </t>
  </si>
  <si>
    <t xml:space="preserve">3/4"x60yd   </t>
  </si>
  <si>
    <t xml:space="preserve">Rl      </t>
  </si>
  <si>
    <t>26800500</t>
  </si>
  <si>
    <t>6547345</t>
  </si>
  <si>
    <t xml:space="preserve">Suture Prolene Mono Blu P3    </t>
  </si>
  <si>
    <t>8699G</t>
  </si>
  <si>
    <t xml:space="preserve">Colby Waterbug Suction Device </t>
  </si>
  <si>
    <t xml:space="preserve">f/Floor     </t>
  </si>
  <si>
    <t>90010</t>
  </si>
  <si>
    <t>1276199</t>
  </si>
  <si>
    <t xml:space="preserve">Glove CS PRO Exam Nitrl PF    </t>
  </si>
  <si>
    <t xml:space="preserve">Small       </t>
  </si>
  <si>
    <t>CS16S</t>
  </si>
  <si>
    <t>6079156</t>
  </si>
  <si>
    <t xml:space="preserve">Prof Jacket Knit Collar       </t>
  </si>
  <si>
    <t xml:space="preserve">Blue/Large  </t>
  </si>
  <si>
    <t>2201LJ</t>
  </si>
  <si>
    <t>1269316</t>
  </si>
  <si>
    <t xml:space="preserve">Drape C-Armor Sterile PE      </t>
  </si>
  <si>
    <t>TIDI-E</t>
  </si>
  <si>
    <t>5523</t>
  </si>
  <si>
    <t>2480064</t>
  </si>
  <si>
    <t xml:space="preserve">Hylenex Rebombinant Human     </t>
  </si>
  <si>
    <t xml:space="preserve">150u/1mL    </t>
  </si>
  <si>
    <t xml:space="preserve">4/Pk    </t>
  </si>
  <si>
    <t>HALOZY</t>
  </si>
  <si>
    <t>1865711704</t>
  </si>
  <si>
    <t>1240278</t>
  </si>
  <si>
    <t xml:space="preserve">Airway Guedel Oral Wrapped    </t>
  </si>
  <si>
    <t xml:space="preserve">6cm Black   </t>
  </si>
  <si>
    <t>3560EU</t>
  </si>
  <si>
    <t>1063330</t>
  </si>
  <si>
    <t xml:space="preserve">IV Secondary Set 41"          </t>
  </si>
  <si>
    <t>B3065</t>
  </si>
  <si>
    <t>8066-25</t>
  </si>
  <si>
    <t>1082673</t>
  </si>
  <si>
    <t xml:space="preserve">Surgical Eye Spears 6/Pk      </t>
  </si>
  <si>
    <t xml:space="preserve">25Pk/Bx     </t>
  </si>
  <si>
    <t xml:space="preserve">2Bx/Ca  </t>
  </si>
  <si>
    <t>30-049-6</t>
  </si>
  <si>
    <t>1148421</t>
  </si>
  <si>
    <t xml:space="preserve">Suture Vicryl UND BRD CT-1    </t>
  </si>
  <si>
    <t>J840D</t>
  </si>
  <si>
    <t>1234361</t>
  </si>
  <si>
    <t xml:space="preserve">Blanket Full Body             </t>
  </si>
  <si>
    <t xml:space="preserve">84x36"      </t>
  </si>
  <si>
    <t>40068</t>
  </si>
  <si>
    <t>1538103</t>
  </si>
  <si>
    <t xml:space="preserve">Lactated Ringer Irr Solution  </t>
  </si>
  <si>
    <t xml:space="preserve">5000mL      </t>
  </si>
  <si>
    <t>2B7489</t>
  </si>
  <si>
    <t>3724642</t>
  </si>
  <si>
    <t xml:space="preserve">Dressing Holder Nasal         </t>
  </si>
  <si>
    <t xml:space="preserve">One Size    </t>
  </si>
  <si>
    <t>DALEMP</t>
  </si>
  <si>
    <t>600</t>
  </si>
  <si>
    <t>9875914</t>
  </si>
  <si>
    <t xml:space="preserve">Syringe Luer Lock             </t>
  </si>
  <si>
    <t xml:space="preserve">10cc        </t>
  </si>
  <si>
    <t>309604</t>
  </si>
  <si>
    <t>1152846</t>
  </si>
  <si>
    <t xml:space="preserve">Sheridan Endo-Trach Tube Cuff </t>
  </si>
  <si>
    <t>5-22214</t>
  </si>
  <si>
    <t xml:space="preserve">Lab Jacket Blue               </t>
  </si>
  <si>
    <t>NONRP600XL</t>
  </si>
  <si>
    <t xml:space="preserve">Face Tent w/o Tubing          </t>
  </si>
  <si>
    <t>1095</t>
  </si>
  <si>
    <t>1123196</t>
  </si>
  <si>
    <t xml:space="preserve">Nasogastric Sump Tube 48"     </t>
  </si>
  <si>
    <t xml:space="preserve">16FR        </t>
  </si>
  <si>
    <t>0042160</t>
  </si>
  <si>
    <t>THR 14 MONTHLY FILL RATE LOG</t>
  </si>
  <si>
    <t>Stocking Items Only</t>
  </si>
  <si>
    <t>Year</t>
  </si>
  <si>
    <t>Month</t>
  </si>
  <si>
    <t>Total
 Fill Rate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</si>
  <si>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</si>
  <si>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</si>
  <si>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</si>
  <si>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</si>
  <si>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</si>
  <si>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</si>
  <si>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</si>
  <si>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</si>
  <si>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</si>
  <si>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</si>
  <si>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</si>
  <si>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</si>
  <si>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Status</t>
  </si>
  <si>
    <t>Monthly Demand-Jax</t>
  </si>
  <si>
    <t>Manufacturers back order</t>
  </si>
  <si>
    <t>Low impact - only 1 or 2 line impact</t>
  </si>
  <si>
    <t>Discontinued</t>
  </si>
  <si>
    <t>Demand increase - converted to stock</t>
  </si>
  <si>
    <t>Drop-ship only</t>
  </si>
  <si>
    <t xml:space="preserve">Corporate non-stock - demand too low to convert                             </t>
  </si>
  <si>
    <t xml:space="preserve">Non-stock in the primary DC - demand too low to convert               </t>
  </si>
  <si>
    <t xml:space="preserve">Demand increase – forecast adjusted                 </t>
  </si>
  <si>
    <t>Count of SKU</t>
  </si>
  <si>
    <t>Sum of LINES</t>
  </si>
  <si>
    <t>Row Labels</t>
  </si>
  <si>
    <t>Corporate non-stock</t>
  </si>
  <si>
    <t>Non-stock in the Primary DC</t>
  </si>
  <si>
    <t>Stocked in the Primary DC</t>
  </si>
  <si>
    <t>Stock Status</t>
  </si>
  <si>
    <t>THR14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</si>
</sst>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8"/>
      <color indexed="8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7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19" fillId="3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center" wrapText="1"/>
    </xf>
    <xf numFmtId="0" fontId="0" fillId="0" borderId="0" xfId="0"/>
    <xf numFmtId="0" fontId="20" fillId="0" borderId="1" xfId="0" applyFont="1" applyBorder="1" applyAlignment="1">
      <alignment vertical="center"/>
    </xf>
    <xf numFmtId="0" fontId="20" fillId="0" borderId="1" xfId="0" applyFont="1" applyBorder="1"/>
    <xf numFmtId="0" fontId="21" fillId="0" borderId="1" xfId="0" applyFont="1" applyBorder="1"/>
    <xf numFmtId="0" fontId="0" fillId="0" borderId="1" xfId="0" applyNumberFormat="1" applyBorder="1"/>
    <xf numFmtId="0" fontId="0" fillId="0" borderId="6" xfId="0" applyNumberFormat="1" applyBorder="1"/>
    <xf numFmtId="0" fontId="22" fillId="3" borderId="10" xfId="0" applyFont="1" applyFill="1" applyBorder="1" applyAlignment="1">
      <alignment horizontal="left" wrapText="1"/>
    </xf>
    <xf numFmtId="0" fontId="22" fillId="3" borderId="11" xfId="0" applyFont="1" applyFill="1" applyBorder="1" applyAlignment="1">
      <alignment horizontal="left" wrapText="1"/>
    </xf>
    <xf numFmtId="0" fontId="22" fillId="3" borderId="12" xfId="0" applyFont="1" applyFill="1" applyBorder="1" applyAlignment="1">
      <alignment horizontal="left" wrapText="1"/>
    </xf>
    <xf numFmtId="0" fontId="0" fillId="8" borderId="19" xfId="0" applyFill="1" applyBorder="1" applyAlignment="1">
      <alignment horizontal="left"/>
    </xf>
    <xf numFmtId="0" fontId="0" fillId="8" borderId="19" xfId="0" applyNumberFormat="1" applyFill="1" applyBorder="1"/>
    <xf numFmtId="0" fontId="0" fillId="8" borderId="20" xfId="0" applyNumberFormat="1" applyFill="1" applyBorder="1"/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23" fillId="0" borderId="3" xfId="0" applyFont="1" applyBorder="1" applyAlignment="1">
      <alignment horizontal="left"/>
    </xf>
    <xf numFmtId="0" fontId="23" fillId="0" borderId="3" xfId="0" applyNumberFormat="1" applyFont="1" applyBorder="1"/>
    <xf numFmtId="0" fontId="23" fillId="0" borderId="4" xfId="0" applyNumberFormat="1" applyFont="1" applyBorder="1"/>
    <xf numFmtId="0" fontId="23" fillId="0" borderId="17" xfId="0" applyFont="1" applyBorder="1" applyAlignment="1">
      <alignment horizontal="left"/>
    </xf>
    <xf numFmtId="0" fontId="23" fillId="0" borderId="17" xfId="0" applyNumberFormat="1" applyFont="1" applyBorder="1"/>
    <xf numFmtId="0" fontId="23" fillId="0" borderId="18" xfId="0" applyNumberFormat="1" applyFont="1" applyBorder="1"/>
    <xf numFmtId="0" fontId="18" fillId="0" borderId="14" xfId="0" applyFont="1" applyBorder="1" applyAlignment="1">
      <alignment horizontal="left"/>
    </xf>
    <xf numFmtId="0" fontId="18" fillId="0" borderId="14" xfId="0" applyNumberFormat="1" applyFont="1" applyBorder="1"/>
    <xf numFmtId="0" fontId="18" fillId="0" borderId="15" xfId="0" applyNumberFormat="1" applyFont="1" applyBorder="1"/>
    <xf numFmtId="0" fontId="18" fillId="0" borderId="8" xfId="0" applyFont="1" applyBorder="1" applyAlignment="1">
      <alignment horizontal="left"/>
    </xf>
    <xf numFmtId="0" fontId="18" fillId="0" borderId="8" xfId="0" applyNumberFormat="1" applyFont="1" applyBorder="1"/>
    <xf numFmtId="0" fontId="18" fillId="0" borderId="9" xfId="0" applyNumberFormat="1" applyFont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24" fillId="0" borderId="2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</cellXfs>
  <cellStyles count="1">
    <cellStyle name="Normal" xfId="0" builtinId="0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0.87482319660537489</c:v>
                </c:pt>
                <c:pt idx="1">
                  <c:v>0.85857664233576647</c:v>
                </c:pt>
                <c:pt idx="2">
                  <c:v>0.85465372739303047</c:v>
                </c:pt>
                <c:pt idx="3">
                  <c:v>0.8732963149924281</c:v>
                </c:pt>
                <c:pt idx="4">
                  <c:v>0.86720266149154424</c:v>
                </c:pt>
                <c:pt idx="5">
                  <c:v>0.86938061938061939</c:v>
                </c:pt>
                <c:pt idx="6">
                  <c:v>0.90187527256868738</c:v>
                </c:pt>
                <c:pt idx="7">
                  <c:v>0.88098693759071123</c:v>
                </c:pt>
                <c:pt idx="8">
                  <c:v>0.88273221841628047</c:v>
                </c:pt>
                <c:pt idx="9">
                  <c:v>0.91547590215548558</c:v>
                </c:pt>
                <c:pt idx="10">
                  <c:v>0.89837786259541985</c:v>
                </c:pt>
                <c:pt idx="11">
                  <c:v>0.90336611195158856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CD-4950-AF3A-53886A92C650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0.95743034055727549</c:v>
                </c:pt>
                <c:pt idx="1">
                  <c:v>0.94882782959415179</c:v>
                </c:pt>
                <c:pt idx="2">
                  <c:v>0.9481282114020062</c:v>
                </c:pt>
                <c:pt idx="3">
                  <c:v>0.96325167037861914</c:v>
                </c:pt>
                <c:pt idx="4">
                  <c:v>0.96543209876543212</c:v>
                </c:pt>
                <c:pt idx="5">
                  <c:v>0.97044884304432666</c:v>
                </c:pt>
                <c:pt idx="6">
                  <c:v>0.98195631528964866</c:v>
                </c:pt>
                <c:pt idx="7">
                  <c:v>0.97562282346638096</c:v>
                </c:pt>
                <c:pt idx="8">
                  <c:v>0.97921323200715249</c:v>
                </c:pt>
                <c:pt idx="9">
                  <c:v>0.98411871908357196</c:v>
                </c:pt>
                <c:pt idx="10">
                  <c:v>0.9786902286902287</c:v>
                </c:pt>
                <c:pt idx="11">
                  <c:v>0.97849242113887736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4CD-4950-AF3A-53886A92C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000368"/>
        <c:axId val="1196000912"/>
      </c:lineChart>
      <c:catAx>
        <c:axId val="119600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196000912"/>
        <c:crosses val="autoZero"/>
        <c:auto val="1"/>
        <c:lblAlgn val="ctr"/>
        <c:lblOffset val="100"/>
        <c:noMultiLvlLbl val="1"/>
      </c:catAx>
      <c:valAx>
        <c:axId val="119600091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1960003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0.85173284369979341</c:v>
                </c:pt>
                <c:pt idx="1">
                  <c:v>0.83830734966592435</c:v>
                </c:pt>
                <c:pt idx="2">
                  <c:v>0.82464354117897409</c:v>
                </c:pt>
                <c:pt idx="3">
                  <c:v>0.84000971109492595</c:v>
                </c:pt>
                <c:pt idx="4">
                  <c:v>0.83569329414907823</c:v>
                </c:pt>
                <c:pt idx="5">
                  <c:v>0.83617583473456647</c:v>
                </c:pt>
                <c:pt idx="6">
                  <c:v>0.87386435664483419</c:v>
                </c:pt>
                <c:pt idx="7">
                  <c:v>0.842470506592644</c:v>
                </c:pt>
                <c:pt idx="8">
                  <c:v>0.85366328916601719</c:v>
                </c:pt>
                <c:pt idx="9">
                  <c:v>0.88441740758072063</c:v>
                </c:pt>
                <c:pt idx="10">
                  <c:v>0.86994686994686998</c:v>
                </c:pt>
                <c:pt idx="11">
                  <c:v>0.87925639609792017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20A-4F0E-A628-B2C21C4F1C89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0.93573559788845539</c:v>
                </c:pt>
                <c:pt idx="1">
                  <c:v>0.93118040089086862</c:v>
                </c:pt>
                <c:pt idx="2">
                  <c:v>0.91977016386465205</c:v>
                </c:pt>
                <c:pt idx="3">
                  <c:v>0.92983733915999034</c:v>
                </c:pt>
                <c:pt idx="4">
                  <c:v>0.93374298690889657</c:v>
                </c:pt>
                <c:pt idx="5">
                  <c:v>0.93634398270478025</c:v>
                </c:pt>
                <c:pt idx="6">
                  <c:v>0.9528840059159096</c:v>
                </c:pt>
                <c:pt idx="7">
                  <c:v>0.93523016423779781</c:v>
                </c:pt>
                <c:pt idx="8">
                  <c:v>0.94894777864380364</c:v>
                </c:pt>
                <c:pt idx="9">
                  <c:v>0.95180159101544215</c:v>
                </c:pt>
                <c:pt idx="10">
                  <c:v>0.9494109494109495</c:v>
                </c:pt>
                <c:pt idx="11">
                  <c:v>0.95398490704951233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20A-4F0E-A628-B2C21C4F1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350368"/>
        <c:axId val="1122353088"/>
      </c:lineChart>
      <c:catAx>
        <c:axId val="112235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122353088"/>
        <c:crosses val="autoZero"/>
        <c:auto val="1"/>
        <c:lblAlgn val="ctr"/>
        <c:lblOffset val="100"/>
        <c:noMultiLvlLbl val="1"/>
      </c:catAx>
      <c:valAx>
        <c:axId val="1122353088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122350368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06.396168634259" createdVersion="6" refreshedVersion="6" minRefreshableVersion="3" recordCount="452" xr:uid="{0E8ED287-D5D3-4691-A08D-486123E1FFEA}">
  <cacheSource type="worksheet">
    <worksheetSource ref="A2:N454" sheet="Item Detail"/>
  </cacheSource>
  <cacheFields count="14">
    <cacheField name="SKU" numFmtId="0">
      <sharedItems containsMixedTypes="1" containsNumber="1" containsInteger="1" minValue="1119416" maxValue="6546531"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1"/>
    </cacheField>
    <cacheField name="QTY" numFmtId="0">
      <sharedItems containsSemiMixedTypes="0" containsString="0" containsNumber="1" containsInteger="1" minValue="1" maxValue="448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9">
        <s v="Manufacturers back order"/>
        <s v="Discontinued"/>
        <s v="Demand increase – forecast adjusted                 "/>
        <s v="Non-stock in the primary DC - demand too low to convert               "/>
        <s v="Demand increase - converted to stock"/>
        <s v="Corporate non-stock - demand too low to convert                             "/>
        <s v="Low impact - only 1 or 2 line impact"/>
        <s v="Drop-ship only"/>
        <s v="Non-stock in the primary DC - demand too low to convert" u="1"/>
      </sharedItems>
    </cacheField>
    <cacheField name="Monthly Demand-Jax" numFmtId="0">
      <sharedItems containsString="0" containsBlank="1" containsNumber="1" containsInteger="1" minValue="2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2">
  <r>
    <s v="9870223"/>
    <s v="Syringe Only Luer-Lok         "/>
    <s v="5cc         "/>
    <s v="125/Bx  "/>
    <s v="BD"/>
    <s v="309646"/>
    <n v="11"/>
    <n v="13"/>
    <n v="9.0909090909090912E-2"/>
    <n v="0.90909090909090906"/>
    <n v="0"/>
    <n v="0"/>
    <x v="0"/>
    <m/>
  </r>
  <r>
    <s v="5075000"/>
    <s v="Sterile Water For Irrigation  "/>
    <s v="Bottle      "/>
    <s v="1000ml  "/>
    <s v="MCGAW"/>
    <s v="R5000-01"/>
    <n v="10"/>
    <n v="448"/>
    <n v="0"/>
    <n v="1"/>
    <n v="0"/>
    <n v="0"/>
    <x v="0"/>
    <m/>
  </r>
  <r>
    <n v="6209834"/>
    <s v="Airway LMA Stand Unique       "/>
    <s v="Sz-3        "/>
    <s v="10/Bx   "/>
    <s v="RUSCH"/>
    <s v="125030"/>
    <n v="8"/>
    <n v="9"/>
    <n v="0"/>
    <n v="1"/>
    <n v="0"/>
    <n v="0"/>
    <x v="1"/>
    <m/>
  </r>
  <r>
    <s v="1530359"/>
    <s v="Cannula ETCO2 Adult 7' O2, 2&quot; "/>
    <s v="Female      "/>
    <s v="10/Ca   "/>
    <s v="VYAIRE"/>
    <s v="2811F-10"/>
    <n v="7"/>
    <n v="45"/>
    <n v="0.57142857142857151"/>
    <n v="0.42857142857142855"/>
    <n v="0"/>
    <n v="0"/>
    <x v="0"/>
    <m/>
  </r>
  <r>
    <s v="1166800"/>
    <s v="Suction Tubing 3/16x12        "/>
    <s v="Sterile     "/>
    <s v="20/CA   "/>
    <s v="CARDKN"/>
    <s v="8888301531"/>
    <n v="7"/>
    <n v="40"/>
    <n v="0.42857142857142855"/>
    <n v="0.57142857142857151"/>
    <n v="0"/>
    <n v="0"/>
    <x v="0"/>
    <m/>
  </r>
  <r>
    <s v="1173744"/>
    <s v="Extension Set w/Microclave    "/>
    <s v="Sm Bore 7&quot;  "/>
    <s v="50/Ca   "/>
    <s v="ICU"/>
    <s v="B3302R"/>
    <n v="7"/>
    <n v="44"/>
    <n v="0.42857142857142855"/>
    <n v="0.57142857142857151"/>
    <n v="0"/>
    <n v="0"/>
    <x v="0"/>
    <m/>
  </r>
  <r>
    <n v="1311043"/>
    <s v="Cannula ETCO2 14' Male        "/>
    <s v="Adult       "/>
    <s v="25/Ca   "/>
    <s v="VYAIRE"/>
    <s v="2812M14-25"/>
    <n v="5"/>
    <n v="24"/>
    <n v="1"/>
    <n v="0"/>
    <n v="0"/>
    <n v="0"/>
    <x v="0"/>
    <m/>
  </r>
  <r>
    <n v="1147636"/>
    <s v="Liner Tray                    "/>
    <s v="20X25       "/>
    <s v="400/Ca  "/>
    <s v="HALYAR"/>
    <s v="10502"/>
    <n v="5"/>
    <n v="5"/>
    <n v="0.2"/>
    <n v="0.8"/>
    <n v="0"/>
    <n v="0"/>
    <x v="0"/>
    <m/>
  </r>
  <r>
    <s v="5076910"/>
    <s v="Lactated Ringers Injectable   "/>
    <s v="500ml       "/>
    <s v="24/Ca   "/>
    <s v="MCGAW"/>
    <s v="L7501"/>
    <n v="5"/>
    <n v="5"/>
    <n v="0.4"/>
    <n v="0.6"/>
    <n v="0"/>
    <n v="0"/>
    <x v="0"/>
    <m/>
  </r>
  <r>
    <s v="5070036"/>
    <s v="Introcan Cath Safety 3 Clsd IV"/>
    <s v="20gx1&quot;      "/>
    <s v="50/Bx   "/>
    <s v="MCGAW"/>
    <s v="4251129-02"/>
    <n v="4"/>
    <n v="7"/>
    <n v="0.25"/>
    <n v="0.75"/>
    <n v="0"/>
    <n v="0"/>
    <x v="2"/>
    <m/>
  </r>
  <r>
    <s v="9870358"/>
    <s v="Syringe Luer Lok Tip          "/>
    <s v="30mL        "/>
    <s v="56/Bx   "/>
    <s v="BD"/>
    <s v="302832"/>
    <n v="4"/>
    <n v="4"/>
    <n v="0"/>
    <n v="1"/>
    <n v="0"/>
    <n v="0"/>
    <x v="0"/>
    <m/>
  </r>
  <r>
    <s v="4999231"/>
    <s v="Tube Tracheal Oral RAE w/Cuff "/>
    <s v="8.0mm       "/>
    <s v="10/Bx   "/>
    <s v="KENDAL"/>
    <s v="76280"/>
    <n v="4"/>
    <n v="5"/>
    <n v="0"/>
    <n v="1"/>
    <n v="0"/>
    <n v="0"/>
    <x v="3"/>
    <m/>
  </r>
  <r>
    <s v="1196152"/>
    <s v="Multi Absorber Medisorb       "/>
    <s v="Soda Lime   "/>
    <s v="6/Bx    "/>
    <s v="VYAIRE"/>
    <s v="M1173310"/>
    <n v="4"/>
    <n v="5"/>
    <n v="0"/>
    <n v="1"/>
    <n v="0"/>
    <n v="0"/>
    <x v="0"/>
    <m/>
  </r>
  <r>
    <s v="1249661"/>
    <s v="Bag Natural 40x48 Hi-Dens     "/>
    <s v="On Rl 17Micr"/>
    <s v="25x10/Ca"/>
    <s v="MEDGEN"/>
    <s v="RS404817N"/>
    <n v="4"/>
    <n v="4"/>
    <n v="0"/>
    <n v="1"/>
    <n v="0"/>
    <n v="0"/>
    <x v="3"/>
    <m/>
  </r>
  <r>
    <s v="5070044"/>
    <s v="Introcan Cath Safety 3 Clsd IV"/>
    <s v="18gx1.25&quot;   "/>
    <s v="50/Bx   "/>
    <s v="MCGAW"/>
    <s v="4251131-02"/>
    <n v="4"/>
    <n v="4"/>
    <n v="0.5"/>
    <n v="0.5"/>
    <n v="0"/>
    <n v="0"/>
    <x v="2"/>
    <m/>
  </r>
  <r>
    <s v="8908354"/>
    <s v="Webril Cast Padding N/S       "/>
    <s v="6&quot;x4yds     "/>
    <s v="6/Bg    "/>
    <s v="CARDKN"/>
    <s v="3489"/>
    <n v="4"/>
    <n v="6"/>
    <n v="0"/>
    <n v="1"/>
    <n v="0"/>
    <n v="0"/>
    <x v="0"/>
    <m/>
  </r>
  <r>
    <s v="5550410"/>
    <s v="Biogel Indicat Lat Underglv PF"/>
    <s v="Sz 8.0      "/>
    <s v="50/Bx   "/>
    <s v="ABCO"/>
    <s v="31280"/>
    <n v="3"/>
    <n v="3"/>
    <n v="0"/>
    <n v="1"/>
    <n v="0"/>
    <n v="0"/>
    <x v="0"/>
    <m/>
  </r>
  <r>
    <s v="2880171"/>
    <s v="Mask Surgical Sensitive White "/>
    <s v="            "/>
    <s v="50/Bx   "/>
    <s v="ALLEG"/>
    <s v="AT73335"/>
    <n v="3"/>
    <n v="13"/>
    <n v="0"/>
    <n v="1"/>
    <n v="0"/>
    <n v="0"/>
    <x v="4"/>
    <n v="8"/>
  </r>
  <r>
    <n v="6546531"/>
    <s v="Suture Ethilon Mono Blk Rd1   "/>
    <s v="5-0 18&quot;     "/>
    <s v="12/Bx   "/>
    <s v="ETHICO"/>
    <s v="749G"/>
    <n v="3"/>
    <n v="11"/>
    <n v="1"/>
    <n v="0"/>
    <n v="0"/>
    <n v="0"/>
    <x v="0"/>
    <m/>
  </r>
  <r>
    <n v="1119416"/>
    <s v="Medi-Trace Foam Electrode     "/>
    <s v="            "/>
    <s v="3x200/Ca"/>
    <s v="CARDKN"/>
    <s v="31478368"/>
    <n v="3"/>
    <n v="3"/>
    <n v="0"/>
    <n v="1"/>
    <n v="0"/>
    <n v="0"/>
    <x v="4"/>
    <n v="2"/>
  </r>
  <r>
    <s v="1264598"/>
    <s v="Label Hangtime Day &amp; Month    "/>
    <s v="Yellow      "/>
    <s v="500/Bx  "/>
    <s v="HEALMK"/>
    <s v="403225 HTKY"/>
    <n v="3"/>
    <n v="3"/>
    <n v="0"/>
    <n v="1"/>
    <n v="0"/>
    <n v="0"/>
    <x v="3"/>
    <m/>
  </r>
  <r>
    <s v="2461025"/>
    <s v="Gown Isolation Thumbs-Up      "/>
    <s v="X-Large     "/>
    <s v="75/Ca   "/>
    <s v="MEDLIN"/>
    <s v="NONTH200"/>
    <n v="3"/>
    <n v="3"/>
    <n v="0"/>
    <n v="1"/>
    <n v="0"/>
    <n v="0"/>
    <x v="3"/>
    <m/>
  </r>
  <r>
    <s v="1130619"/>
    <s v="Bandage Esmark L/F Sterile    "/>
    <s v="6&quot;x9'       "/>
    <s v="20/CA   "/>
    <s v="MEDLIN"/>
    <s v="DYNJ05918"/>
    <n v="3"/>
    <n v="3"/>
    <n v="0"/>
    <n v="1"/>
    <n v="0"/>
    <n v="0"/>
    <x v="3"/>
    <m/>
  </r>
  <r>
    <s v="1222397"/>
    <s v="Trocar EndoXcel Blunt Smth Slv"/>
    <s v="12x100mm    "/>
    <s v="6/Bx    "/>
    <s v="ETHICO"/>
    <s v="H12LP"/>
    <n v="3"/>
    <n v="5"/>
    <n v="0"/>
    <n v="0"/>
    <n v="1"/>
    <n v="0"/>
    <x v="2"/>
    <m/>
  </r>
  <r>
    <s v="6548949"/>
    <s v="Suture Vicryl Violet Bv130-4  "/>
    <s v="8-0 5&quot;      "/>
    <s v="12/Bx   "/>
    <s v="ETHICO"/>
    <s v="J405G"/>
    <n v="3"/>
    <n v="5"/>
    <n v="0.66666666666666674"/>
    <n v="0.33333333333333337"/>
    <n v="0"/>
    <n v="0"/>
    <x v="3"/>
    <m/>
  </r>
  <r>
    <s v="2880718"/>
    <s v="Positn Intravenous Armbrd Foam"/>
    <s v="            "/>
    <s v="12/Ca   "/>
    <s v="ALLEG"/>
    <s v="FP-ARMB1"/>
    <n v="3"/>
    <n v="3"/>
    <n v="0"/>
    <n v="0"/>
    <n v="1"/>
    <n v="0"/>
    <x v="5"/>
    <m/>
  </r>
  <r>
    <s v="5070035"/>
    <s v="Introcan Cath Safety 3 Clsd IV"/>
    <s v="22gx1&quot;      "/>
    <s v="50/Bx   "/>
    <s v="MCGAW"/>
    <s v="4251128-02"/>
    <n v="3"/>
    <n v="4"/>
    <n v="0.33333333333333337"/>
    <n v="0.66666666666666674"/>
    <n v="0"/>
    <n v="0"/>
    <x v="0"/>
    <m/>
  </r>
  <r>
    <s v="8262056"/>
    <s v="Nasopharyngeal Airway         "/>
    <s v="28 Fr       "/>
    <s v="Ea      "/>
    <s v="RUSCH"/>
    <s v="123128"/>
    <n v="3"/>
    <n v="29"/>
    <n v="1"/>
    <n v="0"/>
    <n v="0"/>
    <n v="0"/>
    <x v="0"/>
    <m/>
  </r>
  <r>
    <s v="1251483"/>
    <s v="Biogel PI UltraTch M Glv PF LF"/>
    <s v="Sz 8        "/>
    <s v="50 Pr/Bx"/>
    <s v="ABCO"/>
    <s v="42680"/>
    <n v="3"/>
    <n v="3"/>
    <n v="0"/>
    <n v="1"/>
    <n v="0"/>
    <n v="0"/>
    <x v="3"/>
    <m/>
  </r>
  <r>
    <s v="7772209"/>
    <s v="Steri-Drape Ioban II          "/>
    <s v="            "/>
    <s v="10/Bx   "/>
    <s v="3MMED"/>
    <s v="6651EZ"/>
    <n v="3"/>
    <n v="3"/>
    <n v="0"/>
    <n v="1"/>
    <n v="0"/>
    <n v="0"/>
    <x v="3"/>
    <m/>
  </r>
  <r>
    <s v="6870008"/>
    <s v="Anesthesia Circle Circuit     "/>
    <s v="Adult       "/>
    <s v="20/CA   "/>
    <s v="VYAIRE"/>
    <s v="A5Z329X4"/>
    <n v="3"/>
    <n v="5"/>
    <n v="0.33333333333333337"/>
    <n v="0.66666666666666674"/>
    <n v="0"/>
    <n v="0"/>
    <x v="4"/>
    <n v="2"/>
  </r>
  <r>
    <s v="9872059"/>
    <s v="TB Syringes w/Needle Slip 1cc "/>
    <s v="25gx5/8&quot;    "/>
    <s v="100/Bx  "/>
    <s v="BD"/>
    <s v="309626"/>
    <n v="3"/>
    <n v="5"/>
    <n v="0"/>
    <n v="1"/>
    <n v="0"/>
    <n v="0"/>
    <x v="0"/>
    <m/>
  </r>
  <r>
    <s v="6430499"/>
    <s v="Trocar Bladeless Obturator    "/>
    <s v="100cm Strl  "/>
    <s v="6/Bx    "/>
    <s v="ETHICO"/>
    <s v="2B5LT"/>
    <n v="3"/>
    <n v="5"/>
    <n v="1"/>
    <n v="0"/>
    <n v="0"/>
    <n v="0"/>
    <x v="0"/>
    <m/>
  </r>
  <r>
    <s v="1113073"/>
    <s v="Face Mask Chamber w/Shield    "/>
    <s v="Ties        "/>
    <s v="25x4/Ca "/>
    <s v="MEDLIN"/>
    <s v="NON27411"/>
    <n v="3"/>
    <n v="3"/>
    <n v="0"/>
    <n v="0"/>
    <n v="1"/>
    <n v="0"/>
    <x v="5"/>
    <m/>
  </r>
  <r>
    <s v="1209019"/>
    <s v="Trocar Endopath Xcel Univ Slv "/>
    <s v="5x100mm     "/>
    <s v="6/Bx    "/>
    <s v="ETHICO"/>
    <s v="2CB5LT"/>
    <n v="3"/>
    <n v="7"/>
    <n v="1"/>
    <n v="0"/>
    <n v="0"/>
    <n v="0"/>
    <x v="0"/>
    <m/>
  </r>
  <r>
    <s v="1234679"/>
    <s v="Drape Microscope              "/>
    <s v="52x154&quot;     "/>
    <s v="5/Bx    "/>
    <s v="ZEISS"/>
    <s v="306026"/>
    <n v="3"/>
    <n v="3"/>
    <n v="0"/>
    <n v="0"/>
    <n v="0"/>
    <n v="1"/>
    <x v="5"/>
    <m/>
  </r>
  <r>
    <s v="3728014"/>
    <s v="Stat Arm Sling W/Pad          "/>
    <s v="Medium      "/>
    <s v="Ea      "/>
    <s v="DEROYA"/>
    <s v="8066-23"/>
    <n v="3"/>
    <n v="19"/>
    <n v="0"/>
    <n v="1"/>
    <n v="0"/>
    <n v="0"/>
    <x v="4"/>
    <n v="6"/>
  </r>
  <r>
    <s v="1027051"/>
    <s v="Nebulizer Aquapack Prefilled  "/>
    <s v="440ml       "/>
    <s v="20/CA   "/>
    <s v="RUSCH"/>
    <s v="004-00"/>
    <n v="3"/>
    <n v="7"/>
    <n v="0"/>
    <n v="0"/>
    <n v="1"/>
    <n v="0"/>
    <x v="5"/>
    <m/>
  </r>
  <r>
    <s v="6273565"/>
    <s v="Wrap Kimguard 1-step          "/>
    <s v="45X45       "/>
    <s v="48/CA   "/>
    <s v="HALYAR"/>
    <s v="62645"/>
    <n v="3"/>
    <n v="3"/>
    <n v="0"/>
    <n v="1"/>
    <n v="0"/>
    <n v="0"/>
    <x v="3"/>
    <m/>
  </r>
  <r>
    <s v="6546469"/>
    <s v="Suture Ebnd Exc Poly Wht PS4  "/>
    <s v="4-0 18&quot;     "/>
    <s v="12/Bx   "/>
    <s v="ETHICO"/>
    <s v="X695G"/>
    <n v="3"/>
    <n v="3"/>
    <n v="0.33333333333333337"/>
    <n v="0.66666666666666674"/>
    <n v="0"/>
    <n v="0"/>
    <x v="3"/>
    <m/>
  </r>
  <r>
    <s v="6544790"/>
    <s v="Suture Pds Ii Mono Vio CT1    "/>
    <s v="0 27&quot;       "/>
    <s v="36/Bx   "/>
    <s v="ETHICO"/>
    <s v="Z340H"/>
    <n v="3"/>
    <n v="5"/>
    <n v="0"/>
    <n v="1"/>
    <n v="0"/>
    <n v="0"/>
    <x v="3"/>
    <m/>
  </r>
  <r>
    <s v="1146503"/>
    <s v="IV Ext Set Small Bore L/L     "/>
    <s v="60&quot;         "/>
    <s v="50/Ca   "/>
    <s v="ICU"/>
    <s v="B2010"/>
    <n v="2"/>
    <n v="2"/>
    <n v="0"/>
    <n v="1"/>
    <n v="0"/>
    <n v="0"/>
    <x v="3"/>
    <m/>
  </r>
  <r>
    <s v="1194040"/>
    <s v="Bag Infectious Linen Laundry  "/>
    <s v="40x46&quot;Ylw   "/>
    <s v="100/Ca  "/>
    <s v="MEDGEN"/>
    <s v="51-45"/>
    <n v="2"/>
    <n v="2"/>
    <n v="0"/>
    <n v="1"/>
    <n v="0"/>
    <n v="0"/>
    <x v="3"/>
    <m/>
  </r>
  <r>
    <s v="6783960"/>
    <s v="Surgical Skin Marker Mini     "/>
    <s v="            "/>
    <s v="100/Bx  "/>
    <s v="VISCOT"/>
    <s v="1451-1000"/>
    <n v="2"/>
    <n v="76"/>
    <n v="0.5"/>
    <n v="0.5"/>
    <n v="0"/>
    <n v="0"/>
    <x v="6"/>
    <m/>
  </r>
  <r>
    <s v="6543726"/>
    <s v="Suture Surg Gut Mono Bge SC1  "/>
    <s v="4-0 18&quot;     "/>
    <s v="36/Bx   "/>
    <s v="ETHICO"/>
    <s v="1824H"/>
    <n v="2"/>
    <n v="2"/>
    <n v="0"/>
    <n v="1"/>
    <n v="0"/>
    <n v="0"/>
    <x v="6"/>
    <m/>
  </r>
  <r>
    <s v="6544683"/>
    <s v="Suture Vicryl Undyed Ps-6     "/>
    <s v="5-0 18&quot;     "/>
    <s v="12/Bx   "/>
    <s v="ETHICO"/>
    <s v="J511G"/>
    <n v="2"/>
    <n v="3"/>
    <n v="0.5"/>
    <n v="0.5"/>
    <n v="0"/>
    <n v="0"/>
    <x v="6"/>
    <m/>
  </r>
  <r>
    <s v="4999230"/>
    <s v="Tube Tracheal Oral RAE w/Cuff "/>
    <s v="7.5mm       "/>
    <s v="10/Bx   "/>
    <s v="KENDAL"/>
    <s v="76275"/>
    <n v="2"/>
    <n v="2"/>
    <n v="1"/>
    <n v="0"/>
    <n v="0"/>
    <n v="0"/>
    <x v="6"/>
    <m/>
  </r>
  <r>
    <s v="1097882"/>
    <s v="SmartGown Gown Surgical       "/>
    <s v="Large       "/>
    <s v="20/CA   "/>
    <s v="ALLEG"/>
    <s v="89015"/>
    <n v="2"/>
    <n v="2"/>
    <n v="0"/>
    <n v="1"/>
    <n v="0"/>
    <n v="0"/>
    <x v="3"/>
    <m/>
  </r>
  <r>
    <s v="1223275"/>
    <s v="Cuff BP Soft-Cuf Sm 2-Tube    "/>
    <s v="Adult       "/>
    <s v="20/Pk   "/>
    <s v="MARQ"/>
    <s v="SFT-A1-2A"/>
    <n v="2"/>
    <n v="5"/>
    <n v="0"/>
    <n v="0"/>
    <n v="0"/>
    <n v="1"/>
    <x v="5"/>
    <m/>
  </r>
  <r>
    <s v="9879036"/>
    <s v="Syringes w/Needle LL Disp 3cc "/>
    <s v="21gx1-1/2&quot;  "/>
    <s v="100/Bx  "/>
    <s v="BD"/>
    <s v="309577"/>
    <n v="2"/>
    <n v="13"/>
    <n v="0"/>
    <n v="1"/>
    <n v="0"/>
    <n v="0"/>
    <x v="6"/>
    <m/>
  </r>
  <r>
    <s v="6543485"/>
    <s v="Suture Vicryl Undyed CT-1     "/>
    <s v="2-0 18&quot;     "/>
    <s v="12/Bx   "/>
    <s v="ETHICO"/>
    <s v="J839D"/>
    <n v="2"/>
    <n v="3"/>
    <n v="0"/>
    <n v="1"/>
    <n v="0"/>
    <n v="0"/>
    <x v="3"/>
    <m/>
  </r>
  <r>
    <s v="5078002"/>
    <s v="Sodium Chloride Sol 0.9%      "/>
    <s v="Non-DEHP    "/>
    <s v="250mL/Bg"/>
    <s v="MCGAW"/>
    <s v="L8002"/>
    <n v="2"/>
    <n v="18"/>
    <n v="0.5"/>
    <n v="0.5"/>
    <n v="0"/>
    <n v="0"/>
    <x v="0"/>
    <m/>
  </r>
  <r>
    <s v="5841600"/>
    <s v="Elctrode,Ecg,Monitoring Ss Snp"/>
    <s v="Foa         "/>
    <s v="300/Bx  "/>
    <s v="ALLEG"/>
    <s v="E301FASM"/>
    <n v="2"/>
    <n v="4"/>
    <n v="0"/>
    <n v="1"/>
    <n v="0"/>
    <n v="0"/>
    <x v="3"/>
    <m/>
  </r>
  <r>
    <s v="6549227"/>
    <s v="Suture Ethilon Nyl Mono Blk Fs"/>
    <s v="2-0 18&quot;     "/>
    <s v="36/Bx   "/>
    <s v="ETHICO"/>
    <s v="664H"/>
    <n v="2"/>
    <n v="2"/>
    <n v="0.5"/>
    <n v="0.5"/>
    <n v="0"/>
    <n v="0"/>
    <x v="6"/>
    <m/>
  </r>
  <r>
    <s v="1209551"/>
    <s v="Marker Skin Surg Write Site ST"/>
    <s v="Ruler &amp; Lbl "/>
    <s v="50/Bx   "/>
    <s v="OXBORO"/>
    <s v="2701"/>
    <n v="2"/>
    <n v="3"/>
    <n v="0"/>
    <n v="1"/>
    <n v="0"/>
    <n v="0"/>
    <x v="3"/>
    <m/>
  </r>
  <r>
    <s v="3626937"/>
    <s v="Needle Counter Foam Block     "/>
    <s v="20/40       "/>
    <s v="12/Bx   "/>
    <s v="CARDKN"/>
    <s v="31142493"/>
    <n v="2"/>
    <n v="3"/>
    <n v="0"/>
    <n v="1"/>
    <n v="0"/>
    <n v="0"/>
    <x v="6"/>
    <m/>
  </r>
  <r>
    <s v="3583125"/>
    <s v="Stapler Proximate Rh Ti 35Ct  "/>
    <s v="Wd Rot Head "/>
    <s v="6/Bx    "/>
    <s v="ETHICO"/>
    <s v="PRW35"/>
    <n v="2"/>
    <n v="2"/>
    <n v="0.5"/>
    <n v="0.5"/>
    <n v="0"/>
    <n v="0"/>
    <x v="6"/>
    <m/>
  </r>
  <r>
    <s v="1173673"/>
    <s v="Sentry ID Band Fall Risk Adlt "/>
    <s v="Yellow      "/>
    <s v="500/Bx  "/>
    <s v="PREDYN"/>
    <s v="5055-14-PDM"/>
    <n v="2"/>
    <n v="3"/>
    <n v="0"/>
    <n v="1"/>
    <n v="0"/>
    <n v="0"/>
    <x v="3"/>
    <m/>
  </r>
  <r>
    <s v="1171575"/>
    <s v="Nebulizer Kit Prefilled ST    "/>
    <s v="500mL       "/>
    <s v="12/Ca   "/>
    <s v="VYAIRE"/>
    <s v="CK0005"/>
    <n v="2"/>
    <n v="4"/>
    <n v="0.5"/>
    <n v="0.5"/>
    <n v="0"/>
    <n v="0"/>
    <x v="6"/>
    <m/>
  </r>
  <r>
    <s v="3471546"/>
    <s v="C-Fuser Pressure Cuff         "/>
    <s v="500mL       "/>
    <s v="Ea      "/>
    <s v="SIMPOR"/>
    <s v="MX4805"/>
    <n v="2"/>
    <n v="4"/>
    <n v="0"/>
    <n v="0"/>
    <n v="1"/>
    <n v="0"/>
    <x v="5"/>
    <m/>
  </r>
  <r>
    <s v="1215813"/>
    <s v="Swabs Oral Hygn Lemon Glycerin"/>
    <s v="3s          "/>
    <s v="250/Ca  "/>
    <s v="DYNAM"/>
    <s v="1216"/>
    <n v="2"/>
    <n v="2"/>
    <n v="0"/>
    <n v="0"/>
    <n v="1"/>
    <n v="0"/>
    <x v="5"/>
    <m/>
  </r>
  <r>
    <s v="1235709"/>
    <s v="Trap Water D-Fend Pro         "/>
    <s v="Dk Steel Blu"/>
    <s v="10/Bx   "/>
    <s v="MARQ"/>
    <s v="M1182629"/>
    <n v="2"/>
    <n v="2"/>
    <n v="0"/>
    <n v="0"/>
    <n v="0"/>
    <n v="1"/>
    <x v="5"/>
    <m/>
  </r>
  <r>
    <s v="1126105"/>
    <s v="Safety Slip Slipper Sock Mt Gr"/>
    <s v="XXLarge     "/>
    <s v="48/Ca   "/>
    <s v="ALBWAL"/>
    <s v="1126105"/>
    <n v="2"/>
    <n v="8"/>
    <n v="0.5"/>
    <n v="0.5"/>
    <n v="0"/>
    <n v="0"/>
    <x v="6"/>
    <m/>
  </r>
  <r>
    <s v="1174081"/>
    <s v="Sirus Gown Reinf Poly Imprv   "/>
    <s v="XL/X-Long   "/>
    <s v="20/Ca   "/>
    <s v="MEDLIN"/>
    <s v="DYNJP2228S"/>
    <n v="2"/>
    <n v="2"/>
    <n v="0"/>
    <n v="0"/>
    <n v="0"/>
    <n v="1"/>
    <x v="5"/>
    <m/>
  </r>
  <r>
    <s v="3728170"/>
    <s v="Stat Arm Sling W/Pad          "/>
    <s v="Large       "/>
    <s v="Ea      "/>
    <s v="DEROYA"/>
    <s v="8066-24"/>
    <n v="2"/>
    <n v="14"/>
    <n v="0.5"/>
    <n v="0.5"/>
    <n v="0"/>
    <n v="0"/>
    <x v="3"/>
    <m/>
  </r>
  <r>
    <s v="9874202"/>
    <s v="Suspensory X-Large            "/>
    <s v="x-large     "/>
    <s v="1/Bx    "/>
    <s v="3MCONH"/>
    <s v="201352"/>
    <n v="2"/>
    <n v="7"/>
    <n v="0"/>
    <n v="1"/>
    <n v="0"/>
    <n v="0"/>
    <x v="3"/>
    <m/>
  </r>
  <r>
    <s v="1139348"/>
    <s v="Sterilization Envelope        "/>
    <s v="9x12        "/>
    <s v="100/Pk  "/>
    <s v="MEDLIN"/>
    <s v="MDS200900"/>
    <n v="2"/>
    <n v="2"/>
    <n v="0"/>
    <n v="0"/>
    <n v="1"/>
    <n v="0"/>
    <x v="5"/>
    <m/>
  </r>
  <r>
    <s v="6003958"/>
    <s v="Drape Mini C-Arm LF           "/>
    <s v="            "/>
    <s v="20/Ca   "/>
    <s v="ISOLY"/>
    <s v="C9-106-M"/>
    <n v="2"/>
    <n v="2"/>
    <n v="0"/>
    <n v="0"/>
    <n v="1"/>
    <n v="0"/>
    <x v="5"/>
    <m/>
  </r>
  <r>
    <s v="8744105"/>
    <s v="IV Pole Only                  "/>
    <s v="            "/>
    <s v="Ea      "/>
    <s v="DELTUB"/>
    <s v="70015-1FA"/>
    <n v="2"/>
    <n v="4"/>
    <n v="0"/>
    <n v="1"/>
    <n v="0"/>
    <n v="0"/>
    <x v="3"/>
    <m/>
  </r>
  <r>
    <s v="9286012"/>
    <s v="Sterilization Wrap One-Step   "/>
    <s v="30x30       "/>
    <s v="60x2/Ca "/>
    <s v="HALYAR"/>
    <s v="62130"/>
    <n v="2"/>
    <n v="3"/>
    <n v="0"/>
    <n v="1"/>
    <n v="0"/>
    <n v="0"/>
    <x v="3"/>
    <m/>
  </r>
  <r>
    <s v="8570060"/>
    <s v="Guedel Airway 60mm            "/>
    <s v="Sz 1        "/>
    <s v="Ea      "/>
    <s v="SUNMD"/>
    <s v="1-1500-60"/>
    <n v="2"/>
    <n v="20"/>
    <n v="0"/>
    <n v="1"/>
    <n v="0"/>
    <n v="0"/>
    <x v="3"/>
    <m/>
  </r>
  <r>
    <s v="8300001"/>
    <s v="Liner Trash 38x58 Black 1.5mL "/>
    <s v="60 Gallon   "/>
    <s v="100/Ca  "/>
    <s v="HERBAG"/>
    <s v="X7658AK"/>
    <n v="2"/>
    <n v="6"/>
    <n v="0"/>
    <n v="1"/>
    <n v="0"/>
    <n v="0"/>
    <x v="6"/>
    <m/>
  </r>
  <r>
    <s v="8401005"/>
    <s v="Suture Ctd Vicryl Plus 4-0    "/>
    <s v="PS2Ndl      "/>
    <s v="36/Bx   "/>
    <s v="ETHICO"/>
    <s v="VCP496H"/>
    <n v="2"/>
    <n v="2"/>
    <n v="0"/>
    <n v="0"/>
    <n v="1"/>
    <n v="0"/>
    <x v="5"/>
    <m/>
  </r>
  <r>
    <s v="1219990"/>
    <s v="Label Fall Risk 11/16x1/4&quot;    "/>
    <s v="Yellow      "/>
    <s v="250/Rl  "/>
    <s v="TIMED"/>
    <s v="59713051"/>
    <n v="2"/>
    <n v="4"/>
    <n v="0"/>
    <n v="0"/>
    <n v="1"/>
    <n v="0"/>
    <x v="5"/>
    <m/>
  </r>
  <r>
    <s v="8310386"/>
    <s v="Catheter Urethral Red RBR Ster"/>
    <s v="10FR        "/>
    <s v="Ea      "/>
    <s v="MEDLIN"/>
    <s v="DYND13510"/>
    <n v="2"/>
    <n v="2"/>
    <n v="1"/>
    <n v="0"/>
    <n v="0"/>
    <n v="0"/>
    <x v="1"/>
    <m/>
  </r>
  <r>
    <s v="6209819"/>
    <s v="Cover Boot Blue               "/>
    <s v="X-Large     "/>
    <s v="30X4/Ca "/>
    <s v="HALYAR"/>
    <s v="69672"/>
    <n v="2"/>
    <n v="2"/>
    <n v="0"/>
    <n v="1"/>
    <n v="0"/>
    <n v="0"/>
    <x v="3"/>
    <m/>
  </r>
  <r>
    <s v="6542244"/>
    <s v="Suture Monocryl Mono Ud PS2   "/>
    <s v="4-0 18&quot;     "/>
    <s v="12/Bx   "/>
    <s v="ETHICO"/>
    <s v="Y496G"/>
    <n v="2"/>
    <n v="3"/>
    <n v="0"/>
    <n v="1"/>
    <n v="0"/>
    <n v="0"/>
    <x v="6"/>
    <m/>
  </r>
  <r>
    <s v="1225035"/>
    <s v="Drape Mini C-Arm 54x85&quot;       "/>
    <s v="Clear       "/>
    <s v="10/Ca   "/>
    <s v="ADMED"/>
    <s v="07-CA600"/>
    <n v="2"/>
    <n v="5"/>
    <n v="0"/>
    <n v="0"/>
    <n v="0"/>
    <n v="1"/>
    <x v="5"/>
    <m/>
  </r>
  <r>
    <s v="7832377"/>
    <s v="Snap Kaps                     "/>
    <s v="            "/>
    <s v="20/Ca   "/>
    <s v="ADMED"/>
    <s v="03-KP26"/>
    <n v="2"/>
    <n v="2"/>
    <n v="0"/>
    <n v="1"/>
    <n v="0"/>
    <n v="0"/>
    <x v="3"/>
    <m/>
  </r>
  <r>
    <s v="2882115"/>
    <s v="Stocking Antiemb Thgh-Hi Xl/Rg"/>
    <s v="Whte        "/>
    <s v="12PR/Ca "/>
    <s v="ALLEG"/>
    <s v="23640-680"/>
    <n v="2"/>
    <n v="2"/>
    <n v="0"/>
    <n v="1"/>
    <n v="0"/>
    <n v="0"/>
    <x v="3"/>
    <m/>
  </r>
  <r>
    <s v="6540364"/>
    <s v="Suture Vicryl Undyed CT-1     "/>
    <s v="2-0 27&quot;     "/>
    <s v="36/Bx   "/>
    <s v="ETHICO"/>
    <s v="J259H"/>
    <n v="2"/>
    <n v="2"/>
    <n v="0"/>
    <n v="1"/>
    <n v="0"/>
    <n v="0"/>
    <x v="6"/>
    <m/>
  </r>
  <r>
    <s v="8760221"/>
    <s v="Light Handle Cover Rigid      "/>
    <s v="2/pk        "/>
    <s v="48/Ca   "/>
    <s v="MEDLIN"/>
    <s v="DYNJLHH2"/>
    <n v="2"/>
    <n v="2"/>
    <n v="0.5"/>
    <n v="0.5"/>
    <n v="0"/>
    <n v="0"/>
    <x v="3"/>
    <m/>
  </r>
  <r>
    <s v="6004547"/>
    <s v="Huck Towels Disposable        "/>
    <s v="2-Pack      "/>
    <s v="284/Ca  "/>
    <s v="HALYAR"/>
    <s v="89021"/>
    <n v="2"/>
    <n v="2"/>
    <n v="0"/>
    <n v="1"/>
    <n v="0"/>
    <n v="0"/>
    <x v="3"/>
    <m/>
  </r>
  <r>
    <s v="9181868"/>
    <s v="Syringe w/ Plast Cannula      "/>
    <s v="3cc         "/>
    <s v="100/Bx  "/>
    <s v="BD"/>
    <s v="303346"/>
    <n v="2"/>
    <n v="3"/>
    <n v="1"/>
    <n v="0"/>
    <n v="0"/>
    <n v="0"/>
    <x v="6"/>
    <m/>
  </r>
  <r>
    <s v="1177914"/>
    <s v="Circuit Anesthesia w/o Mask   "/>
    <s v="90&quot;Exp Adult"/>
    <s v="20/Ca   "/>
    <s v="MEDLIN"/>
    <s v="DYNJAA0109"/>
    <n v="2"/>
    <n v="2"/>
    <n v="0"/>
    <n v="0"/>
    <n v="0"/>
    <n v="1"/>
    <x v="4"/>
    <m/>
  </r>
  <r>
    <s v="5070034"/>
    <s v="Introcan Cath Safety 3 Clsd IV"/>
    <s v="24gx.75&quot;    "/>
    <s v="50/Bx   "/>
    <s v="MCGAW"/>
    <s v="4251127-02"/>
    <n v="2"/>
    <n v="3"/>
    <n v="0"/>
    <n v="1"/>
    <n v="0"/>
    <n v="0"/>
    <x v="0"/>
    <m/>
  </r>
  <r>
    <s v="1148151"/>
    <s v="AuraFlex Mask Laryngeal       "/>
    <s v="Size-3      "/>
    <s v="10/Ca   "/>
    <s v="AMBU"/>
    <s v="327300000U"/>
    <n v="2"/>
    <n v="4"/>
    <n v="0"/>
    <n v="0"/>
    <n v="1"/>
    <n v="0"/>
    <x v="5"/>
    <m/>
  </r>
  <r>
    <s v="4995276"/>
    <s v="Airway Guedel Color           "/>
    <s v="110mm       "/>
    <s v="Ea      "/>
    <s v="OTWO"/>
    <s v="01AM3008"/>
    <n v="2"/>
    <n v="20"/>
    <n v="0"/>
    <n v="1"/>
    <n v="0"/>
    <n v="0"/>
    <x v="3"/>
    <m/>
  </r>
  <r>
    <s v="2882993"/>
    <s v="Airway Guedel Color Coded Lf  "/>
    <s v="60mm        "/>
    <s v="10/Bx   "/>
    <s v="ALLEG"/>
    <s v="122760A"/>
    <n v="2"/>
    <n v="4"/>
    <n v="0"/>
    <n v="1"/>
    <n v="0"/>
    <n v="0"/>
    <x v="3"/>
    <m/>
  </r>
  <r>
    <s v="2882062"/>
    <s v="Protexis Latex Micro Glove PF "/>
    <s v="Sz 7 Brown  "/>
    <s v="50/Bx   "/>
    <s v="ALLEG"/>
    <s v="2D72NT70X"/>
    <n v="2"/>
    <n v="2"/>
    <n v="0"/>
    <n v="1"/>
    <n v="0"/>
    <n v="0"/>
    <x v="6"/>
    <m/>
  </r>
  <r>
    <s v="6542259"/>
    <s v="Suture Surg Gut Mono Bge PC1  "/>
    <s v="5-0 18&quot;     "/>
    <s v="12/Bx   "/>
    <s v="ETHICO"/>
    <s v="1915G"/>
    <n v="2"/>
    <n v="2"/>
    <n v="0"/>
    <n v="1"/>
    <n v="0"/>
    <n v="0"/>
    <x v="6"/>
    <m/>
  </r>
  <r>
    <s v="9870244"/>
    <s v="Saline Syringe Fill           "/>
    <s v="10mL        "/>
    <s v="30/Pk   "/>
    <s v="BD"/>
    <s v="306500"/>
    <n v="2"/>
    <n v="2"/>
    <n v="1"/>
    <n v="0"/>
    <n v="0"/>
    <n v="0"/>
    <x v="6"/>
    <m/>
  </r>
  <r>
    <s v="6541280"/>
    <s v="Suture Prolene TG140-8        "/>
    <s v="9/0         "/>
    <s v="12/Bx   "/>
    <s v="ETHICO"/>
    <s v="1754G"/>
    <n v="2"/>
    <n v="5"/>
    <n v="0.5"/>
    <n v="0"/>
    <n v="0"/>
    <n v="0.5"/>
    <x v="4"/>
    <m/>
  </r>
  <r>
    <s v="8903545"/>
    <s v="Conform Stretch Bandage Steril"/>
    <s v="2&quot;x4.1Yds   "/>
    <s v="12/Bx   "/>
    <s v="CARDKN"/>
    <s v="2231-"/>
    <n v="2"/>
    <n v="2"/>
    <n v="0"/>
    <n v="1"/>
    <n v="0"/>
    <n v="0"/>
    <x v="6"/>
    <m/>
  </r>
  <r>
    <s v="1147269"/>
    <s v="Mask Laryngeal Flex           "/>
    <s v="Size-4      "/>
    <s v="10/Ca   "/>
    <s v="AMBU"/>
    <s v="327400000"/>
    <n v="2"/>
    <n v="4"/>
    <n v="0"/>
    <n v="0"/>
    <n v="1"/>
    <n v="0"/>
    <x v="5"/>
    <m/>
  </r>
  <r>
    <s v="2882302"/>
    <s v="Specimen Sock Arthroscopy Shrt"/>
    <s v="4.5IN       "/>
    <s v="10/Ca   "/>
    <s v="ALLEG"/>
    <s v="65652-123"/>
    <n v="2"/>
    <n v="2"/>
    <n v="0"/>
    <n v="1"/>
    <n v="0"/>
    <n v="0"/>
    <x v="3"/>
    <m/>
  </r>
  <r>
    <s v="7772156"/>
    <s v="Challenge Pk Super Rapid Read "/>
    <s v="Steam       "/>
    <s v="24/Ca   "/>
    <s v="3MMED"/>
    <s v="1496V"/>
    <n v="2"/>
    <n v="12"/>
    <n v="0.5"/>
    <n v="0.5"/>
    <n v="0"/>
    <n v="0"/>
    <x v="6"/>
    <m/>
  </r>
  <r>
    <s v="1108942"/>
    <s v="Cannula RF 21Gx100mm Strt     "/>
    <s v="            "/>
    <s v="10/Ca   "/>
    <s v="HALYAR"/>
    <s v="PMF21-100-5"/>
    <n v="2"/>
    <n v="4"/>
    <n v="1"/>
    <n v="0"/>
    <n v="0"/>
    <n v="0"/>
    <x v="6"/>
    <m/>
  </r>
  <r>
    <s v="6545805"/>
    <s v="Suture Prolene Mono Blu Sm1   "/>
    <s v="5-0 12&quot;     "/>
    <s v="12/Bx   "/>
    <s v="ETHICO"/>
    <s v="7740G"/>
    <n v="2"/>
    <n v="6"/>
    <n v="0"/>
    <n v="0"/>
    <n v="1"/>
    <n v="0"/>
    <x v="5"/>
    <m/>
  </r>
  <r>
    <s v="1766245"/>
    <s v="LF C Arm Drape                "/>
    <s v="            "/>
    <s v="20/Ca   "/>
    <s v="ISOLY"/>
    <s v="4951"/>
    <n v="2"/>
    <n v="3"/>
    <n v="0"/>
    <n v="1"/>
    <n v="0"/>
    <n v="0"/>
    <x v="3"/>
    <m/>
  </r>
  <r>
    <s v="5550511"/>
    <s v="Pouch Self Seal Tyvek         "/>
    <s v="6X12.5      "/>
    <s v="250/Bx  "/>
    <s v="J&amp;JAS"/>
    <s v="12332"/>
    <n v="2"/>
    <n v="2"/>
    <n v="0"/>
    <n v="1"/>
    <n v="0"/>
    <n v="0"/>
    <x v="3"/>
    <m/>
  </r>
  <r>
    <s v="1953532"/>
    <s v="Capping Device Dual Function  "/>
    <s v="            "/>
    <s v="100/Bx  "/>
    <s v="MCGAW"/>
    <s v="R2000B"/>
    <n v="2"/>
    <n v="6"/>
    <n v="0"/>
    <n v="1"/>
    <n v="0"/>
    <n v="0"/>
    <x v="0"/>
    <m/>
  </r>
  <r>
    <s v="7550003"/>
    <s v="IV Pole Base Only 5 Legged    "/>
    <s v="w/2 Hooks   "/>
    <s v="Ea      "/>
    <s v="DELTUB"/>
    <s v="70342-2"/>
    <n v="2"/>
    <n v="4"/>
    <n v="0"/>
    <n v="0"/>
    <n v="0"/>
    <n v="1"/>
    <x v="5"/>
    <m/>
  </r>
  <r>
    <s v="6430255"/>
    <s v="Wrap Strl Quick Check KC200   "/>
    <s v="30x30       "/>
    <s v="144/Ca  "/>
    <s v="HALYAR"/>
    <s v="34175"/>
    <n v="2"/>
    <n v="2"/>
    <n v="0"/>
    <n v="0"/>
    <n v="1"/>
    <n v="0"/>
    <x v="5"/>
    <m/>
  </r>
  <r>
    <s v="1187782"/>
    <s v="Clorox Peroxide Wipes Refill  "/>
    <s v="Refill      "/>
    <s v="2x185/Ca"/>
    <s v="HELINK"/>
    <s v="30827"/>
    <n v="2"/>
    <n v="20"/>
    <n v="0"/>
    <n v="1"/>
    <n v="0"/>
    <n v="0"/>
    <x v="6"/>
    <m/>
  </r>
  <r>
    <s v="5550762"/>
    <s v="Biogel PI Indicator Underglove"/>
    <s v="Size 8      "/>
    <s v="50/Bx   "/>
    <s v="ABCO"/>
    <s v="41680"/>
    <n v="2"/>
    <n v="2"/>
    <n v="0"/>
    <n v="1"/>
    <n v="0"/>
    <n v="0"/>
    <x v="3"/>
    <m/>
  </r>
  <r>
    <s v="6546771"/>
    <s v="Suture Vicryl Violet Tg140-6  "/>
    <s v="8-0 12&quot;     "/>
    <s v="12/Bx   "/>
    <s v="ETHICO"/>
    <s v="J974G"/>
    <n v="2"/>
    <n v="5"/>
    <n v="1"/>
    <n v="0"/>
    <n v="0"/>
    <n v="0"/>
    <x v="6"/>
    <m/>
  </r>
  <r>
    <s v="6940009"/>
    <s v="Magellan Safety Ndl/Syr 3mL   "/>
    <s v="21X1        "/>
    <s v="50/Bx   "/>
    <s v="CARDKN"/>
    <s v="8881833110"/>
    <n v="2"/>
    <n v="9"/>
    <n v="0.5"/>
    <n v="0.5"/>
    <n v="0"/>
    <n v="0"/>
    <x v="3"/>
    <m/>
  </r>
  <r>
    <s v="6547836"/>
    <s v="Suture Pds Mono Vio CT2       "/>
    <s v="0 27&quot;       "/>
    <s v="36/Bx   "/>
    <s v="ETHICO"/>
    <s v="Z334H"/>
    <n v="2"/>
    <n v="2"/>
    <n v="0"/>
    <n v="1"/>
    <n v="0"/>
    <n v="0"/>
    <x v="3"/>
    <m/>
  </r>
  <r>
    <s v="1304995"/>
    <s v="Impervious U Drape 76&quot;x54&quot;    "/>
    <s v="Sterile     "/>
    <s v="24/Ca   "/>
    <s v="MEDLIN"/>
    <s v="DYNJP2499"/>
    <n v="2"/>
    <n v="2"/>
    <n v="0"/>
    <n v="1"/>
    <n v="0"/>
    <n v="0"/>
    <x v="3"/>
    <m/>
  </r>
  <r>
    <s v="6678410"/>
    <s v="Steri-Drape,N/S Surg Drape    "/>
    <s v="17&quot;x23&quot;     "/>
    <s v="100/Ca  "/>
    <s v="3MMED"/>
    <s v="1010NSD"/>
    <n v="2"/>
    <n v="2"/>
    <n v="0.5"/>
    <n v="0.5"/>
    <n v="0"/>
    <n v="0"/>
    <x v="3"/>
    <m/>
  </r>
  <r>
    <s v="6545553"/>
    <s v="Suture Vicryl Violet Tg100-8  "/>
    <s v="6-0 18&quot;     "/>
    <s v="12/Bx   "/>
    <s v="ETHICO"/>
    <s v="J544G"/>
    <n v="2"/>
    <n v="7"/>
    <n v="0.5"/>
    <n v="0.5"/>
    <n v="0"/>
    <n v="0"/>
    <x v="6"/>
    <m/>
  </r>
  <r>
    <s v="2882274"/>
    <s v="Cautery Low Temp Fine Tip     "/>
    <s v="            "/>
    <s v="10/Bx   "/>
    <s v="ALLEG"/>
    <s v="65410-010"/>
    <n v="2"/>
    <n v="3"/>
    <n v="0"/>
    <n v="1"/>
    <n v="0"/>
    <n v="0"/>
    <x v="6"/>
    <m/>
  </r>
  <r>
    <s v="1163560"/>
    <s v="Aquacel Surgic Cover Dressing "/>
    <s v="3.5x6 w/Ag  "/>
    <s v="10/Bx   "/>
    <s v="BRISTL"/>
    <s v="412010"/>
    <n v="2"/>
    <n v="3"/>
    <n v="0"/>
    <n v="0"/>
    <n v="1"/>
    <n v="0"/>
    <x v="5"/>
    <m/>
  </r>
  <r>
    <s v="1018788"/>
    <s v="Liner Blue &quot;Soiled Linen&quot;     "/>
    <s v="40&quot;X46&quot;     "/>
    <s v="100/Ca  "/>
    <s v="MEDGEN"/>
    <s v="51-40"/>
    <n v="2"/>
    <n v="3"/>
    <n v="0"/>
    <n v="1"/>
    <n v="0"/>
    <n v="0"/>
    <x v="3"/>
    <m/>
  </r>
  <r>
    <s v="5550405"/>
    <s v="Biogel Indicat Lat Underglv PF"/>
    <s v="Sz 8.5      "/>
    <s v="50/Bx   "/>
    <s v="ABCO"/>
    <s v="31285"/>
    <n v="2"/>
    <n v="2"/>
    <n v="0.5"/>
    <n v="0.5"/>
    <n v="0"/>
    <n v="0"/>
    <x v="3"/>
    <m/>
  </r>
  <r>
    <s v="6962107"/>
    <s v="Paper SONY UPP210HD           "/>
    <s v="Black/White "/>
    <s v="5Rl/Cr  "/>
    <s v="CARDKN"/>
    <s v="UPP-210HD-"/>
    <n v="2"/>
    <n v="2"/>
    <n v="1"/>
    <n v="0"/>
    <n v="0"/>
    <n v="0"/>
    <x v="6"/>
    <m/>
  </r>
  <r>
    <s v="5824226"/>
    <s v="Underpad Stand Max Absrb Green"/>
    <s v="36X36IN     "/>
    <s v="50/Ca   "/>
    <s v="ALLEG"/>
    <s v="UPSMX3636"/>
    <n v="2"/>
    <n v="3"/>
    <n v="0"/>
    <n v="1"/>
    <n v="0"/>
    <n v="0"/>
    <x v="6"/>
    <m/>
  </r>
  <r>
    <s v="2883182"/>
    <s v="Iv Start Kit Alcohol w/Trans  "/>
    <s v="Dress       "/>
    <s v="Ea      "/>
    <s v="CARDSP"/>
    <s v="01-0901C"/>
    <n v="1"/>
    <n v="100"/>
    <n v="0"/>
    <n v="1"/>
    <n v="0"/>
    <n v="0"/>
    <x v="6"/>
    <m/>
  </r>
  <r>
    <s v="8415718"/>
    <s v="Cath Tray Foley 14fr          "/>
    <s v="STERILE     "/>
    <s v="10/Ca   "/>
    <s v="BARDBI"/>
    <s v="897414"/>
    <n v="1"/>
    <n v="1"/>
    <n v="0"/>
    <n v="1"/>
    <n v="0"/>
    <n v="0"/>
    <x v="3"/>
    <m/>
  </r>
  <r>
    <s v="4227216"/>
    <s v="Formaldehyde Spill Response   "/>
    <s v="Kit         "/>
    <s v="EA      "/>
    <s v="SAFEAM"/>
    <s v="48630"/>
    <n v="1"/>
    <n v="1"/>
    <n v="0"/>
    <n v="0"/>
    <n v="0"/>
    <n v="1"/>
    <x v="5"/>
    <m/>
  </r>
  <r>
    <s v="6541196"/>
    <s v="Suture Ethilon Nyl Mono Blk P3"/>
    <s v="4-0 18&quot;     "/>
    <s v="12/Bx   "/>
    <s v="ETHICO"/>
    <s v="699G"/>
    <n v="1"/>
    <n v="1"/>
    <n v="0"/>
    <n v="1"/>
    <n v="0"/>
    <n v="0"/>
    <x v="6"/>
    <m/>
  </r>
  <r>
    <s v="2285127"/>
    <s v="Autoclave Tape Blue           "/>
    <s v="1x60Yd      "/>
    <s v="Ea      "/>
    <s v="ALLEG"/>
    <s v="T40313A"/>
    <n v="1"/>
    <n v="1"/>
    <n v="1"/>
    <n v="0"/>
    <n v="0"/>
    <n v="0"/>
    <x v="3"/>
    <m/>
  </r>
  <r>
    <s v="1209455"/>
    <s v="Wristband Identification White"/>
    <s v="White       "/>
    <s v="1000/Ca "/>
    <s v="PREDYN"/>
    <s v="3000-11-PDR"/>
    <n v="1"/>
    <n v="3"/>
    <n v="0"/>
    <n v="1"/>
    <n v="0"/>
    <n v="0"/>
    <x v="6"/>
    <m/>
  </r>
  <r>
    <s v="1199268"/>
    <s v="Suture 2-0 MH Spiral PDO Viol "/>
    <s v="36x36cm     "/>
    <s v="12/Bx   "/>
    <s v="ETHICO"/>
    <s v="SXPD2B412"/>
    <n v="1"/>
    <n v="2"/>
    <n v="0"/>
    <n v="0"/>
    <n v="1"/>
    <n v="0"/>
    <x v="5"/>
    <m/>
  </r>
  <r>
    <s v="1207749"/>
    <s v="Sklar Instrument Polish       "/>
    <s v="8oz         "/>
    <s v="1/Bt    "/>
    <s v="MISDFK"/>
    <s v="10-1927"/>
    <n v="1"/>
    <n v="1"/>
    <n v="0"/>
    <n v="0"/>
    <n v="0"/>
    <n v="1"/>
    <x v="5"/>
    <m/>
  </r>
  <r>
    <s v="4188792"/>
    <s v="Neurosponge                   "/>
    <s v="0.5&quot;x6&quot;     "/>
    <s v="200/Ca  "/>
    <s v="DEROYA"/>
    <s v="30-301"/>
    <n v="1"/>
    <n v="1"/>
    <n v="0"/>
    <n v="1"/>
    <n v="0"/>
    <n v="0"/>
    <x v="3"/>
    <m/>
  </r>
  <r>
    <s v="5825077"/>
    <s v="Gown Plastic Overhead Film Blu"/>
    <s v="Uni         "/>
    <s v="25/Bg   "/>
    <s v="ALLEG"/>
    <s v="5211PG"/>
    <n v="1"/>
    <n v="1"/>
    <n v="1"/>
    <n v="0"/>
    <n v="0"/>
    <n v="0"/>
    <x v="6"/>
    <m/>
  </r>
  <r>
    <s v="8683523"/>
    <s v="Lite Handle E-Z Handle        "/>
    <s v="            "/>
    <s v="112/Ca  "/>
    <s v="CARDKN"/>
    <s v="31140125"/>
    <n v="1"/>
    <n v="1"/>
    <n v="0"/>
    <n v="1"/>
    <n v="0"/>
    <n v="0"/>
    <x v="3"/>
    <m/>
  </r>
  <r>
    <s v="1575830"/>
    <s v="Suture Ebnd Exc Poly Gr CT2   "/>
    <s v="0 18&quot;       "/>
    <s v="12/Bx   "/>
    <s v="ETHICO"/>
    <s v="CX27D"/>
    <n v="1"/>
    <n v="1"/>
    <n v="0"/>
    <n v="0"/>
    <n v="0"/>
    <n v="1"/>
    <x v="5"/>
    <m/>
  </r>
  <r>
    <s v="1215168"/>
    <s v="Cuff DuraCuf Single Tube Adult"/>
    <s v="Navy        "/>
    <s v="5/Pk    "/>
    <s v="MARQ"/>
    <s v="2277"/>
    <n v="1"/>
    <n v="2"/>
    <n v="0"/>
    <n v="0"/>
    <n v="0"/>
    <n v="1"/>
    <x v="5"/>
    <m/>
  </r>
  <r>
    <s v="1146549"/>
    <s v="Grounding Pad w/Cord          "/>
    <s v="            "/>
    <s v="Ea      "/>
    <s v="HALYAR"/>
    <s v="PMA-GP-BAY"/>
    <n v="1"/>
    <n v="10"/>
    <n v="0"/>
    <n v="1"/>
    <n v="0"/>
    <n v="0"/>
    <x v="6"/>
    <m/>
  </r>
  <r>
    <s v="1115687"/>
    <s v="Brush Kit Assorted            "/>
    <s v="            "/>
    <s v="18/Pk   "/>
    <s v="OXBORO"/>
    <s v="241700BBG"/>
    <n v="1"/>
    <n v="1"/>
    <n v="0"/>
    <n v="0"/>
    <n v="0"/>
    <n v="1"/>
    <x v="5"/>
    <m/>
  </r>
  <r>
    <s v="1105447"/>
    <s v="Protector Tip Guard Vent      "/>
    <s v="Asst Colors "/>
    <s v="100/Bg  "/>
    <s v="OXBORO"/>
    <s v="092020BBG"/>
    <n v="1"/>
    <n v="2"/>
    <n v="0"/>
    <n v="0"/>
    <n v="1"/>
    <n v="0"/>
    <x v="5"/>
    <m/>
  </r>
  <r>
    <s v="1229600"/>
    <s v="Revital-OX Detergent Enzm     "/>
    <s v="4L          "/>
    <s v="4/Ca    "/>
    <s v="VESTAL"/>
    <s v="2D96AW"/>
    <n v="1"/>
    <n v="1"/>
    <n v="0"/>
    <n v="0"/>
    <n v="1"/>
    <n v="0"/>
    <x v="5"/>
    <m/>
  </r>
  <r>
    <s v="3727910"/>
    <s v="Gait Belt                     "/>
    <s v="            "/>
    <s v="EA      "/>
    <s v="DEROYA"/>
    <s v="M5166-72"/>
    <n v="1"/>
    <n v="20"/>
    <n v="0"/>
    <n v="0"/>
    <n v="0"/>
    <n v="1"/>
    <x v="5"/>
    <m/>
  </r>
  <r>
    <s v="1839399"/>
    <s v="Cover Sterility Maint         "/>
    <s v="24X30       "/>
    <s v="250/Ca  "/>
    <s v="MEDGEN"/>
    <s v="840"/>
    <n v="1"/>
    <n v="1"/>
    <n v="0"/>
    <n v="0"/>
    <n v="1"/>
    <n v="0"/>
    <x v="5"/>
    <m/>
  </r>
  <r>
    <s v="6540798"/>
    <s v="Suture Pds Ii Mono Vio CT2    "/>
    <s v="2-0 27&quot;     "/>
    <s v="36/Bx   "/>
    <s v="ETHICO"/>
    <s v="Z333H"/>
    <n v="1"/>
    <n v="1"/>
    <n v="0"/>
    <n v="1"/>
    <n v="0"/>
    <n v="0"/>
    <x v="3"/>
    <m/>
  </r>
  <r>
    <s v="2320021"/>
    <s v="Povidone Iodine Scrub Flip-Top"/>
    <s v="            "/>
    <s v="4oz/Bt  "/>
    <s v="MEDLIN"/>
    <s v="APL82212"/>
    <n v="1"/>
    <n v="5"/>
    <n v="0"/>
    <n v="1"/>
    <n v="0"/>
    <n v="0"/>
    <x v="1"/>
    <m/>
  </r>
  <r>
    <s v="1189687"/>
    <s v="Suture Nylon Black P-3 Unify  "/>
    <s v="6-0 10&quot;     "/>
    <s v="12/Bx   "/>
    <s v="APPDEN"/>
    <s v="S-N610R13-B"/>
    <n v="1"/>
    <n v="1"/>
    <n v="0"/>
    <n v="1"/>
    <n v="0"/>
    <n v="0"/>
    <x v="3"/>
    <m/>
  </r>
  <r>
    <s v="1211929"/>
    <s v="Cable Patient LNCS 10'        "/>
    <s v="            "/>
    <s v="Ea      "/>
    <s v="MASIMO"/>
    <s v="2016"/>
    <n v="1"/>
    <n v="3"/>
    <n v="0"/>
    <n v="0"/>
    <n v="1"/>
    <n v="0"/>
    <x v="5"/>
    <m/>
  </r>
  <r>
    <s v="1093172"/>
    <s v="Hand Pack Standard LF         "/>
    <s v="            "/>
    <s v="2Pk/Ca  "/>
    <s v="MEDLIN"/>
    <s v="DYNJS0805"/>
    <n v="1"/>
    <n v="3"/>
    <n v="0"/>
    <n v="1"/>
    <n v="0"/>
    <n v="0"/>
    <x v="6"/>
    <m/>
  </r>
  <r>
    <s v="6544518"/>
    <s v="Suture Pds Ii Mono Ud PS2     "/>
    <s v="3-0 18&quot;     "/>
    <s v="12/Bx   "/>
    <s v="ETHICO"/>
    <s v="Z497G"/>
    <n v="1"/>
    <n v="1"/>
    <n v="0"/>
    <n v="1"/>
    <n v="0"/>
    <n v="0"/>
    <x v="6"/>
    <m/>
  </r>
  <r>
    <s v="1463218"/>
    <s v="Sterion Filter Cart Kit       "/>
    <s v="            "/>
    <s v="200/Ca  "/>
    <s v="VESTAL"/>
    <s v="SC1362"/>
    <n v="1"/>
    <n v="2"/>
    <n v="0"/>
    <n v="1"/>
    <n v="0"/>
    <n v="0"/>
    <x v="3"/>
    <m/>
  </r>
  <r>
    <s v="6034599"/>
    <s v="The Solidifier                "/>
    <s v="500cc       "/>
    <s v="64/Ca   "/>
    <s v="METREX"/>
    <s v="SD-500"/>
    <n v="1"/>
    <n v="1"/>
    <n v="0"/>
    <n v="0"/>
    <n v="1"/>
    <n v="0"/>
    <x v="5"/>
    <m/>
  </r>
  <r>
    <s v="2204945"/>
    <s v="Sterilization Indicator       "/>
    <s v="3&quot;x5&quot; Cards "/>
    <s v="1000/Ca "/>
    <s v="3MMED"/>
    <s v="67200"/>
    <n v="1"/>
    <n v="1"/>
    <n v="0"/>
    <n v="0"/>
    <n v="1"/>
    <n v="0"/>
    <x v="5"/>
    <m/>
  </r>
  <r>
    <s v="6774058"/>
    <s v="Label Medication Added Red    "/>
    <s v="13/4X21     "/>
    <s v="1000/Rl "/>
    <s v="TIMED"/>
    <s v="N-200"/>
    <n v="1"/>
    <n v="2"/>
    <n v="0"/>
    <n v="1"/>
    <n v="0"/>
    <n v="0"/>
    <x v="3"/>
    <m/>
  </r>
  <r>
    <s v="6814314"/>
    <s v="Encore Micro PF Ltx Glove Surg"/>
    <s v="Size 8.5    "/>
    <s v="50/Bx   "/>
    <s v="ANSELL"/>
    <s v="5787006"/>
    <n v="1"/>
    <n v="1"/>
    <n v="0"/>
    <n v="1"/>
    <n v="0"/>
    <n v="0"/>
    <x v="3"/>
    <m/>
  </r>
  <r>
    <s v="1249443"/>
    <s v="Bag Valve Mesh                "/>
    <s v="Green       "/>
    <s v="100/Pk  "/>
    <s v="HEALMK"/>
    <s v="VB-604 GN"/>
    <n v="1"/>
    <n v="10"/>
    <n v="0"/>
    <n v="1"/>
    <n v="0"/>
    <n v="0"/>
    <x v="3"/>
    <m/>
  </r>
  <r>
    <s v="1315260"/>
    <s v="Bupivacaine SDV Inj 10mL PF   "/>
    <s v="0.25%       "/>
    <s v="25/Bx   "/>
    <s v="AURPHA"/>
    <s v="55150016710"/>
    <n v="1"/>
    <n v="3"/>
    <n v="1"/>
    <n v="0"/>
    <n v="0"/>
    <n v="0"/>
    <x v="6"/>
    <m/>
  </r>
  <r>
    <s v="1145085"/>
    <s v="Dispenser Pump Gallon Empty   "/>
    <s v="            "/>
    <s v="Ea      "/>
    <s v="HELINK"/>
    <s v="7793"/>
    <n v="1"/>
    <n v="1"/>
    <n v="0"/>
    <n v="0"/>
    <n v="1"/>
    <n v="0"/>
    <x v="5"/>
    <m/>
  </r>
  <r>
    <s v="6545229"/>
    <s v="Suture Vicryl Undyed CP-1     "/>
    <s v="27&quot;         "/>
    <s v="36/Bx   "/>
    <s v="ETHICO"/>
    <s v="J267H"/>
    <n v="1"/>
    <n v="1"/>
    <n v="0"/>
    <n v="1"/>
    <n v="0"/>
    <n v="0"/>
    <x v="3"/>
    <m/>
  </r>
  <r>
    <s v="6542774"/>
    <s v="Suture Prolene Mono Blu CT1   "/>
    <s v="0 30&quot;       "/>
    <s v="36/Bx   "/>
    <s v="ETHICO"/>
    <s v="8424H"/>
    <n v="1"/>
    <n v="1"/>
    <n v="0"/>
    <n v="1"/>
    <n v="0"/>
    <n v="0"/>
    <x v="3"/>
    <m/>
  </r>
  <r>
    <s v="1264441"/>
    <s v="Renuzyme Foam Spray           "/>
    <s v="1qt         "/>
    <s v="Ea      "/>
    <s v="MDTBIO"/>
    <s v="61301604584"/>
    <n v="1"/>
    <n v="5"/>
    <n v="0"/>
    <n v="1"/>
    <n v="0"/>
    <n v="0"/>
    <x v="3"/>
    <m/>
  </r>
  <r>
    <s v="1165081"/>
    <s v="Prineo Skin Closure System    "/>
    <s v="Single Use  "/>
    <s v="2/Bx    "/>
    <s v="ETHICO"/>
    <s v="CLR602US"/>
    <n v="1"/>
    <n v="2"/>
    <n v="0"/>
    <n v="1"/>
    <n v="0"/>
    <n v="0"/>
    <x v="6"/>
    <m/>
  </r>
  <r>
    <s v="6541170"/>
    <s v="Suture Ethilon Mono Blk Tg1606"/>
    <s v="10-0 6&quot;     "/>
    <s v="12/Bx   "/>
    <s v="ETHICO"/>
    <s v="7757G"/>
    <n v="1"/>
    <n v="1"/>
    <n v="0"/>
    <n v="1"/>
    <n v="0"/>
    <n v="0"/>
    <x v="3"/>
    <m/>
  </r>
  <r>
    <s v="8263663"/>
    <s v="Airway Nasopharyngeal         "/>
    <s v="26fr        "/>
    <s v="10/Bx   "/>
    <s v="RUSCH"/>
    <s v="123126"/>
    <n v="1"/>
    <n v="1"/>
    <n v="0"/>
    <n v="1"/>
    <n v="0"/>
    <n v="0"/>
    <x v="3"/>
    <m/>
  </r>
  <r>
    <s v="2913679"/>
    <s v="Loss of Resistance Syringe    "/>
    <s v="5cc         "/>
    <s v="10/CA   "/>
    <s v="MCGAW"/>
    <s v="332155"/>
    <n v="1"/>
    <n v="2"/>
    <n v="1"/>
    <n v="0"/>
    <n v="0"/>
    <n v="0"/>
    <x v="3"/>
    <m/>
  </r>
  <r>
    <s v="1317964"/>
    <s v="Circuit Brthng Mdfctn Jcksn Rs"/>
    <s v="            "/>
    <s v="20/Ca   "/>
    <s v="AMBU"/>
    <s v="60771P"/>
    <n v="1"/>
    <n v="1"/>
    <n v="0"/>
    <n v="0"/>
    <n v="1"/>
    <n v="0"/>
    <x v="5"/>
    <m/>
  </r>
  <r>
    <s v="1187229"/>
    <s v="Circuit Breathing Anes LF Ped "/>
    <s v="1L Bag      "/>
    <s v="20/Ca   "/>
    <s v="SIMPOR"/>
    <s v="490804-NL"/>
    <n v="1"/>
    <n v="1"/>
    <n v="0"/>
    <n v="1"/>
    <n v="0"/>
    <n v="0"/>
    <x v="3"/>
    <m/>
  </r>
  <r>
    <s v="1257529"/>
    <s v="Tape Cloth LF                 "/>
    <s v="3&quot;x10yd     "/>
    <s v="4/Bx    "/>
    <s v="ALLEG"/>
    <s v="3TRCL03"/>
    <n v="1"/>
    <n v="3"/>
    <n v="0"/>
    <n v="1"/>
    <n v="0"/>
    <n v="0"/>
    <x v="3"/>
    <m/>
  </r>
  <r>
    <s v="2209203"/>
    <s v="Positiioning Sandbag 5lbs     "/>
    <s v="Orange      "/>
    <s v="Ea      "/>
    <s v="MORRSN"/>
    <s v="0370"/>
    <n v="1"/>
    <n v="2"/>
    <n v="0"/>
    <n v="1"/>
    <n v="0"/>
    <n v="0"/>
    <x v="3"/>
    <m/>
  </r>
  <r>
    <s v="1186318"/>
    <s v="Scrub Surgical Exidine 4%     "/>
    <s v="4oz Bottle  "/>
    <s v="48/Ca   "/>
    <s v="BD"/>
    <s v="29900-404"/>
    <n v="1"/>
    <n v="1"/>
    <n v="0"/>
    <n v="1"/>
    <n v="0"/>
    <n v="0"/>
    <x v="3"/>
    <m/>
  </r>
  <r>
    <s v="1021250"/>
    <s v="Sterilization Wrap KC300      "/>
    <s v="24&quot;x24&quot;     "/>
    <s v="240/Ca  "/>
    <s v="HALYAR"/>
    <s v="12824"/>
    <n v="1"/>
    <n v="1"/>
    <n v="0"/>
    <n v="1"/>
    <n v="0"/>
    <n v="0"/>
    <x v="3"/>
    <m/>
  </r>
  <r>
    <s v="8268199"/>
    <s v="Stylet Flexi-Slip             "/>
    <s v="10 FR       "/>
    <s v="Ea      "/>
    <s v="RUSCH"/>
    <s v="502503"/>
    <n v="1"/>
    <n v="10"/>
    <n v="0"/>
    <n v="1"/>
    <n v="0"/>
    <n v="0"/>
    <x v="6"/>
    <m/>
  </r>
  <r>
    <s v="1980124"/>
    <s v="Catheter IV Introcan Safety   "/>
    <s v="24gx.55&quot;    "/>
    <s v="50/Bx   "/>
    <s v="MCGAW"/>
    <s v="4252511-02"/>
    <n v="1"/>
    <n v="4"/>
    <n v="0"/>
    <n v="1"/>
    <n v="0"/>
    <n v="0"/>
    <x v="3"/>
    <m/>
  </r>
  <r>
    <s v="2776618"/>
    <s v="Cover Pillow White            "/>
    <s v="21X27       "/>
    <s v="12/Bx   "/>
    <s v="PREDYN"/>
    <s v="15035-11-MGD"/>
    <n v="1"/>
    <n v="1"/>
    <n v="0"/>
    <n v="0"/>
    <n v="1"/>
    <n v="0"/>
    <x v="5"/>
    <m/>
  </r>
  <r>
    <s v="6837826"/>
    <s v="Immobilizer Knee Blu Fm 22&quot;   "/>
    <s v="Medium      "/>
    <s v="Ea      "/>
    <s v="SMTNEP"/>
    <s v="79-80055"/>
    <n v="1"/>
    <n v="2"/>
    <n v="0"/>
    <n v="0"/>
    <n v="1"/>
    <n v="0"/>
    <x v="5"/>
    <m/>
  </r>
  <r>
    <s v="8310183"/>
    <s v="Skin Marker NonSterile        "/>
    <s v="Mini X-Lg   "/>
    <s v="100/Bx  "/>
    <s v="MEDLIN"/>
    <s v="VIS1450XL1000"/>
    <n v="1"/>
    <n v="3"/>
    <n v="0"/>
    <n v="1"/>
    <n v="0"/>
    <n v="0"/>
    <x v="3"/>
    <m/>
  </r>
  <r>
    <s v="1215944"/>
    <s v="Knee Arthroscopy Drape        "/>
    <s v="114x88      "/>
    <s v="Ea      "/>
    <s v="WELMED"/>
    <s v="1222-8535"/>
    <n v="1"/>
    <n v="4"/>
    <n v="0"/>
    <n v="1"/>
    <n v="0"/>
    <n v="0"/>
    <x v="3"/>
    <m/>
  </r>
  <r>
    <s v="1245621"/>
    <s v="Suture 2 TP-1 Vicryl Plus     "/>
    <s v="Undyed      "/>
    <s v="24/Bx   "/>
    <s v="ETHICO"/>
    <s v="VCP880T"/>
    <n v="1"/>
    <n v="1"/>
    <n v="0"/>
    <n v="0"/>
    <n v="1"/>
    <n v="0"/>
    <x v="5"/>
    <m/>
  </r>
  <r>
    <s v="1194298"/>
    <s v="Mask Face Pleated Anti-Fog    "/>
    <s v="Green       "/>
    <s v="300/Ca  "/>
    <s v="MEDLIN"/>
    <s v="NON27361A"/>
    <n v="1"/>
    <n v="1"/>
    <n v="0"/>
    <n v="0"/>
    <n v="1"/>
    <n v="0"/>
    <x v="5"/>
    <m/>
  </r>
  <r>
    <s v="1299396"/>
    <s v="Control Glucose Evancare G3   "/>
    <s v="Hi/Lo       "/>
    <s v="6/Ca    "/>
    <s v="MEDLIN"/>
    <s v="MPH3560"/>
    <n v="1"/>
    <n v="1"/>
    <n v="0"/>
    <n v="1"/>
    <n v="0"/>
    <n v="0"/>
    <x v="3"/>
    <m/>
  </r>
  <r>
    <s v="1176482"/>
    <s v="Bin Storage Plastic Red       "/>
    <s v="14.25x8.25x7"/>
    <s v="Ea      "/>
    <s v="HEALMK"/>
    <s v="30-240RED"/>
    <n v="1"/>
    <n v="3"/>
    <n v="0"/>
    <n v="1"/>
    <n v="0"/>
    <n v="0"/>
    <x v="3"/>
    <m/>
  </r>
  <r>
    <s v="9880154"/>
    <s v="Jacket Pro Cnvrtr Md Fldrst Bl"/>
    <s v="Blue/Medium "/>
    <s v="25/Ca   "/>
    <s v="ALLEG"/>
    <s v="2200LJ"/>
    <n v="1"/>
    <n v="1"/>
    <n v="0"/>
    <n v="0"/>
    <n v="1"/>
    <n v="0"/>
    <x v="5"/>
    <m/>
  </r>
  <r>
    <s v="2882427"/>
    <s v="Astound Gown Surgical         "/>
    <s v="XXX-L X-Long"/>
    <s v="20/Ca   "/>
    <s v="ALLEG"/>
    <s v="95995"/>
    <n v="1"/>
    <n v="1"/>
    <n v="0"/>
    <n v="1"/>
    <n v="0"/>
    <n v="0"/>
    <x v="3"/>
    <m/>
  </r>
  <r>
    <s v="6085540"/>
    <s v="Frazer Suction Tips w/Vent    "/>
    <s v="8fr         "/>
    <s v="50/Ca   "/>
    <s v="CONMD"/>
    <s v="0033080"/>
    <n v="1"/>
    <n v="1"/>
    <n v="0"/>
    <n v="0"/>
    <n v="0"/>
    <n v="1"/>
    <x v="5"/>
    <m/>
  </r>
  <r>
    <s v="1093074"/>
    <s v="Cefazolin/Dex F/Inj 50mL      "/>
    <s v="1Gm         "/>
    <s v="24Bgs/Ca"/>
    <s v="MCGAW"/>
    <s v="3103-11"/>
    <n v="1"/>
    <n v="2"/>
    <n v="1"/>
    <n v="0"/>
    <n v="0"/>
    <n v="0"/>
    <x v="3"/>
    <m/>
  </r>
  <r>
    <s v="1421140"/>
    <s v="Crutch Aluminum Adult Tall    "/>
    <s v="LF 300lb    "/>
    <s v="1/Pr    "/>
    <s v="MEDLIN"/>
    <s v="MDSV80534"/>
    <n v="1"/>
    <n v="8"/>
    <n v="0"/>
    <n v="1"/>
    <n v="0"/>
    <n v="0"/>
    <x v="6"/>
    <m/>
  </r>
  <r>
    <s v="7770311"/>
    <s v="Protector Instrument          "/>
    <s v="2x5&quot;        "/>
    <s v="100/Pk  "/>
    <s v="3MMED"/>
    <s v="13911"/>
    <n v="1"/>
    <n v="1"/>
    <n v="0"/>
    <n v="1"/>
    <n v="0"/>
    <n v="0"/>
    <x v="6"/>
    <m/>
  </r>
  <r>
    <s v="1261285"/>
    <s v="Autoclave Tape Lead Free      "/>
    <s v="18mmx55mm   "/>
    <s v="28/Ca   "/>
    <s v="3MMED"/>
    <s v="1322-18MM"/>
    <n v="1"/>
    <n v="1"/>
    <n v="0"/>
    <n v="1"/>
    <n v="0"/>
    <n v="0"/>
    <x v="3"/>
    <m/>
  </r>
  <r>
    <s v="1202538"/>
    <s v="Filter Genesis 22.9x22.9cm    "/>
    <s v="f/Sterilizer"/>
    <s v="1000/Bx "/>
    <s v="CARCOR"/>
    <s v="DST-3"/>
    <n v="1"/>
    <n v="1"/>
    <n v="0"/>
    <n v="1"/>
    <n v="0"/>
    <n v="0"/>
    <x v="3"/>
    <m/>
  </r>
  <r>
    <s v="1235467"/>
    <s v="Halls Cough Drops Lozenges    "/>
    <s v="IceBluePmt  "/>
    <s v="30/Bg   "/>
    <s v="CARDWH"/>
    <s v="2971018"/>
    <n v="1"/>
    <n v="1"/>
    <n v="0"/>
    <n v="1"/>
    <n v="0"/>
    <n v="0"/>
    <x v="3"/>
    <m/>
  </r>
  <r>
    <s v="2089803"/>
    <s v="Tent Face w/ Tubing           "/>
    <s v="            "/>
    <s v="50/Ca   "/>
    <s v="VYAIRE"/>
    <s v="001221"/>
    <n v="1"/>
    <n v="1"/>
    <n v="1"/>
    <n v="0"/>
    <n v="0"/>
    <n v="0"/>
    <x v="6"/>
    <m/>
  </r>
  <r>
    <s v="1178533"/>
    <s v="Flex Connector Anesthesia     "/>
    <s v="Expandable  "/>
    <s v="50/Ca   "/>
    <s v="AMBU"/>
    <s v="101047"/>
    <n v="1"/>
    <n v="1"/>
    <n v="0"/>
    <n v="0"/>
    <n v="0"/>
    <n v="1"/>
    <x v="5"/>
    <m/>
  </r>
  <r>
    <s v="6003939"/>
    <s v="Electrode Infant Rem LF       "/>
    <s v="            "/>
    <s v="25/Ca   "/>
    <s v="KENDAL"/>
    <s v="E751025"/>
    <n v="1"/>
    <n v="1"/>
    <n v="0"/>
    <n v="0"/>
    <n v="1"/>
    <n v="0"/>
    <x v="5"/>
    <m/>
  </r>
  <r>
    <s v="8401080"/>
    <s v="Spirometer Incentive          "/>
    <s v="2500ml      "/>
    <s v="12/Ca   "/>
    <s v="VYAIRE"/>
    <s v="001904A"/>
    <n v="1"/>
    <n v="1"/>
    <n v="0"/>
    <n v="1"/>
    <n v="0"/>
    <n v="0"/>
    <x v="6"/>
    <m/>
  </r>
  <r>
    <s v="3834954"/>
    <s v="Mask Child Small Adult        "/>
    <s v="Flexible    "/>
    <s v="20/Ca   "/>
    <s v="VYAIRE"/>
    <s v="6840"/>
    <n v="1"/>
    <n v="1"/>
    <n v="1"/>
    <n v="0"/>
    <n v="0"/>
    <n v="0"/>
    <x v="6"/>
    <m/>
  </r>
  <r>
    <s v="1148216"/>
    <s v="Contiplex Tuohy NerveBlock Set"/>
    <s v="18gx2&quot;      "/>
    <s v="12/Ca   "/>
    <s v="MCGAW"/>
    <s v="331691"/>
    <n v="1"/>
    <n v="1"/>
    <n v="0"/>
    <n v="0"/>
    <n v="1"/>
    <n v="0"/>
    <x v="5"/>
    <m/>
  </r>
  <r>
    <s v="2881953"/>
    <s v="Basin Emesis Plstc Kidney Strl"/>
    <s v="700mL       "/>
    <s v="30/Ca   "/>
    <s v="ALLEG"/>
    <s v="SSK9005A"/>
    <n v="1"/>
    <n v="1"/>
    <n v="0"/>
    <n v="1"/>
    <n v="0"/>
    <n v="0"/>
    <x v="3"/>
    <m/>
  </r>
  <r>
    <s v="7710151"/>
    <s v="MN 18mm DP 3/8C               "/>
    <s v="7cmX7       "/>
    <s v="12/Bx   "/>
    <s v="LOOK"/>
    <s v="YA-1001Q-0"/>
    <n v="1"/>
    <n v="1"/>
    <n v="0"/>
    <n v="1"/>
    <n v="0"/>
    <n v="0"/>
    <x v="3"/>
    <m/>
  </r>
  <r>
    <s v="1219862"/>
    <s v="Blanket Bair Hugger Lower Body"/>
    <s v="            "/>
    <s v="10/Ca   "/>
    <s v="3MMED"/>
    <s v="42568"/>
    <n v="1"/>
    <n v="1"/>
    <n v="0"/>
    <n v="1"/>
    <n v="0"/>
    <n v="0"/>
    <x v="6"/>
    <m/>
  </r>
  <r>
    <s v="7752698"/>
    <s v="Transducer Cover LF           "/>
    <s v="12x61cm     "/>
    <s v="24/Bx   "/>
    <s v="CIVCO"/>
    <s v="610-006"/>
    <n v="1"/>
    <n v="2"/>
    <n v="0"/>
    <n v="1"/>
    <n v="0"/>
    <n v="0"/>
    <x v="3"/>
    <m/>
  </r>
  <r>
    <s v="1247006"/>
    <s v="Glove Biogel PF Latex Surgical"/>
    <s v="Straw Sz8   "/>
    <s v="200/Ca  "/>
    <s v="ABCO"/>
    <s v="48580"/>
    <n v="1"/>
    <n v="1"/>
    <n v="0"/>
    <n v="0"/>
    <n v="0"/>
    <n v="1"/>
    <x v="5"/>
    <m/>
  </r>
  <r>
    <s v="6546303"/>
    <s v="Suture Surg Gut Mono Bge PC1  "/>
    <s v="6-0 18&quot;     "/>
    <s v="12/Bx   "/>
    <s v="ETHICO"/>
    <s v="1916G"/>
    <n v="1"/>
    <n v="1"/>
    <n v="0"/>
    <n v="1"/>
    <n v="0"/>
    <n v="0"/>
    <x v="6"/>
    <m/>
  </r>
  <r>
    <s v="6542251"/>
    <s v="Suture Nurolon Nylon Black CT1"/>
    <s v="0 18&quot;       "/>
    <s v="12/Bx   "/>
    <s v="ETHICO"/>
    <s v="C521D"/>
    <n v="1"/>
    <n v="2"/>
    <n v="0"/>
    <n v="1"/>
    <n v="0"/>
    <n v="0"/>
    <x v="3"/>
    <m/>
  </r>
  <r>
    <s v="3720401"/>
    <s v="Belt Gait Hvy-Dty 2&quot;X56&quot; Nat  "/>
    <s v="Universal   "/>
    <s v="Ea      "/>
    <s v="DEROYA"/>
    <s v="M5166"/>
    <n v="1"/>
    <n v="20"/>
    <n v="1"/>
    <n v="0"/>
    <n v="0"/>
    <n v="0"/>
    <x v="3"/>
    <m/>
  </r>
  <r>
    <s v="1026751"/>
    <s v="Mask Face Flex Adult          "/>
    <s v="XL          "/>
    <s v="20/Ca   "/>
    <s v="VYAIRE"/>
    <s v="6860"/>
    <n v="1"/>
    <n v="1"/>
    <n v="0"/>
    <n v="1"/>
    <n v="0"/>
    <n v="0"/>
    <x v="3"/>
    <m/>
  </r>
  <r>
    <s v="9870447"/>
    <s v="Spinal Needles                "/>
    <s v="20gx3-1/2&quot;  "/>
    <s v="25/Bx   "/>
    <s v="BD"/>
    <s v="405182"/>
    <n v="1"/>
    <n v="3"/>
    <n v="0"/>
    <n v="1"/>
    <n v="0"/>
    <n v="0"/>
    <x v="6"/>
    <m/>
  </r>
  <r>
    <s v="1775649"/>
    <s v="Tamper Evident Arrow          "/>
    <s v="            "/>
    <s v="1000/BX "/>
    <s v="CARCOR"/>
    <s v="AS2-3"/>
    <n v="1"/>
    <n v="1"/>
    <n v="0"/>
    <n v="1"/>
    <n v="0"/>
    <n v="0"/>
    <x v="3"/>
    <m/>
  </r>
  <r>
    <s v="1296161"/>
    <s v="Tip Catheter Chlolanglogram   "/>
    <s v="4.5Fr       "/>
    <s v="10/Bx   "/>
    <s v="RUSCH"/>
    <s v="20018-M55"/>
    <n v="1"/>
    <n v="1"/>
    <n v="0"/>
    <n v="0"/>
    <n v="1"/>
    <n v="0"/>
    <x v="5"/>
    <m/>
  </r>
  <r>
    <s v="5075995"/>
    <s v="Introcan Safety IV Catheter   "/>
    <s v="20gX1&quot;      "/>
    <s v="Ea      "/>
    <s v="MCGAW"/>
    <s v="4251652-02"/>
    <n v="1"/>
    <n v="50"/>
    <n v="0"/>
    <n v="1"/>
    <n v="0"/>
    <n v="0"/>
    <x v="0"/>
    <m/>
  </r>
  <r>
    <s v="6270001"/>
    <s v="Airlife Spirometer 4000mL     "/>
    <s v="            "/>
    <s v="12/Ca   "/>
    <s v="VYAIRE"/>
    <s v="001901A"/>
    <n v="1"/>
    <n v="1"/>
    <n v="1"/>
    <n v="0"/>
    <n v="0"/>
    <n v="0"/>
    <x v="6"/>
    <m/>
  </r>
  <r>
    <s v="1227672"/>
    <s v="Dermabond Prineo Skin Closure "/>
    <s v="22cm        "/>
    <s v="2/Bx    "/>
    <s v="ETHICO"/>
    <s v="CLR222US"/>
    <n v="1"/>
    <n v="2"/>
    <n v="0"/>
    <n v="1"/>
    <n v="0"/>
    <n v="0"/>
    <x v="6"/>
    <m/>
  </r>
  <r>
    <s v="2882087"/>
    <s v="Protexis PI NeuThera Glove PF "/>
    <s v="Sz 8 Blue   "/>
    <s v="50/Bx   "/>
    <s v="ALLEG"/>
    <s v="2D73EB80"/>
    <n v="1"/>
    <n v="2"/>
    <n v="0"/>
    <n v="1"/>
    <n v="0"/>
    <n v="0"/>
    <x v="6"/>
    <m/>
  </r>
  <r>
    <s v="1109519"/>
    <s v="Cannula Nasal Sampling Adult  "/>
    <s v="Female      "/>
    <s v="25/Ca   "/>
    <s v="SALTE"/>
    <s v="4002F-7-7-25"/>
    <n v="1"/>
    <n v="10"/>
    <n v="0"/>
    <n v="1"/>
    <n v="0"/>
    <n v="0"/>
    <x v="6"/>
    <m/>
  </r>
  <r>
    <s v="6662481"/>
    <s v="Immobilizer Wh/Gr Shoulder    "/>
    <s v="Large 32-36&quot;"/>
    <s v="1/Ea    "/>
    <s v="SMTNEP"/>
    <s v="79-84047"/>
    <n v="1"/>
    <n v="2"/>
    <n v="0"/>
    <n v="1"/>
    <n v="0"/>
    <n v="0"/>
    <x v="3"/>
    <m/>
  </r>
  <r>
    <s v="6543300"/>
    <s v="Suture Prolene Mono Blu Mo6   "/>
    <s v="2-0 30&quot;     "/>
    <s v="36/Bx   "/>
    <s v="ETHICO"/>
    <s v="8417H"/>
    <n v="1"/>
    <n v="1"/>
    <n v="1"/>
    <n v="0"/>
    <n v="0"/>
    <n v="0"/>
    <x v="6"/>
    <m/>
  </r>
  <r>
    <s v="1014193"/>
    <s v="Biogel Sensor Glove PF Ltx Srg"/>
    <s v="Size 8      "/>
    <s v="50Pr/Bx "/>
    <s v="ABCO"/>
    <s v="30680"/>
    <n v="1"/>
    <n v="2"/>
    <n v="0"/>
    <n v="1"/>
    <n v="0"/>
    <n v="0"/>
    <x v="3"/>
    <m/>
  </r>
  <r>
    <s v="1024509"/>
    <s v="Label Allergies Medvision     "/>
    <s v="            "/>
    <s v="400/RL  "/>
    <s v="TIMED"/>
    <s v="MV05FR1435"/>
    <n v="1"/>
    <n v="5"/>
    <n v="0"/>
    <n v="0"/>
    <n v="1"/>
    <n v="0"/>
    <x v="5"/>
    <m/>
  </r>
  <r>
    <s v="8401168"/>
    <s v="Hingefree Milkbath Pail       "/>
    <s v="5gal        "/>
    <s v="Ea      "/>
    <s v="VESTAL"/>
    <s v="103105"/>
    <n v="1"/>
    <n v="1"/>
    <n v="0"/>
    <n v="0"/>
    <n v="1"/>
    <n v="0"/>
    <x v="5"/>
    <m/>
  </r>
  <r>
    <s v="1266913"/>
    <s v="Indicators Biological Attest  "/>
    <s v="            "/>
    <s v="120/Ca  "/>
    <s v="3MMED"/>
    <s v="1295"/>
    <n v="1"/>
    <n v="1"/>
    <n v="0"/>
    <n v="1"/>
    <n v="0"/>
    <n v="0"/>
    <x v="3"/>
    <m/>
  </r>
  <r>
    <s v="3359978"/>
    <s v="Drain Reservoir Suction       "/>
    <s v="100cc       "/>
    <s v="10/Ca   "/>
    <s v="MEDLIN"/>
    <s v="DYNJWE1305"/>
    <n v="1"/>
    <n v="1"/>
    <n v="0"/>
    <n v="1"/>
    <n v="0"/>
    <n v="0"/>
    <x v="6"/>
    <m/>
  </r>
  <r>
    <s v="6162020"/>
    <s v="Mask Guard All Full Lgth      "/>
    <s v="            "/>
    <s v="40/Ca   "/>
    <s v="HALYAR"/>
    <s v="41204"/>
    <n v="1"/>
    <n v="1"/>
    <n v="0"/>
    <n v="1"/>
    <n v="0"/>
    <n v="0"/>
    <x v="3"/>
    <m/>
  </r>
  <r>
    <s v="1084534"/>
    <s v="Nellcor Omnimax Sp02          "/>
    <s v="3.6m        "/>
    <s v="Ea      "/>
    <s v="MARQ"/>
    <s v="2021406-001"/>
    <n v="1"/>
    <n v="2"/>
    <n v="0"/>
    <n v="0"/>
    <n v="0"/>
    <n v="1"/>
    <x v="5"/>
    <m/>
  </r>
  <r>
    <s v="1152715"/>
    <s v="Tape Porous Roll              "/>
    <s v="3&quot;          "/>
    <s v="4Rl/Bx  "/>
    <s v="CARDKN"/>
    <s v="7046C"/>
    <n v="1"/>
    <n v="4"/>
    <n v="0"/>
    <n v="1"/>
    <n v="0"/>
    <n v="0"/>
    <x v="3"/>
    <m/>
  </r>
  <r>
    <s v="5550761"/>
    <s v="Biogel PI Indicator Underglove"/>
    <s v="Size 7.5    "/>
    <s v="50/Bx   "/>
    <s v="ABCO"/>
    <s v="41675"/>
    <n v="1"/>
    <n v="1"/>
    <n v="0"/>
    <n v="1"/>
    <n v="0"/>
    <n v="0"/>
    <x v="3"/>
    <m/>
  </r>
  <r>
    <s v="6549394"/>
    <s v="Suture Vicryl Undyed CT-1     "/>
    <s v="2-0 36&quot;     "/>
    <s v="36/Bx   "/>
    <s v="ETHICO"/>
    <s v="J945H"/>
    <n v="1"/>
    <n v="1"/>
    <n v="0"/>
    <n v="1"/>
    <n v="0"/>
    <n v="0"/>
    <x v="6"/>
    <m/>
  </r>
  <r>
    <s v="8310986"/>
    <s v="SensiCare SLT Glove PF LF Surg"/>
    <s v="Cream Sz 8.5"/>
    <s v="50/Bx   "/>
    <s v="MEDLIN"/>
    <s v="MSG1585"/>
    <n v="1"/>
    <n v="2"/>
    <n v="1"/>
    <n v="0"/>
    <n v="0"/>
    <n v="0"/>
    <x v="6"/>
    <m/>
  </r>
  <r>
    <s v="4192483"/>
    <s v="Syr 3cc w/Cannula             "/>
    <s v="3cc         "/>
    <s v="100/Bx  "/>
    <s v="BD"/>
    <s v="303401"/>
    <n v="1"/>
    <n v="3"/>
    <n v="0"/>
    <n v="1"/>
    <n v="0"/>
    <n v="0"/>
    <x v="6"/>
    <m/>
  </r>
  <r>
    <s v="8900188"/>
    <s v="Curity Bandage Adhesive Looney"/>
    <s v="3/4&quot;x3&quot;     "/>
    <s v="50/Bx   "/>
    <s v="CARDKN"/>
    <s v="44124"/>
    <n v="1"/>
    <n v="4"/>
    <n v="0"/>
    <n v="1"/>
    <n v="0"/>
    <n v="0"/>
    <x v="6"/>
    <m/>
  </r>
  <r>
    <s v="6541582"/>
    <s v="Suture Vicryl Undyed P-2      "/>
    <s v="5-0 18&quot;     "/>
    <s v="12/Bx   "/>
    <s v="ETHICO"/>
    <s v="J503G"/>
    <n v="1"/>
    <n v="1"/>
    <n v="0"/>
    <n v="1"/>
    <n v="0"/>
    <n v="0"/>
    <x v="6"/>
    <m/>
  </r>
  <r>
    <s v="5072187"/>
    <s v="Sodium Chloride .9% Minibag   "/>
    <s v="Plastic Bag "/>
    <s v="100ml   "/>
    <s v="MCGAW"/>
    <s v="S8004-5264"/>
    <n v="1"/>
    <n v="64"/>
    <n v="0"/>
    <n v="1"/>
    <n v="0"/>
    <n v="0"/>
    <x v="0"/>
    <m/>
  </r>
  <r>
    <s v="2881461"/>
    <s v="Slippers Safety Terry In Green"/>
    <s v="XXL         "/>
    <s v="48/Ca   "/>
    <s v="ALLEG"/>
    <s v="58125-GRN"/>
    <n v="1"/>
    <n v="4"/>
    <n v="1"/>
    <n v="0"/>
    <n v="0"/>
    <n v="0"/>
    <x v="6"/>
    <m/>
  </r>
  <r>
    <s v="1219251"/>
    <s v="Wrap Kimguard 1Step QC KC500  "/>
    <s v="30x30&quot;Blue  "/>
    <s v="120/Ca  "/>
    <s v="HALYAR"/>
    <s v="34165"/>
    <n v="1"/>
    <n v="1"/>
    <n v="0"/>
    <n v="1"/>
    <n v="0"/>
    <n v="0"/>
    <x v="3"/>
    <m/>
  </r>
  <r>
    <s v="6545465"/>
    <s v="Suture Silk TF RB-2           "/>
    <s v="4-0 18&quot;     "/>
    <s v="36/Bx   "/>
    <s v="ETHICO"/>
    <s v="N267H"/>
    <n v="1"/>
    <n v="1"/>
    <n v="0"/>
    <n v="0"/>
    <n v="1"/>
    <n v="0"/>
    <x v="5"/>
    <m/>
  </r>
  <r>
    <s v="1047095"/>
    <s v="Face Mask Fg Free L/F Tie     "/>
    <s v="Green       "/>
    <s v="300/Ca  "/>
    <s v="MEDLIN"/>
    <s v="NON27371A"/>
    <n v="1"/>
    <n v="1"/>
    <n v="0"/>
    <n v="0"/>
    <n v="0"/>
    <n v="1"/>
    <x v="3"/>
    <m/>
  </r>
  <r>
    <s v="1155541"/>
    <s v="Paper Ultrasound Thermal      "/>
    <s v="G110HG      "/>
    <s v="5Rl/Bx  "/>
    <s v="CADMET"/>
    <s v="49050"/>
    <n v="1"/>
    <n v="1"/>
    <n v="0"/>
    <n v="1"/>
    <n v="0"/>
    <n v="0"/>
    <x v="3"/>
    <m/>
  </r>
  <r>
    <s v="2700104"/>
    <s v="Suture Ebnd Exc Poly Gr CT1   "/>
    <s v="0 18&quot;       "/>
    <s v="12/Bx   "/>
    <s v="ETHICO"/>
    <s v="CX21D"/>
    <n v="1"/>
    <n v="1"/>
    <n v="0"/>
    <n v="1"/>
    <n v="0"/>
    <n v="0"/>
    <x v="6"/>
    <m/>
  </r>
  <r>
    <s v="2882183"/>
    <s v="Drape Hand Sterile            "/>
    <s v="63x146x77in "/>
    <s v="18/Ca   "/>
    <s v="ALLEG"/>
    <s v="29427"/>
    <n v="1"/>
    <n v="1"/>
    <n v="0"/>
    <n v="1"/>
    <n v="0"/>
    <n v="0"/>
    <x v="6"/>
    <m/>
  </r>
  <r>
    <s v="6767652"/>
    <s v="Blake Drain Hubless Fluted w/ "/>
    <s v="Trocar 15fr "/>
    <s v="10/Ca   "/>
    <s v="BARDBI"/>
    <s v="072229"/>
    <n v="1"/>
    <n v="1"/>
    <n v="1"/>
    <n v="0"/>
    <n v="0"/>
    <n v="0"/>
    <x v="3"/>
    <m/>
  </r>
  <r>
    <s v="1296242"/>
    <s v="Tray Pain F/Denton Surgery Cen"/>
    <s v="Custom      "/>
    <s v="20/Ca   "/>
    <s v="MEDLIN"/>
    <s v="DYNJRA0985"/>
    <n v="1"/>
    <n v="1"/>
    <n v="1"/>
    <n v="0"/>
    <n v="0"/>
    <n v="0"/>
    <x v="1"/>
    <m/>
  </r>
  <r>
    <s v="1116327"/>
    <s v="Knee Arthroscopy Pack         "/>
    <s v="            "/>
    <s v="2/Ca    "/>
    <s v="MEDLIN"/>
    <s v="DYNJS0811"/>
    <n v="1"/>
    <n v="2"/>
    <n v="1"/>
    <n v="0"/>
    <n v="0"/>
    <n v="0"/>
    <x v="3"/>
    <m/>
  </r>
  <r>
    <s v="8002925"/>
    <s v="Boot Cvr,N-SKID,MLTI-LYR,BLU,X"/>
    <s v="            "/>
    <s v="150/Ca  "/>
    <s v="MEDLIN"/>
    <s v="NON27143XL"/>
    <n v="1"/>
    <n v="1"/>
    <n v="0"/>
    <n v="0"/>
    <n v="1"/>
    <n v="0"/>
    <x v="5"/>
    <m/>
  </r>
  <r>
    <s v="8003068"/>
    <s v="Immobilizer Shoulder W/Abduct "/>
    <s v="Medium      "/>
    <s v="Ea      "/>
    <s v="MEDLIN"/>
    <s v="ORT16300M"/>
    <n v="1"/>
    <n v="2"/>
    <n v="0"/>
    <n v="0"/>
    <n v="1"/>
    <n v="0"/>
    <x v="5"/>
    <m/>
  </r>
  <r>
    <s v="8760408"/>
    <s v="Drape Body Split Orthomax     "/>
    <s v="            "/>
    <s v="6/Ca    "/>
    <s v="MEDLIN"/>
    <s v="DYNJP8302"/>
    <n v="1"/>
    <n v="1"/>
    <n v="0"/>
    <n v="0"/>
    <n v="0"/>
    <n v="1"/>
    <x v="5"/>
    <m/>
  </r>
  <r>
    <s v="7899328"/>
    <s v="Acute Kare Handwash           "/>
    <s v="1Liter      "/>
    <s v="12/Ca   "/>
    <s v="DEBMED"/>
    <s v="120687"/>
    <n v="1"/>
    <n v="1"/>
    <n v="0"/>
    <n v="1"/>
    <n v="0"/>
    <n v="0"/>
    <x v="3"/>
    <m/>
  </r>
  <r>
    <s v="6542869"/>
    <s v="Suture Surg Gut Chrom Bge G1  "/>
    <s v="6-0 18&quot;     "/>
    <s v="12/Bx   "/>
    <s v="ETHICO"/>
    <s v="790G"/>
    <n v="1"/>
    <n v="1"/>
    <n v="0"/>
    <n v="1"/>
    <n v="0"/>
    <n v="0"/>
    <x v="3"/>
    <m/>
  </r>
  <r>
    <s v="1986051"/>
    <s v="Ioban Skin Prep Antimicrobial "/>
    <s v="            "/>
    <s v="4x5/Ca  "/>
    <s v="3MMED"/>
    <s v="6617"/>
    <n v="1"/>
    <n v="1"/>
    <n v="0"/>
    <n v="1"/>
    <n v="0"/>
    <n v="0"/>
    <x v="3"/>
    <m/>
  </r>
  <r>
    <s v="8900048"/>
    <s v="Magellan Safety Ndl/Syr 1cc   "/>
    <s v="25gX5/8     "/>
    <s v="50/Bx   "/>
    <s v="CARDKN"/>
    <s v="8881811558"/>
    <n v="1"/>
    <n v="1"/>
    <n v="0"/>
    <n v="1"/>
    <n v="0"/>
    <n v="0"/>
    <x v="6"/>
    <m/>
  </r>
  <r>
    <s v="7465782"/>
    <s v="Trach Tube Uncuffed Oral      "/>
    <s v="3.0         "/>
    <s v="10/BX   "/>
    <s v="KENDAL"/>
    <s v="86263"/>
    <n v="1"/>
    <n v="1"/>
    <n v="1"/>
    <n v="0"/>
    <n v="0"/>
    <n v="0"/>
    <x v="6"/>
    <m/>
  </r>
  <r>
    <s v="2757456"/>
    <s v="Minispike IV Additive Dispense"/>
    <s v="Pin         "/>
    <s v="50/Ca   "/>
    <s v="MCGAW"/>
    <s v="412012"/>
    <n v="1"/>
    <n v="2"/>
    <n v="0"/>
    <n v="1"/>
    <n v="0"/>
    <n v="0"/>
    <x v="0"/>
    <m/>
  </r>
  <r>
    <s v="6002050"/>
    <s v="Crutches Aluminum             "/>
    <s v="52-60Large  "/>
    <s v="1/Pr    "/>
    <s v="SMTNEP"/>
    <s v="79-91337"/>
    <n v="1"/>
    <n v="6"/>
    <n v="0"/>
    <n v="0"/>
    <n v="1"/>
    <n v="0"/>
    <x v="5"/>
    <m/>
  </r>
  <r>
    <s v="2882088"/>
    <s v="Protexis PI NeuThera Glove PF "/>
    <s v="Sz 8.5 Blue "/>
    <s v="50/Bx   "/>
    <s v="ALLEG"/>
    <s v="2D73EB85"/>
    <n v="1"/>
    <n v="1"/>
    <n v="0"/>
    <n v="1"/>
    <n v="0"/>
    <n v="0"/>
    <x v="6"/>
    <m/>
  </r>
  <r>
    <s v="5550666"/>
    <s v="Underglove Biogel Indic Strl  "/>
    <s v="Size7       "/>
    <s v="50/Bx   "/>
    <s v="ABCO"/>
    <s v="31270"/>
    <n v="1"/>
    <n v="1"/>
    <n v="0"/>
    <n v="1"/>
    <n v="0"/>
    <n v="0"/>
    <x v="6"/>
    <m/>
  </r>
  <r>
    <s v="1102914"/>
    <s v="Table Surg Mayo 3 Wh Foot Oper"/>
    <s v="Ss 36-62&quot;   "/>
    <s v="Ea      "/>
    <s v="PEDIGO"/>
    <s v="P-1066-SS"/>
    <n v="1"/>
    <n v="3"/>
    <n v="0"/>
    <n v="0"/>
    <n v="0"/>
    <n v="1"/>
    <x v="5"/>
    <m/>
  </r>
  <r>
    <s v="1533241"/>
    <s v="Sleeve Disposable Ster 21.5in "/>
    <s v="Sleeve Only "/>
    <s v="30/Bx   "/>
    <s v="ALLEG"/>
    <s v="599"/>
    <n v="1"/>
    <n v="1"/>
    <n v="0"/>
    <n v="1"/>
    <n v="0"/>
    <n v="0"/>
    <x v="6"/>
    <m/>
  </r>
  <r>
    <s v="1106365"/>
    <s v="Foam Soap                     "/>
    <s v="1000ml      "/>
    <s v="6/Ca    "/>
    <s v="MEDLIN"/>
    <s v="KUT69041MED"/>
    <n v="1"/>
    <n v="1"/>
    <n v="0"/>
    <n v="0"/>
    <n v="0"/>
    <n v="1"/>
    <x v="5"/>
    <m/>
  </r>
  <r>
    <s v="7690003"/>
    <s v="Bowie Dick SMART Green Test   "/>
    <s v="            "/>
    <s v="30/Ca   "/>
    <s v="MDTBIO"/>
    <s v="61301606625"/>
    <n v="1"/>
    <n v="2"/>
    <n v="0"/>
    <n v="1"/>
    <n v="0"/>
    <n v="0"/>
    <x v="6"/>
    <m/>
  </r>
  <r>
    <s v="9870451"/>
    <s v="Airwy Guedel Disp W/Color Code"/>
    <s v="80MM        "/>
    <s v="10/Bx   "/>
    <s v="ALLEG"/>
    <s v="122780A"/>
    <n v="1"/>
    <n v="1"/>
    <n v="0"/>
    <n v="1"/>
    <n v="0"/>
    <n v="0"/>
    <x v="3"/>
    <m/>
  </r>
  <r>
    <s v="6541966"/>
    <s v="Suture Mersilene Poly Gr Rd1  "/>
    <s v="5-0 18&quot;     "/>
    <s v="12/Bx   "/>
    <s v="ETHICO"/>
    <s v="740G"/>
    <n v="1"/>
    <n v="2"/>
    <n v="0"/>
    <n v="1"/>
    <n v="0"/>
    <n v="0"/>
    <x v="3"/>
    <m/>
  </r>
  <r>
    <s v="8715400"/>
    <s v="Suture Eth Nyl Mono Blk Cs1606"/>
    <s v="10-0 6&quot;     "/>
    <s v="12/Bx   "/>
    <s v="ETHICO"/>
    <s v="9001G"/>
    <n v="1"/>
    <n v="4"/>
    <n v="0"/>
    <n v="0"/>
    <n v="1"/>
    <n v="0"/>
    <x v="5"/>
    <m/>
  </r>
  <r>
    <s v="2881623"/>
    <s v="Bandage Self Close Elast LF St"/>
    <s v="3&quot;x5.8yd    "/>
    <s v="36/Ca   "/>
    <s v="ALLEG"/>
    <s v="23593-13LF"/>
    <n v="1"/>
    <n v="1"/>
    <n v="0"/>
    <n v="1"/>
    <n v="0"/>
    <n v="0"/>
    <x v="6"/>
    <m/>
  </r>
  <r>
    <s v="6541447"/>
    <s v="Suture Vicryl Undyed X-1      "/>
    <s v="3-0 27&quot;     "/>
    <s v="36/Bx   "/>
    <s v="ETHICO"/>
    <s v="J458H"/>
    <n v="1"/>
    <n v="1"/>
    <n v="0"/>
    <n v="1"/>
    <n v="0"/>
    <n v="0"/>
    <x v="3"/>
    <m/>
  </r>
  <r>
    <s v="1015427"/>
    <s v="Biogel Glove PF Latex Surg    "/>
    <s v="Size 8.5    "/>
    <s v="50Pr/Bx "/>
    <s v="ABCO"/>
    <s v="30485"/>
    <n v="1"/>
    <n v="1"/>
    <n v="0"/>
    <n v="1"/>
    <n v="0"/>
    <n v="0"/>
    <x v="6"/>
    <m/>
  </r>
  <r>
    <s v="1532777"/>
    <s v="Trash Liner Waste Bag 11mu    "/>
    <s v="32 Gal      "/>
    <s v="500/Ca  "/>
    <s v="MEDGEN"/>
    <s v="RS334011N"/>
    <n v="1"/>
    <n v="2"/>
    <n v="0"/>
    <n v="1"/>
    <n v="0"/>
    <n v="0"/>
    <x v="6"/>
    <m/>
  </r>
  <r>
    <s v="6540768"/>
    <s v="Suture Perma Hand Silk Blk CT1"/>
    <s v="0 30&quot;       "/>
    <s v="36/Bx   "/>
    <s v="ETHICO"/>
    <s v="424H"/>
    <n v="1"/>
    <n v="1"/>
    <n v="0"/>
    <n v="1"/>
    <n v="0"/>
    <n v="0"/>
    <x v="3"/>
    <m/>
  </r>
  <r>
    <s v="6548418"/>
    <s v="Suture Prolene Mono Blu Sh    "/>
    <s v="4-0 30&quot;     "/>
    <s v="36/Bx   "/>
    <s v="ETHICO"/>
    <s v="8831H"/>
    <n v="1"/>
    <n v="1"/>
    <n v="0"/>
    <n v="1"/>
    <n v="0"/>
    <n v="0"/>
    <x v="3"/>
    <m/>
  </r>
  <r>
    <s v="6780565"/>
    <s v="Mayo Stand Cover              "/>
    <s v="30&quot;         "/>
    <s v="22/Ca   "/>
    <s v="MEDLIN"/>
    <s v="DYNJP2510"/>
    <n v="1"/>
    <n v="1"/>
    <n v="0"/>
    <n v="0"/>
    <n v="0"/>
    <n v="1"/>
    <x v="5"/>
    <m/>
  </r>
  <r>
    <s v="1528192"/>
    <s v="Star Lumen Tubing f/Oxygen    "/>
    <s v="25ft        "/>
    <s v="Ea      "/>
    <s v="RUSCH"/>
    <s v="1119"/>
    <n v="1"/>
    <n v="25"/>
    <n v="0"/>
    <n v="1"/>
    <n v="0"/>
    <n v="0"/>
    <x v="6"/>
    <m/>
  </r>
  <r>
    <s v="1297711"/>
    <s v="Glove Surg Triumph Ltx PF Strl"/>
    <s v="Size 8      "/>
    <s v="50Pr/Bx "/>
    <s v="MEDLIN"/>
    <s v="MSG2380"/>
    <n v="1"/>
    <n v="1"/>
    <n v="1"/>
    <n v="0"/>
    <n v="0"/>
    <n v="0"/>
    <x v="6"/>
    <m/>
  </r>
  <r>
    <s v="6540143"/>
    <s v="Suture Vicryl Violet S-29     "/>
    <s v="6-0 18&quot;     "/>
    <s v="12/Bx   "/>
    <s v="ETHICO"/>
    <s v="J555G"/>
    <n v="1"/>
    <n v="1"/>
    <n v="0"/>
    <n v="1"/>
    <n v="0"/>
    <n v="0"/>
    <x v="3"/>
    <m/>
  </r>
  <r>
    <s v="1358045"/>
    <s v="Suture DSpec Prolene Blu CTC6L"/>
    <s v="9-0 3&quot;      "/>
    <s v="12/Bx   "/>
    <s v="ETHICO"/>
    <s v="D8229"/>
    <n v="1"/>
    <n v="2"/>
    <n v="0"/>
    <n v="0"/>
    <n v="1"/>
    <n v="0"/>
    <x v="5"/>
    <m/>
  </r>
  <r>
    <s v="6543466"/>
    <s v="Suture Vicryl Violet S-14     "/>
    <s v="5-0 18&quot;     "/>
    <s v="12/Bx   "/>
    <s v="ETHICO"/>
    <s v="J571G"/>
    <n v="1"/>
    <n v="2"/>
    <n v="0"/>
    <n v="1"/>
    <n v="0"/>
    <n v="0"/>
    <x v="3"/>
    <m/>
  </r>
  <r>
    <s v="1235207"/>
    <s v="Ricola Cough Drop Lozenges    "/>
    <s v="Herbal Org  "/>
    <s v="21/Bg   "/>
    <s v="CARDWH"/>
    <s v="1191774"/>
    <n v="1"/>
    <n v="1"/>
    <n v="0"/>
    <n v="1"/>
    <n v="0"/>
    <n v="0"/>
    <x v="3"/>
    <m/>
  </r>
  <r>
    <s v="7099834"/>
    <s v="Wire Glove Box Holder         "/>
    <s v="            "/>
    <s v="Ea      "/>
    <s v="OMNIMD"/>
    <s v="305325"/>
    <n v="1"/>
    <n v="2"/>
    <n v="0"/>
    <n v="1"/>
    <n v="0"/>
    <n v="0"/>
    <x v="3"/>
    <m/>
  </r>
  <r>
    <s v="1285653"/>
    <s v="Sani-Cloth Prime Large        "/>
    <s v="6x6.75      "/>
    <s v="160/Cn  "/>
    <s v="NICEPK"/>
    <s v="P25372"/>
    <n v="1"/>
    <n v="2"/>
    <n v="1"/>
    <n v="0"/>
    <n v="0"/>
    <n v="0"/>
    <x v="6"/>
    <m/>
  </r>
  <r>
    <s v="1141195"/>
    <s v="Breathing Bag LF              "/>
    <s v="3Liter      "/>
    <s v="20/Ca   "/>
    <s v="MEDLIN"/>
    <s v="DYNJAA03"/>
    <n v="1"/>
    <n v="1"/>
    <n v="0"/>
    <n v="0"/>
    <n v="0"/>
    <n v="1"/>
    <x v="5"/>
    <m/>
  </r>
  <r>
    <s v="1223173"/>
    <s v="Soap Enmotion Fm Tranquil Aloe"/>
    <s v="1200mL      "/>
    <s v="2/Ca    "/>
    <s v="GEOPAC"/>
    <s v="42816"/>
    <n v="1"/>
    <n v="1"/>
    <n v="0"/>
    <n v="0"/>
    <n v="1"/>
    <n v="0"/>
    <x v="1"/>
    <m/>
  </r>
  <r>
    <s v="7778061"/>
    <s v="Steri-Drape Instrument Pouch  "/>
    <s v="6-5/8x11-3/4"/>
    <s v="4x10/Ca "/>
    <s v="3MMED"/>
    <s v="1018"/>
    <n v="1"/>
    <n v="1"/>
    <n v="0"/>
    <n v="1"/>
    <n v="0"/>
    <n v="0"/>
    <x v="3"/>
    <m/>
  </r>
  <r>
    <s v="8310246"/>
    <s v="Bulkee Gauze Sponge Sterile   "/>
    <s v="6&quot;x6-3/4&quot;   "/>
    <s v="5/Pk    "/>
    <s v="MEDLIN"/>
    <s v="NON25853"/>
    <n v="1"/>
    <n v="5"/>
    <n v="0"/>
    <n v="1"/>
    <n v="0"/>
    <n v="0"/>
    <x v="3"/>
    <m/>
  </r>
  <r>
    <s v="7698489"/>
    <s v="Tube Extension                "/>
    <s v="15cm        "/>
    <s v="25/Bx   "/>
    <s v="KENDAL"/>
    <s v="332U5115"/>
    <n v="1"/>
    <n v="1"/>
    <n v="0"/>
    <n v="0"/>
    <n v="1"/>
    <n v="0"/>
    <x v="5"/>
    <m/>
  </r>
  <r>
    <s v="1215686"/>
    <s v="Challenge Pk Spr Rapid-5 Read "/>
    <s v="Steam       "/>
    <s v="24/Ca   "/>
    <s v="3MMED"/>
    <s v="41482VF"/>
    <n v="1"/>
    <n v="2"/>
    <n v="0"/>
    <n v="1"/>
    <n v="0"/>
    <n v="0"/>
    <x v="6"/>
    <m/>
  </r>
  <r>
    <s v="8640026"/>
    <s v="Arista AH 3g Box              "/>
    <s v="5x3g        "/>
    <s v="5/Bx    "/>
    <s v="DAVINC"/>
    <s v="SM0002USA"/>
    <n v="1"/>
    <n v="1"/>
    <n v="0"/>
    <n v="1"/>
    <n v="0"/>
    <n v="0"/>
    <x v="3"/>
    <m/>
  </r>
  <r>
    <s v="6834585"/>
    <s v="Glove Neoprene PF N/S         "/>
    <s v="Medium      "/>
    <s v="150Pr/Ca"/>
    <s v="CARDKN"/>
    <s v="CT21921-"/>
    <n v="1"/>
    <n v="1"/>
    <n v="0"/>
    <n v="0"/>
    <n v="1"/>
    <n v="0"/>
    <x v="5"/>
    <m/>
  </r>
  <r>
    <s v="6542203"/>
    <s v="Suture Ethilon Mono Blk Ps2   "/>
    <s v="3-0 18&quot;     "/>
    <s v="36/Bx   "/>
    <s v="ETHICO"/>
    <s v="1669H"/>
    <n v="1"/>
    <n v="1"/>
    <n v="0"/>
    <n v="1"/>
    <n v="0"/>
    <n v="0"/>
    <x v="6"/>
    <m/>
  </r>
  <r>
    <s v="6544285"/>
    <s v="Suture Ethilon Mono Blk Pc3   "/>
    <s v="6-0 18&quot;     "/>
    <s v="12/Bx   "/>
    <s v="ETHICO"/>
    <s v="1866G"/>
    <n v="1"/>
    <n v="1"/>
    <n v="0"/>
    <n v="1"/>
    <n v="0"/>
    <n v="0"/>
    <x v="3"/>
    <m/>
  </r>
  <r>
    <s v="1046418"/>
    <s v="Band Elas Honeycomb LF ST     "/>
    <s v="6&quot;x210      "/>
    <s v="36/Ca   "/>
    <s v="AVCOR"/>
    <s v="593-16LF"/>
    <n v="1"/>
    <n v="36"/>
    <n v="0"/>
    <n v="0"/>
    <n v="0"/>
    <n v="1"/>
    <x v="5"/>
    <m/>
  </r>
  <r>
    <s v="1245966"/>
    <s v="Filter f/Bair Hugger          "/>
    <s v="            "/>
    <s v="Ea      "/>
    <s v="3MMED"/>
    <s v="90047"/>
    <n v="1"/>
    <n v="5"/>
    <n v="0"/>
    <n v="0"/>
    <n v="1"/>
    <n v="0"/>
    <x v="5"/>
    <m/>
  </r>
  <r>
    <s v="5550507"/>
    <s v="Pouch Self Seal Tyvek         "/>
    <s v="3x8         "/>
    <s v="250/Bx  "/>
    <s v="J&amp;JAS"/>
    <s v="12320"/>
    <n v="1"/>
    <n v="1"/>
    <n v="0"/>
    <n v="1"/>
    <n v="0"/>
    <n v="0"/>
    <x v="3"/>
    <m/>
  </r>
  <r>
    <s v="6547257"/>
    <s v="Suture Ebnd Exc Poly Wht PS2  "/>
    <s v="4-0 18&quot;     "/>
    <s v="12/Bx   "/>
    <s v="ETHICO"/>
    <s v="X692G"/>
    <n v="1"/>
    <n v="4"/>
    <n v="0"/>
    <n v="1"/>
    <n v="0"/>
    <n v="0"/>
    <x v="3"/>
    <m/>
  </r>
  <r>
    <s v="2496108"/>
    <s v="Tube Frazier Connecting       "/>
    <s v="            "/>
    <s v="50/Ca   "/>
    <s v="CONMD"/>
    <s v="0031000"/>
    <n v="1"/>
    <n v="1"/>
    <n v="0"/>
    <n v="0"/>
    <n v="0"/>
    <n v="1"/>
    <x v="5"/>
    <m/>
  </r>
  <r>
    <s v="2495612"/>
    <s v="Nasal Cannula                 "/>
    <s v="14'         "/>
    <s v="50/Ca   "/>
    <s v="RUSCH"/>
    <s v="1810"/>
    <n v="1"/>
    <n v="1"/>
    <n v="0"/>
    <n v="1"/>
    <n v="0"/>
    <n v="0"/>
    <x v="3"/>
    <m/>
  </r>
  <r>
    <s v="6544386"/>
    <s v="Suture Prolene Mono Blu PS2   "/>
    <s v="4-0 18&quot;     "/>
    <s v="12/Bx   "/>
    <s v="ETHICO"/>
    <s v="8682G"/>
    <n v="1"/>
    <n v="3"/>
    <n v="0"/>
    <n v="1"/>
    <n v="0"/>
    <n v="0"/>
    <x v="6"/>
    <m/>
  </r>
  <r>
    <s v="1232901"/>
    <s v="Drape Back Table 60x90&quot;       "/>
    <s v="            "/>
    <s v="28/Ca   "/>
    <s v="HALYAR"/>
    <s v="42306"/>
    <n v="1"/>
    <n v="1"/>
    <n v="0"/>
    <n v="1"/>
    <n v="0"/>
    <n v="0"/>
    <x v="3"/>
    <m/>
  </r>
  <r>
    <s v="5550472"/>
    <s v="Sleeve Endopath Excel         "/>
    <s v="5mm         "/>
    <s v="6/Bx    "/>
    <s v="ETHICO"/>
    <s v="CB5LT"/>
    <n v="1"/>
    <n v="1"/>
    <n v="1"/>
    <n v="0"/>
    <n v="0"/>
    <n v="0"/>
    <x v="6"/>
    <m/>
  </r>
  <r>
    <s v="6433845"/>
    <s v="Procedure Gown Blue           "/>
    <s v="X-Large     "/>
    <s v="60/Ca   "/>
    <s v="HALYAR"/>
    <s v="69028"/>
    <n v="1"/>
    <n v="1"/>
    <n v="0"/>
    <n v="1"/>
    <n v="0"/>
    <n v="0"/>
    <x v="6"/>
    <m/>
  </r>
  <r>
    <s v="1119714"/>
    <s v="Mask Surgical Hypo-Allerg     "/>
    <s v="w/Ties      "/>
    <s v="300/Ca  "/>
    <s v="MEDLIN"/>
    <s v="NON27385"/>
    <n v="1"/>
    <n v="1"/>
    <n v="0"/>
    <n v="1"/>
    <n v="0"/>
    <n v="0"/>
    <x v="3"/>
    <m/>
  </r>
  <r>
    <s v="9193573"/>
    <s v="Aspirin Tablets               "/>
    <s v="325mg       "/>
    <s v="100x2/Bx"/>
    <s v="MEDIQ"/>
    <s v="11647"/>
    <n v="1"/>
    <n v="3"/>
    <n v="0"/>
    <n v="1"/>
    <n v="0"/>
    <n v="0"/>
    <x v="6"/>
    <m/>
  </r>
  <r>
    <s v="6545698"/>
    <s v="Suture Ethilon Mono Blk Ps1   "/>
    <s v="3-0 18&quot;     "/>
    <s v="12/Bx   "/>
    <s v="ETHICO"/>
    <s v="1663G"/>
    <n v="1"/>
    <n v="2"/>
    <n v="0"/>
    <n v="1"/>
    <n v="0"/>
    <n v="0"/>
    <x v="6"/>
    <m/>
  </r>
  <r>
    <s v="8670003"/>
    <s v="Introc Safe IV Cath PUR Winged"/>
    <s v="20Gx1&quot;      "/>
    <s v="50/Bx   "/>
    <s v="MCGAW"/>
    <s v="4253574-02"/>
    <n v="1"/>
    <n v="1"/>
    <n v="0"/>
    <n v="1"/>
    <n v="0"/>
    <n v="0"/>
    <x v="0"/>
    <m/>
  </r>
  <r>
    <s v="7803379"/>
    <s v="E-Z Scrub W/Iodine 1%         "/>
    <s v="1%          "/>
    <s v="30/Bx   "/>
    <s v="BD"/>
    <s v="372053"/>
    <n v="1"/>
    <n v="1"/>
    <n v="0"/>
    <n v="1"/>
    <n v="0"/>
    <n v="0"/>
    <x v="6"/>
    <m/>
  </r>
  <r>
    <s v="1082705"/>
    <s v="Tonsil &amp; Adenoid Pack         "/>
    <s v="            "/>
    <s v="4/Ca    "/>
    <s v="MEDLIN"/>
    <s v="DYNJS0701"/>
    <n v="1"/>
    <n v="4"/>
    <n v="1"/>
    <n v="0"/>
    <n v="0"/>
    <n v="0"/>
    <x v="6"/>
    <m/>
  </r>
  <r>
    <s v="1291424"/>
    <s v="QckClean Ulsnc 6.6 Gal        "/>
    <s v="Cleaner     "/>
    <s v="Ea      "/>
    <s v="MIDMAK"/>
    <s v="QC6-01"/>
    <n v="1"/>
    <n v="1"/>
    <n v="0"/>
    <n v="0"/>
    <n v="0"/>
    <n v="1"/>
    <x v="5"/>
    <m/>
  </r>
  <r>
    <s v="1137085"/>
    <s v="Enzymatic Presoak Detergent   "/>
    <s v="1-Ga Bt     "/>
    <s v="4/Ca    "/>
    <s v="MEDLIN"/>
    <s v="MDS88000B9"/>
    <n v="1"/>
    <n v="1"/>
    <n v="0"/>
    <n v="1"/>
    <n v="0"/>
    <n v="0"/>
    <x v="3"/>
    <m/>
  </r>
  <r>
    <s v="6800010"/>
    <s v="Solution Fog-Out Devon 3910   "/>
    <s v="Clear Strl  "/>
    <s v="12/Bx   "/>
    <s v="CARDKN"/>
    <s v="31142527"/>
    <n v="1"/>
    <n v="1"/>
    <n v="0"/>
    <n v="1"/>
    <n v="0"/>
    <n v="0"/>
    <x v="6"/>
    <m/>
  </r>
  <r>
    <s v="8120673"/>
    <s v="Safeview Lenses               "/>
    <s v="            "/>
    <s v="10x25/Ca"/>
    <s v="HALYAR"/>
    <s v="SV250L"/>
    <n v="1"/>
    <n v="1"/>
    <n v="0"/>
    <n v="1"/>
    <n v="0"/>
    <n v="0"/>
    <x v="3"/>
    <m/>
  </r>
  <r>
    <s v="7710098"/>
    <s v="PDO 36mm Taper 1/2C           "/>
    <s v="30cmX30     "/>
    <s v="12/Bx   "/>
    <s v="LOOK"/>
    <s v="RA-1058Q"/>
    <n v="1"/>
    <n v="1"/>
    <n v="0"/>
    <n v="0"/>
    <n v="1"/>
    <n v="0"/>
    <x v="5"/>
    <m/>
  </r>
  <r>
    <s v="6545499"/>
    <s v="Suture Perma Hand Silk Blk C3 "/>
    <s v="4-0 12&quot;     "/>
    <s v="12/Bx   "/>
    <s v="ETHICO"/>
    <s v="735G"/>
    <n v="1"/>
    <n v="1"/>
    <n v="0"/>
    <n v="1"/>
    <n v="0"/>
    <n v="0"/>
    <x v="3"/>
    <m/>
  </r>
  <r>
    <s v="8645283"/>
    <s v="Sharps Cart Floor Bracket     "/>
    <s v="Lg Volume   "/>
    <s v="Ea      "/>
    <s v="CARDKN"/>
    <s v="8992H"/>
    <n v="1"/>
    <n v="1"/>
    <n v="0"/>
    <n v="1"/>
    <n v="0"/>
    <n v="0"/>
    <x v="3"/>
    <m/>
  </r>
  <r>
    <s v="1118123"/>
    <s v="Detergent Caviclean           "/>
    <s v="Gallon      "/>
    <s v="Ea      "/>
    <s v="METTLR"/>
    <s v="1812"/>
    <n v="1"/>
    <n v="1"/>
    <n v="0"/>
    <n v="1"/>
    <n v="0"/>
    <n v="0"/>
    <x v="3"/>
    <m/>
  </r>
  <r>
    <s v="3672368"/>
    <s v="Suction Catheter 14fr         "/>
    <s v="            "/>
    <s v="100/CA  "/>
    <s v="MEDLIN"/>
    <s v="DYND41902"/>
    <n v="1"/>
    <n v="1"/>
    <n v="0"/>
    <n v="0"/>
    <n v="1"/>
    <n v="0"/>
    <x v="5"/>
    <m/>
  </r>
  <r>
    <s v="6662482"/>
    <s v="Immobilizer Wh/Gr Shoulder    "/>
    <s v="Xl 36-42&quot;   "/>
    <s v="1/Ea    "/>
    <s v="SMTNEP"/>
    <s v="79-84048"/>
    <n v="1"/>
    <n v="2"/>
    <n v="0"/>
    <n v="1"/>
    <n v="0"/>
    <n v="0"/>
    <x v="3"/>
    <m/>
  </r>
  <r>
    <s v="6545740"/>
    <s v="Suture Ethilon Nyl Mono Blk P1"/>
    <s v="6-0 18&quot;     "/>
    <s v="12/Bx   "/>
    <s v="ETHICO"/>
    <s v="697G"/>
    <n v="1"/>
    <n v="4"/>
    <n v="0"/>
    <n v="1"/>
    <n v="0"/>
    <n v="0"/>
    <x v="6"/>
    <m/>
  </r>
  <r>
    <s v="1219247"/>
    <s v="Wrap Kimguard 1Step QC KC500  "/>
    <s v="18x18&quot;Blue  "/>
    <s v="288/Ca  "/>
    <s v="HALYAR"/>
    <s v="34180"/>
    <n v="1"/>
    <n v="2"/>
    <n v="0"/>
    <n v="1"/>
    <n v="0"/>
    <n v="0"/>
    <x v="3"/>
    <m/>
  </r>
  <r>
    <s v="1244020"/>
    <s v="Doppler LifeDop 150 Strlz     "/>
    <s v="8MHz        "/>
    <s v="Ea      "/>
    <s v="COOPSR"/>
    <s v="L150-STN"/>
    <n v="1"/>
    <n v="1"/>
    <n v="0"/>
    <n v="0"/>
    <n v="0"/>
    <n v="1"/>
    <x v="5"/>
    <m/>
  </r>
  <r>
    <s v="9870444"/>
    <s v="Airwy Guedel Disp W/Color Code"/>
    <s v="100MM       "/>
    <s v="10/Bx   "/>
    <s v="ALLEG"/>
    <s v="1227100A"/>
    <n v="1"/>
    <n v="1"/>
    <n v="0"/>
    <n v="1"/>
    <n v="0"/>
    <n v="0"/>
    <x v="3"/>
    <m/>
  </r>
  <r>
    <s v="6548599"/>
    <s v="Suture Ethilon Nyl Mono Blk P3"/>
    <s v="5-0 18&quot;     "/>
    <s v="36/Bx   "/>
    <s v="ETHICO"/>
    <s v="698H"/>
    <n v="1"/>
    <n v="1"/>
    <n v="0"/>
    <n v="1"/>
    <n v="0"/>
    <n v="0"/>
    <x v="6"/>
    <m/>
  </r>
  <r>
    <s v="9049464"/>
    <s v="Bags Gallon Ziploc            "/>
    <s v="            "/>
    <s v="250/Bx  "/>
    <s v="ODEPOT"/>
    <s v="507271"/>
    <n v="1"/>
    <n v="1"/>
    <n v="0"/>
    <n v="0"/>
    <n v="0"/>
    <n v="1"/>
    <x v="7"/>
    <m/>
  </r>
  <r>
    <s v="1118095"/>
    <s v="Solidifier LTS Plus           "/>
    <s v="1500cc      "/>
    <s v="100Bt/Ca"/>
    <s v="ISOLY"/>
    <s v="LTSP1500"/>
    <n v="1"/>
    <n v="1"/>
    <n v="0"/>
    <n v="1"/>
    <n v="0"/>
    <n v="0"/>
    <x v="3"/>
    <m/>
  </r>
  <r>
    <s v="1270104"/>
    <s v="Googles Office Pack Clear Lens"/>
    <s v="Assorted    "/>
    <s v="Ea      "/>
    <s v="PINNAC"/>
    <s v="GOP10-N"/>
    <n v="1"/>
    <n v="1"/>
    <n v="0"/>
    <n v="1"/>
    <n v="0"/>
    <n v="0"/>
    <x v="3"/>
    <m/>
  </r>
  <r>
    <s v="8262720"/>
    <s v="Airway Nasopharyngeal         "/>
    <s v="36 FR       "/>
    <s v="Ea      "/>
    <s v="RUSCH"/>
    <s v="123336"/>
    <n v="1"/>
    <n v="4"/>
    <n v="0"/>
    <n v="1"/>
    <n v="0"/>
    <n v="0"/>
    <x v="3"/>
    <m/>
  </r>
  <r>
    <s v="1123962"/>
    <s v="Drape Shoulder w/Pouch        "/>
    <s v="            "/>
    <s v="5/Ca    "/>
    <s v="MEDLIN"/>
    <s v="DYNJP8406"/>
    <n v="1"/>
    <n v="1"/>
    <n v="0"/>
    <n v="0"/>
    <n v="1"/>
    <n v="0"/>
    <x v="5"/>
    <m/>
  </r>
  <r>
    <s v="1297584"/>
    <s v="Cefazolin Inj Addvan SDV 1gm  "/>
    <s v="1Gm/Vl      "/>
    <s v="25/Bx   "/>
    <s v="PFIZNJ"/>
    <s v="00409258501"/>
    <n v="1"/>
    <n v="2"/>
    <n v="0"/>
    <n v="1"/>
    <n v="0"/>
    <n v="0"/>
    <x v="3"/>
    <m/>
  </r>
  <r>
    <s v="6008199"/>
    <s v="Crutches Adjustable Anodized  "/>
    <s v="Medium      "/>
    <s v="1/Pr    "/>
    <s v="SMTNEP"/>
    <s v="79-91335"/>
    <n v="1"/>
    <n v="6"/>
    <n v="0"/>
    <n v="1"/>
    <n v="0"/>
    <n v="0"/>
    <x v="6"/>
    <m/>
  </r>
  <r>
    <s v="1126976"/>
    <s v="Maxicide OPA 28               "/>
    <s v="Gallon      "/>
    <s v="Ea      "/>
    <s v="CROSSC"/>
    <s v="ML020141"/>
    <n v="1"/>
    <n v="4"/>
    <n v="0"/>
    <n v="1"/>
    <n v="0"/>
    <n v="0"/>
    <x v="6"/>
    <m/>
  </r>
  <r>
    <s v="7800030"/>
    <s v="Duoguards Vented              "/>
    <s v="            "/>
    <s v="50/Bg   "/>
    <s v="OXBORO"/>
    <s v="093037BBG"/>
    <n v="1"/>
    <n v="1"/>
    <n v="0"/>
    <n v="1"/>
    <n v="0"/>
    <n v="0"/>
    <x v="3"/>
    <m/>
  </r>
  <r>
    <s v="1228559"/>
    <s v="Bag Sterilization 4x7x1&quot;      "/>
    <s v="            "/>
    <s v="1000/Ca "/>
    <s v="HEALMK"/>
    <s v="PB2"/>
    <n v="1"/>
    <n v="1"/>
    <n v="0"/>
    <n v="0"/>
    <n v="0"/>
    <n v="1"/>
    <x v="5"/>
    <m/>
  </r>
  <r>
    <s v="7630038"/>
    <s v="Indicator Bio Verify Slf Cntnd"/>
    <s v="V24         "/>
    <s v="50/Bx   "/>
    <s v="VESTAL"/>
    <s v="LCB020"/>
    <n v="1"/>
    <n v="1"/>
    <n v="0"/>
    <n v="1"/>
    <n v="0"/>
    <n v="0"/>
    <x v="3"/>
    <m/>
  </r>
  <r>
    <s v="4997099"/>
    <s v="LMA Fastrach ET Tube          "/>
    <s v="6.0         "/>
    <s v="10/Ca   "/>
    <s v="RUSCH"/>
    <s v="136060"/>
    <n v="1"/>
    <n v="1"/>
    <n v="0"/>
    <n v="0"/>
    <n v="1"/>
    <n v="0"/>
    <x v="5"/>
    <m/>
  </r>
  <r>
    <s v="1227765"/>
    <s v="Needle Mayo Half Circle Taper "/>
    <s v="            "/>
    <s v="144/Bx  "/>
    <s v="OXBORO"/>
    <s v="216702"/>
    <n v="1"/>
    <n v="1"/>
    <n v="0"/>
    <n v="0"/>
    <n v="0"/>
    <n v="1"/>
    <x v="5"/>
    <m/>
  </r>
  <r>
    <s v="6543551"/>
    <s v="Suture PDS II Safety CT-1     "/>
    <s v="0           "/>
    <s v="12/Bx   "/>
    <s v="ETHICO"/>
    <s v="Z740D"/>
    <n v="1"/>
    <n v="2"/>
    <n v="0"/>
    <n v="0"/>
    <n v="1"/>
    <n v="0"/>
    <x v="5"/>
    <m/>
  </r>
  <r>
    <s v="1047396"/>
    <s v="Sampling Line f/CO2 Gas       "/>
    <s v="10mm        "/>
    <s v="20/Ca   "/>
    <s v="VYAIRE"/>
    <s v="5640I"/>
    <n v="1"/>
    <n v="2"/>
    <n v="1"/>
    <n v="0"/>
    <n v="0"/>
    <n v="0"/>
    <x v="6"/>
    <m/>
  </r>
  <r>
    <s v="2017901"/>
    <s v="Protector Tip Vented Reg Orang"/>
    <s v="2x9x25mm    "/>
    <s v="100/Bg  "/>
    <s v="OXBORO"/>
    <s v="091017BBG"/>
    <n v="1"/>
    <n v="4"/>
    <n v="0"/>
    <n v="1"/>
    <n v="0"/>
    <n v="0"/>
    <x v="3"/>
    <m/>
  </r>
  <r>
    <s v="1118305"/>
    <s v="Sharps Collector 17Ga Red     "/>
    <s v="X-Lg        "/>
    <s v="5/Ca    "/>
    <s v="BD"/>
    <s v="305665"/>
    <n v="1"/>
    <n v="1"/>
    <n v="0"/>
    <n v="1"/>
    <n v="0"/>
    <n v="0"/>
    <x v="3"/>
    <m/>
  </r>
  <r>
    <s v="1065223"/>
    <s v="Electrosurgical Pencil        "/>
    <s v="w/Holster   "/>
    <s v="50/Ca   "/>
    <s v="KENDAL"/>
    <s v="E2504H"/>
    <n v="1"/>
    <n v="1"/>
    <n v="0"/>
    <n v="0"/>
    <n v="1"/>
    <n v="0"/>
    <x v="5"/>
    <m/>
  </r>
  <r>
    <s v="8552820"/>
    <s v="Denture Cup W/lid Plastic     "/>
    <s v="8OZ.        "/>
    <s v="10X25/CA"/>
    <s v="BUSSE"/>
    <s v="490"/>
    <n v="1"/>
    <n v="1"/>
    <n v="0"/>
    <n v="1"/>
    <n v="0"/>
    <n v="0"/>
    <x v="3"/>
    <m/>
  </r>
  <r>
    <s v="1315546"/>
    <s v="Glove Surg Sensicare PF LF Str"/>
    <s v="Sz 6.5      "/>
    <s v="50/Bx   "/>
    <s v="MEDLIN"/>
    <s v="MSG9665"/>
    <n v="1"/>
    <n v="1"/>
    <n v="1"/>
    <n v="0"/>
    <n v="0"/>
    <n v="0"/>
    <x v="6"/>
    <m/>
  </r>
  <r>
    <s v="6662480"/>
    <s v="Immobilizer Wh/Gr Shoulder    "/>
    <s v="Med 28-32&quot;  "/>
    <s v="1/Ea    "/>
    <s v="SMTNEP"/>
    <s v="79-84045"/>
    <n v="1"/>
    <n v="1"/>
    <n v="0"/>
    <n v="1"/>
    <n v="0"/>
    <n v="0"/>
    <x v="3"/>
    <m/>
  </r>
  <r>
    <s v="2958280"/>
    <s v="Tube Endotrach. Reinf Cuf     "/>
    <s v="7.0MM       "/>
    <s v="5/BX    "/>
    <s v="KENDAL"/>
    <s v="86550"/>
    <n v="1"/>
    <n v="1"/>
    <n v="0"/>
    <n v="1"/>
    <n v="0"/>
    <n v="0"/>
    <x v="3"/>
    <m/>
  </r>
  <r>
    <s v="1152676"/>
    <s v="Sharps-a-gator 10 Gallon      "/>
    <s v="            "/>
    <s v="1/Ea    "/>
    <s v="CARDKN"/>
    <s v="31143665"/>
    <n v="1"/>
    <n v="6"/>
    <n v="0"/>
    <n v="1"/>
    <n v="0"/>
    <n v="0"/>
    <x v="6"/>
    <m/>
  </r>
  <r>
    <s v="5825080"/>
    <s v="Cover Light Handle Flex Green "/>
    <s v="GREEN       "/>
    <s v="60/Bx   "/>
    <s v="ALLEG"/>
    <s v="5240-3FG"/>
    <n v="1"/>
    <n v="1"/>
    <n v="0"/>
    <n v="1"/>
    <n v="0"/>
    <n v="0"/>
    <x v="3"/>
    <m/>
  </r>
  <r>
    <s v="6587415"/>
    <s v="Encore Ortho Glove PF Ltx Surg"/>
    <s v="Brown Sz 8.5"/>
    <s v="50Pr/Bx "/>
    <s v="ANSELL"/>
    <s v="5788006"/>
    <n v="1"/>
    <n v="1"/>
    <n v="0"/>
    <n v="1"/>
    <n v="0"/>
    <n v="0"/>
    <x v="3"/>
    <m/>
  </r>
  <r>
    <s v="7469271"/>
    <s v="Trach Tube Oral Uncuffed      "/>
    <s v="5.0         "/>
    <s v="10/Bx   "/>
    <s v="KENDAL"/>
    <s v="86267"/>
    <n v="1"/>
    <n v="1"/>
    <n v="0"/>
    <n v="1"/>
    <n v="0"/>
    <n v="0"/>
    <x v="3"/>
    <m/>
  </r>
  <r>
    <s v="8300024"/>
    <s v="Bag Reclosable 6X9 4 Mil      "/>
    <s v="            "/>
    <s v="1000/Ca "/>
    <s v="MINGRI"/>
    <s v="MGRL4WH0609"/>
    <n v="1"/>
    <n v="1"/>
    <n v="0"/>
    <n v="0"/>
    <n v="0"/>
    <n v="1"/>
    <x v="5"/>
    <m/>
  </r>
  <r>
    <s v="5820205"/>
    <s v="Armboard Strap Disposable     "/>
    <s v="32x1.5      "/>
    <s v="48/Ca   "/>
    <s v="MEDLIN"/>
    <s v="NON081540"/>
    <n v="1"/>
    <n v="1"/>
    <n v="0"/>
    <n v="0"/>
    <n v="1"/>
    <n v="0"/>
    <x v="5"/>
    <m/>
  </r>
  <r>
    <s v="4635068"/>
    <s v="Stocking Knee High Rg Xxl     "/>
    <s v="            "/>
    <s v="10/BX   "/>
    <s v="CARLO"/>
    <s v="551"/>
    <n v="1"/>
    <n v="3"/>
    <n v="0"/>
    <n v="1"/>
    <n v="0"/>
    <n v="0"/>
    <x v="3"/>
    <m/>
  </r>
  <r>
    <s v="1334195"/>
    <s v="Drape Beach Chair Shoulder    "/>
    <s v="            "/>
    <s v="5/Ca    "/>
    <s v="MEDLIN"/>
    <s v="DYNJP8422"/>
    <n v="1"/>
    <n v="1"/>
    <n v="0"/>
    <n v="0"/>
    <n v="0"/>
    <n v="1"/>
    <x v="5"/>
    <m/>
  </r>
  <r>
    <s v="1167874"/>
    <s v="Attachment Smoke Evac Univers "/>
    <s v="w/10' Tubing"/>
    <s v="25/Ca   "/>
    <s v="DEROYA"/>
    <s v="88-000600"/>
    <n v="1"/>
    <n v="1"/>
    <n v="0"/>
    <n v="0"/>
    <n v="1"/>
    <n v="0"/>
    <x v="5"/>
    <m/>
  </r>
  <r>
    <s v="1177734"/>
    <s v="Tube Microlaryngeal Tracheal  "/>
    <s v="5.0mm       "/>
    <s v="10/Bx   "/>
    <s v="KENDAL"/>
    <s v="86387"/>
    <n v="1"/>
    <n v="1"/>
    <n v="0"/>
    <n v="0"/>
    <n v="1"/>
    <n v="0"/>
    <x v="5"/>
    <m/>
  </r>
  <r>
    <s v="1162623"/>
    <s v="Syringe LL LOR Glass          "/>
    <s v="5cc         "/>
    <s v="10/Ca   "/>
    <s v="INTPAI"/>
    <s v="PISGLL5"/>
    <n v="1"/>
    <n v="2"/>
    <n v="0"/>
    <n v="1"/>
    <n v="0"/>
    <n v="0"/>
    <x v="6"/>
    <m/>
  </r>
  <r>
    <s v="1189274"/>
    <s v="Wrap Strl Kimguard KC500      "/>
    <s v="48x48&quot;      "/>
    <s v="2x24/Ca "/>
    <s v="HALYAR"/>
    <s v="34148"/>
    <n v="1"/>
    <n v="1"/>
    <n v="0"/>
    <n v="1"/>
    <n v="0"/>
    <n v="0"/>
    <x v="3"/>
    <m/>
  </r>
  <r>
    <s v="3541661"/>
    <s v="Oxygen Flow Regulator         "/>
    <s v="0-251pm     "/>
    <s v="Ea      "/>
    <s v="MADA"/>
    <s v="R1835-25GB"/>
    <n v="1"/>
    <n v="4"/>
    <n v="0"/>
    <n v="1"/>
    <n v="0"/>
    <n v="0"/>
    <x v="3"/>
    <m/>
  </r>
  <r>
    <s v="7092815"/>
    <s v="Cautery High Temp Adjust.     "/>
    <s v="            "/>
    <s v="10/BX   "/>
    <s v="ABCO"/>
    <s v="AA11"/>
    <n v="1"/>
    <n v="1"/>
    <n v="0"/>
    <n v="1"/>
    <n v="0"/>
    <n v="0"/>
    <x v="3"/>
    <m/>
  </r>
  <r>
    <s v="1225960"/>
    <s v="Glove Autoclave Seamless      "/>
    <s v="            "/>
    <s v="1/Pr    "/>
    <s v="HEALMK"/>
    <s v="JB-2636"/>
    <n v="1"/>
    <n v="1"/>
    <n v="0"/>
    <n v="0"/>
    <n v="1"/>
    <n v="0"/>
    <x v="5"/>
    <m/>
  </r>
  <r>
    <s v="1043789"/>
    <s v="Clotest Positive Control      "/>
    <s v="Tablets     "/>
    <s v="50/Bt   "/>
    <s v="HALYAR"/>
    <s v="60407"/>
    <n v="1"/>
    <n v="2"/>
    <n v="0"/>
    <n v="1"/>
    <n v="0"/>
    <n v="0"/>
    <x v="3"/>
    <m/>
  </r>
  <r>
    <s v="1333112"/>
    <s v="Cloths Bath Frgrnc-Free Stndrd"/>
    <s v="8x8&quot;        "/>
    <s v="8/Pk    "/>
    <s v="SAGE"/>
    <s v="7991"/>
    <n v="1"/>
    <n v="10"/>
    <n v="0"/>
    <n v="1"/>
    <n v="0"/>
    <n v="0"/>
    <x v="3"/>
    <m/>
  </r>
  <r>
    <s v="1215945"/>
    <s v="Drape Hand                    "/>
    <s v="107x142     "/>
    <s v="Ea      "/>
    <s v="WELMED"/>
    <s v="1222-8610"/>
    <n v="1"/>
    <n v="4"/>
    <n v="0"/>
    <n v="1"/>
    <n v="0"/>
    <n v="0"/>
    <x v="3"/>
    <m/>
  </r>
  <r>
    <s v="6546131"/>
    <s v="Suture Ethilon Mono Blk Pc3   "/>
    <s v="5-0 18&quot;     "/>
    <s v="12/Bx   "/>
    <s v="ETHICO"/>
    <s v="1965G"/>
    <n v="1"/>
    <n v="1"/>
    <n v="0"/>
    <n v="1"/>
    <n v="0"/>
    <n v="0"/>
    <x v="6"/>
    <m/>
  </r>
  <r>
    <s v="4166643"/>
    <s v="Hand Switching Pencil Disp    "/>
    <s v="            "/>
    <s v="50/Ca   "/>
    <s v="KENDAL"/>
    <s v="E2516"/>
    <n v="1"/>
    <n v="1"/>
    <n v="0"/>
    <n v="0"/>
    <n v="1"/>
    <n v="0"/>
    <x v="5"/>
    <m/>
  </r>
  <r>
    <s v="1201541"/>
    <s v="Bag Sterilization 100% Paper  "/>
    <s v="3.5x6&quot;      "/>
    <s v="Ea      "/>
    <s v="HEALMK"/>
    <s v="PB1"/>
    <n v="1"/>
    <n v="1"/>
    <n v="0"/>
    <n v="0"/>
    <n v="1"/>
    <n v="0"/>
    <x v="5"/>
    <m/>
  </r>
  <r>
    <s v="8738848"/>
    <s v="Feverscan Thermometer Disp    "/>
    <s v="            "/>
    <s v="100/Bx  "/>
    <s v="MEDLIN"/>
    <s v="ATC430"/>
    <n v="1"/>
    <n v="2"/>
    <n v="0"/>
    <n v="1"/>
    <n v="0"/>
    <n v="0"/>
    <x v="3"/>
    <m/>
  </r>
  <r>
    <s v="1240923"/>
    <s v="Slipper Pt Sngl Imprt Ylw Adlt"/>
    <s v="XXL 10.5+   "/>
    <s v="48Pr/Ca "/>
    <s v="PBE"/>
    <s v="3902"/>
    <n v="1"/>
    <n v="1"/>
    <n v="0"/>
    <n v="0"/>
    <n v="0"/>
    <n v="1"/>
    <x v="5"/>
    <m/>
  </r>
  <r>
    <s v="1160577"/>
    <s v="Biogel PI Indicator Glove     "/>
    <s v="Sz 7.0      "/>
    <s v="200/Ca  "/>
    <s v="ABCO"/>
    <s v="41670"/>
    <n v="1"/>
    <n v="1"/>
    <n v="1"/>
    <n v="0"/>
    <n v="0"/>
    <n v="0"/>
    <x v="3"/>
    <m/>
  </r>
  <r>
    <s v="4390167"/>
    <s v="PremierPro Glove Ext Cuff     "/>
    <s v="Medium      "/>
    <s v="50Ea/Bx "/>
    <s v="S2SGLO"/>
    <s v="5093"/>
    <n v="1"/>
    <n v="1"/>
    <n v="1"/>
    <n v="0"/>
    <n v="0"/>
    <n v="0"/>
    <x v="6"/>
    <m/>
  </r>
  <r>
    <s v="1157282"/>
    <s v="ID Band Allergy               "/>
    <s v="            "/>
    <s v="1000/Bx "/>
    <s v="PREDYN"/>
    <s v="3050-16-PDR"/>
    <n v="1"/>
    <n v="2"/>
    <n v="0"/>
    <n v="1"/>
    <n v="0"/>
    <n v="0"/>
    <x v="3"/>
    <m/>
  </r>
  <r>
    <s v="5820503"/>
    <s v="Sponge X-Ray Detect 12 Ply St "/>
    <s v="LF 8&quot;x4&quot;    "/>
    <s v="10/Pk   "/>
    <s v="MEDLIN"/>
    <s v="NON21432LF"/>
    <n v="1"/>
    <n v="10"/>
    <n v="0"/>
    <n v="1"/>
    <n v="0"/>
    <n v="0"/>
    <x v="3"/>
    <m/>
  </r>
  <r>
    <s v="4137752"/>
    <s v="Hamper Linen 25&quot; Diameter     "/>
    <s v="            "/>
    <s v="Ea      "/>
    <s v="PEDIGO"/>
    <s v="P-121"/>
    <n v="1"/>
    <n v="1"/>
    <n v="0"/>
    <n v="0"/>
    <n v="0"/>
    <n v="1"/>
    <x v="5"/>
    <m/>
  </r>
  <r>
    <s v="8702652"/>
    <s v="Tube Endo 8.5mm Cuffed        "/>
    <s v="            "/>
    <s v="10/BX   "/>
    <s v="KENDAL"/>
    <s v="86114"/>
    <n v="1"/>
    <n v="1"/>
    <n v="0"/>
    <n v="1"/>
    <n v="0"/>
    <n v="0"/>
    <x v="3"/>
    <m/>
  </r>
  <r>
    <s v="1167798"/>
    <s v="V-Loc 90 Abs Clos Clr P12     "/>
    <s v="4-0 18&quot;     "/>
    <s v="12/Bx   "/>
    <s v="KENDAL"/>
    <s v="VLOCM0023"/>
    <n v="1"/>
    <n v="1"/>
    <n v="0"/>
    <n v="1"/>
    <n v="0"/>
    <n v="0"/>
    <x v="3"/>
    <m/>
  </r>
  <r>
    <s v="1325753"/>
    <s v="Adhesive Skin Exofin Topical  "/>
    <s v="0.5mL       "/>
    <s v="10/Bx   "/>
    <s v="S2SGLO"/>
    <s v="3471"/>
    <n v="1"/>
    <n v="1"/>
    <n v="1"/>
    <n v="0"/>
    <n v="0"/>
    <n v="0"/>
    <x v="6"/>
    <m/>
  </r>
  <r>
    <s v="8123641"/>
    <s v="Lithotomy II Pack             "/>
    <s v="            "/>
    <s v="10/Ca   "/>
    <s v="HALYAR"/>
    <s v="88521"/>
    <n v="1"/>
    <n v="1"/>
    <n v="0"/>
    <n v="1"/>
    <n v="0"/>
    <n v="0"/>
    <x v="3"/>
    <m/>
  </r>
  <r>
    <s v="1245902"/>
    <s v="Catheter Kit Touchless Plus   "/>
    <s v="Vinyl       "/>
    <s v="50/Ca   "/>
    <s v="BARDBI"/>
    <s v="4A7114"/>
    <n v="1"/>
    <n v="1"/>
    <n v="0"/>
    <n v="0"/>
    <n v="1"/>
    <n v="0"/>
    <x v="5"/>
    <m/>
  </r>
  <r>
    <s v="1271931"/>
    <s v="Grasper MiniLap Alligator     "/>
    <s v="            "/>
    <s v="6/Bx    "/>
    <s v="RUSCH"/>
    <s v="GBC250"/>
    <n v="1"/>
    <n v="1"/>
    <n v="0"/>
    <n v="0"/>
    <n v="1"/>
    <n v="0"/>
    <x v="5"/>
    <m/>
  </r>
  <r>
    <s v="6015508"/>
    <s v="Tuohy Epidural Tray Continuous"/>
    <s v="17x3.5      "/>
    <s v="10/Ca   "/>
    <s v="MCGAW"/>
    <s v="332086"/>
    <n v="1"/>
    <n v="1"/>
    <n v="0"/>
    <n v="0"/>
    <n v="0"/>
    <n v="1"/>
    <x v="5"/>
    <m/>
  </r>
  <r>
    <s v="9870396"/>
    <s v="Suspensory Cotton w/Leg Straps"/>
    <s v="Medium      "/>
    <s v="Ea      "/>
    <s v="3MCONH"/>
    <s v="201161"/>
    <n v="1"/>
    <n v="5"/>
    <n v="0"/>
    <n v="1"/>
    <n v="0"/>
    <n v="0"/>
    <x v="3"/>
    <m/>
  </r>
  <r>
    <s v="1346430"/>
    <s v="Canister Holder               "/>
    <s v="            "/>
    <s v="Ea      "/>
    <s v="PALMER"/>
    <s v="109"/>
    <n v="1"/>
    <n v="2"/>
    <n v="0"/>
    <n v="1"/>
    <n v="0"/>
    <n v="0"/>
    <x v="6"/>
    <m/>
  </r>
  <r>
    <s v="8003067"/>
    <s v="Immobilizer Shoulder W/Abduct "/>
    <s v="Large       "/>
    <s v="Ea      "/>
    <s v="MEDLIN"/>
    <s v="ORT16300L"/>
    <n v="1"/>
    <n v="2"/>
    <n v="0"/>
    <n v="0"/>
    <n v="1"/>
    <n v="0"/>
    <x v="5"/>
    <m/>
  </r>
  <r>
    <s v="7770597"/>
    <s v="Cavilon Lotion                "/>
    <s v="16oz        "/>
    <s v="12/Ca   "/>
    <s v="3MMED"/>
    <s v="9205"/>
    <n v="1"/>
    <n v="1"/>
    <n v="0"/>
    <n v="1"/>
    <n v="0"/>
    <n v="0"/>
    <x v="3"/>
    <m/>
  </r>
  <r>
    <s v="1132110"/>
    <s v="Ab Binder Prem Univ S/M       "/>
    <s v="12&quot;         "/>
    <s v="1/Ea    "/>
    <s v="MEDLIN"/>
    <s v="ORT21310SM"/>
    <n v="1"/>
    <n v="3"/>
    <n v="0"/>
    <n v="1"/>
    <n v="0"/>
    <n v="0"/>
    <x v="3"/>
    <m/>
  </r>
  <r>
    <s v="1228834"/>
    <s v="Sling Arm Smart Sling         "/>
    <s v="Regular     "/>
    <s v="Ea      "/>
    <s v="ROYMED"/>
    <s v="SSR"/>
    <n v="1"/>
    <n v="2"/>
    <n v="0"/>
    <n v="0"/>
    <n v="0"/>
    <n v="1"/>
    <x v="5"/>
    <m/>
  </r>
  <r>
    <s v="1023585"/>
    <s v="Wristband Identification Red  "/>
    <s v="RED         "/>
    <s v="1000/Bx "/>
    <s v="PREDYN"/>
    <s v="3000-16-PDR"/>
    <n v="1"/>
    <n v="3"/>
    <n v="0"/>
    <n v="1"/>
    <n v="0"/>
    <n v="0"/>
    <x v="3"/>
    <m/>
  </r>
  <r>
    <s v="5558878"/>
    <s v="Splint Cast Specialist Plst   "/>
    <s v="X-Fast 3x15&quot;"/>
    <s v="50/Bx   "/>
    <s v="SMINEP"/>
    <s v="7390"/>
    <n v="1"/>
    <n v="3"/>
    <n v="0"/>
    <n v="1"/>
    <n v="0"/>
    <n v="0"/>
    <x v="6"/>
    <m/>
  </r>
  <r>
    <s v="1297465"/>
    <s v="Jumpsuit Flud Res Zip Front   "/>
    <s v="White XL    "/>
    <s v="25/Ca   "/>
    <s v="TRONEX"/>
    <s v="6440-35W"/>
    <n v="1"/>
    <n v="4"/>
    <n v="0"/>
    <n v="0"/>
    <n v="0"/>
    <n v="1"/>
    <x v="5"/>
    <m/>
  </r>
  <r>
    <s v="4497782"/>
    <s v="Bag Linen Blue                "/>
    <s v="40x46       "/>
    <s v="250/Ca  "/>
    <s v="MEDGEN"/>
    <s v="3056"/>
    <n v="1"/>
    <n v="1"/>
    <n v="0"/>
    <n v="1"/>
    <n v="0"/>
    <n v="0"/>
    <x v="3"/>
    <m/>
  </r>
  <r>
    <s v="6783747"/>
    <s v="Towel Paper Bleached Multi-Fol"/>
    <s v="            "/>
    <s v="4000/Ca "/>
    <s v="MEDLIN"/>
    <s v="non26810"/>
    <n v="1"/>
    <n v="2"/>
    <n v="0"/>
    <n v="1"/>
    <n v="0"/>
    <n v="0"/>
    <x v="3"/>
    <m/>
  </r>
  <r>
    <s v="2473742"/>
    <s v="Tube Endotracheal, HVLP Cuff  "/>
    <s v="Murphy 8.0  "/>
    <s v="10/Bx   "/>
    <s v="MEDLIN"/>
    <s v="DYND43080"/>
    <n v="1"/>
    <n v="1"/>
    <n v="0"/>
    <n v="0"/>
    <n v="1"/>
    <n v="0"/>
    <x v="5"/>
    <m/>
  </r>
  <r>
    <s v="6034524"/>
    <s v="Tube Oral Rae Cuffed 4.0      "/>
    <s v="            "/>
    <s v="10/Bx   "/>
    <s v="KENDAL"/>
    <s v="86209"/>
    <n v="1"/>
    <n v="1"/>
    <n v="0"/>
    <n v="1"/>
    <n v="0"/>
    <n v="0"/>
    <x v="3"/>
    <m/>
  </r>
  <r>
    <s v="4883840"/>
    <s v="Frames f/ Protective Glasses  "/>
    <s v="            "/>
    <s v="100/Ca  "/>
    <s v="HALYAR"/>
    <s v="SV100F"/>
    <n v="1"/>
    <n v="1"/>
    <n v="0"/>
    <n v="0"/>
    <n v="1"/>
    <n v="0"/>
    <x v="5"/>
    <m/>
  </r>
  <r>
    <s v="7778358"/>
    <s v="Steri-Drape Incise Drape      "/>
    <s v="3 7/8x7 7/8 "/>
    <s v="4/Ca    "/>
    <s v="3MMED"/>
    <s v="1035"/>
    <n v="1"/>
    <n v="1"/>
    <n v="0"/>
    <n v="0"/>
    <n v="1"/>
    <n v="0"/>
    <x v="4"/>
    <m/>
  </r>
  <r>
    <s v="1066803"/>
    <s v="Bag Garbage Black             "/>
    <s v="58 Gallon   "/>
    <s v="100/Ca  "/>
    <s v="STRPAR"/>
    <s v="POLP23X78BLA"/>
    <n v="1"/>
    <n v="2"/>
    <n v="0"/>
    <n v="1"/>
    <n v="0"/>
    <n v="0"/>
    <x v="6"/>
    <m/>
  </r>
  <r>
    <s v="1126406"/>
    <s v="Aloesoft Plus Nitrile PF Glove"/>
    <s v="X-Large     "/>
    <s v="180/Bx  "/>
    <s v="SATARI"/>
    <s v="112-6406"/>
    <n v="1"/>
    <n v="5"/>
    <n v="0"/>
    <n v="1"/>
    <n v="0"/>
    <n v="0"/>
    <x v="3"/>
    <m/>
  </r>
  <r>
    <s v="5550773"/>
    <s v="Biogel PI OrthoPro Surg Glove "/>
    <s v="Size 7.5    "/>
    <s v="40/Bx   "/>
    <s v="ABCO"/>
    <s v="47675"/>
    <n v="1"/>
    <n v="2"/>
    <n v="0"/>
    <n v="1"/>
    <n v="0"/>
    <n v="0"/>
    <x v="6"/>
    <m/>
  </r>
  <r>
    <s v="5824701"/>
    <s v="Coveralls Elast Cuff&amp;Ankle Wht"/>
    <s v="2XL         "/>
    <s v="24/Ca   "/>
    <s v="ALLEG"/>
    <s v="2202CV"/>
    <n v="1"/>
    <n v="2"/>
    <n v="0"/>
    <n v="1"/>
    <n v="0"/>
    <n v="0"/>
    <x v="6"/>
    <m/>
  </r>
  <r>
    <s v="1069076"/>
    <s v="Wristband ID Adult/Ped        "/>
    <s v="Yellow      "/>
    <s v="500/Bx  "/>
    <s v="PREDYN"/>
    <s v="5070-14-PDM"/>
    <n v="1"/>
    <n v="2"/>
    <n v="1"/>
    <n v="0"/>
    <n v="0"/>
    <n v="0"/>
    <x v="3"/>
    <m/>
  </r>
  <r>
    <s v="1215959"/>
    <s v="Gown Sleeve Protect 5 CSR     "/>
    <s v="Pouched     "/>
    <s v="Ea      "/>
    <s v="WELMED"/>
    <s v="1231-105"/>
    <n v="1"/>
    <n v="1"/>
    <n v="0"/>
    <n v="1"/>
    <n v="0"/>
    <n v="0"/>
    <x v="3"/>
    <m/>
  </r>
  <r>
    <s v="2882394"/>
    <s v="SmartSleeve Gown Surgical     "/>
    <s v="XX-L X-Long "/>
    <s v="20/Ca   "/>
    <s v="ALLEG"/>
    <s v="9071EL"/>
    <n v="1"/>
    <n v="1"/>
    <n v="0"/>
    <n v="1"/>
    <n v="0"/>
    <n v="0"/>
    <x v="6"/>
    <m/>
  </r>
  <r>
    <s v="1002808"/>
    <s v="Sodium Chloride Sol Non-DEHP  "/>
    <s v="0.9% Inj    "/>
    <s v="1000Ml  "/>
    <s v="MCGAW"/>
    <s v="L8000"/>
    <n v="1"/>
    <n v="12"/>
    <n v="0"/>
    <n v="1"/>
    <n v="0"/>
    <n v="0"/>
    <x v="0"/>
    <m/>
  </r>
  <r>
    <s v="5550758"/>
    <s v="Biogel PI Indicator Underglove"/>
    <s v="Size 6.5    "/>
    <s v="50/Bx   "/>
    <s v="ABCO"/>
    <s v="41665"/>
    <n v="1"/>
    <n v="1"/>
    <n v="0"/>
    <n v="1"/>
    <n v="0"/>
    <n v="0"/>
    <x v="3"/>
    <m/>
  </r>
  <r>
    <s v="4390168"/>
    <s v="PremierPro Glove Ext Cuff     "/>
    <s v="Large       "/>
    <s v="50Ea/Bx "/>
    <s v="S2SGLO"/>
    <s v="5094"/>
    <n v="1"/>
    <n v="2"/>
    <n v="0"/>
    <n v="1"/>
    <n v="0"/>
    <n v="0"/>
    <x v="6"/>
    <m/>
  </r>
  <r>
    <s v="1305009"/>
    <s v="Drape Arthroscopic 90x121 ST  "/>
    <s v="w/Pouch     "/>
    <s v="12/Ca   "/>
    <s v="MEDLIN"/>
    <s v="DYNJP8101"/>
    <n v="1"/>
    <n v="1"/>
    <n v="0"/>
    <n v="0"/>
    <n v="0"/>
    <n v="1"/>
    <x v="5"/>
    <m/>
  </r>
  <r>
    <s v="1116236"/>
    <s v="Mask Anesthesia Child         "/>
    <s v="Size4       "/>
    <s v="40/Ca   "/>
    <s v="MEDLIN"/>
    <s v="DYNJAAMASK4"/>
    <n v="1"/>
    <n v="1"/>
    <n v="0"/>
    <n v="1"/>
    <n v="0"/>
    <n v="0"/>
    <x v="3"/>
    <m/>
  </r>
  <r>
    <s v="1133873"/>
    <s v="Electrosurgical Pencil        "/>
    <s v="NonStick    "/>
    <s v="50/Ca   "/>
    <s v="MEDLIN"/>
    <s v="ESPB3002"/>
    <n v="1"/>
    <n v="1"/>
    <n v="0"/>
    <n v="0"/>
    <n v="1"/>
    <n v="0"/>
    <x v="5"/>
    <m/>
  </r>
  <r>
    <s v="1062341"/>
    <s v="Counter Needle Foam Block     "/>
    <s v="15x16x14    "/>
    <s v="12x8/Ca "/>
    <s v="MEDACT"/>
    <s v="9010"/>
    <n v="1"/>
    <n v="1"/>
    <n v="0"/>
    <n v="1"/>
    <n v="0"/>
    <n v="0"/>
    <x v="3"/>
    <m/>
  </r>
  <r>
    <s v="1264595"/>
    <s v="Label Hangtime Day &amp; Month    "/>
    <s v="White       "/>
    <s v="500/Bx  "/>
    <s v="HEALMK"/>
    <s v="403225 HTK"/>
    <n v="1"/>
    <n v="1"/>
    <n v="0"/>
    <n v="1"/>
    <n v="0"/>
    <n v="0"/>
    <x v="3"/>
    <m/>
  </r>
  <r>
    <s v="8906548"/>
    <s v="TED Stocking Knee Length      "/>
    <s v="Reg Med     "/>
    <s v="1Pr/Pk  "/>
    <s v="CARDKN"/>
    <s v="7115-"/>
    <n v="1"/>
    <n v="12"/>
    <n v="0"/>
    <n v="1"/>
    <n v="0"/>
    <n v="0"/>
    <x v="6"/>
    <m/>
  </r>
  <r>
    <s v="1334942"/>
    <s v="Suture Absorbable Coated Vicry"/>
    <s v="36&quot; Sz2     "/>
    <s v="24/Bx   "/>
    <s v="ETHICO"/>
    <s v="D9683"/>
    <n v="1"/>
    <n v="1"/>
    <n v="0"/>
    <n v="0"/>
    <n v="1"/>
    <n v="0"/>
    <x v="5"/>
    <m/>
  </r>
  <r>
    <s v="8900927"/>
    <s v="Foley Cath Tray 16FR          "/>
    <s v="Latex       "/>
    <s v="EA      "/>
    <s v="CARDKN"/>
    <s v="6155-"/>
    <n v="1"/>
    <n v="6"/>
    <n v="0"/>
    <n v="1"/>
    <n v="0"/>
    <n v="0"/>
    <x v="6"/>
    <m/>
  </r>
  <r>
    <s v="3720287"/>
    <s v="Arm Cradle Positioner         "/>
    <s v="Foam        "/>
    <s v="5/Ca    "/>
    <s v="DEROYA"/>
    <s v="M60-034"/>
    <n v="1"/>
    <n v="2"/>
    <n v="0"/>
    <n v="1"/>
    <n v="0"/>
    <n v="0"/>
    <x v="6"/>
    <m/>
  </r>
  <r>
    <s v="1228836"/>
    <s v="Sling Arm Smart Sling         "/>
    <s v="Large       "/>
    <s v="Ea      "/>
    <s v="ROYMED"/>
    <s v="SSL"/>
    <n v="1"/>
    <n v="2"/>
    <n v="0"/>
    <n v="0"/>
    <n v="0"/>
    <n v="1"/>
    <x v="5"/>
    <m/>
  </r>
  <r>
    <s v="1099597"/>
    <s v="Faceshield Disposable 13x7    "/>
    <s v="XL          "/>
    <s v="24/Pk   "/>
    <s v="FISHER"/>
    <s v="S476002"/>
    <n v="1"/>
    <n v="1"/>
    <n v="0"/>
    <n v="0"/>
    <n v="1"/>
    <n v="0"/>
    <x v="5"/>
    <m/>
  </r>
  <r>
    <s v="1216841"/>
    <s v="Blanket Warming Bair Hugger   "/>
    <s v="Lower Body  "/>
    <s v="10/Ca   "/>
    <s v="3MMED"/>
    <s v="52500"/>
    <n v="1"/>
    <n v="1"/>
    <n v="0"/>
    <n v="1"/>
    <n v="0"/>
    <n v="0"/>
    <x v="6"/>
    <m/>
  </r>
  <r>
    <s v="1229099"/>
    <s v="Biogel PI OrthoPro Glv PF Strl"/>
    <s v="Sz 6.5 Brown"/>
    <s v="160/Ca  "/>
    <s v="ABCO"/>
    <s v="47665"/>
    <n v="1"/>
    <n v="1"/>
    <n v="0"/>
    <n v="0"/>
    <n v="1"/>
    <n v="0"/>
    <x v="5"/>
    <m/>
  </r>
  <r>
    <s v="7841935"/>
    <s v="Stimuplex Needle Set          "/>
    <s v="21GX4       "/>
    <s v="25/Ca   "/>
    <s v="MCGAW"/>
    <s v="4894260"/>
    <n v="1"/>
    <n v="2"/>
    <n v="0"/>
    <n v="1"/>
    <n v="0"/>
    <n v="0"/>
    <x v="0"/>
    <m/>
  </r>
  <r>
    <s v="5070085"/>
    <s v="Lactated Ring Irrig Titan Bg  "/>
    <s v="3L Titan Bag"/>
    <s v="Ea      "/>
    <s v="MCGAW"/>
    <s v="R8306"/>
    <n v="1"/>
    <n v="12"/>
    <n v="1"/>
    <n v="0"/>
    <n v="0"/>
    <n v="0"/>
    <x v="0"/>
    <m/>
  </r>
  <r>
    <s v="8401079"/>
    <s v="Spirometer Vol Incentive      "/>
    <s v="250 Ml      "/>
    <s v="12/Ca   "/>
    <s v="VYAIRE"/>
    <s v="001903A"/>
    <n v="1"/>
    <n v="1"/>
    <n v="0"/>
    <n v="1"/>
    <n v="0"/>
    <n v="0"/>
    <x v="6"/>
    <m/>
  </r>
  <r>
    <s v="7001037"/>
    <s v="Super Hot Hands Warmer 4x5    "/>
    <s v="            "/>
    <s v="40/Ca   "/>
    <s v="MOTMED"/>
    <s v="HSS-14298B"/>
    <n v="1"/>
    <n v="2"/>
    <n v="0"/>
    <n v="0"/>
    <n v="0"/>
    <n v="1"/>
    <x v="5"/>
    <m/>
  </r>
  <r>
    <s v="5205034"/>
    <s v="Suretrace ECG Electrode       "/>
    <s v="            "/>
    <s v="30/Bx   "/>
    <s v="CONMD"/>
    <s v="1800-003"/>
    <n v="1"/>
    <n v="20"/>
    <n v="0"/>
    <n v="1"/>
    <n v="0"/>
    <n v="0"/>
    <x v="6"/>
    <m/>
  </r>
  <r>
    <s v="1317778"/>
    <s v="Pre-Klenz Transport Gel       "/>
    <s v="13.5 OZ     "/>
    <s v="Ea      "/>
    <s v="VESTAL"/>
    <s v="1505J5"/>
    <n v="1"/>
    <n v="12"/>
    <n v="0"/>
    <n v="1"/>
    <n v="0"/>
    <n v="0"/>
    <x v="3"/>
    <m/>
  </r>
  <r>
    <s v="1011950"/>
    <s v="Record Keeping Envelope       "/>
    <s v="8 Loads     "/>
    <s v="100/Bx  "/>
    <s v="PROPER"/>
    <s v="26910000"/>
    <n v="1"/>
    <n v="1"/>
    <n v="0"/>
    <n v="0"/>
    <n v="1"/>
    <n v="0"/>
    <x v="5"/>
    <m/>
  </r>
  <r>
    <s v="2999754"/>
    <s v="Pour Spout W/spike 6&quot;         "/>
    <s v="            "/>
    <s v="50/Ca   "/>
    <s v="SIMPOR"/>
    <s v="MX280"/>
    <n v="1"/>
    <n v="1"/>
    <n v="0"/>
    <n v="1"/>
    <n v="0"/>
    <n v="0"/>
    <x v="3"/>
    <m/>
  </r>
  <r>
    <s v="9349752"/>
    <s v="SuperSensitive PF Ltx ST Glove"/>
    <s v="Sz 7.5      "/>
    <s v="200/Ca  "/>
    <s v="ABCO"/>
    <s v="82575"/>
    <n v="1"/>
    <n v="1"/>
    <n v="0"/>
    <n v="1"/>
    <n v="0"/>
    <n v="0"/>
    <x v="3"/>
    <m/>
  </r>
  <r>
    <s v="3950103"/>
    <s v="Zyrtec-D Tablet               "/>
    <s v="120mg/2880mg"/>
    <s v="24/Pk   "/>
    <s v="WARNLB"/>
    <s v="302042400"/>
    <n v="1"/>
    <n v="2"/>
    <n v="0"/>
    <n v="1"/>
    <n v="0"/>
    <n v="0"/>
    <x v="3"/>
    <m/>
  </r>
  <r>
    <s v="1184741"/>
    <s v="Wrap Strl Kimguard 1Step KC400"/>
    <s v="24x24&quot;      "/>
    <s v="120/Ca  "/>
    <s v="HALYAR"/>
    <s v="34183"/>
    <n v="1"/>
    <n v="2"/>
    <n v="0"/>
    <n v="1"/>
    <n v="0"/>
    <n v="0"/>
    <x v="3"/>
    <m/>
  </r>
  <r>
    <s v="6018620"/>
    <s v="Immobilizer Knee Blu Fm 22&quot;   "/>
    <s v="large       "/>
    <s v="Ea      "/>
    <s v="SMTNEP"/>
    <s v="79-80057"/>
    <n v="1"/>
    <n v="2"/>
    <n v="0"/>
    <n v="0"/>
    <n v="1"/>
    <n v="0"/>
    <x v="5"/>
    <m/>
  </r>
  <r>
    <s v="1184555"/>
    <s v="Closure Strap SecureStrap Abs "/>
    <s v="5mm         "/>
    <s v="6/Bx    "/>
    <s v="ETHICO"/>
    <s v="STRAP25"/>
    <n v="1"/>
    <n v="1"/>
    <n v="0"/>
    <n v="0"/>
    <n v="0"/>
    <n v="1"/>
    <x v="5"/>
    <m/>
  </r>
  <r>
    <s v="6370001"/>
    <s v="Suction Coagulator 10FR 6&quot;Disp"/>
    <s v="w/FootSwitch"/>
    <s v="Ea      "/>
    <s v="KENDAL"/>
    <s v="E250510FR"/>
    <n v="1"/>
    <n v="10"/>
    <n v="0"/>
    <n v="1"/>
    <n v="0"/>
    <n v="0"/>
    <x v="3"/>
    <m/>
  </r>
  <r>
    <s v="8409682"/>
    <s v="V-Loc Barbed Wound Closure P12"/>
    <s v="3-0 18&quot;     "/>
    <s v="12/Bx   "/>
    <s v="KENDAL"/>
    <s v="VLOCL0024"/>
    <n v="1"/>
    <n v="1"/>
    <n v="0"/>
    <n v="1"/>
    <n v="0"/>
    <n v="0"/>
    <x v="3"/>
    <m/>
  </r>
  <r>
    <s v="4300026"/>
    <s v="Endotrach Tube Cuffed         "/>
    <s v="7.0mm       "/>
    <s v="10/Bx   "/>
    <s v="KENDAL"/>
    <s v="86111"/>
    <n v="1"/>
    <n v="1"/>
    <n v="0"/>
    <n v="1"/>
    <n v="0"/>
    <n v="0"/>
    <x v="6"/>
    <m/>
  </r>
  <r>
    <s v="1848996"/>
    <s v="Steri-Drape U-drape           "/>
    <s v="            "/>
    <s v="5/Bx    "/>
    <s v="3MMED"/>
    <s v="1067"/>
    <n v="1"/>
    <n v="1"/>
    <n v="0"/>
    <n v="1"/>
    <n v="0"/>
    <n v="0"/>
    <x v="3"/>
    <m/>
  </r>
  <r>
    <s v="2929641"/>
    <s v="Foley Catheter 30cc Balloon   "/>
    <s v="            "/>
    <s v="12/Ca   "/>
    <s v="BARDBI"/>
    <s v="0167V16S"/>
    <n v="1"/>
    <n v="1"/>
    <n v="0"/>
    <n v="0"/>
    <n v="1"/>
    <n v="0"/>
    <x v="5"/>
    <m/>
  </r>
  <r>
    <s v="1012705"/>
    <s v="Tuohy Epidural Needle Winged  "/>
    <s v="20Gx3-1/2   "/>
    <s v="25/Bx   "/>
    <s v="MCGAW"/>
    <s v="332168"/>
    <n v="1"/>
    <n v="1"/>
    <n v="1"/>
    <n v="0"/>
    <n v="0"/>
    <n v="0"/>
    <x v="0"/>
    <m/>
  </r>
  <r>
    <s v="1531042"/>
    <s v="Sodium Chloride 0.9% Irrig    "/>
    <s v="500mL/Bt    "/>
    <s v="BT      "/>
    <s v="TRAVOL"/>
    <s v="2F7123"/>
    <n v="1"/>
    <n v="2"/>
    <n v="0"/>
    <n v="1"/>
    <n v="0"/>
    <n v="0"/>
    <x v="6"/>
    <m/>
  </r>
  <r>
    <s v="1222395"/>
    <s v="Trocar EndoXcel Bldls Stab Slv"/>
    <s v="11x100mm    "/>
    <s v="6/Bx    "/>
    <s v="ETHICO"/>
    <s v="B11LT"/>
    <n v="1"/>
    <n v="1"/>
    <n v="1"/>
    <n v="0"/>
    <n v="0"/>
    <n v="0"/>
    <x v="6"/>
    <m/>
  </r>
  <r>
    <s v="2950049"/>
    <s v="Airway Guedel Traditional Sz 1"/>
    <s v="60mm        "/>
    <s v="Ea      "/>
    <s v="RUSCH"/>
    <s v="122260"/>
    <n v="1"/>
    <n v="10"/>
    <n v="0"/>
    <n v="1"/>
    <n v="0"/>
    <n v="0"/>
    <x v="3"/>
    <m/>
  </r>
  <r>
    <s v="2881624"/>
    <s v="Bandage Self Close Elast LF St"/>
    <s v="4&quot;x5.8yd    "/>
    <s v="36/Ca   "/>
    <s v="ALLEG"/>
    <s v="23593-14LF"/>
    <n v="1"/>
    <n v="1"/>
    <n v="1"/>
    <n v="0"/>
    <n v="0"/>
    <n v="0"/>
    <x v="6"/>
    <m/>
  </r>
  <r>
    <s v="1183076"/>
    <s v="Coagulator Suction Hand Switch"/>
    <s v="8Fr         "/>
    <s v="10/Ca   "/>
    <s v="ABCO"/>
    <s v="SCH08"/>
    <n v="1"/>
    <n v="1"/>
    <n v="0"/>
    <n v="1"/>
    <n v="0"/>
    <n v="0"/>
    <x v="3"/>
    <m/>
  </r>
  <r>
    <s v="2882006"/>
    <s v="IV Start Kit Tegaderm W/Pad   "/>
    <s v="            "/>
    <s v="100/Ca  "/>
    <s v="CARDSP"/>
    <s v="01-1900A"/>
    <n v="1"/>
    <n v="5"/>
    <n v="1"/>
    <n v="0"/>
    <n v="0"/>
    <n v="0"/>
    <x v="6"/>
    <m/>
  </r>
  <r>
    <s v="1160349"/>
    <s v="Solidifier LTS Plus           "/>
    <s v="1200cc      "/>
    <s v="100/Ca  "/>
    <s v="ISOLY"/>
    <s v="LTSP1200"/>
    <n v="1"/>
    <n v="1"/>
    <n v="0"/>
    <n v="0"/>
    <n v="0"/>
    <n v="1"/>
    <x v="5"/>
    <m/>
  </r>
  <r>
    <s v="4169643"/>
    <s v="Arm Board Pad Convoluted      "/>
    <s v="            "/>
    <s v="2x12/Ca "/>
    <s v="CARDKN"/>
    <s v="31143467-"/>
    <n v="1"/>
    <n v="2"/>
    <n v="0"/>
    <n v="0"/>
    <n v="1"/>
    <n v="0"/>
    <x v="5"/>
    <m/>
  </r>
  <r>
    <s v="6092020"/>
    <s v="Stethoscope L1 Esph Tmp Sen   "/>
    <s v="12 French   "/>
    <s v="20/Ca   "/>
    <s v="SIMPOR"/>
    <s v="ES400-12"/>
    <n v="1"/>
    <n v="1"/>
    <n v="0"/>
    <n v="0"/>
    <n v="1"/>
    <n v="0"/>
    <x v="5"/>
    <m/>
  </r>
  <r>
    <s v="8408057"/>
    <s v="Mask Laryngeal PVC Dsp Cl     "/>
    <s v="Size 5      "/>
    <s v="Ea      "/>
    <s v="FLEXIC"/>
    <s v="038-94-350U"/>
    <n v="1"/>
    <n v="4"/>
    <n v="0"/>
    <n v="1"/>
    <n v="0"/>
    <n v="0"/>
    <x v="6"/>
    <m/>
  </r>
  <r>
    <s v="1412884"/>
    <s v="Autoclave Indicator Tape      "/>
    <s v="3/4&quot;x60yd   "/>
    <s v="Rl      "/>
    <s v="PROPER"/>
    <s v="26800500"/>
    <n v="1"/>
    <n v="10"/>
    <n v="0"/>
    <n v="1"/>
    <n v="0"/>
    <n v="0"/>
    <x v="6"/>
    <m/>
  </r>
  <r>
    <s v="6547345"/>
    <s v="Suture Prolene Mono Blu P3    "/>
    <s v="4-0 18&quot;     "/>
    <s v="12/Bx   "/>
    <s v="ETHICO"/>
    <s v="8699G"/>
    <n v="1"/>
    <n v="2"/>
    <n v="0"/>
    <n v="1"/>
    <n v="0"/>
    <n v="0"/>
    <x v="6"/>
    <m/>
  </r>
  <r>
    <s v="1221635"/>
    <s v="Colby Waterbug Suction Device "/>
    <s v="f/Floor     "/>
    <s v="10/Bx   "/>
    <s v="OXBORO"/>
    <s v="90010"/>
    <n v="1"/>
    <n v="1"/>
    <n v="0"/>
    <n v="0"/>
    <n v="0"/>
    <n v="1"/>
    <x v="5"/>
    <m/>
  </r>
  <r>
    <s v="1276199"/>
    <s v="Glove CS PRO Exam Nitrl PF    "/>
    <s v="Small       "/>
    <s v="50/Bx   "/>
    <s v="MEDLIN"/>
    <s v="CS16S"/>
    <n v="1"/>
    <n v="22"/>
    <n v="1"/>
    <n v="0"/>
    <n v="0"/>
    <n v="0"/>
    <x v="6"/>
    <m/>
  </r>
  <r>
    <s v="6079156"/>
    <s v="Prof Jacket Knit Collar       "/>
    <s v="Blue/Large  "/>
    <s v="25/Ca   "/>
    <s v="ALLEG"/>
    <s v="2201LJ"/>
    <n v="1"/>
    <n v="1"/>
    <n v="1"/>
    <n v="0"/>
    <n v="0"/>
    <n v="0"/>
    <x v="3"/>
    <m/>
  </r>
  <r>
    <s v="1269316"/>
    <s v="Drape C-Armor Sterile PE      "/>
    <s v="Clear       "/>
    <s v="12/Ca   "/>
    <s v="TIDI-E"/>
    <s v="5523"/>
    <n v="1"/>
    <n v="1"/>
    <n v="0"/>
    <n v="1"/>
    <n v="0"/>
    <n v="0"/>
    <x v="3"/>
    <m/>
  </r>
  <r>
    <s v="2480064"/>
    <s v="Hylenex Rebombinant Human     "/>
    <s v="150u/1mL    "/>
    <s v="4/Pk    "/>
    <s v="HALOZY"/>
    <s v="1865711704"/>
    <n v="1"/>
    <n v="85"/>
    <n v="0"/>
    <n v="1"/>
    <n v="0"/>
    <n v="0"/>
    <x v="6"/>
    <m/>
  </r>
  <r>
    <s v="1240278"/>
    <s v="Airway Guedel Oral Wrapped    "/>
    <s v="6cm Black   "/>
    <s v="50/Ca   "/>
    <s v="VYAIRE"/>
    <s v="3560EU"/>
    <n v="1"/>
    <n v="1"/>
    <n v="1"/>
    <n v="0"/>
    <n v="0"/>
    <n v="0"/>
    <x v="6"/>
    <m/>
  </r>
  <r>
    <s v="1063330"/>
    <s v="IV Secondary Set 41&quot;          "/>
    <s v="            "/>
    <s v="25/Ca   "/>
    <s v="ICU"/>
    <s v="B3065"/>
    <n v="1"/>
    <n v="1"/>
    <n v="0"/>
    <n v="1"/>
    <n v="0"/>
    <n v="0"/>
    <x v="6"/>
    <m/>
  </r>
  <r>
    <s v="3728415"/>
    <s v="Stat Arm Sling W/Pad          "/>
    <s v="X-Large     "/>
    <s v="Ea      "/>
    <s v="DEROYA"/>
    <s v="8066-25"/>
    <n v="1"/>
    <n v="7"/>
    <n v="0"/>
    <n v="0"/>
    <n v="0"/>
    <n v="1"/>
    <x v="5"/>
    <m/>
  </r>
  <r>
    <s v="1082673"/>
    <s v="Surgical Eye Spears 6/Pk      "/>
    <s v="25Pk/Bx     "/>
    <s v="2Bx/Ca  "/>
    <s v="DEROYA"/>
    <s v="30-049-6"/>
    <n v="1"/>
    <n v="2"/>
    <n v="1"/>
    <n v="0"/>
    <n v="0"/>
    <n v="0"/>
    <x v="3"/>
    <m/>
  </r>
  <r>
    <s v="1148421"/>
    <s v="Suture Vicryl UND BRD CT-1    "/>
    <s v="0 18&quot;       "/>
    <s v="12/Bx   "/>
    <s v="ETHICO"/>
    <s v="J840D"/>
    <n v="1"/>
    <n v="1"/>
    <n v="0"/>
    <n v="1"/>
    <n v="0"/>
    <n v="0"/>
    <x v="3"/>
    <m/>
  </r>
  <r>
    <s v="1234361"/>
    <s v="Blanket Full Body             "/>
    <s v="84x36&quot;      "/>
    <s v="10/Ca   "/>
    <s v="3MMED"/>
    <s v="40068"/>
    <n v="1"/>
    <n v="1"/>
    <n v="0"/>
    <n v="1"/>
    <n v="0"/>
    <n v="0"/>
    <x v="3"/>
    <m/>
  </r>
  <r>
    <s v="1538103"/>
    <s v="Lactated Ringer Irr Solution  "/>
    <s v="5000mL      "/>
    <s v="2/Ca    "/>
    <s v="TRAVOL"/>
    <s v="2B7489"/>
    <n v="1"/>
    <n v="10"/>
    <n v="1"/>
    <n v="0"/>
    <n v="0"/>
    <n v="0"/>
    <x v="6"/>
    <m/>
  </r>
  <r>
    <s v="3724642"/>
    <s v="Dressing Holder Nasal         "/>
    <s v="One Size    "/>
    <s v="10/Bx   "/>
    <s v="DALEMP"/>
    <s v="600"/>
    <n v="1"/>
    <n v="1"/>
    <n v="0"/>
    <n v="1"/>
    <n v="0"/>
    <n v="0"/>
    <x v="3"/>
    <m/>
  </r>
  <r>
    <s v="9875914"/>
    <s v="Syringe Luer Lock             "/>
    <s v="10cc        "/>
    <s v="100/Bx  "/>
    <s v="BD"/>
    <s v="309604"/>
    <n v="1"/>
    <n v="2"/>
    <n v="1"/>
    <n v="0"/>
    <n v="0"/>
    <n v="0"/>
    <x v="6"/>
    <m/>
  </r>
  <r>
    <s v="1152846"/>
    <s v="Sheridan Endo-Trach Tube Cuff "/>
    <s v="Sz 7.0      "/>
    <s v="10/Ca   "/>
    <s v="RUSCH"/>
    <s v="5-22214"/>
    <n v="1"/>
    <n v="1"/>
    <n v="0"/>
    <n v="1"/>
    <n v="0"/>
    <n v="0"/>
    <x v="3"/>
    <m/>
  </r>
  <r>
    <s v="1103312"/>
    <s v="Lab Jacket Blue               "/>
    <s v="XL          "/>
    <s v="30/Ca   "/>
    <s v="MEDLIN"/>
    <s v="NONRP600XL"/>
    <n v="1"/>
    <n v="1"/>
    <n v="0"/>
    <n v="0"/>
    <n v="1"/>
    <n v="0"/>
    <x v="5"/>
    <m/>
  </r>
  <r>
    <s v="4635057"/>
    <s v="Face Tent w/o Tubing          "/>
    <s v="            "/>
    <s v="50/Ca   "/>
    <s v="RUSCH"/>
    <s v="1095"/>
    <n v="1"/>
    <n v="1"/>
    <n v="0"/>
    <n v="0"/>
    <n v="1"/>
    <n v="0"/>
    <x v="5"/>
    <m/>
  </r>
  <r>
    <s v="1123196"/>
    <s v="Nasogastric Sump Tube 48&quot;     "/>
    <s v="16FR        "/>
    <s v="50/Ca   "/>
    <s v="BARDBI"/>
    <s v="0042160"/>
    <n v="1"/>
    <n v="1"/>
    <n v="0"/>
    <n v="1"/>
    <n v="0"/>
    <n v="0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4F077-2FB8-4A27-900A-63A432305BB6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0">
        <item x="5"/>
        <item x="1"/>
        <item x="7"/>
        <item x="3"/>
        <item x="4"/>
        <item x="6"/>
        <item x="0"/>
        <item x="2"/>
        <item m="1" x="8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12" type="button" dataOnly="0" labelOnly="1" outline="0" axis="axisRow" fieldPosition="0"/>
    </format>
    <format dxfId="16">
      <pivotArea dataOnly="0" labelOnly="1" fieldPosition="0">
        <references count="1">
          <reference field="12" count="0"/>
        </references>
      </pivotArea>
    </format>
    <format dxfId="15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2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1">
      <pivotArea collapsedLevelsAreSubtotals="1" fieldPosition="0">
        <references count="1">
          <reference field="12" count="3">
            <x v="5"/>
            <x v="6"/>
            <x v="7"/>
          </reference>
        </references>
      </pivotArea>
    </format>
    <format dxfId="10">
      <pivotArea dataOnly="0" labelOnly="1" fieldPosition="0">
        <references count="1">
          <reference field="12" count="3">
            <x v="5"/>
            <x v="6"/>
            <x v="7"/>
          </reference>
        </references>
      </pivotArea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3"/>
          </reference>
        </references>
      </pivotArea>
    </format>
    <format dxfId="6">
      <pivotArea dataOnly="0" labelOnly="1" fieldPosition="0">
        <references count="1">
          <reference field="12" count="1">
            <x v="3"/>
          </reference>
        </references>
      </pivotArea>
    </format>
    <format dxfId="5">
      <pivotArea collapsedLevelsAreSubtotals="1" fieldPosition="0">
        <references count="1">
          <reference field="12" count="1">
            <x v="5"/>
          </reference>
        </references>
      </pivotArea>
    </format>
    <format dxfId="4">
      <pivotArea dataOnly="0" labelOnly="1" fieldPosition="0">
        <references count="1">
          <reference field="12" count="1">
            <x v="5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7"/>
          </reference>
        </references>
      </pivotArea>
    </format>
    <format dxfId="0">
      <pivotArea dataOnly="0" labelOnly="1" fieldPosition="0">
        <references count="1">
          <reference field="12" count="1"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sqref="A1:J4"/>
    </sheetView>
  </sheetViews>
  <sheetFormatPr defaultRowHeight="14.4" x14ac:dyDescent="0.3"/>
  <sheetData>
    <row r="1" spans="1:10" x14ac:dyDescent="0.3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60" t="s">
        <v>11</v>
      </c>
      <c r="B3" s="59"/>
      <c r="C3" s="6">
        <v>5433</v>
      </c>
      <c r="D3" s="6">
        <v>4777</v>
      </c>
      <c r="E3" s="5">
        <v>0.87925639609792017</v>
      </c>
      <c r="F3" s="6">
        <v>406</v>
      </c>
      <c r="G3" s="5">
        <v>0.95398490704951233</v>
      </c>
      <c r="H3" s="6">
        <v>105</v>
      </c>
      <c r="I3" s="6">
        <v>92</v>
      </c>
      <c r="J3" s="6">
        <v>53</v>
      </c>
    </row>
    <row r="4" spans="1:10" x14ac:dyDescent="0.3">
      <c r="A4" s="60" t="s">
        <v>12</v>
      </c>
      <c r="B4" s="60"/>
      <c r="C4" s="59"/>
      <c r="D4" s="59"/>
      <c r="E4" s="5">
        <v>0.90594515000920306</v>
      </c>
      <c r="F4" s="3"/>
      <c r="G4" s="5">
        <v>0.98067366096079511</v>
      </c>
      <c r="H4" s="60"/>
      <c r="I4" s="59"/>
      <c r="J4" s="3"/>
    </row>
    <row r="5" spans="1:10" x14ac:dyDescent="0.3">
      <c r="A5" s="7" t="s">
        <v>13</v>
      </c>
      <c r="B5" s="7" t="s">
        <v>14</v>
      </c>
      <c r="C5" s="8">
        <v>657</v>
      </c>
      <c r="D5" s="8">
        <v>600</v>
      </c>
      <c r="E5" s="4">
        <v>0.91324200913242004</v>
      </c>
      <c r="F5" s="8">
        <v>52</v>
      </c>
      <c r="G5" s="4">
        <v>0.99238964992389644</v>
      </c>
      <c r="H5" s="8">
        <v>4</v>
      </c>
      <c r="I5" s="8">
        <v>1</v>
      </c>
      <c r="J5" s="8">
        <v>0</v>
      </c>
    </row>
    <row r="6" spans="1:10" x14ac:dyDescent="0.3">
      <c r="A6" s="7" t="s">
        <v>15</v>
      </c>
      <c r="B6" s="7" t="s">
        <v>16</v>
      </c>
      <c r="C6" s="8">
        <v>626</v>
      </c>
      <c r="D6" s="8">
        <v>563</v>
      </c>
      <c r="E6" s="4">
        <v>0.89936102236421722</v>
      </c>
      <c r="F6" s="8">
        <v>36</v>
      </c>
      <c r="G6" s="4">
        <v>0.95686900958466448</v>
      </c>
      <c r="H6" s="8">
        <v>12</v>
      </c>
      <c r="I6" s="8">
        <v>10</v>
      </c>
      <c r="J6" s="8">
        <v>5</v>
      </c>
    </row>
    <row r="7" spans="1:10" x14ac:dyDescent="0.3">
      <c r="A7" s="7" t="s">
        <v>17</v>
      </c>
      <c r="B7" s="7" t="s">
        <v>18</v>
      </c>
      <c r="C7" s="8">
        <v>615</v>
      </c>
      <c r="D7" s="8">
        <v>548</v>
      </c>
      <c r="E7" s="4">
        <v>0.89105691056910574</v>
      </c>
      <c r="F7" s="8">
        <v>37</v>
      </c>
      <c r="G7" s="4">
        <v>0.95121951219512202</v>
      </c>
      <c r="H7" s="8">
        <v>14</v>
      </c>
      <c r="I7" s="8">
        <v>14</v>
      </c>
      <c r="J7" s="8">
        <v>2</v>
      </c>
    </row>
    <row r="8" spans="1:10" x14ac:dyDescent="0.3">
      <c r="A8" s="7" t="s">
        <v>19</v>
      </c>
      <c r="B8" s="7" t="s">
        <v>20</v>
      </c>
      <c r="C8" s="8">
        <v>538</v>
      </c>
      <c r="D8" s="8">
        <v>472</v>
      </c>
      <c r="E8" s="4">
        <v>0.87732342007434949</v>
      </c>
      <c r="F8" s="8">
        <v>42</v>
      </c>
      <c r="G8" s="4">
        <v>0.95539033457249056</v>
      </c>
      <c r="H8" s="8">
        <v>10</v>
      </c>
      <c r="I8" s="8">
        <v>10</v>
      </c>
      <c r="J8" s="8">
        <v>4</v>
      </c>
    </row>
    <row r="9" spans="1:10" x14ac:dyDescent="0.3">
      <c r="A9" s="7" t="s">
        <v>21</v>
      </c>
      <c r="B9" s="7" t="s">
        <v>22</v>
      </c>
      <c r="C9" s="8">
        <v>450</v>
      </c>
      <c r="D9" s="8">
        <v>380</v>
      </c>
      <c r="E9" s="4">
        <v>0.84444444444444444</v>
      </c>
      <c r="F9" s="8">
        <v>33</v>
      </c>
      <c r="G9" s="4">
        <v>0.9177777777777778</v>
      </c>
      <c r="H9" s="8">
        <v>18</v>
      </c>
      <c r="I9" s="8">
        <v>17</v>
      </c>
      <c r="J9" s="8">
        <v>2</v>
      </c>
    </row>
    <row r="10" spans="1:10" x14ac:dyDescent="0.3">
      <c r="A10" s="7" t="s">
        <v>23</v>
      </c>
      <c r="B10" s="7" t="s">
        <v>24</v>
      </c>
      <c r="C10" s="8">
        <v>398</v>
      </c>
      <c r="D10" s="8">
        <v>351</v>
      </c>
      <c r="E10" s="4">
        <v>0.88190954773869346</v>
      </c>
      <c r="F10" s="8">
        <v>33</v>
      </c>
      <c r="G10" s="4">
        <v>0.96482412060301503</v>
      </c>
      <c r="H10" s="8">
        <v>8</v>
      </c>
      <c r="I10" s="8">
        <v>2</v>
      </c>
      <c r="J10" s="8">
        <v>4</v>
      </c>
    </row>
    <row r="11" spans="1:10" x14ac:dyDescent="0.3">
      <c r="A11" s="7" t="s">
        <v>25</v>
      </c>
      <c r="B11" s="7" t="s">
        <v>26</v>
      </c>
      <c r="C11" s="8">
        <v>364</v>
      </c>
      <c r="D11" s="8">
        <v>294</v>
      </c>
      <c r="E11" s="4">
        <v>0.80769230769230771</v>
      </c>
      <c r="F11" s="8">
        <v>43</v>
      </c>
      <c r="G11" s="4">
        <v>0.92582417582417587</v>
      </c>
      <c r="H11" s="8">
        <v>10</v>
      </c>
      <c r="I11" s="8">
        <v>6</v>
      </c>
      <c r="J11" s="8">
        <v>11</v>
      </c>
    </row>
    <row r="12" spans="1:10" x14ac:dyDescent="0.3">
      <c r="A12" s="7" t="s">
        <v>27</v>
      </c>
      <c r="B12" s="7" t="s">
        <v>28</v>
      </c>
      <c r="C12" s="8">
        <v>361</v>
      </c>
      <c r="D12" s="8">
        <v>288</v>
      </c>
      <c r="E12" s="4">
        <v>0.79778393351800558</v>
      </c>
      <c r="F12" s="8">
        <v>40</v>
      </c>
      <c r="G12" s="4">
        <v>0.90858725761772841</v>
      </c>
      <c r="H12" s="8">
        <v>7</v>
      </c>
      <c r="I12" s="8">
        <v>14</v>
      </c>
      <c r="J12" s="8">
        <v>12</v>
      </c>
    </row>
    <row r="13" spans="1:10" x14ac:dyDescent="0.3">
      <c r="A13" s="7" t="s">
        <v>29</v>
      </c>
      <c r="B13" s="7" t="s">
        <v>30</v>
      </c>
      <c r="C13" s="8">
        <v>329</v>
      </c>
      <c r="D13" s="8">
        <v>293</v>
      </c>
      <c r="E13" s="4">
        <v>0.89057750759878418</v>
      </c>
      <c r="F13" s="8">
        <v>19</v>
      </c>
      <c r="G13" s="4">
        <v>0.94832826747720356</v>
      </c>
      <c r="H13" s="8">
        <v>1</v>
      </c>
      <c r="I13" s="8">
        <v>8</v>
      </c>
      <c r="J13" s="8">
        <v>8</v>
      </c>
    </row>
    <row r="14" spans="1:10" x14ac:dyDescent="0.3">
      <c r="A14" s="7" t="s">
        <v>31</v>
      </c>
      <c r="B14" s="7" t="s">
        <v>32</v>
      </c>
      <c r="C14" s="8">
        <v>323</v>
      </c>
      <c r="D14" s="8">
        <v>301</v>
      </c>
      <c r="E14" s="4">
        <v>0.93188854489164086</v>
      </c>
      <c r="F14" s="8">
        <v>19</v>
      </c>
      <c r="G14" s="4">
        <v>0.99071207430340569</v>
      </c>
      <c r="H14" s="8">
        <v>3</v>
      </c>
      <c r="I14" s="8">
        <v>0</v>
      </c>
      <c r="J14" s="8">
        <v>0</v>
      </c>
    </row>
    <row r="15" spans="1:10" x14ac:dyDescent="0.3">
      <c r="A15" s="7" t="s">
        <v>33</v>
      </c>
      <c r="B15" s="7" t="s">
        <v>34</v>
      </c>
      <c r="C15" s="8">
        <v>249</v>
      </c>
      <c r="D15" s="8">
        <v>219</v>
      </c>
      <c r="E15" s="4">
        <v>0.87951807228915657</v>
      </c>
      <c r="F15" s="8">
        <v>21</v>
      </c>
      <c r="G15" s="4">
        <v>0.96385542168674698</v>
      </c>
      <c r="H15" s="8">
        <v>4</v>
      </c>
      <c r="I15" s="8">
        <v>3</v>
      </c>
      <c r="J15" s="8">
        <v>2</v>
      </c>
    </row>
    <row r="16" spans="1:10" x14ac:dyDescent="0.3">
      <c r="A16" s="7" t="s">
        <v>35</v>
      </c>
      <c r="B16" s="7" t="s">
        <v>36</v>
      </c>
      <c r="C16" s="8">
        <v>207</v>
      </c>
      <c r="D16" s="8">
        <v>185</v>
      </c>
      <c r="E16" s="4">
        <v>0.893719806763285</v>
      </c>
      <c r="F16" s="8">
        <v>10</v>
      </c>
      <c r="G16" s="4">
        <v>0.94202898550724645</v>
      </c>
      <c r="H16" s="8">
        <v>6</v>
      </c>
      <c r="I16" s="8">
        <v>3</v>
      </c>
      <c r="J16" s="8">
        <v>3</v>
      </c>
    </row>
    <row r="17" spans="1:10" x14ac:dyDescent="0.3">
      <c r="A17" s="7" t="s">
        <v>37</v>
      </c>
      <c r="B17" s="7" t="s">
        <v>38</v>
      </c>
      <c r="C17" s="8">
        <v>162</v>
      </c>
      <c r="D17" s="8">
        <v>147</v>
      </c>
      <c r="E17" s="4">
        <v>0.90740740740740744</v>
      </c>
      <c r="F17" s="8">
        <v>8</v>
      </c>
      <c r="G17" s="4">
        <v>0.95679012345679015</v>
      </c>
      <c r="H17" s="8">
        <v>6</v>
      </c>
      <c r="I17" s="8">
        <v>1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124</v>
      </c>
      <c r="D18" s="8">
        <v>107</v>
      </c>
      <c r="E18" s="4">
        <v>0.86290322580645162</v>
      </c>
      <c r="F18" s="8">
        <v>13</v>
      </c>
      <c r="G18" s="4">
        <v>0.967741935483871</v>
      </c>
      <c r="H18" s="8">
        <v>2</v>
      </c>
      <c r="I18" s="8">
        <v>2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30</v>
      </c>
      <c r="D19" s="8">
        <v>29</v>
      </c>
      <c r="E19" s="4">
        <v>0.96666666666666667</v>
      </c>
      <c r="F19" s="8">
        <v>0</v>
      </c>
      <c r="G19" s="4">
        <v>0.96666666666666667</v>
      </c>
      <c r="H19" s="8">
        <v>0</v>
      </c>
      <c r="I19" s="8">
        <v>1</v>
      </c>
      <c r="J19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4"/>
  <sheetViews>
    <sheetView workbookViewId="0"/>
  </sheetViews>
  <sheetFormatPr defaultRowHeight="14.4" x14ac:dyDescent="0.3"/>
  <sheetData>
    <row r="1" spans="1:13" x14ac:dyDescent="0.3">
      <c r="A1" s="61" t="s">
        <v>43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x14ac:dyDescent="0.3">
      <c r="A2" s="9" t="s">
        <v>44</v>
      </c>
      <c r="B2" s="9" t="s">
        <v>45</v>
      </c>
      <c r="C2" s="9" t="s">
        <v>46</v>
      </c>
      <c r="D2" s="9" t="s">
        <v>47</v>
      </c>
      <c r="E2" s="9" t="s">
        <v>48</v>
      </c>
      <c r="F2" s="9" t="s">
        <v>49</v>
      </c>
      <c r="G2" s="9" t="s">
        <v>50</v>
      </c>
      <c r="H2" s="9" t="s">
        <v>51</v>
      </c>
      <c r="I2" s="9" t="s">
        <v>52</v>
      </c>
      <c r="J2" s="9" t="s">
        <v>53</v>
      </c>
      <c r="K2" s="9" t="s">
        <v>54</v>
      </c>
      <c r="L2" s="9" t="s">
        <v>55</v>
      </c>
      <c r="M2" s="9" t="s">
        <v>56</v>
      </c>
    </row>
    <row r="3" spans="1:13" x14ac:dyDescent="0.3">
      <c r="A3" s="10" t="s">
        <v>24</v>
      </c>
      <c r="B3" s="10" t="s">
        <v>57</v>
      </c>
      <c r="C3" s="10" t="s">
        <v>58</v>
      </c>
      <c r="D3" s="10" t="s">
        <v>59</v>
      </c>
      <c r="E3" s="10" t="s">
        <v>60</v>
      </c>
      <c r="F3" s="10" t="s">
        <v>61</v>
      </c>
      <c r="G3" s="10" t="s">
        <v>62</v>
      </c>
      <c r="H3" s="10" t="s">
        <v>63</v>
      </c>
      <c r="I3" s="11">
        <v>1</v>
      </c>
      <c r="J3" s="10" t="s">
        <v>23</v>
      </c>
      <c r="K3" s="10" t="s">
        <v>64</v>
      </c>
      <c r="L3" s="10" t="s">
        <v>65</v>
      </c>
      <c r="M3" s="10" t="s">
        <v>66</v>
      </c>
    </row>
    <row r="4" spans="1:13" x14ac:dyDescent="0.3">
      <c r="A4" s="10" t="s">
        <v>24</v>
      </c>
      <c r="B4" s="10" t="s">
        <v>57</v>
      </c>
      <c r="C4" s="10" t="s">
        <v>58</v>
      </c>
      <c r="D4" s="10" t="s">
        <v>59</v>
      </c>
      <c r="E4" s="10" t="s">
        <v>67</v>
      </c>
      <c r="F4" s="10" t="s">
        <v>61</v>
      </c>
      <c r="G4" s="10" t="s">
        <v>68</v>
      </c>
      <c r="H4" s="10" t="s">
        <v>69</v>
      </c>
      <c r="I4" s="11">
        <v>1</v>
      </c>
      <c r="J4" s="10" t="s">
        <v>23</v>
      </c>
      <c r="K4" s="10" t="s">
        <v>70</v>
      </c>
      <c r="L4" s="10" t="s">
        <v>65</v>
      </c>
      <c r="M4" s="10" t="s">
        <v>71</v>
      </c>
    </row>
    <row r="5" spans="1:13" x14ac:dyDescent="0.3">
      <c r="A5" s="10" t="s">
        <v>40</v>
      </c>
      <c r="B5" s="10" t="s">
        <v>72</v>
      </c>
      <c r="C5" s="10" t="s">
        <v>58</v>
      </c>
      <c r="D5" s="10" t="s">
        <v>73</v>
      </c>
      <c r="E5" s="10" t="s">
        <v>74</v>
      </c>
      <c r="F5" s="10" t="s">
        <v>61</v>
      </c>
      <c r="G5" s="10" t="s">
        <v>75</v>
      </c>
      <c r="H5" s="10" t="s">
        <v>76</v>
      </c>
      <c r="I5" s="11">
        <v>1</v>
      </c>
      <c r="J5" s="10" t="s">
        <v>39</v>
      </c>
      <c r="K5" s="10" t="s">
        <v>77</v>
      </c>
      <c r="L5" s="10" t="s">
        <v>65</v>
      </c>
      <c r="M5" s="10" t="s">
        <v>78</v>
      </c>
    </row>
    <row r="6" spans="1:13" x14ac:dyDescent="0.3">
      <c r="A6" s="10" t="s">
        <v>40</v>
      </c>
      <c r="B6" s="10" t="s">
        <v>72</v>
      </c>
      <c r="C6" s="10" t="s">
        <v>58</v>
      </c>
      <c r="D6" s="10" t="s">
        <v>73</v>
      </c>
      <c r="E6" s="10" t="s">
        <v>79</v>
      </c>
      <c r="F6" s="10" t="s">
        <v>61</v>
      </c>
      <c r="G6" s="10" t="s">
        <v>80</v>
      </c>
      <c r="H6" s="10" t="s">
        <v>81</v>
      </c>
      <c r="I6" s="11">
        <v>2</v>
      </c>
      <c r="J6" s="10" t="s">
        <v>39</v>
      </c>
      <c r="K6" s="10" t="s">
        <v>82</v>
      </c>
      <c r="L6" s="10" t="s">
        <v>65</v>
      </c>
      <c r="M6" s="10" t="s">
        <v>83</v>
      </c>
    </row>
    <row r="7" spans="1:13" x14ac:dyDescent="0.3">
      <c r="A7" s="10" t="s">
        <v>36</v>
      </c>
      <c r="B7" s="10" t="s">
        <v>84</v>
      </c>
      <c r="C7" s="10" t="s">
        <v>58</v>
      </c>
      <c r="D7" s="10" t="s">
        <v>85</v>
      </c>
      <c r="E7" s="10" t="s">
        <v>86</v>
      </c>
      <c r="F7" s="10" t="s">
        <v>61</v>
      </c>
      <c r="G7" s="10" t="s">
        <v>87</v>
      </c>
      <c r="H7" s="10" t="s">
        <v>88</v>
      </c>
      <c r="I7" s="11">
        <v>1</v>
      </c>
      <c r="J7" s="10" t="s">
        <v>35</v>
      </c>
      <c r="K7" s="10" t="s">
        <v>89</v>
      </c>
      <c r="L7" s="10" t="s">
        <v>65</v>
      </c>
      <c r="M7" s="10" t="s">
        <v>66</v>
      </c>
    </row>
    <row r="8" spans="1:13" x14ac:dyDescent="0.3">
      <c r="A8" s="10" t="s">
        <v>36</v>
      </c>
      <c r="B8" s="10" t="s">
        <v>84</v>
      </c>
      <c r="C8" s="10" t="s">
        <v>58</v>
      </c>
      <c r="D8" s="10" t="s">
        <v>85</v>
      </c>
      <c r="E8" s="10" t="s">
        <v>90</v>
      </c>
      <c r="F8" s="10" t="s">
        <v>61</v>
      </c>
      <c r="G8" s="10" t="s">
        <v>91</v>
      </c>
      <c r="H8" s="10" t="s">
        <v>92</v>
      </c>
      <c r="I8" s="11">
        <v>1</v>
      </c>
      <c r="J8" s="10" t="s">
        <v>35</v>
      </c>
      <c r="K8" s="10" t="s">
        <v>93</v>
      </c>
      <c r="L8" s="10" t="s">
        <v>65</v>
      </c>
      <c r="M8" s="10" t="s">
        <v>94</v>
      </c>
    </row>
    <row r="9" spans="1:13" x14ac:dyDescent="0.3">
      <c r="A9" s="10" t="s">
        <v>36</v>
      </c>
      <c r="B9" s="10" t="s">
        <v>84</v>
      </c>
      <c r="C9" s="10" t="s">
        <v>58</v>
      </c>
      <c r="D9" s="10" t="s">
        <v>85</v>
      </c>
      <c r="E9" s="10" t="s">
        <v>95</v>
      </c>
      <c r="F9" s="10" t="s">
        <v>61</v>
      </c>
      <c r="G9" s="10" t="s">
        <v>96</v>
      </c>
      <c r="H9" s="10" t="s">
        <v>97</v>
      </c>
      <c r="I9" s="11">
        <v>1</v>
      </c>
      <c r="J9" s="10" t="s">
        <v>35</v>
      </c>
      <c r="K9" s="10" t="s">
        <v>98</v>
      </c>
      <c r="L9" s="10" t="s">
        <v>65</v>
      </c>
      <c r="M9" s="10" t="s">
        <v>99</v>
      </c>
    </row>
    <row r="10" spans="1:13" x14ac:dyDescent="0.3">
      <c r="A10" s="10" t="s">
        <v>14</v>
      </c>
      <c r="B10" s="10" t="s">
        <v>72</v>
      </c>
      <c r="C10" s="10" t="s">
        <v>58</v>
      </c>
      <c r="D10" s="10" t="s">
        <v>100</v>
      </c>
      <c r="E10" s="10" t="s">
        <v>101</v>
      </c>
      <c r="F10" s="10" t="s">
        <v>61</v>
      </c>
      <c r="G10" s="10" t="s">
        <v>102</v>
      </c>
      <c r="H10" s="10" t="s">
        <v>103</v>
      </c>
      <c r="I10" s="11">
        <v>1</v>
      </c>
      <c r="J10" s="10" t="s">
        <v>13</v>
      </c>
      <c r="K10" s="10" t="s">
        <v>104</v>
      </c>
      <c r="L10" s="10" t="s">
        <v>65</v>
      </c>
      <c r="M10" s="10" t="s">
        <v>105</v>
      </c>
    </row>
    <row r="11" spans="1:13" x14ac:dyDescent="0.3">
      <c r="A11" s="10" t="s">
        <v>28</v>
      </c>
      <c r="B11" s="10" t="s">
        <v>106</v>
      </c>
      <c r="C11" s="10" t="s">
        <v>58</v>
      </c>
      <c r="D11" s="10" t="s">
        <v>107</v>
      </c>
      <c r="E11" s="10" t="s">
        <v>108</v>
      </c>
      <c r="F11" s="10" t="s">
        <v>61</v>
      </c>
      <c r="G11" s="10" t="s">
        <v>109</v>
      </c>
      <c r="H11" s="10" t="s">
        <v>110</v>
      </c>
      <c r="I11" s="11">
        <v>1</v>
      </c>
      <c r="J11" s="10" t="s">
        <v>27</v>
      </c>
      <c r="K11" s="10" t="s">
        <v>104</v>
      </c>
      <c r="L11" s="10" t="s">
        <v>65</v>
      </c>
      <c r="M11" s="10" t="s">
        <v>71</v>
      </c>
    </row>
    <row r="12" spans="1:13" x14ac:dyDescent="0.3">
      <c r="A12" s="10" t="s">
        <v>28</v>
      </c>
      <c r="B12" s="10" t="s">
        <v>106</v>
      </c>
      <c r="C12" s="10" t="s">
        <v>58</v>
      </c>
      <c r="D12" s="10" t="s">
        <v>107</v>
      </c>
      <c r="E12" s="10" t="s">
        <v>108</v>
      </c>
      <c r="F12" s="10" t="s">
        <v>61</v>
      </c>
      <c r="G12" s="10" t="s">
        <v>111</v>
      </c>
      <c r="H12" s="10" t="s">
        <v>112</v>
      </c>
      <c r="I12" s="11">
        <v>1</v>
      </c>
      <c r="J12" s="10" t="s">
        <v>27</v>
      </c>
      <c r="K12" s="10" t="s">
        <v>64</v>
      </c>
      <c r="L12" s="10" t="s">
        <v>65</v>
      </c>
      <c r="M12" s="10" t="s">
        <v>113</v>
      </c>
    </row>
    <row r="13" spans="1:13" x14ac:dyDescent="0.3">
      <c r="A13" s="10" t="s">
        <v>28</v>
      </c>
      <c r="B13" s="10" t="s">
        <v>106</v>
      </c>
      <c r="C13" s="10" t="s">
        <v>58</v>
      </c>
      <c r="D13" s="10" t="s">
        <v>107</v>
      </c>
      <c r="E13" s="10" t="s">
        <v>114</v>
      </c>
      <c r="F13" s="10" t="s">
        <v>115</v>
      </c>
      <c r="G13" s="10" t="s">
        <v>116</v>
      </c>
      <c r="H13" s="10" t="s">
        <v>117</v>
      </c>
      <c r="I13" s="11">
        <v>1</v>
      </c>
      <c r="J13" s="10" t="s">
        <v>27</v>
      </c>
      <c r="K13" s="10" t="s">
        <v>98</v>
      </c>
      <c r="L13" s="10" t="s">
        <v>65</v>
      </c>
      <c r="M13" s="10" t="s">
        <v>118</v>
      </c>
    </row>
    <row r="14" spans="1:13" x14ac:dyDescent="0.3">
      <c r="A14" s="10" t="s">
        <v>28</v>
      </c>
      <c r="B14" s="10" t="s">
        <v>106</v>
      </c>
      <c r="C14" s="10" t="s">
        <v>58</v>
      </c>
      <c r="D14" s="10" t="s">
        <v>107</v>
      </c>
      <c r="E14" s="10" t="s">
        <v>119</v>
      </c>
      <c r="F14" s="10" t="s">
        <v>61</v>
      </c>
      <c r="G14" s="10" t="s">
        <v>111</v>
      </c>
      <c r="H14" s="10" t="s">
        <v>112</v>
      </c>
      <c r="I14" s="11">
        <v>1</v>
      </c>
      <c r="J14" s="10" t="s">
        <v>27</v>
      </c>
      <c r="K14" s="10" t="s">
        <v>120</v>
      </c>
      <c r="L14" s="10" t="s">
        <v>65</v>
      </c>
      <c r="M14" s="10" t="s">
        <v>113</v>
      </c>
    </row>
    <row r="15" spans="1:13" x14ac:dyDescent="0.3">
      <c r="A15" s="10" t="s">
        <v>28</v>
      </c>
      <c r="B15" s="10" t="s">
        <v>106</v>
      </c>
      <c r="C15" s="10" t="s">
        <v>58</v>
      </c>
      <c r="D15" s="10" t="s">
        <v>107</v>
      </c>
      <c r="E15" s="10" t="s">
        <v>121</v>
      </c>
      <c r="F15" s="10" t="s">
        <v>61</v>
      </c>
      <c r="G15" s="10" t="s">
        <v>122</v>
      </c>
      <c r="H15" s="10" t="s">
        <v>123</v>
      </c>
      <c r="I15" s="11">
        <v>1</v>
      </c>
      <c r="J15" s="10" t="s">
        <v>27</v>
      </c>
      <c r="K15" s="10" t="s">
        <v>124</v>
      </c>
      <c r="L15" s="10" t="s">
        <v>65</v>
      </c>
      <c r="M15" s="10" t="s">
        <v>71</v>
      </c>
    </row>
    <row r="16" spans="1:13" x14ac:dyDescent="0.3">
      <c r="A16" s="10" t="s">
        <v>28</v>
      </c>
      <c r="B16" s="10" t="s">
        <v>106</v>
      </c>
      <c r="C16" s="10" t="s">
        <v>58</v>
      </c>
      <c r="D16" s="10" t="s">
        <v>107</v>
      </c>
      <c r="E16" s="10" t="s">
        <v>125</v>
      </c>
      <c r="F16" s="10" t="s">
        <v>61</v>
      </c>
      <c r="G16" s="10" t="s">
        <v>122</v>
      </c>
      <c r="H16" s="10" t="s">
        <v>123</v>
      </c>
      <c r="I16" s="11">
        <v>1</v>
      </c>
      <c r="J16" s="10" t="s">
        <v>27</v>
      </c>
      <c r="K16" s="10" t="s">
        <v>82</v>
      </c>
      <c r="L16" s="10" t="s">
        <v>65</v>
      </c>
      <c r="M16" s="10" t="s">
        <v>71</v>
      </c>
    </row>
    <row r="17" spans="1:13" x14ac:dyDescent="0.3">
      <c r="A17" s="10" t="s">
        <v>28</v>
      </c>
      <c r="B17" s="10" t="s">
        <v>106</v>
      </c>
      <c r="C17" s="10" t="s">
        <v>58</v>
      </c>
      <c r="D17" s="10" t="s">
        <v>107</v>
      </c>
      <c r="E17" s="10" t="s">
        <v>126</v>
      </c>
      <c r="F17" s="10" t="s">
        <v>61</v>
      </c>
      <c r="G17" s="10" t="s">
        <v>127</v>
      </c>
      <c r="H17" s="10" t="s">
        <v>128</v>
      </c>
      <c r="I17" s="11">
        <v>1</v>
      </c>
      <c r="J17" s="10" t="s">
        <v>27</v>
      </c>
      <c r="K17" s="10" t="s">
        <v>129</v>
      </c>
      <c r="L17" s="10" t="s">
        <v>65</v>
      </c>
      <c r="M17" s="10" t="s">
        <v>83</v>
      </c>
    </row>
    <row r="18" spans="1:13" x14ac:dyDescent="0.3">
      <c r="A18" s="10" t="s">
        <v>28</v>
      </c>
      <c r="B18" s="10" t="s">
        <v>106</v>
      </c>
      <c r="C18" s="10" t="s">
        <v>58</v>
      </c>
      <c r="D18" s="10" t="s">
        <v>107</v>
      </c>
      <c r="E18" s="10" t="s">
        <v>126</v>
      </c>
      <c r="F18" s="10" t="s">
        <v>61</v>
      </c>
      <c r="G18" s="10" t="s">
        <v>130</v>
      </c>
      <c r="H18" s="10" t="s">
        <v>131</v>
      </c>
      <c r="I18" s="11">
        <v>2</v>
      </c>
      <c r="J18" s="10" t="s">
        <v>27</v>
      </c>
      <c r="K18" s="10" t="s">
        <v>129</v>
      </c>
      <c r="L18" s="10" t="s">
        <v>65</v>
      </c>
      <c r="M18" s="10" t="s">
        <v>132</v>
      </c>
    </row>
    <row r="19" spans="1:13" x14ac:dyDescent="0.3">
      <c r="A19" s="10" t="s">
        <v>28</v>
      </c>
      <c r="B19" s="10" t="s">
        <v>106</v>
      </c>
      <c r="C19" s="10" t="s">
        <v>58</v>
      </c>
      <c r="D19" s="10" t="s">
        <v>107</v>
      </c>
      <c r="E19" s="10" t="s">
        <v>126</v>
      </c>
      <c r="F19" s="10" t="s">
        <v>61</v>
      </c>
      <c r="G19" s="10" t="s">
        <v>133</v>
      </c>
      <c r="H19" s="10" t="s">
        <v>134</v>
      </c>
      <c r="I19" s="11">
        <v>1</v>
      </c>
      <c r="J19" s="10" t="s">
        <v>27</v>
      </c>
      <c r="K19" s="10" t="s">
        <v>129</v>
      </c>
      <c r="L19" s="10" t="s">
        <v>65</v>
      </c>
      <c r="M19" s="10" t="s">
        <v>135</v>
      </c>
    </row>
    <row r="20" spans="1:13" x14ac:dyDescent="0.3">
      <c r="A20" s="10" t="s">
        <v>28</v>
      </c>
      <c r="B20" s="10" t="s">
        <v>106</v>
      </c>
      <c r="C20" s="10" t="s">
        <v>58</v>
      </c>
      <c r="D20" s="10" t="s">
        <v>107</v>
      </c>
      <c r="E20" s="10" t="s">
        <v>136</v>
      </c>
      <c r="F20" s="10" t="s">
        <v>61</v>
      </c>
      <c r="G20" s="10" t="s">
        <v>137</v>
      </c>
      <c r="H20" s="10" t="s">
        <v>138</v>
      </c>
      <c r="I20" s="11">
        <v>1</v>
      </c>
      <c r="J20" s="10" t="s">
        <v>27</v>
      </c>
      <c r="K20" s="10" t="s">
        <v>139</v>
      </c>
      <c r="L20" s="10" t="s">
        <v>65</v>
      </c>
      <c r="M20" s="10" t="s">
        <v>135</v>
      </c>
    </row>
    <row r="21" spans="1:13" x14ac:dyDescent="0.3">
      <c r="A21" s="10" t="s">
        <v>28</v>
      </c>
      <c r="B21" s="10" t="s">
        <v>106</v>
      </c>
      <c r="C21" s="10" t="s">
        <v>58</v>
      </c>
      <c r="D21" s="10" t="s">
        <v>107</v>
      </c>
      <c r="E21" s="10" t="s">
        <v>140</v>
      </c>
      <c r="F21" s="10" t="s">
        <v>61</v>
      </c>
      <c r="G21" s="10" t="s">
        <v>122</v>
      </c>
      <c r="H21" s="10" t="s">
        <v>123</v>
      </c>
      <c r="I21" s="11">
        <v>1</v>
      </c>
      <c r="J21" s="10" t="s">
        <v>27</v>
      </c>
      <c r="K21" s="10" t="s">
        <v>141</v>
      </c>
      <c r="L21" s="10" t="s">
        <v>65</v>
      </c>
      <c r="M21" s="10" t="s">
        <v>71</v>
      </c>
    </row>
    <row r="22" spans="1:13" x14ac:dyDescent="0.3">
      <c r="A22" s="10" t="s">
        <v>28</v>
      </c>
      <c r="B22" s="10" t="s">
        <v>106</v>
      </c>
      <c r="C22" s="10" t="s">
        <v>58</v>
      </c>
      <c r="D22" s="10" t="s">
        <v>107</v>
      </c>
      <c r="E22" s="10" t="s">
        <v>142</v>
      </c>
      <c r="F22" s="10" t="s">
        <v>61</v>
      </c>
      <c r="G22" s="10" t="s">
        <v>143</v>
      </c>
      <c r="H22" s="10" t="s">
        <v>144</v>
      </c>
      <c r="I22" s="11">
        <v>2</v>
      </c>
      <c r="J22" s="10" t="s">
        <v>27</v>
      </c>
      <c r="K22" s="10" t="s">
        <v>145</v>
      </c>
      <c r="L22" s="10" t="s">
        <v>65</v>
      </c>
      <c r="M22" s="10" t="s">
        <v>132</v>
      </c>
    </row>
    <row r="23" spans="1:13" x14ac:dyDescent="0.3">
      <c r="A23" s="10" t="s">
        <v>28</v>
      </c>
      <c r="B23" s="10" t="s">
        <v>106</v>
      </c>
      <c r="C23" s="10" t="s">
        <v>58</v>
      </c>
      <c r="D23" s="10" t="s">
        <v>107</v>
      </c>
      <c r="E23" s="10" t="s">
        <v>142</v>
      </c>
      <c r="F23" s="10" t="s">
        <v>61</v>
      </c>
      <c r="G23" s="10" t="s">
        <v>146</v>
      </c>
      <c r="H23" s="10" t="s">
        <v>147</v>
      </c>
      <c r="I23" s="11">
        <v>1</v>
      </c>
      <c r="J23" s="10" t="s">
        <v>27</v>
      </c>
      <c r="K23" s="10" t="s">
        <v>145</v>
      </c>
      <c r="L23" s="10" t="s">
        <v>65</v>
      </c>
      <c r="M23" s="10" t="s">
        <v>71</v>
      </c>
    </row>
    <row r="24" spans="1:13" x14ac:dyDescent="0.3">
      <c r="A24" s="10" t="s">
        <v>28</v>
      </c>
      <c r="B24" s="10" t="s">
        <v>106</v>
      </c>
      <c r="C24" s="10" t="s">
        <v>58</v>
      </c>
      <c r="D24" s="10" t="s">
        <v>107</v>
      </c>
      <c r="E24" s="10" t="s">
        <v>142</v>
      </c>
      <c r="F24" s="10" t="s">
        <v>61</v>
      </c>
      <c r="G24" s="10" t="s">
        <v>148</v>
      </c>
      <c r="H24" s="10" t="s">
        <v>149</v>
      </c>
      <c r="I24" s="11">
        <v>5</v>
      </c>
      <c r="J24" s="10" t="s">
        <v>27</v>
      </c>
      <c r="K24" s="10" t="s">
        <v>145</v>
      </c>
      <c r="L24" s="10" t="s">
        <v>65</v>
      </c>
      <c r="M24" s="10" t="s">
        <v>150</v>
      </c>
    </row>
    <row r="25" spans="1:13" x14ac:dyDescent="0.3">
      <c r="A25" s="10" t="s">
        <v>38</v>
      </c>
      <c r="B25" s="10" t="s">
        <v>72</v>
      </c>
      <c r="C25" s="10" t="s">
        <v>58</v>
      </c>
      <c r="D25" s="10" t="s">
        <v>151</v>
      </c>
      <c r="E25" s="10" t="s">
        <v>152</v>
      </c>
      <c r="F25" s="10" t="s">
        <v>61</v>
      </c>
      <c r="G25" s="10" t="s">
        <v>80</v>
      </c>
      <c r="H25" s="10" t="s">
        <v>81</v>
      </c>
      <c r="I25" s="11">
        <v>2</v>
      </c>
      <c r="J25" s="10" t="s">
        <v>37</v>
      </c>
      <c r="K25" s="10" t="s">
        <v>82</v>
      </c>
      <c r="L25" s="10" t="s">
        <v>65</v>
      </c>
      <c r="M25" s="10" t="s">
        <v>83</v>
      </c>
    </row>
    <row r="26" spans="1:13" x14ac:dyDescent="0.3">
      <c r="A26" s="10" t="s">
        <v>16</v>
      </c>
      <c r="B26" s="10" t="s">
        <v>153</v>
      </c>
      <c r="C26" s="10" t="s">
        <v>58</v>
      </c>
      <c r="D26" s="10" t="s">
        <v>154</v>
      </c>
      <c r="E26" s="10" t="s">
        <v>155</v>
      </c>
      <c r="F26" s="10" t="s">
        <v>61</v>
      </c>
      <c r="G26" s="10" t="s">
        <v>156</v>
      </c>
      <c r="H26" s="10" t="s">
        <v>157</v>
      </c>
      <c r="I26" s="11">
        <v>1</v>
      </c>
      <c r="J26" s="10" t="s">
        <v>15</v>
      </c>
      <c r="K26" s="10" t="s">
        <v>77</v>
      </c>
      <c r="L26" s="10" t="s">
        <v>65</v>
      </c>
      <c r="M26" s="10" t="s">
        <v>158</v>
      </c>
    </row>
    <row r="27" spans="1:13" x14ac:dyDescent="0.3">
      <c r="A27" s="10" t="s">
        <v>16</v>
      </c>
      <c r="B27" s="10" t="s">
        <v>153</v>
      </c>
      <c r="C27" s="10" t="s">
        <v>58</v>
      </c>
      <c r="D27" s="10" t="s">
        <v>154</v>
      </c>
      <c r="E27" s="10" t="s">
        <v>159</v>
      </c>
      <c r="F27" s="10" t="s">
        <v>61</v>
      </c>
      <c r="G27" s="10" t="s">
        <v>156</v>
      </c>
      <c r="H27" s="10" t="s">
        <v>157</v>
      </c>
      <c r="I27" s="11">
        <v>2</v>
      </c>
      <c r="J27" s="10" t="s">
        <v>15</v>
      </c>
      <c r="K27" s="10" t="s">
        <v>160</v>
      </c>
      <c r="L27" s="10" t="s">
        <v>65</v>
      </c>
      <c r="M27" s="10" t="s">
        <v>158</v>
      </c>
    </row>
    <row r="28" spans="1:13" x14ac:dyDescent="0.3">
      <c r="A28" s="10" t="s">
        <v>16</v>
      </c>
      <c r="B28" s="10" t="s">
        <v>153</v>
      </c>
      <c r="C28" s="10" t="s">
        <v>58</v>
      </c>
      <c r="D28" s="10" t="s">
        <v>154</v>
      </c>
      <c r="E28" s="10" t="s">
        <v>161</v>
      </c>
      <c r="F28" s="10" t="s">
        <v>61</v>
      </c>
      <c r="G28" s="10" t="s">
        <v>162</v>
      </c>
      <c r="H28" s="10" t="s">
        <v>163</v>
      </c>
      <c r="I28" s="11">
        <v>1</v>
      </c>
      <c r="J28" s="10" t="s">
        <v>15</v>
      </c>
      <c r="K28" s="10" t="s">
        <v>164</v>
      </c>
      <c r="L28" s="10" t="s">
        <v>65</v>
      </c>
      <c r="M28" s="10" t="s">
        <v>132</v>
      </c>
    </row>
    <row r="29" spans="1:13" x14ac:dyDescent="0.3">
      <c r="A29" s="10" t="s">
        <v>16</v>
      </c>
      <c r="B29" s="10" t="s">
        <v>153</v>
      </c>
      <c r="C29" s="10" t="s">
        <v>58</v>
      </c>
      <c r="D29" s="10" t="s">
        <v>154</v>
      </c>
      <c r="E29" s="10" t="s">
        <v>165</v>
      </c>
      <c r="F29" s="10" t="s">
        <v>61</v>
      </c>
      <c r="G29" s="10" t="s">
        <v>166</v>
      </c>
      <c r="H29" s="10" t="s">
        <v>167</v>
      </c>
      <c r="I29" s="11">
        <v>1</v>
      </c>
      <c r="J29" s="10" t="s">
        <v>15</v>
      </c>
      <c r="K29" s="10" t="s">
        <v>129</v>
      </c>
      <c r="L29" s="10" t="s">
        <v>65</v>
      </c>
      <c r="M29" s="10" t="s">
        <v>168</v>
      </c>
    </row>
    <row r="30" spans="1:13" x14ac:dyDescent="0.3">
      <c r="A30" s="10" t="s">
        <v>16</v>
      </c>
      <c r="B30" s="10" t="s">
        <v>153</v>
      </c>
      <c r="C30" s="10" t="s">
        <v>58</v>
      </c>
      <c r="D30" s="10" t="s">
        <v>154</v>
      </c>
      <c r="E30" s="10" t="s">
        <v>165</v>
      </c>
      <c r="F30" s="10" t="s">
        <v>61</v>
      </c>
      <c r="G30" s="10" t="s">
        <v>169</v>
      </c>
      <c r="H30" s="10" t="s">
        <v>170</v>
      </c>
      <c r="I30" s="11">
        <v>1</v>
      </c>
      <c r="J30" s="10" t="s">
        <v>15</v>
      </c>
      <c r="K30" s="10" t="s">
        <v>129</v>
      </c>
      <c r="L30" s="10" t="s">
        <v>65</v>
      </c>
      <c r="M30" s="10" t="s">
        <v>71</v>
      </c>
    </row>
    <row r="31" spans="1:13" x14ac:dyDescent="0.3">
      <c r="A31" s="10" t="s">
        <v>16</v>
      </c>
      <c r="B31" s="10" t="s">
        <v>153</v>
      </c>
      <c r="C31" s="10" t="s">
        <v>58</v>
      </c>
      <c r="D31" s="10" t="s">
        <v>154</v>
      </c>
      <c r="E31" s="10" t="s">
        <v>171</v>
      </c>
      <c r="F31" s="10" t="s">
        <v>61</v>
      </c>
      <c r="G31" s="10" t="s">
        <v>172</v>
      </c>
      <c r="H31" s="10" t="s">
        <v>173</v>
      </c>
      <c r="I31" s="11">
        <v>1</v>
      </c>
      <c r="J31" s="10" t="s">
        <v>15</v>
      </c>
      <c r="K31" s="10" t="s">
        <v>129</v>
      </c>
      <c r="L31" s="10" t="s">
        <v>65</v>
      </c>
      <c r="M31" s="10" t="s">
        <v>174</v>
      </c>
    </row>
    <row r="32" spans="1:13" x14ac:dyDescent="0.3">
      <c r="A32" s="10" t="s">
        <v>16</v>
      </c>
      <c r="B32" s="10" t="s">
        <v>153</v>
      </c>
      <c r="C32" s="10" t="s">
        <v>58</v>
      </c>
      <c r="D32" s="10" t="s">
        <v>154</v>
      </c>
      <c r="E32" s="10" t="s">
        <v>175</v>
      </c>
      <c r="F32" s="10" t="s">
        <v>61</v>
      </c>
      <c r="G32" s="10" t="s">
        <v>176</v>
      </c>
      <c r="H32" s="10" t="s">
        <v>177</v>
      </c>
      <c r="I32" s="11">
        <v>1</v>
      </c>
      <c r="J32" s="10" t="s">
        <v>15</v>
      </c>
      <c r="K32" s="10" t="s">
        <v>178</v>
      </c>
      <c r="L32" s="10" t="s">
        <v>65</v>
      </c>
      <c r="M32" s="10" t="s">
        <v>132</v>
      </c>
    </row>
    <row r="33" spans="1:13" x14ac:dyDescent="0.3">
      <c r="A33" s="10" t="s">
        <v>16</v>
      </c>
      <c r="B33" s="10" t="s">
        <v>153</v>
      </c>
      <c r="C33" s="10" t="s">
        <v>58</v>
      </c>
      <c r="D33" s="10" t="s">
        <v>154</v>
      </c>
      <c r="E33" s="10" t="s">
        <v>175</v>
      </c>
      <c r="F33" s="10" t="s">
        <v>61</v>
      </c>
      <c r="G33" s="10" t="s">
        <v>162</v>
      </c>
      <c r="H33" s="10" t="s">
        <v>163</v>
      </c>
      <c r="I33" s="11">
        <v>1</v>
      </c>
      <c r="J33" s="10" t="s">
        <v>15</v>
      </c>
      <c r="K33" s="10" t="s">
        <v>178</v>
      </c>
      <c r="L33" s="10" t="s">
        <v>65</v>
      </c>
      <c r="M33" s="10" t="s">
        <v>132</v>
      </c>
    </row>
    <row r="34" spans="1:13" x14ac:dyDescent="0.3">
      <c r="A34" s="10" t="s">
        <v>16</v>
      </c>
      <c r="B34" s="10" t="s">
        <v>153</v>
      </c>
      <c r="C34" s="10" t="s">
        <v>58</v>
      </c>
      <c r="D34" s="10" t="s">
        <v>154</v>
      </c>
      <c r="E34" s="10" t="s">
        <v>179</v>
      </c>
      <c r="F34" s="10" t="s">
        <v>61</v>
      </c>
      <c r="G34" s="10" t="s">
        <v>180</v>
      </c>
      <c r="H34" s="10" t="s">
        <v>181</v>
      </c>
      <c r="I34" s="11">
        <v>1</v>
      </c>
      <c r="J34" s="10" t="s">
        <v>15</v>
      </c>
      <c r="K34" s="10" t="s">
        <v>139</v>
      </c>
      <c r="L34" s="10" t="s">
        <v>65</v>
      </c>
      <c r="M34" s="10" t="s">
        <v>71</v>
      </c>
    </row>
    <row r="35" spans="1:13" x14ac:dyDescent="0.3">
      <c r="A35" s="10" t="s">
        <v>16</v>
      </c>
      <c r="B35" s="10" t="s">
        <v>153</v>
      </c>
      <c r="C35" s="10" t="s">
        <v>58</v>
      </c>
      <c r="D35" s="10" t="s">
        <v>154</v>
      </c>
      <c r="E35" s="10" t="s">
        <v>182</v>
      </c>
      <c r="F35" s="10" t="s">
        <v>61</v>
      </c>
      <c r="G35" s="10" t="s">
        <v>183</v>
      </c>
      <c r="H35" s="10" t="s">
        <v>184</v>
      </c>
      <c r="I35" s="11">
        <v>1</v>
      </c>
      <c r="J35" s="10" t="s">
        <v>15</v>
      </c>
      <c r="K35" s="10" t="s">
        <v>185</v>
      </c>
      <c r="L35" s="10" t="s">
        <v>65</v>
      </c>
      <c r="M35" s="10" t="s">
        <v>71</v>
      </c>
    </row>
    <row r="36" spans="1:13" x14ac:dyDescent="0.3">
      <c r="A36" s="10" t="s">
        <v>20</v>
      </c>
      <c r="B36" s="10" t="s">
        <v>186</v>
      </c>
      <c r="C36" s="10" t="s">
        <v>58</v>
      </c>
      <c r="D36" s="10" t="s">
        <v>187</v>
      </c>
      <c r="E36" s="10" t="s">
        <v>188</v>
      </c>
      <c r="F36" s="10" t="s">
        <v>61</v>
      </c>
      <c r="G36" s="10" t="s">
        <v>189</v>
      </c>
      <c r="H36" s="10" t="s">
        <v>190</v>
      </c>
      <c r="I36" s="11">
        <v>1</v>
      </c>
      <c r="J36" s="10" t="s">
        <v>19</v>
      </c>
      <c r="K36" s="10" t="s">
        <v>89</v>
      </c>
      <c r="L36" s="10" t="s">
        <v>65</v>
      </c>
      <c r="M36" s="10" t="s">
        <v>168</v>
      </c>
    </row>
    <row r="37" spans="1:13" x14ac:dyDescent="0.3">
      <c r="A37" s="10" t="s">
        <v>20</v>
      </c>
      <c r="B37" s="10" t="s">
        <v>186</v>
      </c>
      <c r="C37" s="10" t="s">
        <v>58</v>
      </c>
      <c r="D37" s="10" t="s">
        <v>187</v>
      </c>
      <c r="E37" s="10" t="s">
        <v>191</v>
      </c>
      <c r="F37" s="10" t="s">
        <v>61</v>
      </c>
      <c r="G37" s="10" t="s">
        <v>189</v>
      </c>
      <c r="H37" s="10" t="s">
        <v>190</v>
      </c>
      <c r="I37" s="11">
        <v>1</v>
      </c>
      <c r="J37" s="10" t="s">
        <v>19</v>
      </c>
      <c r="K37" s="10" t="s">
        <v>192</v>
      </c>
      <c r="L37" s="10" t="s">
        <v>65</v>
      </c>
      <c r="M37" s="10" t="s">
        <v>168</v>
      </c>
    </row>
    <row r="38" spans="1:13" x14ac:dyDescent="0.3">
      <c r="A38" s="10" t="s">
        <v>20</v>
      </c>
      <c r="B38" s="10" t="s">
        <v>186</v>
      </c>
      <c r="C38" s="10" t="s">
        <v>58</v>
      </c>
      <c r="D38" s="10" t="s">
        <v>187</v>
      </c>
      <c r="E38" s="10" t="s">
        <v>193</v>
      </c>
      <c r="F38" s="10" t="s">
        <v>61</v>
      </c>
      <c r="G38" s="10" t="s">
        <v>194</v>
      </c>
      <c r="H38" s="10" t="s">
        <v>195</v>
      </c>
      <c r="I38" s="11">
        <v>2</v>
      </c>
      <c r="J38" s="10" t="s">
        <v>19</v>
      </c>
      <c r="K38" s="10" t="s">
        <v>98</v>
      </c>
      <c r="L38" s="10" t="s">
        <v>65</v>
      </c>
      <c r="M38" s="10" t="s">
        <v>71</v>
      </c>
    </row>
    <row r="39" spans="1:13" x14ac:dyDescent="0.3">
      <c r="A39" s="10" t="s">
        <v>20</v>
      </c>
      <c r="B39" s="10" t="s">
        <v>186</v>
      </c>
      <c r="C39" s="10" t="s">
        <v>58</v>
      </c>
      <c r="D39" s="10" t="s">
        <v>187</v>
      </c>
      <c r="E39" s="10" t="s">
        <v>193</v>
      </c>
      <c r="F39" s="10" t="s">
        <v>61</v>
      </c>
      <c r="G39" s="10" t="s">
        <v>196</v>
      </c>
      <c r="H39" s="10" t="s">
        <v>195</v>
      </c>
      <c r="I39" s="11">
        <v>2</v>
      </c>
      <c r="J39" s="10" t="s">
        <v>19</v>
      </c>
      <c r="K39" s="10" t="s">
        <v>98</v>
      </c>
      <c r="L39" s="10" t="s">
        <v>65</v>
      </c>
      <c r="M39" s="10" t="s">
        <v>71</v>
      </c>
    </row>
    <row r="40" spans="1:13" x14ac:dyDescent="0.3">
      <c r="A40" s="10" t="s">
        <v>20</v>
      </c>
      <c r="B40" s="10" t="s">
        <v>186</v>
      </c>
      <c r="C40" s="10" t="s">
        <v>58</v>
      </c>
      <c r="D40" s="10" t="s">
        <v>187</v>
      </c>
      <c r="E40" s="10" t="s">
        <v>197</v>
      </c>
      <c r="F40" s="10" t="s">
        <v>61</v>
      </c>
      <c r="G40" s="10" t="s">
        <v>198</v>
      </c>
      <c r="H40" s="10" t="s">
        <v>199</v>
      </c>
      <c r="I40" s="11">
        <v>1</v>
      </c>
      <c r="J40" s="10" t="s">
        <v>19</v>
      </c>
      <c r="K40" s="10" t="s">
        <v>200</v>
      </c>
      <c r="L40" s="10" t="s">
        <v>65</v>
      </c>
      <c r="M40" s="10" t="s">
        <v>201</v>
      </c>
    </row>
    <row r="41" spans="1:13" x14ac:dyDescent="0.3">
      <c r="A41" s="10" t="s">
        <v>20</v>
      </c>
      <c r="B41" s="10" t="s">
        <v>186</v>
      </c>
      <c r="C41" s="10" t="s">
        <v>58</v>
      </c>
      <c r="D41" s="10" t="s">
        <v>187</v>
      </c>
      <c r="E41" s="10" t="s">
        <v>202</v>
      </c>
      <c r="F41" s="10" t="s">
        <v>61</v>
      </c>
      <c r="G41" s="10" t="s">
        <v>203</v>
      </c>
      <c r="H41" s="10" t="s">
        <v>204</v>
      </c>
      <c r="I41" s="11">
        <v>1</v>
      </c>
      <c r="J41" s="10" t="s">
        <v>19</v>
      </c>
      <c r="K41" s="10" t="s">
        <v>120</v>
      </c>
      <c r="L41" s="10" t="s">
        <v>65</v>
      </c>
      <c r="M41" s="10" t="s">
        <v>205</v>
      </c>
    </row>
    <row r="42" spans="1:13" x14ac:dyDescent="0.3">
      <c r="A42" s="10" t="s">
        <v>20</v>
      </c>
      <c r="B42" s="10" t="s">
        <v>186</v>
      </c>
      <c r="C42" s="10" t="s">
        <v>58</v>
      </c>
      <c r="D42" s="10" t="s">
        <v>187</v>
      </c>
      <c r="E42" s="10" t="s">
        <v>202</v>
      </c>
      <c r="F42" s="10" t="s">
        <v>61</v>
      </c>
      <c r="G42" s="10" t="s">
        <v>206</v>
      </c>
      <c r="H42" s="10" t="s">
        <v>207</v>
      </c>
      <c r="I42" s="11">
        <v>1</v>
      </c>
      <c r="J42" s="10" t="s">
        <v>19</v>
      </c>
      <c r="K42" s="10" t="s">
        <v>120</v>
      </c>
      <c r="L42" s="10" t="s">
        <v>65</v>
      </c>
      <c r="M42" s="10" t="s">
        <v>208</v>
      </c>
    </row>
    <row r="43" spans="1:13" x14ac:dyDescent="0.3">
      <c r="A43" s="10" t="s">
        <v>20</v>
      </c>
      <c r="B43" s="10" t="s">
        <v>186</v>
      </c>
      <c r="C43" s="10" t="s">
        <v>58</v>
      </c>
      <c r="D43" s="10" t="s">
        <v>187</v>
      </c>
      <c r="E43" s="10" t="s">
        <v>209</v>
      </c>
      <c r="F43" s="10" t="s">
        <v>61</v>
      </c>
      <c r="G43" s="10" t="s">
        <v>210</v>
      </c>
      <c r="H43" s="10" t="s">
        <v>211</v>
      </c>
      <c r="I43" s="11">
        <v>5</v>
      </c>
      <c r="J43" s="10" t="s">
        <v>19</v>
      </c>
      <c r="K43" s="10" t="s">
        <v>141</v>
      </c>
      <c r="L43" s="10" t="s">
        <v>65</v>
      </c>
      <c r="M43" s="10" t="s">
        <v>212</v>
      </c>
    </row>
    <row r="44" spans="1:13" x14ac:dyDescent="0.3">
      <c r="A44" s="10" t="s">
        <v>20</v>
      </c>
      <c r="B44" s="10" t="s">
        <v>186</v>
      </c>
      <c r="C44" s="10" t="s">
        <v>58</v>
      </c>
      <c r="D44" s="10" t="s">
        <v>187</v>
      </c>
      <c r="E44" s="10" t="s">
        <v>213</v>
      </c>
      <c r="F44" s="10" t="s">
        <v>61</v>
      </c>
      <c r="G44" s="10" t="s">
        <v>214</v>
      </c>
      <c r="H44" s="10" t="s">
        <v>215</v>
      </c>
      <c r="I44" s="11">
        <v>1</v>
      </c>
      <c r="J44" s="10" t="s">
        <v>19</v>
      </c>
      <c r="K44" s="10" t="s">
        <v>70</v>
      </c>
      <c r="L44" s="10" t="s">
        <v>65</v>
      </c>
      <c r="M44" s="10" t="s">
        <v>135</v>
      </c>
    </row>
    <row r="45" spans="1:13" x14ac:dyDescent="0.3">
      <c r="A45" s="10" t="s">
        <v>20</v>
      </c>
      <c r="B45" s="10" t="s">
        <v>186</v>
      </c>
      <c r="C45" s="10" t="s">
        <v>58</v>
      </c>
      <c r="D45" s="10" t="s">
        <v>187</v>
      </c>
      <c r="E45" s="10" t="s">
        <v>216</v>
      </c>
      <c r="F45" s="10" t="s">
        <v>61</v>
      </c>
      <c r="G45" s="10" t="s">
        <v>189</v>
      </c>
      <c r="H45" s="10" t="s">
        <v>190</v>
      </c>
      <c r="I45" s="11">
        <v>1</v>
      </c>
      <c r="J45" s="10" t="s">
        <v>19</v>
      </c>
      <c r="K45" s="10" t="s">
        <v>185</v>
      </c>
      <c r="L45" s="10" t="s">
        <v>65</v>
      </c>
      <c r="M45" s="10" t="s">
        <v>168</v>
      </c>
    </row>
    <row r="46" spans="1:13" x14ac:dyDescent="0.3">
      <c r="A46" s="10" t="s">
        <v>42</v>
      </c>
      <c r="B46" s="10" t="s">
        <v>217</v>
      </c>
      <c r="C46" s="10" t="s">
        <v>58</v>
      </c>
      <c r="D46" s="10" t="s">
        <v>218</v>
      </c>
      <c r="E46" s="10" t="s">
        <v>219</v>
      </c>
      <c r="F46" s="10" t="s">
        <v>220</v>
      </c>
      <c r="G46" s="10" t="s">
        <v>221</v>
      </c>
      <c r="H46" s="10" t="s">
        <v>222</v>
      </c>
      <c r="I46" s="11">
        <v>2</v>
      </c>
      <c r="J46" s="10" t="s">
        <v>41</v>
      </c>
      <c r="K46" s="10" t="s">
        <v>145</v>
      </c>
      <c r="L46" s="10" t="s">
        <v>65</v>
      </c>
      <c r="M46" s="10" t="s">
        <v>174</v>
      </c>
    </row>
    <row r="47" spans="1:13" x14ac:dyDescent="0.3">
      <c r="A47" s="10" t="s">
        <v>34</v>
      </c>
      <c r="B47" s="10" t="s">
        <v>106</v>
      </c>
      <c r="C47" s="10" t="s">
        <v>58</v>
      </c>
      <c r="D47" s="10" t="s">
        <v>223</v>
      </c>
      <c r="E47" s="10" t="s">
        <v>224</v>
      </c>
      <c r="F47" s="10" t="s">
        <v>61</v>
      </c>
      <c r="G47" s="10" t="s">
        <v>225</v>
      </c>
      <c r="H47" s="10" t="s">
        <v>226</v>
      </c>
      <c r="I47" s="11">
        <v>2</v>
      </c>
      <c r="J47" s="10" t="s">
        <v>33</v>
      </c>
      <c r="K47" s="10" t="s">
        <v>120</v>
      </c>
      <c r="L47" s="10" t="s">
        <v>65</v>
      </c>
      <c r="M47" s="10" t="s">
        <v>227</v>
      </c>
    </row>
    <row r="48" spans="1:13" x14ac:dyDescent="0.3">
      <c r="A48" s="10" t="s">
        <v>34</v>
      </c>
      <c r="B48" s="10" t="s">
        <v>106</v>
      </c>
      <c r="C48" s="10" t="s">
        <v>58</v>
      </c>
      <c r="D48" s="10" t="s">
        <v>223</v>
      </c>
      <c r="E48" s="10" t="s">
        <v>224</v>
      </c>
      <c r="F48" s="10" t="s">
        <v>61</v>
      </c>
      <c r="G48" s="10" t="s">
        <v>228</v>
      </c>
      <c r="H48" s="10" t="s">
        <v>226</v>
      </c>
      <c r="I48" s="11">
        <v>2</v>
      </c>
      <c r="J48" s="10" t="s">
        <v>33</v>
      </c>
      <c r="K48" s="10" t="s">
        <v>120</v>
      </c>
      <c r="L48" s="10" t="s">
        <v>65</v>
      </c>
      <c r="M48" s="10" t="s">
        <v>227</v>
      </c>
    </row>
    <row r="49" spans="1:13" x14ac:dyDescent="0.3">
      <c r="A49" s="10" t="s">
        <v>34</v>
      </c>
      <c r="B49" s="10" t="s">
        <v>106</v>
      </c>
      <c r="C49" s="10" t="s">
        <v>58</v>
      </c>
      <c r="D49" s="10" t="s">
        <v>223</v>
      </c>
      <c r="E49" s="10" t="s">
        <v>229</v>
      </c>
      <c r="F49" s="10" t="s">
        <v>61</v>
      </c>
      <c r="G49" s="10" t="s">
        <v>230</v>
      </c>
      <c r="H49" s="10" t="s">
        <v>231</v>
      </c>
      <c r="I49" s="11">
        <v>2</v>
      </c>
      <c r="J49" s="10" t="s">
        <v>33</v>
      </c>
      <c r="K49" s="10" t="s">
        <v>70</v>
      </c>
      <c r="L49" s="10" t="s">
        <v>65</v>
      </c>
      <c r="M49" s="10" t="s">
        <v>132</v>
      </c>
    </row>
    <row r="50" spans="1:13" x14ac:dyDescent="0.3">
      <c r="A50" s="10" t="s">
        <v>30</v>
      </c>
      <c r="B50" s="10" t="s">
        <v>232</v>
      </c>
      <c r="C50" s="10" t="s">
        <v>58</v>
      </c>
      <c r="D50" s="10" t="s">
        <v>233</v>
      </c>
      <c r="E50" s="10" t="s">
        <v>234</v>
      </c>
      <c r="F50" s="10" t="s">
        <v>61</v>
      </c>
      <c r="G50" s="10" t="s">
        <v>235</v>
      </c>
      <c r="H50" s="10" t="s">
        <v>236</v>
      </c>
      <c r="I50" s="11">
        <v>1</v>
      </c>
      <c r="J50" s="10" t="s">
        <v>29</v>
      </c>
      <c r="K50" s="10" t="s">
        <v>124</v>
      </c>
      <c r="L50" s="10" t="s">
        <v>65</v>
      </c>
      <c r="M50" s="10" t="s">
        <v>118</v>
      </c>
    </row>
    <row r="51" spans="1:13" x14ac:dyDescent="0.3">
      <c r="A51" s="10" t="s">
        <v>30</v>
      </c>
      <c r="B51" s="10" t="s">
        <v>232</v>
      </c>
      <c r="C51" s="10" t="s">
        <v>58</v>
      </c>
      <c r="D51" s="10" t="s">
        <v>233</v>
      </c>
      <c r="E51" s="10" t="s">
        <v>234</v>
      </c>
      <c r="F51" s="10" t="s">
        <v>61</v>
      </c>
      <c r="G51" s="10" t="s">
        <v>237</v>
      </c>
      <c r="H51" s="10" t="s">
        <v>238</v>
      </c>
      <c r="I51" s="11">
        <v>1</v>
      </c>
      <c r="J51" s="10" t="s">
        <v>29</v>
      </c>
      <c r="K51" s="10" t="s">
        <v>124</v>
      </c>
      <c r="L51" s="10" t="s">
        <v>65</v>
      </c>
      <c r="M51" s="10" t="s">
        <v>239</v>
      </c>
    </row>
    <row r="52" spans="1:13" x14ac:dyDescent="0.3">
      <c r="A52" s="10" t="s">
        <v>30</v>
      </c>
      <c r="B52" s="10" t="s">
        <v>232</v>
      </c>
      <c r="C52" s="10" t="s">
        <v>58</v>
      </c>
      <c r="D52" s="10" t="s">
        <v>233</v>
      </c>
      <c r="E52" s="10" t="s">
        <v>240</v>
      </c>
      <c r="F52" s="10" t="s">
        <v>61</v>
      </c>
      <c r="G52" s="10" t="s">
        <v>241</v>
      </c>
      <c r="H52" s="10" t="s">
        <v>242</v>
      </c>
      <c r="I52" s="11">
        <v>1</v>
      </c>
      <c r="J52" s="10" t="s">
        <v>29</v>
      </c>
      <c r="K52" s="10" t="s">
        <v>243</v>
      </c>
      <c r="L52" s="10" t="s">
        <v>65</v>
      </c>
      <c r="M52" s="10" t="s">
        <v>118</v>
      </c>
    </row>
    <row r="53" spans="1:13" x14ac:dyDescent="0.3">
      <c r="A53" s="10" t="s">
        <v>30</v>
      </c>
      <c r="B53" s="10" t="s">
        <v>232</v>
      </c>
      <c r="C53" s="10" t="s">
        <v>58</v>
      </c>
      <c r="D53" s="10" t="s">
        <v>233</v>
      </c>
      <c r="E53" s="10" t="s">
        <v>240</v>
      </c>
      <c r="F53" s="10" t="s">
        <v>61</v>
      </c>
      <c r="G53" s="10" t="s">
        <v>244</v>
      </c>
      <c r="H53" s="10" t="s">
        <v>245</v>
      </c>
      <c r="I53" s="11">
        <v>1</v>
      </c>
      <c r="J53" s="10" t="s">
        <v>29</v>
      </c>
      <c r="K53" s="10" t="s">
        <v>243</v>
      </c>
      <c r="L53" s="10" t="s">
        <v>65</v>
      </c>
      <c r="M53" s="10" t="s">
        <v>132</v>
      </c>
    </row>
    <row r="54" spans="1:13" x14ac:dyDescent="0.3">
      <c r="A54" s="10" t="s">
        <v>30</v>
      </c>
      <c r="B54" s="10" t="s">
        <v>232</v>
      </c>
      <c r="C54" s="10" t="s">
        <v>58</v>
      </c>
      <c r="D54" s="10" t="s">
        <v>233</v>
      </c>
      <c r="E54" s="10" t="s">
        <v>246</v>
      </c>
      <c r="F54" s="10" t="s">
        <v>61</v>
      </c>
      <c r="G54" s="10" t="s">
        <v>247</v>
      </c>
      <c r="H54" s="10" t="s">
        <v>181</v>
      </c>
      <c r="I54" s="11">
        <v>1</v>
      </c>
      <c r="J54" s="10" t="s">
        <v>29</v>
      </c>
      <c r="K54" s="10" t="s">
        <v>70</v>
      </c>
      <c r="L54" s="10" t="s">
        <v>65</v>
      </c>
      <c r="M54" s="10" t="s">
        <v>118</v>
      </c>
    </row>
    <row r="55" spans="1:13" x14ac:dyDescent="0.3">
      <c r="A55" s="10" t="s">
        <v>30</v>
      </c>
      <c r="B55" s="10" t="s">
        <v>232</v>
      </c>
      <c r="C55" s="10" t="s">
        <v>58</v>
      </c>
      <c r="D55" s="10" t="s">
        <v>233</v>
      </c>
      <c r="E55" s="10" t="s">
        <v>246</v>
      </c>
      <c r="F55" s="10" t="s">
        <v>61</v>
      </c>
      <c r="G55" s="10" t="s">
        <v>248</v>
      </c>
      <c r="H55" s="10" t="s">
        <v>249</v>
      </c>
      <c r="I55" s="11">
        <v>1</v>
      </c>
      <c r="J55" s="10" t="s">
        <v>29</v>
      </c>
      <c r="K55" s="10" t="s">
        <v>70</v>
      </c>
      <c r="L55" s="10" t="s">
        <v>65</v>
      </c>
      <c r="M55" s="10" t="s">
        <v>250</v>
      </c>
    </row>
    <row r="56" spans="1:13" x14ac:dyDescent="0.3">
      <c r="A56" s="10" t="s">
        <v>30</v>
      </c>
      <c r="B56" s="10" t="s">
        <v>232</v>
      </c>
      <c r="C56" s="10" t="s">
        <v>58</v>
      </c>
      <c r="D56" s="10" t="s">
        <v>233</v>
      </c>
      <c r="E56" s="10" t="s">
        <v>246</v>
      </c>
      <c r="F56" s="10" t="s">
        <v>61</v>
      </c>
      <c r="G56" s="10" t="s">
        <v>251</v>
      </c>
      <c r="H56" s="10" t="s">
        <v>252</v>
      </c>
      <c r="I56" s="11">
        <v>1</v>
      </c>
      <c r="J56" s="10" t="s">
        <v>29</v>
      </c>
      <c r="K56" s="10" t="s">
        <v>70</v>
      </c>
      <c r="L56" s="10" t="s">
        <v>65</v>
      </c>
      <c r="M56" s="10" t="s">
        <v>253</v>
      </c>
    </row>
    <row r="57" spans="1:13" x14ac:dyDescent="0.3">
      <c r="A57" s="10" t="s">
        <v>30</v>
      </c>
      <c r="B57" s="10" t="s">
        <v>232</v>
      </c>
      <c r="C57" s="10" t="s">
        <v>58</v>
      </c>
      <c r="D57" s="10" t="s">
        <v>233</v>
      </c>
      <c r="E57" s="10" t="s">
        <v>246</v>
      </c>
      <c r="F57" s="10" t="s">
        <v>61</v>
      </c>
      <c r="G57" s="10" t="s">
        <v>254</v>
      </c>
      <c r="H57" s="10" t="s">
        <v>255</v>
      </c>
      <c r="I57" s="11">
        <v>2</v>
      </c>
      <c r="J57" s="10" t="s">
        <v>29</v>
      </c>
      <c r="K57" s="10" t="s">
        <v>70</v>
      </c>
      <c r="L57" s="10" t="s">
        <v>65</v>
      </c>
      <c r="M57" s="10" t="s">
        <v>256</v>
      </c>
    </row>
    <row r="58" spans="1:13" x14ac:dyDescent="0.3">
      <c r="A58" s="10" t="s">
        <v>22</v>
      </c>
      <c r="B58" s="10" t="s">
        <v>106</v>
      </c>
      <c r="C58" s="10" t="s">
        <v>58</v>
      </c>
      <c r="D58" s="10" t="s">
        <v>257</v>
      </c>
      <c r="E58" s="10" t="s">
        <v>258</v>
      </c>
      <c r="F58" s="10" t="s">
        <v>61</v>
      </c>
      <c r="G58" s="10" t="s">
        <v>259</v>
      </c>
      <c r="H58" s="10" t="s">
        <v>260</v>
      </c>
      <c r="I58" s="11">
        <v>2</v>
      </c>
      <c r="J58" s="10" t="s">
        <v>21</v>
      </c>
      <c r="K58" s="10" t="s">
        <v>89</v>
      </c>
      <c r="L58" s="10" t="s">
        <v>65</v>
      </c>
      <c r="M58" s="10" t="s">
        <v>135</v>
      </c>
    </row>
    <row r="59" spans="1:13" x14ac:dyDescent="0.3">
      <c r="A59" s="10" t="s">
        <v>22</v>
      </c>
      <c r="B59" s="10" t="s">
        <v>106</v>
      </c>
      <c r="C59" s="10" t="s">
        <v>58</v>
      </c>
      <c r="D59" s="10" t="s">
        <v>257</v>
      </c>
      <c r="E59" s="10" t="s">
        <v>261</v>
      </c>
      <c r="F59" s="10" t="s">
        <v>61</v>
      </c>
      <c r="G59" s="10" t="s">
        <v>262</v>
      </c>
      <c r="H59" s="10" t="s">
        <v>263</v>
      </c>
      <c r="I59" s="11">
        <v>1</v>
      </c>
      <c r="J59" s="10" t="s">
        <v>21</v>
      </c>
      <c r="K59" s="10" t="s">
        <v>77</v>
      </c>
      <c r="L59" s="10" t="s">
        <v>65</v>
      </c>
      <c r="M59" s="10" t="s">
        <v>264</v>
      </c>
    </row>
    <row r="60" spans="1:13" x14ac:dyDescent="0.3">
      <c r="A60" s="10" t="s">
        <v>22</v>
      </c>
      <c r="B60" s="10" t="s">
        <v>106</v>
      </c>
      <c r="C60" s="10" t="s">
        <v>58</v>
      </c>
      <c r="D60" s="10" t="s">
        <v>257</v>
      </c>
      <c r="E60" s="10" t="s">
        <v>265</v>
      </c>
      <c r="F60" s="10" t="s">
        <v>61</v>
      </c>
      <c r="G60" s="10" t="s">
        <v>266</v>
      </c>
      <c r="H60" s="10" t="s">
        <v>267</v>
      </c>
      <c r="I60" s="11">
        <v>2</v>
      </c>
      <c r="J60" s="10" t="s">
        <v>21</v>
      </c>
      <c r="K60" s="10" t="s">
        <v>104</v>
      </c>
      <c r="L60" s="10" t="s">
        <v>65</v>
      </c>
      <c r="M60" s="10" t="s">
        <v>268</v>
      </c>
    </row>
    <row r="61" spans="1:13" x14ac:dyDescent="0.3">
      <c r="A61" s="10" t="s">
        <v>22</v>
      </c>
      <c r="B61" s="10" t="s">
        <v>106</v>
      </c>
      <c r="C61" s="10" t="s">
        <v>58</v>
      </c>
      <c r="D61" s="10" t="s">
        <v>257</v>
      </c>
      <c r="E61" s="10" t="s">
        <v>265</v>
      </c>
      <c r="F61" s="10" t="s">
        <v>61</v>
      </c>
      <c r="G61" s="10" t="s">
        <v>269</v>
      </c>
      <c r="H61" s="10" t="s">
        <v>270</v>
      </c>
      <c r="I61" s="11">
        <v>1</v>
      </c>
      <c r="J61" s="10" t="s">
        <v>21</v>
      </c>
      <c r="K61" s="10" t="s">
        <v>104</v>
      </c>
      <c r="L61" s="10" t="s">
        <v>65</v>
      </c>
      <c r="M61" s="10" t="s">
        <v>150</v>
      </c>
    </row>
    <row r="62" spans="1:13" x14ac:dyDescent="0.3">
      <c r="A62" s="10" t="s">
        <v>22</v>
      </c>
      <c r="B62" s="10" t="s">
        <v>106</v>
      </c>
      <c r="C62" s="10" t="s">
        <v>58</v>
      </c>
      <c r="D62" s="10" t="s">
        <v>257</v>
      </c>
      <c r="E62" s="10" t="s">
        <v>265</v>
      </c>
      <c r="F62" s="10" t="s">
        <v>61</v>
      </c>
      <c r="G62" s="10" t="s">
        <v>271</v>
      </c>
      <c r="H62" s="10" t="s">
        <v>272</v>
      </c>
      <c r="I62" s="11">
        <v>1</v>
      </c>
      <c r="J62" s="10" t="s">
        <v>21</v>
      </c>
      <c r="K62" s="10" t="s">
        <v>104</v>
      </c>
      <c r="L62" s="10" t="s">
        <v>65</v>
      </c>
      <c r="M62" s="10" t="s">
        <v>273</v>
      </c>
    </row>
    <row r="63" spans="1:13" x14ac:dyDescent="0.3">
      <c r="A63" s="10" t="s">
        <v>22</v>
      </c>
      <c r="B63" s="10" t="s">
        <v>106</v>
      </c>
      <c r="C63" s="10" t="s">
        <v>58</v>
      </c>
      <c r="D63" s="10" t="s">
        <v>257</v>
      </c>
      <c r="E63" s="10" t="s">
        <v>265</v>
      </c>
      <c r="F63" s="10" t="s">
        <v>61</v>
      </c>
      <c r="G63" s="10" t="s">
        <v>274</v>
      </c>
      <c r="H63" s="10" t="s">
        <v>275</v>
      </c>
      <c r="I63" s="11">
        <v>2</v>
      </c>
      <c r="J63" s="10" t="s">
        <v>21</v>
      </c>
      <c r="K63" s="10" t="s">
        <v>104</v>
      </c>
      <c r="L63" s="10" t="s">
        <v>65</v>
      </c>
      <c r="M63" s="10" t="s">
        <v>268</v>
      </c>
    </row>
    <row r="64" spans="1:13" x14ac:dyDescent="0.3">
      <c r="A64" s="10" t="s">
        <v>22</v>
      </c>
      <c r="B64" s="10" t="s">
        <v>106</v>
      </c>
      <c r="C64" s="10" t="s">
        <v>58</v>
      </c>
      <c r="D64" s="10" t="s">
        <v>257</v>
      </c>
      <c r="E64" s="10" t="s">
        <v>276</v>
      </c>
      <c r="F64" s="10" t="s">
        <v>61</v>
      </c>
      <c r="G64" s="10" t="s">
        <v>266</v>
      </c>
      <c r="H64" s="10" t="s">
        <v>267</v>
      </c>
      <c r="I64" s="11">
        <v>2</v>
      </c>
      <c r="J64" s="10" t="s">
        <v>21</v>
      </c>
      <c r="K64" s="10" t="s">
        <v>93</v>
      </c>
      <c r="L64" s="10" t="s">
        <v>65</v>
      </c>
      <c r="M64" s="10" t="s">
        <v>268</v>
      </c>
    </row>
    <row r="65" spans="1:13" x14ac:dyDescent="0.3">
      <c r="A65" s="10" t="s">
        <v>22</v>
      </c>
      <c r="B65" s="10" t="s">
        <v>106</v>
      </c>
      <c r="C65" s="10" t="s">
        <v>58</v>
      </c>
      <c r="D65" s="10" t="s">
        <v>257</v>
      </c>
      <c r="E65" s="10" t="s">
        <v>276</v>
      </c>
      <c r="F65" s="10" t="s">
        <v>61</v>
      </c>
      <c r="G65" s="10" t="s">
        <v>274</v>
      </c>
      <c r="H65" s="10" t="s">
        <v>275</v>
      </c>
      <c r="I65" s="11">
        <v>2</v>
      </c>
      <c r="J65" s="10" t="s">
        <v>21</v>
      </c>
      <c r="K65" s="10" t="s">
        <v>93</v>
      </c>
      <c r="L65" s="10" t="s">
        <v>65</v>
      </c>
      <c r="M65" s="10" t="s">
        <v>268</v>
      </c>
    </row>
    <row r="66" spans="1:13" x14ac:dyDescent="0.3">
      <c r="A66" s="10" t="s">
        <v>22</v>
      </c>
      <c r="B66" s="10" t="s">
        <v>106</v>
      </c>
      <c r="C66" s="10" t="s">
        <v>58</v>
      </c>
      <c r="D66" s="10" t="s">
        <v>257</v>
      </c>
      <c r="E66" s="10" t="s">
        <v>277</v>
      </c>
      <c r="F66" s="10" t="s">
        <v>61</v>
      </c>
      <c r="G66" s="10" t="s">
        <v>278</v>
      </c>
      <c r="H66" s="10" t="s">
        <v>279</v>
      </c>
      <c r="I66" s="11">
        <v>1</v>
      </c>
      <c r="J66" s="10" t="s">
        <v>21</v>
      </c>
      <c r="K66" s="10" t="s">
        <v>192</v>
      </c>
      <c r="L66" s="10" t="s">
        <v>65</v>
      </c>
      <c r="M66" s="10" t="s">
        <v>118</v>
      </c>
    </row>
    <row r="67" spans="1:13" x14ac:dyDescent="0.3">
      <c r="A67" s="10" t="s">
        <v>22</v>
      </c>
      <c r="B67" s="10" t="s">
        <v>106</v>
      </c>
      <c r="C67" s="10" t="s">
        <v>58</v>
      </c>
      <c r="D67" s="10" t="s">
        <v>257</v>
      </c>
      <c r="E67" s="10" t="s">
        <v>277</v>
      </c>
      <c r="F67" s="10" t="s">
        <v>61</v>
      </c>
      <c r="G67" s="10" t="s">
        <v>271</v>
      </c>
      <c r="H67" s="10" t="s">
        <v>272</v>
      </c>
      <c r="I67" s="11">
        <v>1</v>
      </c>
      <c r="J67" s="10" t="s">
        <v>21</v>
      </c>
      <c r="K67" s="10" t="s">
        <v>192</v>
      </c>
      <c r="L67" s="10" t="s">
        <v>65</v>
      </c>
      <c r="M67" s="10" t="s">
        <v>273</v>
      </c>
    </row>
    <row r="68" spans="1:13" x14ac:dyDescent="0.3">
      <c r="A68" s="10" t="s">
        <v>22</v>
      </c>
      <c r="B68" s="10" t="s">
        <v>106</v>
      </c>
      <c r="C68" s="10" t="s">
        <v>58</v>
      </c>
      <c r="D68" s="10" t="s">
        <v>257</v>
      </c>
      <c r="E68" s="10" t="s">
        <v>280</v>
      </c>
      <c r="F68" s="10" t="s">
        <v>61</v>
      </c>
      <c r="G68" s="10" t="s">
        <v>259</v>
      </c>
      <c r="H68" s="10" t="s">
        <v>260</v>
      </c>
      <c r="I68" s="11">
        <v>4</v>
      </c>
      <c r="J68" s="10" t="s">
        <v>21</v>
      </c>
      <c r="K68" s="10" t="s">
        <v>124</v>
      </c>
      <c r="L68" s="10" t="s">
        <v>65</v>
      </c>
      <c r="M68" s="10" t="s">
        <v>135</v>
      </c>
    </row>
    <row r="69" spans="1:13" x14ac:dyDescent="0.3">
      <c r="A69" s="10" t="s">
        <v>22</v>
      </c>
      <c r="B69" s="10" t="s">
        <v>106</v>
      </c>
      <c r="C69" s="10" t="s">
        <v>58</v>
      </c>
      <c r="D69" s="10" t="s">
        <v>257</v>
      </c>
      <c r="E69" s="10" t="s">
        <v>281</v>
      </c>
      <c r="F69" s="10" t="s">
        <v>61</v>
      </c>
      <c r="G69" s="10" t="s">
        <v>282</v>
      </c>
      <c r="H69" s="10" t="s">
        <v>283</v>
      </c>
      <c r="I69" s="11">
        <v>1</v>
      </c>
      <c r="J69" s="10" t="s">
        <v>21</v>
      </c>
      <c r="K69" s="10" t="s">
        <v>129</v>
      </c>
      <c r="L69" s="10" t="s">
        <v>65</v>
      </c>
      <c r="M69" s="10" t="s">
        <v>268</v>
      </c>
    </row>
    <row r="70" spans="1:13" x14ac:dyDescent="0.3">
      <c r="A70" s="10" t="s">
        <v>22</v>
      </c>
      <c r="B70" s="10" t="s">
        <v>106</v>
      </c>
      <c r="C70" s="10" t="s">
        <v>58</v>
      </c>
      <c r="D70" s="10" t="s">
        <v>257</v>
      </c>
      <c r="E70" s="10" t="s">
        <v>284</v>
      </c>
      <c r="F70" s="10" t="s">
        <v>61</v>
      </c>
      <c r="G70" s="10" t="s">
        <v>285</v>
      </c>
      <c r="H70" s="10" t="s">
        <v>286</v>
      </c>
      <c r="I70" s="11">
        <v>4</v>
      </c>
      <c r="J70" s="10" t="s">
        <v>21</v>
      </c>
      <c r="K70" s="10" t="s">
        <v>139</v>
      </c>
      <c r="L70" s="10" t="s">
        <v>65</v>
      </c>
      <c r="M70" s="10" t="s">
        <v>132</v>
      </c>
    </row>
    <row r="71" spans="1:13" x14ac:dyDescent="0.3">
      <c r="A71" s="10" t="s">
        <v>22</v>
      </c>
      <c r="B71" s="10" t="s">
        <v>106</v>
      </c>
      <c r="C71" s="10" t="s">
        <v>58</v>
      </c>
      <c r="D71" s="10" t="s">
        <v>257</v>
      </c>
      <c r="E71" s="10" t="s">
        <v>287</v>
      </c>
      <c r="F71" s="10" t="s">
        <v>61</v>
      </c>
      <c r="G71" s="10" t="s">
        <v>143</v>
      </c>
      <c r="H71" s="10" t="s">
        <v>144</v>
      </c>
      <c r="I71" s="11">
        <v>4</v>
      </c>
      <c r="J71" s="10" t="s">
        <v>21</v>
      </c>
      <c r="K71" s="10" t="s">
        <v>139</v>
      </c>
      <c r="L71" s="10" t="s">
        <v>65</v>
      </c>
      <c r="M71" s="10" t="s">
        <v>132</v>
      </c>
    </row>
    <row r="72" spans="1:13" x14ac:dyDescent="0.3">
      <c r="A72" s="10" t="s">
        <v>22</v>
      </c>
      <c r="B72" s="10" t="s">
        <v>106</v>
      </c>
      <c r="C72" s="10" t="s">
        <v>58</v>
      </c>
      <c r="D72" s="10" t="s">
        <v>257</v>
      </c>
      <c r="E72" s="10" t="s">
        <v>288</v>
      </c>
      <c r="F72" s="10" t="s">
        <v>61</v>
      </c>
      <c r="G72" s="10" t="s">
        <v>289</v>
      </c>
      <c r="H72" s="10" t="s">
        <v>290</v>
      </c>
      <c r="I72" s="11">
        <v>1</v>
      </c>
      <c r="J72" s="10" t="s">
        <v>21</v>
      </c>
      <c r="K72" s="10" t="s">
        <v>291</v>
      </c>
      <c r="L72" s="10" t="s">
        <v>65</v>
      </c>
      <c r="M72" s="10" t="s">
        <v>135</v>
      </c>
    </row>
    <row r="73" spans="1:13" x14ac:dyDescent="0.3">
      <c r="A73" s="10" t="s">
        <v>22</v>
      </c>
      <c r="B73" s="10" t="s">
        <v>106</v>
      </c>
      <c r="C73" s="10" t="s">
        <v>58</v>
      </c>
      <c r="D73" s="10" t="s">
        <v>257</v>
      </c>
      <c r="E73" s="10" t="s">
        <v>292</v>
      </c>
      <c r="F73" s="10" t="s">
        <v>61</v>
      </c>
      <c r="G73" s="10" t="s">
        <v>293</v>
      </c>
      <c r="H73" s="10" t="s">
        <v>294</v>
      </c>
      <c r="I73" s="11">
        <v>2</v>
      </c>
      <c r="J73" s="10" t="s">
        <v>21</v>
      </c>
      <c r="K73" s="10" t="s">
        <v>70</v>
      </c>
      <c r="L73" s="10" t="s">
        <v>65</v>
      </c>
      <c r="M73" s="10" t="s">
        <v>132</v>
      </c>
    </row>
    <row r="74" spans="1:13" x14ac:dyDescent="0.3">
      <c r="A74" s="10" t="s">
        <v>22</v>
      </c>
      <c r="B74" s="10" t="s">
        <v>106</v>
      </c>
      <c r="C74" s="10" t="s">
        <v>58</v>
      </c>
      <c r="D74" s="10" t="s">
        <v>257</v>
      </c>
      <c r="E74" s="10" t="s">
        <v>295</v>
      </c>
      <c r="F74" s="10" t="s">
        <v>61</v>
      </c>
      <c r="G74" s="10" t="s">
        <v>259</v>
      </c>
      <c r="H74" s="10" t="s">
        <v>260</v>
      </c>
      <c r="I74" s="11">
        <v>1</v>
      </c>
      <c r="J74" s="10" t="s">
        <v>21</v>
      </c>
      <c r="K74" s="10" t="s">
        <v>185</v>
      </c>
      <c r="L74" s="10" t="s">
        <v>65</v>
      </c>
      <c r="M74" s="10" t="s">
        <v>135</v>
      </c>
    </row>
    <row r="75" spans="1:13" x14ac:dyDescent="0.3">
      <c r="A75" s="10" t="s">
        <v>18</v>
      </c>
      <c r="B75" s="10" t="s">
        <v>106</v>
      </c>
      <c r="C75" s="10" t="s">
        <v>58</v>
      </c>
      <c r="D75" s="10" t="s">
        <v>296</v>
      </c>
      <c r="E75" s="10" t="s">
        <v>297</v>
      </c>
      <c r="F75" s="10" t="s">
        <v>61</v>
      </c>
      <c r="G75" s="10" t="s">
        <v>298</v>
      </c>
      <c r="H75" s="10" t="s">
        <v>299</v>
      </c>
      <c r="I75" s="11">
        <v>3</v>
      </c>
      <c r="J75" s="10" t="s">
        <v>17</v>
      </c>
      <c r="K75" s="10" t="s">
        <v>104</v>
      </c>
      <c r="L75" s="10" t="s">
        <v>65</v>
      </c>
      <c r="M75" s="10" t="s">
        <v>212</v>
      </c>
    </row>
    <row r="76" spans="1:13" x14ac:dyDescent="0.3">
      <c r="A76" s="10" t="s">
        <v>18</v>
      </c>
      <c r="B76" s="10" t="s">
        <v>106</v>
      </c>
      <c r="C76" s="10" t="s">
        <v>58</v>
      </c>
      <c r="D76" s="10" t="s">
        <v>296</v>
      </c>
      <c r="E76" s="10" t="s">
        <v>300</v>
      </c>
      <c r="F76" s="10" t="s">
        <v>61</v>
      </c>
      <c r="G76" s="10" t="s">
        <v>298</v>
      </c>
      <c r="H76" s="10" t="s">
        <v>299</v>
      </c>
      <c r="I76" s="11">
        <v>1</v>
      </c>
      <c r="J76" s="10" t="s">
        <v>17</v>
      </c>
      <c r="K76" s="10" t="s">
        <v>93</v>
      </c>
      <c r="L76" s="10" t="s">
        <v>65</v>
      </c>
      <c r="M76" s="10" t="s">
        <v>212</v>
      </c>
    </row>
    <row r="77" spans="1:13" x14ac:dyDescent="0.3">
      <c r="A77" s="10" t="s">
        <v>18</v>
      </c>
      <c r="B77" s="10" t="s">
        <v>106</v>
      </c>
      <c r="C77" s="10" t="s">
        <v>58</v>
      </c>
      <c r="D77" s="10" t="s">
        <v>296</v>
      </c>
      <c r="E77" s="10" t="s">
        <v>301</v>
      </c>
      <c r="F77" s="10" t="s">
        <v>61</v>
      </c>
      <c r="G77" s="10" t="s">
        <v>302</v>
      </c>
      <c r="H77" s="10" t="s">
        <v>303</v>
      </c>
      <c r="I77" s="11">
        <v>1</v>
      </c>
      <c r="J77" s="10" t="s">
        <v>17</v>
      </c>
      <c r="K77" s="10" t="s">
        <v>160</v>
      </c>
      <c r="L77" s="10" t="s">
        <v>65</v>
      </c>
      <c r="M77" s="10" t="s">
        <v>71</v>
      </c>
    </row>
    <row r="78" spans="1:13" x14ac:dyDescent="0.3">
      <c r="A78" s="10" t="s">
        <v>18</v>
      </c>
      <c r="B78" s="10" t="s">
        <v>106</v>
      </c>
      <c r="C78" s="10" t="s">
        <v>58</v>
      </c>
      <c r="D78" s="10" t="s">
        <v>296</v>
      </c>
      <c r="E78" s="10" t="s">
        <v>304</v>
      </c>
      <c r="F78" s="10" t="s">
        <v>61</v>
      </c>
      <c r="G78" s="10" t="s">
        <v>305</v>
      </c>
      <c r="H78" s="10" t="s">
        <v>306</v>
      </c>
      <c r="I78" s="11">
        <v>2</v>
      </c>
      <c r="J78" s="10" t="s">
        <v>17</v>
      </c>
      <c r="K78" s="10" t="s">
        <v>307</v>
      </c>
      <c r="L78" s="10" t="s">
        <v>65</v>
      </c>
      <c r="M78" s="10" t="s">
        <v>132</v>
      </c>
    </row>
    <row r="79" spans="1:13" x14ac:dyDescent="0.3">
      <c r="A79" s="10" t="s">
        <v>18</v>
      </c>
      <c r="B79" s="10" t="s">
        <v>106</v>
      </c>
      <c r="C79" s="10" t="s">
        <v>58</v>
      </c>
      <c r="D79" s="10" t="s">
        <v>296</v>
      </c>
      <c r="E79" s="10" t="s">
        <v>304</v>
      </c>
      <c r="F79" s="10" t="s">
        <v>61</v>
      </c>
      <c r="G79" s="10" t="s">
        <v>308</v>
      </c>
      <c r="H79" s="10" t="s">
        <v>309</v>
      </c>
      <c r="I79" s="11">
        <v>1</v>
      </c>
      <c r="J79" s="10" t="s">
        <v>17</v>
      </c>
      <c r="K79" s="10" t="s">
        <v>307</v>
      </c>
      <c r="L79" s="10" t="s">
        <v>65</v>
      </c>
      <c r="M79" s="10" t="s">
        <v>310</v>
      </c>
    </row>
    <row r="80" spans="1:13" x14ac:dyDescent="0.3">
      <c r="A80" s="10" t="s">
        <v>18</v>
      </c>
      <c r="B80" s="10" t="s">
        <v>106</v>
      </c>
      <c r="C80" s="10" t="s">
        <v>58</v>
      </c>
      <c r="D80" s="10" t="s">
        <v>296</v>
      </c>
      <c r="E80" s="10" t="s">
        <v>311</v>
      </c>
      <c r="F80" s="10" t="s">
        <v>61</v>
      </c>
      <c r="G80" s="10" t="s">
        <v>302</v>
      </c>
      <c r="H80" s="10" t="s">
        <v>303</v>
      </c>
      <c r="I80" s="11">
        <v>1</v>
      </c>
      <c r="J80" s="10" t="s">
        <v>17</v>
      </c>
      <c r="K80" s="10" t="s">
        <v>124</v>
      </c>
      <c r="L80" s="10" t="s">
        <v>65</v>
      </c>
      <c r="M80" s="10" t="s">
        <v>71</v>
      </c>
    </row>
    <row r="81" spans="1:13" x14ac:dyDescent="0.3">
      <c r="A81" s="10" t="s">
        <v>18</v>
      </c>
      <c r="B81" s="10" t="s">
        <v>106</v>
      </c>
      <c r="C81" s="10" t="s">
        <v>58</v>
      </c>
      <c r="D81" s="10" t="s">
        <v>296</v>
      </c>
      <c r="E81" s="10" t="s">
        <v>312</v>
      </c>
      <c r="F81" s="10" t="s">
        <v>61</v>
      </c>
      <c r="G81" s="10" t="s">
        <v>313</v>
      </c>
      <c r="H81" s="10" t="s">
        <v>314</v>
      </c>
      <c r="I81" s="11">
        <v>3</v>
      </c>
      <c r="J81" s="10" t="s">
        <v>17</v>
      </c>
      <c r="K81" s="10" t="s">
        <v>164</v>
      </c>
      <c r="L81" s="10" t="s">
        <v>65</v>
      </c>
      <c r="M81" s="10" t="s">
        <v>315</v>
      </c>
    </row>
    <row r="82" spans="1:13" x14ac:dyDescent="0.3">
      <c r="A82" s="10" t="s">
        <v>18</v>
      </c>
      <c r="B82" s="10" t="s">
        <v>106</v>
      </c>
      <c r="C82" s="10" t="s">
        <v>58</v>
      </c>
      <c r="D82" s="10" t="s">
        <v>296</v>
      </c>
      <c r="E82" s="10" t="s">
        <v>316</v>
      </c>
      <c r="F82" s="10" t="s">
        <v>61</v>
      </c>
      <c r="G82" s="10" t="s">
        <v>317</v>
      </c>
      <c r="H82" s="10" t="s">
        <v>318</v>
      </c>
      <c r="I82" s="11">
        <v>1</v>
      </c>
      <c r="J82" s="10" t="s">
        <v>17</v>
      </c>
      <c r="K82" s="10" t="s">
        <v>129</v>
      </c>
      <c r="L82" s="10" t="s">
        <v>65</v>
      </c>
      <c r="M82" s="10" t="s">
        <v>71</v>
      </c>
    </row>
    <row r="83" spans="1:13" x14ac:dyDescent="0.3">
      <c r="A83" s="10" t="s">
        <v>18</v>
      </c>
      <c r="B83" s="10" t="s">
        <v>106</v>
      </c>
      <c r="C83" s="10" t="s">
        <v>58</v>
      </c>
      <c r="D83" s="10" t="s">
        <v>296</v>
      </c>
      <c r="E83" s="10" t="s">
        <v>319</v>
      </c>
      <c r="F83" s="10" t="s">
        <v>61</v>
      </c>
      <c r="G83" s="10" t="s">
        <v>320</v>
      </c>
      <c r="H83" s="10" t="s">
        <v>321</v>
      </c>
      <c r="I83" s="11">
        <v>1</v>
      </c>
      <c r="J83" s="10" t="s">
        <v>17</v>
      </c>
      <c r="K83" s="10" t="s">
        <v>178</v>
      </c>
      <c r="L83" s="10" t="s">
        <v>65</v>
      </c>
      <c r="M83" s="10" t="s">
        <v>150</v>
      </c>
    </row>
    <row r="84" spans="1:13" x14ac:dyDescent="0.3">
      <c r="A84" s="10" t="s">
        <v>18</v>
      </c>
      <c r="B84" s="10" t="s">
        <v>106</v>
      </c>
      <c r="C84" s="10" t="s">
        <v>58</v>
      </c>
      <c r="D84" s="10" t="s">
        <v>296</v>
      </c>
      <c r="E84" s="10" t="s">
        <v>319</v>
      </c>
      <c r="F84" s="10" t="s">
        <v>61</v>
      </c>
      <c r="G84" s="10" t="s">
        <v>322</v>
      </c>
      <c r="H84" s="10" t="s">
        <v>323</v>
      </c>
      <c r="I84" s="11">
        <v>1</v>
      </c>
      <c r="J84" s="10" t="s">
        <v>17</v>
      </c>
      <c r="K84" s="10" t="s">
        <v>178</v>
      </c>
      <c r="L84" s="10" t="s">
        <v>65</v>
      </c>
      <c r="M84" s="10" t="s">
        <v>250</v>
      </c>
    </row>
    <row r="85" spans="1:13" x14ac:dyDescent="0.3">
      <c r="A85" s="10" t="s">
        <v>18</v>
      </c>
      <c r="B85" s="10" t="s">
        <v>106</v>
      </c>
      <c r="C85" s="10" t="s">
        <v>58</v>
      </c>
      <c r="D85" s="10" t="s">
        <v>296</v>
      </c>
      <c r="E85" s="10" t="s">
        <v>324</v>
      </c>
      <c r="F85" s="10" t="s">
        <v>61</v>
      </c>
      <c r="G85" s="10" t="s">
        <v>305</v>
      </c>
      <c r="H85" s="10" t="s">
        <v>306</v>
      </c>
      <c r="I85" s="11">
        <v>2</v>
      </c>
      <c r="J85" s="10" t="s">
        <v>17</v>
      </c>
      <c r="K85" s="10" t="s">
        <v>141</v>
      </c>
      <c r="L85" s="10" t="s">
        <v>65</v>
      </c>
      <c r="M85" s="10" t="s">
        <v>132</v>
      </c>
    </row>
    <row r="86" spans="1:13" x14ac:dyDescent="0.3">
      <c r="A86" s="10" t="s">
        <v>18</v>
      </c>
      <c r="B86" s="10" t="s">
        <v>106</v>
      </c>
      <c r="C86" s="10" t="s">
        <v>58</v>
      </c>
      <c r="D86" s="10" t="s">
        <v>296</v>
      </c>
      <c r="E86" s="10" t="s">
        <v>325</v>
      </c>
      <c r="F86" s="10" t="s">
        <v>61</v>
      </c>
      <c r="G86" s="10" t="s">
        <v>322</v>
      </c>
      <c r="H86" s="10" t="s">
        <v>323</v>
      </c>
      <c r="I86" s="11">
        <v>1</v>
      </c>
      <c r="J86" s="10" t="s">
        <v>17</v>
      </c>
      <c r="K86" s="10" t="s">
        <v>291</v>
      </c>
      <c r="L86" s="10" t="s">
        <v>65</v>
      </c>
      <c r="M86" s="10" t="s">
        <v>250</v>
      </c>
    </row>
    <row r="87" spans="1:13" x14ac:dyDescent="0.3">
      <c r="A87" s="10" t="s">
        <v>18</v>
      </c>
      <c r="B87" s="10" t="s">
        <v>106</v>
      </c>
      <c r="C87" s="10" t="s">
        <v>58</v>
      </c>
      <c r="D87" s="10" t="s">
        <v>296</v>
      </c>
      <c r="E87" s="10" t="s">
        <v>325</v>
      </c>
      <c r="F87" s="10" t="s">
        <v>61</v>
      </c>
      <c r="G87" s="10" t="s">
        <v>305</v>
      </c>
      <c r="H87" s="10" t="s">
        <v>306</v>
      </c>
      <c r="I87" s="11">
        <v>1</v>
      </c>
      <c r="J87" s="10" t="s">
        <v>17</v>
      </c>
      <c r="K87" s="10" t="s">
        <v>291</v>
      </c>
      <c r="L87" s="10" t="s">
        <v>65</v>
      </c>
      <c r="M87" s="10" t="s">
        <v>132</v>
      </c>
    </row>
    <row r="88" spans="1:13" x14ac:dyDescent="0.3">
      <c r="A88" s="10" t="s">
        <v>18</v>
      </c>
      <c r="B88" s="10" t="s">
        <v>106</v>
      </c>
      <c r="C88" s="10" t="s">
        <v>58</v>
      </c>
      <c r="D88" s="10" t="s">
        <v>296</v>
      </c>
      <c r="E88" s="10" t="s">
        <v>326</v>
      </c>
      <c r="F88" s="10" t="s">
        <v>61</v>
      </c>
      <c r="G88" s="10" t="s">
        <v>327</v>
      </c>
      <c r="H88" s="10" t="s">
        <v>328</v>
      </c>
      <c r="I88" s="11">
        <v>1</v>
      </c>
      <c r="J88" s="10" t="s">
        <v>17</v>
      </c>
      <c r="K88" s="10" t="s">
        <v>70</v>
      </c>
      <c r="L88" s="10" t="s">
        <v>65</v>
      </c>
      <c r="M88" s="10" t="s">
        <v>329</v>
      </c>
    </row>
    <row r="89" spans="1:13" x14ac:dyDescent="0.3">
      <c r="A89" s="10" t="s">
        <v>26</v>
      </c>
      <c r="B89" s="10" t="s">
        <v>217</v>
      </c>
      <c r="C89" s="10" t="s">
        <v>58</v>
      </c>
      <c r="D89" s="10" t="s">
        <v>330</v>
      </c>
      <c r="E89" s="10" t="s">
        <v>331</v>
      </c>
      <c r="F89" s="10" t="s">
        <v>61</v>
      </c>
      <c r="G89" s="10" t="s">
        <v>332</v>
      </c>
      <c r="H89" s="10" t="s">
        <v>333</v>
      </c>
      <c r="I89" s="11">
        <v>1</v>
      </c>
      <c r="J89" s="10" t="s">
        <v>25</v>
      </c>
      <c r="K89" s="10" t="s">
        <v>89</v>
      </c>
      <c r="L89" s="10" t="s">
        <v>65</v>
      </c>
      <c r="M89" s="10" t="s">
        <v>334</v>
      </c>
    </row>
    <row r="90" spans="1:13" x14ac:dyDescent="0.3">
      <c r="A90" s="10" t="s">
        <v>26</v>
      </c>
      <c r="B90" s="10" t="s">
        <v>217</v>
      </c>
      <c r="C90" s="10" t="s">
        <v>58</v>
      </c>
      <c r="D90" s="10" t="s">
        <v>330</v>
      </c>
      <c r="E90" s="10" t="s">
        <v>331</v>
      </c>
      <c r="F90" s="10" t="s">
        <v>61</v>
      </c>
      <c r="G90" s="10" t="s">
        <v>335</v>
      </c>
      <c r="H90" s="10" t="s">
        <v>336</v>
      </c>
      <c r="I90" s="11">
        <v>1</v>
      </c>
      <c r="J90" s="10" t="s">
        <v>25</v>
      </c>
      <c r="K90" s="10" t="s">
        <v>89</v>
      </c>
      <c r="L90" s="10" t="s">
        <v>65</v>
      </c>
      <c r="M90" s="10" t="s">
        <v>239</v>
      </c>
    </row>
    <row r="91" spans="1:13" x14ac:dyDescent="0.3">
      <c r="A91" s="10" t="s">
        <v>26</v>
      </c>
      <c r="B91" s="10" t="s">
        <v>217</v>
      </c>
      <c r="C91" s="10" t="s">
        <v>58</v>
      </c>
      <c r="D91" s="10" t="s">
        <v>330</v>
      </c>
      <c r="E91" s="10" t="s">
        <v>337</v>
      </c>
      <c r="F91" s="10" t="s">
        <v>61</v>
      </c>
      <c r="G91" s="10" t="s">
        <v>338</v>
      </c>
      <c r="H91" s="10" t="s">
        <v>339</v>
      </c>
      <c r="I91" s="11">
        <v>6</v>
      </c>
      <c r="J91" s="10" t="s">
        <v>25</v>
      </c>
      <c r="K91" s="10" t="s">
        <v>98</v>
      </c>
      <c r="L91" s="10" t="s">
        <v>65</v>
      </c>
      <c r="M91" s="10" t="s">
        <v>227</v>
      </c>
    </row>
    <row r="92" spans="1:13" x14ac:dyDescent="0.3">
      <c r="A92" s="10" t="s">
        <v>26</v>
      </c>
      <c r="B92" s="10" t="s">
        <v>217</v>
      </c>
      <c r="C92" s="10" t="s">
        <v>58</v>
      </c>
      <c r="D92" s="10" t="s">
        <v>330</v>
      </c>
      <c r="E92" s="10" t="s">
        <v>337</v>
      </c>
      <c r="F92" s="10" t="s">
        <v>61</v>
      </c>
      <c r="G92" s="10" t="s">
        <v>340</v>
      </c>
      <c r="H92" s="10" t="s">
        <v>341</v>
      </c>
      <c r="I92" s="11">
        <v>1</v>
      </c>
      <c r="J92" s="10" t="s">
        <v>25</v>
      </c>
      <c r="K92" s="10" t="s">
        <v>98</v>
      </c>
      <c r="L92" s="10" t="s">
        <v>65</v>
      </c>
      <c r="M92" s="10" t="s">
        <v>132</v>
      </c>
    </row>
    <row r="93" spans="1:13" x14ac:dyDescent="0.3">
      <c r="A93" s="10" t="s">
        <v>26</v>
      </c>
      <c r="B93" s="10" t="s">
        <v>217</v>
      </c>
      <c r="C93" s="10" t="s">
        <v>58</v>
      </c>
      <c r="D93" s="10" t="s">
        <v>330</v>
      </c>
      <c r="E93" s="10" t="s">
        <v>342</v>
      </c>
      <c r="F93" s="10" t="s">
        <v>61</v>
      </c>
      <c r="G93" s="10" t="s">
        <v>343</v>
      </c>
      <c r="H93" s="10" t="s">
        <v>344</v>
      </c>
      <c r="I93" s="11">
        <v>1</v>
      </c>
      <c r="J93" s="10" t="s">
        <v>25</v>
      </c>
      <c r="K93" s="10" t="s">
        <v>160</v>
      </c>
      <c r="L93" s="10" t="s">
        <v>65</v>
      </c>
      <c r="M93" s="10" t="s">
        <v>71</v>
      </c>
    </row>
    <row r="94" spans="1:13" x14ac:dyDescent="0.3">
      <c r="A94" s="10" t="s">
        <v>26</v>
      </c>
      <c r="B94" s="10" t="s">
        <v>217</v>
      </c>
      <c r="C94" s="10" t="s">
        <v>58</v>
      </c>
      <c r="D94" s="10" t="s">
        <v>330</v>
      </c>
      <c r="E94" s="10" t="s">
        <v>345</v>
      </c>
      <c r="F94" s="10" t="s">
        <v>61</v>
      </c>
      <c r="G94" s="10" t="s">
        <v>346</v>
      </c>
      <c r="H94" s="10" t="s">
        <v>347</v>
      </c>
      <c r="I94" s="11">
        <v>1</v>
      </c>
      <c r="J94" s="10" t="s">
        <v>25</v>
      </c>
      <c r="K94" s="10" t="s">
        <v>120</v>
      </c>
      <c r="L94" s="10" t="s">
        <v>65</v>
      </c>
      <c r="M94" s="10" t="s">
        <v>94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workbookViewId="0">
      <selection activeCell="E2" sqref="E2"/>
    </sheetView>
  </sheetViews>
  <sheetFormatPr defaultRowHeight="14.4" x14ac:dyDescent="0.3"/>
  <sheetData>
    <row r="1" spans="1:13" x14ac:dyDescent="0.3">
      <c r="A1" s="62" t="s">
        <v>348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x14ac:dyDescent="0.3">
      <c r="A2" s="12" t="s">
        <v>44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49</v>
      </c>
      <c r="G2" s="12" t="s">
        <v>50</v>
      </c>
      <c r="H2" s="12" t="s">
        <v>51</v>
      </c>
      <c r="I2" s="12" t="s">
        <v>52</v>
      </c>
      <c r="J2" s="12" t="s">
        <v>53</v>
      </c>
      <c r="K2" s="12" t="s">
        <v>54</v>
      </c>
      <c r="L2" s="12" t="s">
        <v>55</v>
      </c>
      <c r="M2" s="12" t="s">
        <v>56</v>
      </c>
    </row>
    <row r="3" spans="1:13" x14ac:dyDescent="0.3">
      <c r="A3" s="13" t="s">
        <v>24</v>
      </c>
      <c r="B3" s="13" t="s">
        <v>57</v>
      </c>
      <c r="C3" s="13" t="s">
        <v>58</v>
      </c>
      <c r="D3" s="13" t="s">
        <v>59</v>
      </c>
      <c r="E3" s="13" t="s">
        <v>349</v>
      </c>
      <c r="F3" s="13" t="s">
        <v>61</v>
      </c>
      <c r="G3" s="13" t="s">
        <v>350</v>
      </c>
      <c r="H3" s="13" t="s">
        <v>351</v>
      </c>
      <c r="I3" s="14">
        <v>2</v>
      </c>
      <c r="J3" s="13" t="s">
        <v>23</v>
      </c>
      <c r="K3" s="13" t="s">
        <v>77</v>
      </c>
      <c r="L3" s="13" t="s">
        <v>352</v>
      </c>
      <c r="M3" s="13" t="s">
        <v>353</v>
      </c>
    </row>
    <row r="4" spans="1:13" x14ac:dyDescent="0.3">
      <c r="A4" s="13" t="s">
        <v>24</v>
      </c>
      <c r="B4" s="13" t="s">
        <v>57</v>
      </c>
      <c r="C4" s="13" t="s">
        <v>58</v>
      </c>
      <c r="D4" s="13" t="s">
        <v>59</v>
      </c>
      <c r="E4" s="13" t="s">
        <v>349</v>
      </c>
      <c r="F4" s="13" t="s">
        <v>61</v>
      </c>
      <c r="G4" s="13" t="s">
        <v>354</v>
      </c>
      <c r="H4" s="13" t="s">
        <v>355</v>
      </c>
      <c r="I4" s="14">
        <v>1</v>
      </c>
      <c r="J4" s="13" t="s">
        <v>23</v>
      </c>
      <c r="K4" s="13" t="s">
        <v>77</v>
      </c>
      <c r="L4" s="13" t="s">
        <v>352</v>
      </c>
      <c r="M4" s="13" t="s">
        <v>356</v>
      </c>
    </row>
    <row r="5" spans="1:13" x14ac:dyDescent="0.3">
      <c r="A5" s="13" t="s">
        <v>24</v>
      </c>
      <c r="B5" s="13" t="s">
        <v>57</v>
      </c>
      <c r="C5" s="13" t="s">
        <v>58</v>
      </c>
      <c r="D5" s="13" t="s">
        <v>59</v>
      </c>
      <c r="E5" s="13" t="s">
        <v>349</v>
      </c>
      <c r="F5" s="13" t="s">
        <v>61</v>
      </c>
      <c r="G5" s="13" t="s">
        <v>357</v>
      </c>
      <c r="H5" s="13" t="s">
        <v>358</v>
      </c>
      <c r="I5" s="14">
        <v>7</v>
      </c>
      <c r="J5" s="13" t="s">
        <v>23</v>
      </c>
      <c r="K5" s="13" t="s">
        <v>77</v>
      </c>
      <c r="L5" s="13" t="s">
        <v>352</v>
      </c>
      <c r="M5" s="13" t="s">
        <v>99</v>
      </c>
    </row>
    <row r="6" spans="1:13" x14ac:dyDescent="0.3">
      <c r="A6" s="13" t="s">
        <v>24</v>
      </c>
      <c r="B6" s="13" t="s">
        <v>57</v>
      </c>
      <c r="C6" s="13" t="s">
        <v>58</v>
      </c>
      <c r="D6" s="13" t="s">
        <v>59</v>
      </c>
      <c r="E6" s="13" t="s">
        <v>359</v>
      </c>
      <c r="F6" s="13" t="s">
        <v>61</v>
      </c>
      <c r="G6" s="13" t="s">
        <v>350</v>
      </c>
      <c r="H6" s="13" t="s">
        <v>351</v>
      </c>
      <c r="I6" s="14">
        <v>3</v>
      </c>
      <c r="J6" s="13" t="s">
        <v>23</v>
      </c>
      <c r="K6" s="13" t="s">
        <v>129</v>
      </c>
      <c r="L6" s="13" t="s">
        <v>352</v>
      </c>
      <c r="M6" s="13" t="s">
        <v>353</v>
      </c>
    </row>
    <row r="7" spans="1:13" x14ac:dyDescent="0.3">
      <c r="A7" s="13" t="s">
        <v>36</v>
      </c>
      <c r="B7" s="13" t="s">
        <v>84</v>
      </c>
      <c r="C7" s="13" t="s">
        <v>58</v>
      </c>
      <c r="D7" s="13" t="s">
        <v>85</v>
      </c>
      <c r="E7" s="13" t="s">
        <v>360</v>
      </c>
      <c r="F7" s="13" t="s">
        <v>61</v>
      </c>
      <c r="G7" s="13" t="s">
        <v>361</v>
      </c>
      <c r="H7" s="13" t="s">
        <v>362</v>
      </c>
      <c r="I7" s="14">
        <v>1</v>
      </c>
      <c r="J7" s="13" t="s">
        <v>35</v>
      </c>
      <c r="K7" s="13" t="s">
        <v>307</v>
      </c>
      <c r="L7" s="13" t="s">
        <v>352</v>
      </c>
      <c r="M7" s="13" t="s">
        <v>363</v>
      </c>
    </row>
    <row r="8" spans="1:13" x14ac:dyDescent="0.3">
      <c r="A8" s="13" t="s">
        <v>36</v>
      </c>
      <c r="B8" s="13" t="s">
        <v>84</v>
      </c>
      <c r="C8" s="13" t="s">
        <v>58</v>
      </c>
      <c r="D8" s="13" t="s">
        <v>85</v>
      </c>
      <c r="E8" s="13" t="s">
        <v>364</v>
      </c>
      <c r="F8" s="13" t="s">
        <v>61</v>
      </c>
      <c r="G8" s="13" t="s">
        <v>365</v>
      </c>
      <c r="H8" s="13" t="s">
        <v>366</v>
      </c>
      <c r="I8" s="14">
        <v>1</v>
      </c>
      <c r="J8" s="13" t="s">
        <v>35</v>
      </c>
      <c r="K8" s="13" t="s">
        <v>129</v>
      </c>
      <c r="L8" s="13" t="s">
        <v>352</v>
      </c>
      <c r="M8" s="13" t="s">
        <v>367</v>
      </c>
    </row>
    <row r="9" spans="1:13" x14ac:dyDescent="0.3">
      <c r="A9" s="13" t="s">
        <v>36</v>
      </c>
      <c r="B9" s="13" t="s">
        <v>84</v>
      </c>
      <c r="C9" s="13" t="s">
        <v>58</v>
      </c>
      <c r="D9" s="13" t="s">
        <v>85</v>
      </c>
      <c r="E9" s="13" t="s">
        <v>368</v>
      </c>
      <c r="F9" s="13" t="s">
        <v>61</v>
      </c>
      <c r="G9" s="13" t="s">
        <v>369</v>
      </c>
      <c r="H9" s="13" t="s">
        <v>370</v>
      </c>
      <c r="I9" s="14">
        <v>2</v>
      </c>
      <c r="J9" s="13" t="s">
        <v>35</v>
      </c>
      <c r="K9" s="13" t="s">
        <v>185</v>
      </c>
      <c r="L9" s="13" t="s">
        <v>352</v>
      </c>
      <c r="M9" s="13" t="s">
        <v>371</v>
      </c>
    </row>
    <row r="10" spans="1:13" x14ac:dyDescent="0.3">
      <c r="A10" s="13" t="s">
        <v>28</v>
      </c>
      <c r="B10" s="13" t="s">
        <v>106</v>
      </c>
      <c r="C10" s="13" t="s">
        <v>58</v>
      </c>
      <c r="D10" s="13" t="s">
        <v>107</v>
      </c>
      <c r="E10" s="13" t="s">
        <v>372</v>
      </c>
      <c r="F10" s="13" t="s">
        <v>61</v>
      </c>
      <c r="G10" s="13" t="s">
        <v>373</v>
      </c>
      <c r="H10" s="13" t="s">
        <v>374</v>
      </c>
      <c r="I10" s="14">
        <v>1</v>
      </c>
      <c r="J10" s="13" t="s">
        <v>27</v>
      </c>
      <c r="K10" s="13" t="s">
        <v>64</v>
      </c>
      <c r="L10" s="13" t="s">
        <v>352</v>
      </c>
      <c r="M10" s="13" t="s">
        <v>375</v>
      </c>
    </row>
    <row r="11" spans="1:13" x14ac:dyDescent="0.3">
      <c r="A11" s="13" t="s">
        <v>28</v>
      </c>
      <c r="B11" s="13" t="s">
        <v>106</v>
      </c>
      <c r="C11" s="13" t="s">
        <v>58</v>
      </c>
      <c r="D11" s="13" t="s">
        <v>107</v>
      </c>
      <c r="E11" s="13" t="s">
        <v>372</v>
      </c>
      <c r="F11" s="13" t="s">
        <v>61</v>
      </c>
      <c r="G11" s="13" t="s">
        <v>376</v>
      </c>
      <c r="H11" s="13" t="s">
        <v>377</v>
      </c>
      <c r="I11" s="14">
        <v>1</v>
      </c>
      <c r="J11" s="13" t="s">
        <v>27</v>
      </c>
      <c r="K11" s="13" t="s">
        <v>64</v>
      </c>
      <c r="L11" s="13" t="s">
        <v>352</v>
      </c>
      <c r="M11" s="13" t="s">
        <v>256</v>
      </c>
    </row>
    <row r="12" spans="1:13" x14ac:dyDescent="0.3">
      <c r="A12" s="13" t="s">
        <v>28</v>
      </c>
      <c r="B12" s="13" t="s">
        <v>106</v>
      </c>
      <c r="C12" s="13" t="s">
        <v>58</v>
      </c>
      <c r="D12" s="13" t="s">
        <v>107</v>
      </c>
      <c r="E12" s="13" t="s">
        <v>378</v>
      </c>
      <c r="F12" s="13" t="s">
        <v>115</v>
      </c>
      <c r="G12" s="13" t="s">
        <v>379</v>
      </c>
      <c r="H12" s="13" t="s">
        <v>380</v>
      </c>
      <c r="I12" s="14">
        <v>2</v>
      </c>
      <c r="J12" s="13" t="s">
        <v>27</v>
      </c>
      <c r="K12" s="13" t="s">
        <v>93</v>
      </c>
      <c r="L12" s="13" t="s">
        <v>352</v>
      </c>
      <c r="M12" s="13" t="s">
        <v>132</v>
      </c>
    </row>
    <row r="13" spans="1:13" x14ac:dyDescent="0.3">
      <c r="A13" s="13" t="s">
        <v>28</v>
      </c>
      <c r="B13" s="13" t="s">
        <v>106</v>
      </c>
      <c r="C13" s="13" t="s">
        <v>58</v>
      </c>
      <c r="D13" s="13" t="s">
        <v>107</v>
      </c>
      <c r="E13" s="13" t="s">
        <v>381</v>
      </c>
      <c r="F13" s="13" t="s">
        <v>115</v>
      </c>
      <c r="G13" s="13" t="s">
        <v>382</v>
      </c>
      <c r="H13" s="13" t="s">
        <v>383</v>
      </c>
      <c r="I13" s="14">
        <v>1</v>
      </c>
      <c r="J13" s="13" t="s">
        <v>27</v>
      </c>
      <c r="K13" s="13" t="s">
        <v>93</v>
      </c>
      <c r="L13" s="13" t="s">
        <v>352</v>
      </c>
      <c r="M13" s="13" t="s">
        <v>132</v>
      </c>
    </row>
    <row r="14" spans="1:13" x14ac:dyDescent="0.3">
      <c r="A14" s="13" t="s">
        <v>28</v>
      </c>
      <c r="B14" s="13" t="s">
        <v>106</v>
      </c>
      <c r="C14" s="13" t="s">
        <v>58</v>
      </c>
      <c r="D14" s="13" t="s">
        <v>107</v>
      </c>
      <c r="E14" s="13" t="s">
        <v>114</v>
      </c>
      <c r="F14" s="13" t="s">
        <v>115</v>
      </c>
      <c r="G14" s="13" t="s">
        <v>384</v>
      </c>
      <c r="H14" s="13" t="s">
        <v>385</v>
      </c>
      <c r="I14" s="14">
        <v>1</v>
      </c>
      <c r="J14" s="13" t="s">
        <v>27</v>
      </c>
      <c r="K14" s="13" t="s">
        <v>192</v>
      </c>
      <c r="L14" s="13" t="s">
        <v>352</v>
      </c>
      <c r="M14" s="13" t="s">
        <v>71</v>
      </c>
    </row>
    <row r="15" spans="1:13" x14ac:dyDescent="0.3">
      <c r="A15" s="13" t="s">
        <v>28</v>
      </c>
      <c r="B15" s="13" t="s">
        <v>106</v>
      </c>
      <c r="C15" s="13" t="s">
        <v>58</v>
      </c>
      <c r="D15" s="13" t="s">
        <v>107</v>
      </c>
      <c r="E15" s="13" t="s">
        <v>386</v>
      </c>
      <c r="F15" s="13" t="s">
        <v>61</v>
      </c>
      <c r="G15" s="13" t="s">
        <v>387</v>
      </c>
      <c r="H15" s="13" t="s">
        <v>388</v>
      </c>
      <c r="I15" s="14">
        <v>1</v>
      </c>
      <c r="J15" s="13" t="s">
        <v>27</v>
      </c>
      <c r="K15" s="13" t="s">
        <v>160</v>
      </c>
      <c r="L15" s="13" t="s">
        <v>352</v>
      </c>
      <c r="M15" s="13" t="s">
        <v>71</v>
      </c>
    </row>
    <row r="16" spans="1:13" x14ac:dyDescent="0.3">
      <c r="A16" s="13" t="s">
        <v>28</v>
      </c>
      <c r="B16" s="13" t="s">
        <v>106</v>
      </c>
      <c r="C16" s="13" t="s">
        <v>58</v>
      </c>
      <c r="D16" s="13" t="s">
        <v>107</v>
      </c>
      <c r="E16" s="13" t="s">
        <v>386</v>
      </c>
      <c r="F16" s="13" t="s">
        <v>61</v>
      </c>
      <c r="G16" s="13" t="s">
        <v>389</v>
      </c>
      <c r="H16" s="13" t="s">
        <v>390</v>
      </c>
      <c r="I16" s="14">
        <v>1</v>
      </c>
      <c r="J16" s="13" t="s">
        <v>27</v>
      </c>
      <c r="K16" s="13" t="s">
        <v>160</v>
      </c>
      <c r="L16" s="13" t="s">
        <v>352</v>
      </c>
      <c r="M16" s="13" t="s">
        <v>71</v>
      </c>
    </row>
    <row r="17" spans="1:13" x14ac:dyDescent="0.3">
      <c r="A17" s="13" t="s">
        <v>28</v>
      </c>
      <c r="B17" s="13" t="s">
        <v>106</v>
      </c>
      <c r="C17" s="13" t="s">
        <v>58</v>
      </c>
      <c r="D17" s="13" t="s">
        <v>107</v>
      </c>
      <c r="E17" s="13" t="s">
        <v>391</v>
      </c>
      <c r="F17" s="13" t="s">
        <v>115</v>
      </c>
      <c r="G17" s="13" t="s">
        <v>387</v>
      </c>
      <c r="H17" s="13" t="s">
        <v>388</v>
      </c>
      <c r="I17" s="14">
        <v>1</v>
      </c>
      <c r="J17" s="13" t="s">
        <v>27</v>
      </c>
      <c r="K17" s="13" t="s">
        <v>200</v>
      </c>
      <c r="L17" s="13" t="s">
        <v>352</v>
      </c>
      <c r="M17" s="13" t="s">
        <v>71</v>
      </c>
    </row>
    <row r="18" spans="1:13" x14ac:dyDescent="0.3">
      <c r="A18" s="13" t="s">
        <v>28</v>
      </c>
      <c r="B18" s="13" t="s">
        <v>106</v>
      </c>
      <c r="C18" s="13" t="s">
        <v>58</v>
      </c>
      <c r="D18" s="13" t="s">
        <v>107</v>
      </c>
      <c r="E18" s="13" t="s">
        <v>392</v>
      </c>
      <c r="F18" s="13" t="s">
        <v>115</v>
      </c>
      <c r="G18" s="13" t="s">
        <v>393</v>
      </c>
      <c r="H18" s="13" t="s">
        <v>394</v>
      </c>
      <c r="I18" s="14">
        <v>1</v>
      </c>
      <c r="J18" s="13" t="s">
        <v>27</v>
      </c>
      <c r="K18" s="13" t="s">
        <v>307</v>
      </c>
      <c r="L18" s="13" t="s">
        <v>352</v>
      </c>
      <c r="M18" s="13" t="s">
        <v>132</v>
      </c>
    </row>
    <row r="19" spans="1:13" x14ac:dyDescent="0.3">
      <c r="A19" s="13" t="s">
        <v>28</v>
      </c>
      <c r="B19" s="13" t="s">
        <v>106</v>
      </c>
      <c r="C19" s="13" t="s">
        <v>58</v>
      </c>
      <c r="D19" s="13" t="s">
        <v>107</v>
      </c>
      <c r="E19" s="13" t="s">
        <v>121</v>
      </c>
      <c r="F19" s="13" t="s">
        <v>61</v>
      </c>
      <c r="G19" s="13" t="s">
        <v>354</v>
      </c>
      <c r="H19" s="13" t="s">
        <v>355</v>
      </c>
      <c r="I19" s="14">
        <v>1</v>
      </c>
      <c r="J19" s="13" t="s">
        <v>27</v>
      </c>
      <c r="K19" s="13" t="s">
        <v>124</v>
      </c>
      <c r="L19" s="13" t="s">
        <v>352</v>
      </c>
      <c r="M19" s="13" t="s">
        <v>356</v>
      </c>
    </row>
    <row r="20" spans="1:13" x14ac:dyDescent="0.3">
      <c r="A20" s="13" t="s">
        <v>28</v>
      </c>
      <c r="B20" s="13" t="s">
        <v>106</v>
      </c>
      <c r="C20" s="13" t="s">
        <v>58</v>
      </c>
      <c r="D20" s="13" t="s">
        <v>107</v>
      </c>
      <c r="E20" s="13" t="s">
        <v>126</v>
      </c>
      <c r="F20" s="13" t="s">
        <v>61</v>
      </c>
      <c r="G20" s="13" t="s">
        <v>395</v>
      </c>
      <c r="H20" s="13" t="s">
        <v>396</v>
      </c>
      <c r="I20" s="14">
        <v>1</v>
      </c>
      <c r="J20" s="13" t="s">
        <v>27</v>
      </c>
      <c r="K20" s="13" t="s">
        <v>129</v>
      </c>
      <c r="L20" s="13" t="s">
        <v>352</v>
      </c>
      <c r="M20" s="13" t="s">
        <v>397</v>
      </c>
    </row>
    <row r="21" spans="1:13" x14ac:dyDescent="0.3">
      <c r="A21" s="13" t="s">
        <v>28</v>
      </c>
      <c r="B21" s="13" t="s">
        <v>106</v>
      </c>
      <c r="C21" s="13" t="s">
        <v>58</v>
      </c>
      <c r="D21" s="13" t="s">
        <v>107</v>
      </c>
      <c r="E21" s="13" t="s">
        <v>398</v>
      </c>
      <c r="F21" s="13" t="s">
        <v>61</v>
      </c>
      <c r="G21" s="13" t="s">
        <v>399</v>
      </c>
      <c r="H21" s="13" t="s">
        <v>400</v>
      </c>
      <c r="I21" s="14">
        <v>1</v>
      </c>
      <c r="J21" s="13" t="s">
        <v>27</v>
      </c>
      <c r="K21" s="13" t="s">
        <v>291</v>
      </c>
      <c r="L21" s="13" t="s">
        <v>352</v>
      </c>
      <c r="M21" s="13" t="s">
        <v>113</v>
      </c>
    </row>
    <row r="22" spans="1:13" x14ac:dyDescent="0.3">
      <c r="A22" s="13" t="s">
        <v>16</v>
      </c>
      <c r="B22" s="13" t="s">
        <v>153</v>
      </c>
      <c r="C22" s="13" t="s">
        <v>58</v>
      </c>
      <c r="D22" s="13" t="s">
        <v>154</v>
      </c>
      <c r="E22" s="13" t="s">
        <v>401</v>
      </c>
      <c r="F22" s="13" t="s">
        <v>61</v>
      </c>
      <c r="G22" s="13" t="s">
        <v>402</v>
      </c>
      <c r="H22" s="13" t="s">
        <v>403</v>
      </c>
      <c r="I22" s="14">
        <v>1</v>
      </c>
      <c r="J22" s="13" t="s">
        <v>15</v>
      </c>
      <c r="K22" s="13" t="s">
        <v>89</v>
      </c>
      <c r="L22" s="13" t="s">
        <v>352</v>
      </c>
      <c r="M22" s="13" t="s">
        <v>404</v>
      </c>
    </row>
    <row r="23" spans="1:13" x14ac:dyDescent="0.3">
      <c r="A23" s="13" t="s">
        <v>16</v>
      </c>
      <c r="B23" s="13" t="s">
        <v>153</v>
      </c>
      <c r="C23" s="13" t="s">
        <v>58</v>
      </c>
      <c r="D23" s="13" t="s">
        <v>154</v>
      </c>
      <c r="E23" s="13" t="s">
        <v>405</v>
      </c>
      <c r="F23" s="13" t="s">
        <v>61</v>
      </c>
      <c r="G23" s="13" t="s">
        <v>402</v>
      </c>
      <c r="H23" s="13" t="s">
        <v>403</v>
      </c>
      <c r="I23" s="14">
        <v>1</v>
      </c>
      <c r="J23" s="13" t="s">
        <v>15</v>
      </c>
      <c r="K23" s="13" t="s">
        <v>200</v>
      </c>
      <c r="L23" s="13" t="s">
        <v>352</v>
      </c>
      <c r="M23" s="13" t="s">
        <v>404</v>
      </c>
    </row>
    <row r="24" spans="1:13" x14ac:dyDescent="0.3">
      <c r="A24" s="13" t="s">
        <v>16</v>
      </c>
      <c r="B24" s="13" t="s">
        <v>153</v>
      </c>
      <c r="C24" s="13" t="s">
        <v>58</v>
      </c>
      <c r="D24" s="13" t="s">
        <v>154</v>
      </c>
      <c r="E24" s="13" t="s">
        <v>171</v>
      </c>
      <c r="F24" s="13" t="s">
        <v>61</v>
      </c>
      <c r="G24" s="13" t="s">
        <v>406</v>
      </c>
      <c r="H24" s="13" t="s">
        <v>407</v>
      </c>
      <c r="I24" s="14">
        <v>1</v>
      </c>
      <c r="J24" s="13" t="s">
        <v>15</v>
      </c>
      <c r="K24" s="13" t="s">
        <v>129</v>
      </c>
      <c r="L24" s="13" t="s">
        <v>352</v>
      </c>
      <c r="M24" s="13" t="s">
        <v>94</v>
      </c>
    </row>
    <row r="25" spans="1:13" x14ac:dyDescent="0.3">
      <c r="A25" s="13" t="s">
        <v>16</v>
      </c>
      <c r="B25" s="13" t="s">
        <v>153</v>
      </c>
      <c r="C25" s="13" t="s">
        <v>58</v>
      </c>
      <c r="D25" s="13" t="s">
        <v>154</v>
      </c>
      <c r="E25" s="13" t="s">
        <v>408</v>
      </c>
      <c r="F25" s="13" t="s">
        <v>61</v>
      </c>
      <c r="G25" s="13" t="s">
        <v>409</v>
      </c>
      <c r="H25" s="13" t="s">
        <v>410</v>
      </c>
      <c r="I25" s="14">
        <v>1</v>
      </c>
      <c r="J25" s="13" t="s">
        <v>15</v>
      </c>
      <c r="K25" s="13" t="s">
        <v>243</v>
      </c>
      <c r="L25" s="13" t="s">
        <v>352</v>
      </c>
      <c r="M25" s="13" t="s">
        <v>71</v>
      </c>
    </row>
    <row r="26" spans="1:13" x14ac:dyDescent="0.3">
      <c r="A26" s="13" t="s">
        <v>16</v>
      </c>
      <c r="B26" s="13" t="s">
        <v>153</v>
      </c>
      <c r="C26" s="13" t="s">
        <v>58</v>
      </c>
      <c r="D26" s="13" t="s">
        <v>154</v>
      </c>
      <c r="E26" s="13" t="s">
        <v>411</v>
      </c>
      <c r="F26" s="13" t="s">
        <v>61</v>
      </c>
      <c r="G26" s="13" t="s">
        <v>402</v>
      </c>
      <c r="H26" s="13" t="s">
        <v>403</v>
      </c>
      <c r="I26" s="14">
        <v>1</v>
      </c>
      <c r="J26" s="13" t="s">
        <v>15</v>
      </c>
      <c r="K26" s="13" t="s">
        <v>291</v>
      </c>
      <c r="L26" s="13" t="s">
        <v>352</v>
      </c>
      <c r="M26" s="13" t="s">
        <v>404</v>
      </c>
    </row>
    <row r="27" spans="1:13" x14ac:dyDescent="0.3">
      <c r="A27" s="13" t="s">
        <v>20</v>
      </c>
      <c r="B27" s="13" t="s">
        <v>186</v>
      </c>
      <c r="C27" s="13" t="s">
        <v>58</v>
      </c>
      <c r="D27" s="13" t="s">
        <v>187</v>
      </c>
      <c r="E27" s="13" t="s">
        <v>412</v>
      </c>
      <c r="F27" s="13" t="s">
        <v>61</v>
      </c>
      <c r="G27" s="13" t="s">
        <v>413</v>
      </c>
      <c r="H27" s="13" t="s">
        <v>414</v>
      </c>
      <c r="I27" s="14">
        <v>1</v>
      </c>
      <c r="J27" s="13" t="s">
        <v>19</v>
      </c>
      <c r="K27" s="13" t="s">
        <v>104</v>
      </c>
      <c r="L27" s="13" t="s">
        <v>352</v>
      </c>
      <c r="M27" s="13" t="s">
        <v>268</v>
      </c>
    </row>
    <row r="28" spans="1:13" x14ac:dyDescent="0.3">
      <c r="A28" s="13" t="s">
        <v>20</v>
      </c>
      <c r="B28" s="13" t="s">
        <v>186</v>
      </c>
      <c r="C28" s="13" t="s">
        <v>58</v>
      </c>
      <c r="D28" s="13" t="s">
        <v>187</v>
      </c>
      <c r="E28" s="13" t="s">
        <v>415</v>
      </c>
      <c r="F28" s="13" t="s">
        <v>61</v>
      </c>
      <c r="G28" s="13" t="s">
        <v>416</v>
      </c>
      <c r="H28" s="13" t="s">
        <v>417</v>
      </c>
      <c r="I28" s="14">
        <v>2</v>
      </c>
      <c r="J28" s="13" t="s">
        <v>19</v>
      </c>
      <c r="K28" s="13" t="s">
        <v>64</v>
      </c>
      <c r="L28" s="13" t="s">
        <v>352</v>
      </c>
      <c r="M28" s="13" t="s">
        <v>356</v>
      </c>
    </row>
    <row r="29" spans="1:13" x14ac:dyDescent="0.3">
      <c r="A29" s="13" t="s">
        <v>20</v>
      </c>
      <c r="B29" s="13" t="s">
        <v>186</v>
      </c>
      <c r="C29" s="13" t="s">
        <v>58</v>
      </c>
      <c r="D29" s="13" t="s">
        <v>187</v>
      </c>
      <c r="E29" s="13" t="s">
        <v>418</v>
      </c>
      <c r="F29" s="13" t="s">
        <v>61</v>
      </c>
      <c r="G29" s="13" t="s">
        <v>419</v>
      </c>
      <c r="H29" s="13" t="s">
        <v>420</v>
      </c>
      <c r="I29" s="14">
        <v>2</v>
      </c>
      <c r="J29" s="13" t="s">
        <v>19</v>
      </c>
      <c r="K29" s="13" t="s">
        <v>98</v>
      </c>
      <c r="L29" s="13" t="s">
        <v>352</v>
      </c>
      <c r="M29" s="13" t="s">
        <v>421</v>
      </c>
    </row>
    <row r="30" spans="1:13" x14ac:dyDescent="0.3">
      <c r="A30" s="13" t="s">
        <v>20</v>
      </c>
      <c r="B30" s="13" t="s">
        <v>186</v>
      </c>
      <c r="C30" s="13" t="s">
        <v>58</v>
      </c>
      <c r="D30" s="13" t="s">
        <v>187</v>
      </c>
      <c r="E30" s="13" t="s">
        <v>422</v>
      </c>
      <c r="F30" s="13" t="s">
        <v>61</v>
      </c>
      <c r="G30" s="13" t="s">
        <v>419</v>
      </c>
      <c r="H30" s="13" t="s">
        <v>420</v>
      </c>
      <c r="I30" s="14">
        <v>2</v>
      </c>
      <c r="J30" s="13" t="s">
        <v>19</v>
      </c>
      <c r="K30" s="13" t="s">
        <v>164</v>
      </c>
      <c r="L30" s="13" t="s">
        <v>352</v>
      </c>
      <c r="M30" s="13" t="s">
        <v>421</v>
      </c>
    </row>
    <row r="31" spans="1:13" x14ac:dyDescent="0.3">
      <c r="A31" s="13" t="s">
        <v>34</v>
      </c>
      <c r="B31" s="13" t="s">
        <v>106</v>
      </c>
      <c r="C31" s="13" t="s">
        <v>58</v>
      </c>
      <c r="D31" s="13" t="s">
        <v>223</v>
      </c>
      <c r="E31" s="13" t="s">
        <v>423</v>
      </c>
      <c r="F31" s="13" t="s">
        <v>115</v>
      </c>
      <c r="G31" s="13" t="s">
        <v>424</v>
      </c>
      <c r="H31" s="13" t="s">
        <v>425</v>
      </c>
      <c r="I31" s="14">
        <v>36</v>
      </c>
      <c r="J31" s="13" t="s">
        <v>33</v>
      </c>
      <c r="K31" s="13" t="s">
        <v>104</v>
      </c>
      <c r="L31" s="13" t="s">
        <v>352</v>
      </c>
      <c r="M31" s="13" t="s">
        <v>426</v>
      </c>
    </row>
    <row r="32" spans="1:13" x14ac:dyDescent="0.3">
      <c r="A32" s="13" t="s">
        <v>34</v>
      </c>
      <c r="B32" s="13" t="s">
        <v>106</v>
      </c>
      <c r="C32" s="13" t="s">
        <v>58</v>
      </c>
      <c r="D32" s="13" t="s">
        <v>223</v>
      </c>
      <c r="E32" s="13" t="s">
        <v>427</v>
      </c>
      <c r="F32" s="13" t="s">
        <v>115</v>
      </c>
      <c r="G32" s="13" t="s">
        <v>428</v>
      </c>
      <c r="H32" s="13" t="s">
        <v>429</v>
      </c>
      <c r="I32" s="14">
        <v>1</v>
      </c>
      <c r="J32" s="13" t="s">
        <v>33</v>
      </c>
      <c r="K32" s="13" t="s">
        <v>120</v>
      </c>
      <c r="L32" s="13" t="s">
        <v>352</v>
      </c>
      <c r="M32" s="13" t="s">
        <v>329</v>
      </c>
    </row>
    <row r="33" spans="1:13" x14ac:dyDescent="0.3">
      <c r="A33" s="13" t="s">
        <v>30</v>
      </c>
      <c r="B33" s="13" t="s">
        <v>232</v>
      </c>
      <c r="C33" s="13" t="s">
        <v>58</v>
      </c>
      <c r="D33" s="13" t="s">
        <v>233</v>
      </c>
      <c r="E33" s="13" t="s">
        <v>430</v>
      </c>
      <c r="F33" s="13" t="s">
        <v>61</v>
      </c>
      <c r="G33" s="13" t="s">
        <v>431</v>
      </c>
      <c r="H33" s="13" t="s">
        <v>432</v>
      </c>
      <c r="I33" s="14">
        <v>1</v>
      </c>
      <c r="J33" s="13" t="s">
        <v>29</v>
      </c>
      <c r="K33" s="13" t="s">
        <v>104</v>
      </c>
      <c r="L33" s="13" t="s">
        <v>352</v>
      </c>
      <c r="M33" s="13" t="s">
        <v>71</v>
      </c>
    </row>
    <row r="34" spans="1:13" x14ac:dyDescent="0.3">
      <c r="A34" s="13" t="s">
        <v>30</v>
      </c>
      <c r="B34" s="13" t="s">
        <v>232</v>
      </c>
      <c r="C34" s="13" t="s">
        <v>58</v>
      </c>
      <c r="D34" s="13" t="s">
        <v>233</v>
      </c>
      <c r="E34" s="13" t="s">
        <v>433</v>
      </c>
      <c r="F34" s="13" t="s">
        <v>61</v>
      </c>
      <c r="G34" s="13" t="s">
        <v>434</v>
      </c>
      <c r="H34" s="13" t="s">
        <v>435</v>
      </c>
      <c r="I34" s="14">
        <v>1</v>
      </c>
      <c r="J34" s="13" t="s">
        <v>29</v>
      </c>
      <c r="K34" s="13" t="s">
        <v>98</v>
      </c>
      <c r="L34" s="13" t="s">
        <v>352</v>
      </c>
      <c r="M34" s="13" t="s">
        <v>436</v>
      </c>
    </row>
    <row r="35" spans="1:13" x14ac:dyDescent="0.3">
      <c r="A35" s="13" t="s">
        <v>30</v>
      </c>
      <c r="B35" s="13" t="s">
        <v>232</v>
      </c>
      <c r="C35" s="13" t="s">
        <v>58</v>
      </c>
      <c r="D35" s="13" t="s">
        <v>233</v>
      </c>
      <c r="E35" s="13" t="s">
        <v>433</v>
      </c>
      <c r="F35" s="13" t="s">
        <v>61</v>
      </c>
      <c r="G35" s="13" t="s">
        <v>437</v>
      </c>
      <c r="H35" s="13" t="s">
        <v>438</v>
      </c>
      <c r="I35" s="14">
        <v>1</v>
      </c>
      <c r="J35" s="13" t="s">
        <v>29</v>
      </c>
      <c r="K35" s="13" t="s">
        <v>98</v>
      </c>
      <c r="L35" s="13" t="s">
        <v>352</v>
      </c>
      <c r="M35" s="13" t="s">
        <v>71</v>
      </c>
    </row>
    <row r="36" spans="1:13" x14ac:dyDescent="0.3">
      <c r="A36" s="13" t="s">
        <v>30</v>
      </c>
      <c r="B36" s="13" t="s">
        <v>232</v>
      </c>
      <c r="C36" s="13" t="s">
        <v>58</v>
      </c>
      <c r="D36" s="13" t="s">
        <v>233</v>
      </c>
      <c r="E36" s="13" t="s">
        <v>234</v>
      </c>
      <c r="F36" s="13" t="s">
        <v>61</v>
      </c>
      <c r="G36" s="13" t="s">
        <v>439</v>
      </c>
      <c r="H36" s="13" t="s">
        <v>440</v>
      </c>
      <c r="I36" s="14">
        <v>2</v>
      </c>
      <c r="J36" s="13" t="s">
        <v>29</v>
      </c>
      <c r="K36" s="13" t="s">
        <v>124</v>
      </c>
      <c r="L36" s="13" t="s">
        <v>352</v>
      </c>
      <c r="M36" s="13" t="s">
        <v>356</v>
      </c>
    </row>
    <row r="37" spans="1:13" x14ac:dyDescent="0.3">
      <c r="A37" s="13" t="s">
        <v>30</v>
      </c>
      <c r="B37" s="13" t="s">
        <v>232</v>
      </c>
      <c r="C37" s="13" t="s">
        <v>58</v>
      </c>
      <c r="D37" s="13" t="s">
        <v>233</v>
      </c>
      <c r="E37" s="13" t="s">
        <v>234</v>
      </c>
      <c r="F37" s="13" t="s">
        <v>61</v>
      </c>
      <c r="G37" s="13" t="s">
        <v>441</v>
      </c>
      <c r="H37" s="13" t="s">
        <v>442</v>
      </c>
      <c r="I37" s="14">
        <v>1</v>
      </c>
      <c r="J37" s="13" t="s">
        <v>29</v>
      </c>
      <c r="K37" s="13" t="s">
        <v>124</v>
      </c>
      <c r="L37" s="13" t="s">
        <v>352</v>
      </c>
      <c r="M37" s="13" t="s">
        <v>71</v>
      </c>
    </row>
    <row r="38" spans="1:13" x14ac:dyDescent="0.3">
      <c r="A38" s="13" t="s">
        <v>30</v>
      </c>
      <c r="B38" s="13" t="s">
        <v>232</v>
      </c>
      <c r="C38" s="13" t="s">
        <v>58</v>
      </c>
      <c r="D38" s="13" t="s">
        <v>233</v>
      </c>
      <c r="E38" s="13" t="s">
        <v>240</v>
      </c>
      <c r="F38" s="13" t="s">
        <v>61</v>
      </c>
      <c r="G38" s="13" t="s">
        <v>431</v>
      </c>
      <c r="H38" s="13" t="s">
        <v>432</v>
      </c>
      <c r="I38" s="14">
        <v>1</v>
      </c>
      <c r="J38" s="13" t="s">
        <v>29</v>
      </c>
      <c r="K38" s="13" t="s">
        <v>243</v>
      </c>
      <c r="L38" s="13" t="s">
        <v>352</v>
      </c>
      <c r="M38" s="13" t="s">
        <v>71</v>
      </c>
    </row>
    <row r="39" spans="1:13" x14ac:dyDescent="0.3">
      <c r="A39" s="13" t="s">
        <v>30</v>
      </c>
      <c r="B39" s="13" t="s">
        <v>232</v>
      </c>
      <c r="C39" s="13" t="s">
        <v>58</v>
      </c>
      <c r="D39" s="13" t="s">
        <v>233</v>
      </c>
      <c r="E39" s="13" t="s">
        <v>240</v>
      </c>
      <c r="F39" s="13" t="s">
        <v>61</v>
      </c>
      <c r="G39" s="13" t="s">
        <v>443</v>
      </c>
      <c r="H39" s="13" t="s">
        <v>444</v>
      </c>
      <c r="I39" s="14">
        <v>1</v>
      </c>
      <c r="J39" s="13" t="s">
        <v>29</v>
      </c>
      <c r="K39" s="13" t="s">
        <v>243</v>
      </c>
      <c r="L39" s="13" t="s">
        <v>352</v>
      </c>
      <c r="M39" s="13" t="s">
        <v>397</v>
      </c>
    </row>
    <row r="40" spans="1:13" x14ac:dyDescent="0.3">
      <c r="A40" s="13" t="s">
        <v>30</v>
      </c>
      <c r="B40" s="13" t="s">
        <v>232</v>
      </c>
      <c r="C40" s="13" t="s">
        <v>58</v>
      </c>
      <c r="D40" s="13" t="s">
        <v>233</v>
      </c>
      <c r="E40" s="13" t="s">
        <v>246</v>
      </c>
      <c r="F40" s="13" t="s">
        <v>61</v>
      </c>
      <c r="G40" s="13" t="s">
        <v>445</v>
      </c>
      <c r="H40" s="13" t="s">
        <v>446</v>
      </c>
      <c r="I40" s="14">
        <v>1</v>
      </c>
      <c r="J40" s="13" t="s">
        <v>29</v>
      </c>
      <c r="K40" s="13" t="s">
        <v>70</v>
      </c>
      <c r="L40" s="13" t="s">
        <v>352</v>
      </c>
      <c r="M40" s="13" t="s">
        <v>447</v>
      </c>
    </row>
    <row r="41" spans="1:13" x14ac:dyDescent="0.3">
      <c r="A41" s="13" t="s">
        <v>22</v>
      </c>
      <c r="B41" s="13" t="s">
        <v>106</v>
      </c>
      <c r="C41" s="13" t="s">
        <v>58</v>
      </c>
      <c r="D41" s="13" t="s">
        <v>257</v>
      </c>
      <c r="E41" s="13" t="s">
        <v>448</v>
      </c>
      <c r="F41" s="13" t="s">
        <v>61</v>
      </c>
      <c r="G41" s="13" t="s">
        <v>449</v>
      </c>
      <c r="H41" s="13" t="s">
        <v>450</v>
      </c>
      <c r="I41" s="14">
        <v>4</v>
      </c>
      <c r="J41" s="13" t="s">
        <v>21</v>
      </c>
      <c r="K41" s="13" t="s">
        <v>192</v>
      </c>
      <c r="L41" s="13" t="s">
        <v>352</v>
      </c>
      <c r="M41" s="13" t="s">
        <v>451</v>
      </c>
    </row>
    <row r="42" spans="1:13" x14ac:dyDescent="0.3">
      <c r="A42" s="13" t="s">
        <v>22</v>
      </c>
      <c r="B42" s="13" t="s">
        <v>106</v>
      </c>
      <c r="C42" s="13" t="s">
        <v>58</v>
      </c>
      <c r="D42" s="13" t="s">
        <v>257</v>
      </c>
      <c r="E42" s="13" t="s">
        <v>452</v>
      </c>
      <c r="F42" s="13" t="s">
        <v>61</v>
      </c>
      <c r="G42" s="13" t="s">
        <v>453</v>
      </c>
      <c r="H42" s="13" t="s">
        <v>454</v>
      </c>
      <c r="I42" s="14">
        <v>1</v>
      </c>
      <c r="J42" s="13" t="s">
        <v>21</v>
      </c>
      <c r="K42" s="13" t="s">
        <v>160</v>
      </c>
      <c r="L42" s="13" t="s">
        <v>352</v>
      </c>
      <c r="M42" s="13" t="s">
        <v>455</v>
      </c>
    </row>
    <row r="43" spans="1:13" x14ac:dyDescent="0.3">
      <c r="A43" s="13" t="s">
        <v>18</v>
      </c>
      <c r="B43" s="13" t="s">
        <v>106</v>
      </c>
      <c r="C43" s="13" t="s">
        <v>58</v>
      </c>
      <c r="D43" s="13" t="s">
        <v>296</v>
      </c>
      <c r="E43" s="13" t="s">
        <v>297</v>
      </c>
      <c r="F43" s="13" t="s">
        <v>61</v>
      </c>
      <c r="G43" s="13" t="s">
        <v>456</v>
      </c>
      <c r="H43" s="13" t="s">
        <v>457</v>
      </c>
      <c r="I43" s="14">
        <v>2</v>
      </c>
      <c r="J43" s="13" t="s">
        <v>17</v>
      </c>
      <c r="K43" s="13" t="s">
        <v>104</v>
      </c>
      <c r="L43" s="13" t="s">
        <v>352</v>
      </c>
      <c r="M43" s="13" t="s">
        <v>356</v>
      </c>
    </row>
    <row r="44" spans="1:13" x14ac:dyDescent="0.3">
      <c r="A44" s="13" t="s">
        <v>18</v>
      </c>
      <c r="B44" s="13" t="s">
        <v>106</v>
      </c>
      <c r="C44" s="13" t="s">
        <v>58</v>
      </c>
      <c r="D44" s="13" t="s">
        <v>296</v>
      </c>
      <c r="E44" s="13" t="s">
        <v>311</v>
      </c>
      <c r="F44" s="13" t="s">
        <v>61</v>
      </c>
      <c r="G44" s="13" t="s">
        <v>456</v>
      </c>
      <c r="H44" s="13" t="s">
        <v>457</v>
      </c>
      <c r="I44" s="14">
        <v>3</v>
      </c>
      <c r="J44" s="13" t="s">
        <v>17</v>
      </c>
      <c r="K44" s="13" t="s">
        <v>124</v>
      </c>
      <c r="L44" s="13" t="s">
        <v>352</v>
      </c>
      <c r="M44" s="13" t="s">
        <v>356</v>
      </c>
    </row>
    <row r="45" spans="1:13" x14ac:dyDescent="0.3">
      <c r="A45" s="13" t="s">
        <v>26</v>
      </c>
      <c r="B45" s="13" t="s">
        <v>217</v>
      </c>
      <c r="C45" s="13" t="s">
        <v>58</v>
      </c>
      <c r="D45" s="13" t="s">
        <v>330</v>
      </c>
      <c r="E45" s="13" t="s">
        <v>331</v>
      </c>
      <c r="F45" s="13" t="s">
        <v>61</v>
      </c>
      <c r="G45" s="13" t="s">
        <v>458</v>
      </c>
      <c r="H45" s="13" t="s">
        <v>459</v>
      </c>
      <c r="I45" s="14">
        <v>1</v>
      </c>
      <c r="J45" s="13" t="s">
        <v>25</v>
      </c>
      <c r="K45" s="13" t="s">
        <v>89</v>
      </c>
      <c r="L45" s="13" t="s">
        <v>352</v>
      </c>
      <c r="M45" s="13" t="s">
        <v>460</v>
      </c>
    </row>
    <row r="46" spans="1:13" x14ac:dyDescent="0.3">
      <c r="A46" s="13" t="s">
        <v>26</v>
      </c>
      <c r="B46" s="13" t="s">
        <v>217</v>
      </c>
      <c r="C46" s="13" t="s">
        <v>58</v>
      </c>
      <c r="D46" s="13" t="s">
        <v>330</v>
      </c>
      <c r="E46" s="13" t="s">
        <v>331</v>
      </c>
      <c r="F46" s="13" t="s">
        <v>61</v>
      </c>
      <c r="G46" s="13" t="s">
        <v>461</v>
      </c>
      <c r="H46" s="13" t="s">
        <v>462</v>
      </c>
      <c r="I46" s="14">
        <v>20</v>
      </c>
      <c r="J46" s="13" t="s">
        <v>25</v>
      </c>
      <c r="K46" s="13" t="s">
        <v>89</v>
      </c>
      <c r="L46" s="13" t="s">
        <v>352</v>
      </c>
      <c r="M46" s="13" t="s">
        <v>99</v>
      </c>
    </row>
    <row r="47" spans="1:13" x14ac:dyDescent="0.3">
      <c r="A47" s="13" t="s">
        <v>26</v>
      </c>
      <c r="B47" s="13" t="s">
        <v>217</v>
      </c>
      <c r="C47" s="13" t="s">
        <v>58</v>
      </c>
      <c r="D47" s="13" t="s">
        <v>330</v>
      </c>
      <c r="E47" s="13" t="s">
        <v>463</v>
      </c>
      <c r="F47" s="13" t="s">
        <v>61</v>
      </c>
      <c r="G47" s="13" t="s">
        <v>464</v>
      </c>
      <c r="H47" s="13" t="s">
        <v>465</v>
      </c>
      <c r="I47" s="14">
        <v>1</v>
      </c>
      <c r="J47" s="13" t="s">
        <v>25</v>
      </c>
      <c r="K47" s="13" t="s">
        <v>64</v>
      </c>
      <c r="L47" s="13" t="s">
        <v>352</v>
      </c>
      <c r="M47" s="13" t="s">
        <v>256</v>
      </c>
    </row>
    <row r="48" spans="1:13" x14ac:dyDescent="0.3">
      <c r="A48" s="13" t="s">
        <v>26</v>
      </c>
      <c r="B48" s="13" t="s">
        <v>217</v>
      </c>
      <c r="C48" s="13" t="s">
        <v>58</v>
      </c>
      <c r="D48" s="13" t="s">
        <v>330</v>
      </c>
      <c r="E48" s="13" t="s">
        <v>337</v>
      </c>
      <c r="F48" s="13" t="s">
        <v>61</v>
      </c>
      <c r="G48" s="13" t="s">
        <v>466</v>
      </c>
      <c r="H48" s="13" t="s">
        <v>467</v>
      </c>
      <c r="I48" s="14">
        <v>1</v>
      </c>
      <c r="J48" s="13" t="s">
        <v>25</v>
      </c>
      <c r="K48" s="13" t="s">
        <v>98</v>
      </c>
      <c r="L48" s="13" t="s">
        <v>352</v>
      </c>
      <c r="M48" s="13" t="s">
        <v>71</v>
      </c>
    </row>
    <row r="49" spans="1:13" x14ac:dyDescent="0.3">
      <c r="A49" s="13" t="s">
        <v>26</v>
      </c>
      <c r="B49" s="13" t="s">
        <v>217</v>
      </c>
      <c r="C49" s="13" t="s">
        <v>58</v>
      </c>
      <c r="D49" s="13" t="s">
        <v>330</v>
      </c>
      <c r="E49" s="13" t="s">
        <v>342</v>
      </c>
      <c r="F49" s="13" t="s">
        <v>61</v>
      </c>
      <c r="G49" s="13" t="s">
        <v>468</v>
      </c>
      <c r="H49" s="13" t="s">
        <v>469</v>
      </c>
      <c r="I49" s="14">
        <v>1</v>
      </c>
      <c r="J49" s="13" t="s">
        <v>25</v>
      </c>
      <c r="K49" s="13" t="s">
        <v>160</v>
      </c>
      <c r="L49" s="13" t="s">
        <v>352</v>
      </c>
      <c r="M49" s="13" t="s">
        <v>71</v>
      </c>
    </row>
    <row r="50" spans="1:13" x14ac:dyDescent="0.3">
      <c r="A50" s="13" t="s">
        <v>26</v>
      </c>
      <c r="B50" s="13" t="s">
        <v>217</v>
      </c>
      <c r="C50" s="13" t="s">
        <v>58</v>
      </c>
      <c r="D50" s="13" t="s">
        <v>330</v>
      </c>
      <c r="E50" s="13" t="s">
        <v>470</v>
      </c>
      <c r="F50" s="13" t="s">
        <v>61</v>
      </c>
      <c r="G50" s="13" t="s">
        <v>471</v>
      </c>
      <c r="H50" s="13" t="s">
        <v>472</v>
      </c>
      <c r="I50" s="14">
        <v>3</v>
      </c>
      <c r="J50" s="13" t="s">
        <v>25</v>
      </c>
      <c r="K50" s="13" t="s">
        <v>124</v>
      </c>
      <c r="L50" s="13" t="s">
        <v>352</v>
      </c>
      <c r="M50" s="13" t="s">
        <v>473</v>
      </c>
    </row>
    <row r="51" spans="1:13" x14ac:dyDescent="0.3">
      <c r="A51" s="13" t="s">
        <v>26</v>
      </c>
      <c r="B51" s="13" t="s">
        <v>217</v>
      </c>
      <c r="C51" s="13" t="s">
        <v>58</v>
      </c>
      <c r="D51" s="13" t="s">
        <v>330</v>
      </c>
      <c r="E51" s="13" t="s">
        <v>474</v>
      </c>
      <c r="F51" s="13" t="s">
        <v>61</v>
      </c>
      <c r="G51" s="13" t="s">
        <v>475</v>
      </c>
      <c r="H51" s="13" t="s">
        <v>476</v>
      </c>
      <c r="I51" s="14">
        <v>1</v>
      </c>
      <c r="J51" s="13" t="s">
        <v>25</v>
      </c>
      <c r="K51" s="13" t="s">
        <v>82</v>
      </c>
      <c r="L51" s="13" t="s">
        <v>352</v>
      </c>
      <c r="M51" s="13" t="s">
        <v>256</v>
      </c>
    </row>
    <row r="52" spans="1:13" x14ac:dyDescent="0.3">
      <c r="A52" s="13" t="s">
        <v>26</v>
      </c>
      <c r="B52" s="13" t="s">
        <v>217</v>
      </c>
      <c r="C52" s="13" t="s">
        <v>58</v>
      </c>
      <c r="D52" s="13" t="s">
        <v>330</v>
      </c>
      <c r="E52" s="13" t="s">
        <v>474</v>
      </c>
      <c r="F52" s="13" t="s">
        <v>61</v>
      </c>
      <c r="G52" s="13" t="s">
        <v>477</v>
      </c>
      <c r="H52" s="13" t="s">
        <v>478</v>
      </c>
      <c r="I52" s="14">
        <v>2</v>
      </c>
      <c r="J52" s="13" t="s">
        <v>25</v>
      </c>
      <c r="K52" s="13" t="s">
        <v>82</v>
      </c>
      <c r="L52" s="13" t="s">
        <v>352</v>
      </c>
      <c r="M52" s="13" t="s">
        <v>479</v>
      </c>
    </row>
    <row r="53" spans="1:13" x14ac:dyDescent="0.3">
      <c r="A53" s="13" t="s">
        <v>26</v>
      </c>
      <c r="B53" s="13" t="s">
        <v>217</v>
      </c>
      <c r="C53" s="13" t="s">
        <v>58</v>
      </c>
      <c r="D53" s="13" t="s">
        <v>330</v>
      </c>
      <c r="E53" s="13" t="s">
        <v>474</v>
      </c>
      <c r="F53" s="13" t="s">
        <v>61</v>
      </c>
      <c r="G53" s="13" t="s">
        <v>480</v>
      </c>
      <c r="H53" s="13" t="s">
        <v>478</v>
      </c>
      <c r="I53" s="14">
        <v>2</v>
      </c>
      <c r="J53" s="13" t="s">
        <v>25</v>
      </c>
      <c r="K53" s="13" t="s">
        <v>82</v>
      </c>
      <c r="L53" s="13" t="s">
        <v>352</v>
      </c>
      <c r="M53" s="13" t="s">
        <v>479</v>
      </c>
    </row>
    <row r="54" spans="1:13" x14ac:dyDescent="0.3">
      <c r="A54" s="13" t="s">
        <v>26</v>
      </c>
      <c r="B54" s="13" t="s">
        <v>217</v>
      </c>
      <c r="C54" s="13" t="s">
        <v>58</v>
      </c>
      <c r="D54" s="13" t="s">
        <v>330</v>
      </c>
      <c r="E54" s="13" t="s">
        <v>481</v>
      </c>
      <c r="F54" s="13" t="s">
        <v>61</v>
      </c>
      <c r="G54" s="13" t="s">
        <v>482</v>
      </c>
      <c r="H54" s="13" t="s">
        <v>483</v>
      </c>
      <c r="I54" s="14">
        <v>1</v>
      </c>
      <c r="J54" s="13" t="s">
        <v>25</v>
      </c>
      <c r="K54" s="13" t="s">
        <v>243</v>
      </c>
      <c r="L54" s="13" t="s">
        <v>352</v>
      </c>
      <c r="M54" s="13" t="s">
        <v>334</v>
      </c>
    </row>
    <row r="55" spans="1:13" x14ac:dyDescent="0.3">
      <c r="A55" s="13" t="s">
        <v>26</v>
      </c>
      <c r="B55" s="13" t="s">
        <v>217</v>
      </c>
      <c r="C55" s="13" t="s">
        <v>58</v>
      </c>
      <c r="D55" s="13" t="s">
        <v>330</v>
      </c>
      <c r="E55" s="13" t="s">
        <v>481</v>
      </c>
      <c r="F55" s="13" t="s">
        <v>61</v>
      </c>
      <c r="G55" s="13" t="s">
        <v>484</v>
      </c>
      <c r="H55" s="13" t="s">
        <v>485</v>
      </c>
      <c r="I55" s="14">
        <v>1</v>
      </c>
      <c r="J55" s="13" t="s">
        <v>25</v>
      </c>
      <c r="K55" s="13" t="s">
        <v>243</v>
      </c>
      <c r="L55" s="13" t="s">
        <v>352</v>
      </c>
      <c r="M55" s="13" t="s">
        <v>473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54"/>
  <sheetViews>
    <sheetView topLeftCell="C1" workbookViewId="0">
      <selection activeCell="M2" sqref="M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8.6640625" bestFit="1" customWidth="1"/>
  </cols>
  <sheetData>
    <row r="1" spans="1:14" x14ac:dyDescent="0.3">
      <c r="A1" s="63" t="s">
        <v>486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4" ht="27.45" customHeight="1" x14ac:dyDescent="0.3">
      <c r="A2" s="15" t="s">
        <v>50</v>
      </c>
      <c r="B2" s="15" t="s">
        <v>487</v>
      </c>
      <c r="C2" s="15" t="s">
        <v>488</v>
      </c>
      <c r="D2" s="15" t="s">
        <v>489</v>
      </c>
      <c r="E2" s="15" t="s">
        <v>56</v>
      </c>
      <c r="F2" s="15" t="s">
        <v>490</v>
      </c>
      <c r="G2" s="16" t="s">
        <v>491</v>
      </c>
      <c r="H2" s="16" t="s">
        <v>52</v>
      </c>
      <c r="I2" s="16" t="s">
        <v>492</v>
      </c>
      <c r="J2" s="16" t="s">
        <v>493</v>
      </c>
      <c r="K2" s="16" t="s">
        <v>494</v>
      </c>
      <c r="L2" s="16" t="s">
        <v>495</v>
      </c>
      <c r="M2" s="30" t="s">
        <v>2182</v>
      </c>
      <c r="N2" s="28" t="s">
        <v>2183</v>
      </c>
    </row>
    <row r="3" spans="1:14" x14ac:dyDescent="0.3">
      <c r="A3" s="17" t="s">
        <v>496</v>
      </c>
      <c r="B3" s="17" t="s">
        <v>497</v>
      </c>
      <c r="C3" s="17" t="s">
        <v>498</v>
      </c>
      <c r="D3" s="17" t="s">
        <v>499</v>
      </c>
      <c r="E3" s="17" t="s">
        <v>500</v>
      </c>
      <c r="F3" s="17" t="s">
        <v>501</v>
      </c>
      <c r="G3" s="18">
        <v>11</v>
      </c>
      <c r="H3" s="18">
        <v>13</v>
      </c>
      <c r="I3" s="19">
        <v>9.0909090909090912E-2</v>
      </c>
      <c r="J3" s="20">
        <v>0.90909090909090906</v>
      </c>
      <c r="K3" s="21">
        <v>0</v>
      </c>
      <c r="L3" s="22">
        <v>0</v>
      </c>
      <c r="M3" s="29" t="s">
        <v>2184</v>
      </c>
      <c r="N3" s="29"/>
    </row>
    <row r="4" spans="1:14" x14ac:dyDescent="0.3">
      <c r="A4" s="17" t="s">
        <v>502</v>
      </c>
      <c r="B4" s="17" t="s">
        <v>503</v>
      </c>
      <c r="C4" s="17" t="s">
        <v>504</v>
      </c>
      <c r="D4" s="17" t="s">
        <v>505</v>
      </c>
      <c r="E4" s="17" t="s">
        <v>329</v>
      </c>
      <c r="F4" s="17" t="s">
        <v>506</v>
      </c>
      <c r="G4" s="18">
        <v>10</v>
      </c>
      <c r="H4" s="18">
        <v>448</v>
      </c>
      <c r="I4" s="19">
        <v>0</v>
      </c>
      <c r="J4" s="20">
        <v>1</v>
      </c>
      <c r="K4" s="21">
        <v>0</v>
      </c>
      <c r="L4" s="22">
        <v>0</v>
      </c>
      <c r="M4" s="29" t="s">
        <v>2184</v>
      </c>
      <c r="N4" s="29"/>
    </row>
    <row r="5" spans="1:14" x14ac:dyDescent="0.3">
      <c r="A5" s="17">
        <v>6209834</v>
      </c>
      <c r="B5" s="17" t="s">
        <v>507</v>
      </c>
      <c r="C5" s="17" t="s">
        <v>508</v>
      </c>
      <c r="D5" s="17" t="s">
        <v>509</v>
      </c>
      <c r="E5" s="17" t="s">
        <v>135</v>
      </c>
      <c r="F5" s="17" t="s">
        <v>510</v>
      </c>
      <c r="G5" s="18">
        <v>8</v>
      </c>
      <c r="H5" s="18">
        <v>9</v>
      </c>
      <c r="I5" s="19">
        <v>0</v>
      </c>
      <c r="J5" s="20">
        <v>1</v>
      </c>
      <c r="K5" s="21">
        <v>0</v>
      </c>
      <c r="L5" s="22">
        <v>0</v>
      </c>
      <c r="M5" s="29" t="s">
        <v>2186</v>
      </c>
      <c r="N5" s="29"/>
    </row>
    <row r="6" spans="1:14" x14ac:dyDescent="0.3">
      <c r="A6" s="17" t="s">
        <v>511</v>
      </c>
      <c r="B6" s="17" t="s">
        <v>512</v>
      </c>
      <c r="C6" s="17" t="s">
        <v>513</v>
      </c>
      <c r="D6" s="17" t="s">
        <v>514</v>
      </c>
      <c r="E6" s="17" t="s">
        <v>515</v>
      </c>
      <c r="F6" s="17" t="s">
        <v>516</v>
      </c>
      <c r="G6" s="18">
        <v>7</v>
      </c>
      <c r="H6" s="18">
        <v>45</v>
      </c>
      <c r="I6" s="19">
        <v>0.57142857142857151</v>
      </c>
      <c r="J6" s="20">
        <v>0.42857142857142855</v>
      </c>
      <c r="K6" s="21">
        <v>0</v>
      </c>
      <c r="L6" s="22">
        <v>0</v>
      </c>
      <c r="M6" s="29" t="s">
        <v>2184</v>
      </c>
      <c r="N6" s="29"/>
    </row>
    <row r="7" spans="1:14" x14ac:dyDescent="0.3">
      <c r="A7" s="17" t="s">
        <v>517</v>
      </c>
      <c r="B7" s="17" t="s">
        <v>518</v>
      </c>
      <c r="C7" s="17" t="s">
        <v>519</v>
      </c>
      <c r="D7" s="17" t="s">
        <v>520</v>
      </c>
      <c r="E7" s="17" t="s">
        <v>174</v>
      </c>
      <c r="F7" s="17" t="s">
        <v>521</v>
      </c>
      <c r="G7" s="18">
        <v>7</v>
      </c>
      <c r="H7" s="18">
        <v>40</v>
      </c>
      <c r="I7" s="19">
        <v>0.42857142857142855</v>
      </c>
      <c r="J7" s="20">
        <v>0.57142857142857151</v>
      </c>
      <c r="K7" s="21">
        <v>0</v>
      </c>
      <c r="L7" s="22">
        <v>0</v>
      </c>
      <c r="M7" s="29" t="s">
        <v>2184</v>
      </c>
      <c r="N7" s="29"/>
    </row>
    <row r="8" spans="1:14" x14ac:dyDescent="0.3">
      <c r="A8" s="17" t="s">
        <v>522</v>
      </c>
      <c r="B8" s="17" t="s">
        <v>523</v>
      </c>
      <c r="C8" s="17" t="s">
        <v>524</v>
      </c>
      <c r="D8" s="17" t="s">
        <v>525</v>
      </c>
      <c r="E8" s="17" t="s">
        <v>526</v>
      </c>
      <c r="F8" s="17" t="s">
        <v>527</v>
      </c>
      <c r="G8" s="18">
        <v>7</v>
      </c>
      <c r="H8" s="18">
        <v>44</v>
      </c>
      <c r="I8" s="19">
        <v>0.42857142857142855</v>
      </c>
      <c r="J8" s="20">
        <v>0.57142857142857151</v>
      </c>
      <c r="K8" s="21">
        <v>0</v>
      </c>
      <c r="L8" s="22">
        <v>0</v>
      </c>
      <c r="M8" s="29" t="s">
        <v>2184</v>
      </c>
      <c r="N8" s="29"/>
    </row>
    <row r="9" spans="1:14" x14ac:dyDescent="0.3">
      <c r="A9" s="17">
        <v>1311043</v>
      </c>
      <c r="B9" s="17" t="s">
        <v>528</v>
      </c>
      <c r="C9" s="17" t="s">
        <v>529</v>
      </c>
      <c r="D9" s="17" t="s">
        <v>530</v>
      </c>
      <c r="E9" s="17" t="s">
        <v>515</v>
      </c>
      <c r="F9" s="17" t="s">
        <v>531</v>
      </c>
      <c r="G9" s="18">
        <v>5</v>
      </c>
      <c r="H9" s="18">
        <v>24</v>
      </c>
      <c r="I9" s="19">
        <v>1</v>
      </c>
      <c r="J9" s="20">
        <v>0</v>
      </c>
      <c r="K9" s="21">
        <v>0</v>
      </c>
      <c r="L9" s="22">
        <v>0</v>
      </c>
      <c r="M9" s="29" t="s">
        <v>2184</v>
      </c>
      <c r="N9" s="29"/>
    </row>
    <row r="10" spans="1:14" x14ac:dyDescent="0.3">
      <c r="A10" s="17">
        <v>1147636</v>
      </c>
      <c r="B10" s="17" t="s">
        <v>532</v>
      </c>
      <c r="C10" s="17" t="s">
        <v>533</v>
      </c>
      <c r="D10" s="17" t="s">
        <v>534</v>
      </c>
      <c r="E10" s="17" t="s">
        <v>250</v>
      </c>
      <c r="F10" s="17" t="s">
        <v>535</v>
      </c>
      <c r="G10" s="18">
        <v>5</v>
      </c>
      <c r="H10" s="18">
        <v>5</v>
      </c>
      <c r="I10" s="19">
        <v>0.2</v>
      </c>
      <c r="J10" s="20">
        <v>0.8</v>
      </c>
      <c r="K10" s="21">
        <v>0</v>
      </c>
      <c r="L10" s="22">
        <v>0</v>
      </c>
      <c r="M10" s="29" t="s">
        <v>2184</v>
      </c>
      <c r="N10" s="29"/>
    </row>
    <row r="11" spans="1:14" x14ac:dyDescent="0.3">
      <c r="A11" s="17" t="s">
        <v>536</v>
      </c>
      <c r="B11" s="17" t="s">
        <v>537</v>
      </c>
      <c r="C11" s="17" t="s">
        <v>538</v>
      </c>
      <c r="D11" s="17" t="s">
        <v>539</v>
      </c>
      <c r="E11" s="17" t="s">
        <v>329</v>
      </c>
      <c r="F11" s="17" t="s">
        <v>540</v>
      </c>
      <c r="G11" s="18">
        <v>5</v>
      </c>
      <c r="H11" s="18">
        <v>5</v>
      </c>
      <c r="I11" s="19">
        <v>0.4</v>
      </c>
      <c r="J11" s="20">
        <v>0.6</v>
      </c>
      <c r="K11" s="21">
        <v>0</v>
      </c>
      <c r="L11" s="22">
        <v>0</v>
      </c>
      <c r="M11" s="29" t="s">
        <v>2184</v>
      </c>
      <c r="N11" s="29"/>
    </row>
    <row r="12" spans="1:14" x14ac:dyDescent="0.3">
      <c r="A12" s="17" t="s">
        <v>541</v>
      </c>
      <c r="B12" s="17" t="s">
        <v>542</v>
      </c>
      <c r="C12" s="17" t="s">
        <v>543</v>
      </c>
      <c r="D12" s="17" t="s">
        <v>544</v>
      </c>
      <c r="E12" s="17" t="s">
        <v>329</v>
      </c>
      <c r="F12" s="17" t="s">
        <v>545</v>
      </c>
      <c r="G12" s="18">
        <v>4</v>
      </c>
      <c r="H12" s="18">
        <v>7</v>
      </c>
      <c r="I12" s="19">
        <v>0.25</v>
      </c>
      <c r="J12" s="20">
        <v>0.75</v>
      </c>
      <c r="K12" s="21">
        <v>0</v>
      </c>
      <c r="L12" s="22">
        <v>0</v>
      </c>
      <c r="M12" s="32" t="s">
        <v>2191</v>
      </c>
      <c r="N12" s="29"/>
    </row>
    <row r="13" spans="1:14" x14ac:dyDescent="0.3">
      <c r="A13" s="17" t="s">
        <v>546</v>
      </c>
      <c r="B13" s="17" t="s">
        <v>547</v>
      </c>
      <c r="C13" s="17" t="s">
        <v>548</v>
      </c>
      <c r="D13" s="17" t="s">
        <v>549</v>
      </c>
      <c r="E13" s="17" t="s">
        <v>500</v>
      </c>
      <c r="F13" s="17" t="s">
        <v>550</v>
      </c>
      <c r="G13" s="18">
        <v>4</v>
      </c>
      <c r="H13" s="18">
        <v>4</v>
      </c>
      <c r="I13" s="19">
        <v>0</v>
      </c>
      <c r="J13" s="20">
        <v>1</v>
      </c>
      <c r="K13" s="21">
        <v>0</v>
      </c>
      <c r="L13" s="22">
        <v>0</v>
      </c>
      <c r="M13" s="29" t="s">
        <v>2184</v>
      </c>
      <c r="N13" s="29"/>
    </row>
    <row r="14" spans="1:14" x14ac:dyDescent="0.3">
      <c r="A14" s="17" t="s">
        <v>551</v>
      </c>
      <c r="B14" s="17" t="s">
        <v>552</v>
      </c>
      <c r="C14" s="17" t="s">
        <v>553</v>
      </c>
      <c r="D14" s="17" t="s">
        <v>509</v>
      </c>
      <c r="E14" s="17" t="s">
        <v>118</v>
      </c>
      <c r="F14" s="17" t="s">
        <v>554</v>
      </c>
      <c r="G14" s="18">
        <v>4</v>
      </c>
      <c r="H14" s="18">
        <v>5</v>
      </c>
      <c r="I14" s="19">
        <v>0</v>
      </c>
      <c r="J14" s="20">
        <v>1</v>
      </c>
      <c r="K14" s="21">
        <v>0</v>
      </c>
      <c r="L14" s="22">
        <v>0</v>
      </c>
      <c r="M14" s="33" t="s">
        <v>2190</v>
      </c>
      <c r="N14" s="29"/>
    </row>
    <row r="15" spans="1:14" x14ac:dyDescent="0.3">
      <c r="A15" s="17" t="s">
        <v>555</v>
      </c>
      <c r="B15" s="17" t="s">
        <v>556</v>
      </c>
      <c r="C15" s="17" t="s">
        <v>557</v>
      </c>
      <c r="D15" s="17" t="s">
        <v>558</v>
      </c>
      <c r="E15" s="17" t="s">
        <v>515</v>
      </c>
      <c r="F15" s="17" t="s">
        <v>559</v>
      </c>
      <c r="G15" s="18">
        <v>4</v>
      </c>
      <c r="H15" s="18">
        <v>5</v>
      </c>
      <c r="I15" s="19">
        <v>0</v>
      </c>
      <c r="J15" s="20">
        <v>1</v>
      </c>
      <c r="K15" s="21">
        <v>0</v>
      </c>
      <c r="L15" s="22">
        <v>0</v>
      </c>
      <c r="M15" s="29" t="s">
        <v>2184</v>
      </c>
      <c r="N15" s="29"/>
    </row>
    <row r="16" spans="1:14" x14ac:dyDescent="0.3">
      <c r="A16" s="17" t="s">
        <v>560</v>
      </c>
      <c r="B16" s="17" t="s">
        <v>561</v>
      </c>
      <c r="C16" s="17" t="s">
        <v>562</v>
      </c>
      <c r="D16" s="17" t="s">
        <v>563</v>
      </c>
      <c r="E16" s="17" t="s">
        <v>201</v>
      </c>
      <c r="F16" s="17" t="s">
        <v>564</v>
      </c>
      <c r="G16" s="18">
        <v>4</v>
      </c>
      <c r="H16" s="18">
        <v>4</v>
      </c>
      <c r="I16" s="19">
        <v>0</v>
      </c>
      <c r="J16" s="20">
        <v>1</v>
      </c>
      <c r="K16" s="21">
        <v>0</v>
      </c>
      <c r="L16" s="22">
        <v>0</v>
      </c>
      <c r="M16" s="33" t="s">
        <v>2190</v>
      </c>
      <c r="N16" s="29"/>
    </row>
    <row r="17" spans="1:14" x14ac:dyDescent="0.3">
      <c r="A17" s="17" t="s">
        <v>565</v>
      </c>
      <c r="B17" s="17" t="s">
        <v>542</v>
      </c>
      <c r="C17" s="17" t="s">
        <v>566</v>
      </c>
      <c r="D17" s="17" t="s">
        <v>544</v>
      </c>
      <c r="E17" s="17" t="s">
        <v>329</v>
      </c>
      <c r="F17" s="17" t="s">
        <v>567</v>
      </c>
      <c r="G17" s="18">
        <v>4</v>
      </c>
      <c r="H17" s="18">
        <v>4</v>
      </c>
      <c r="I17" s="19">
        <v>0.5</v>
      </c>
      <c r="J17" s="20">
        <v>0.5</v>
      </c>
      <c r="K17" s="21">
        <v>0</v>
      </c>
      <c r="L17" s="22">
        <v>0</v>
      </c>
      <c r="M17" s="32" t="s">
        <v>2191</v>
      </c>
      <c r="N17" s="29"/>
    </row>
    <row r="18" spans="1:14" x14ac:dyDescent="0.3">
      <c r="A18" s="17" t="s">
        <v>568</v>
      </c>
      <c r="B18" s="17" t="s">
        <v>569</v>
      </c>
      <c r="C18" s="17" t="s">
        <v>570</v>
      </c>
      <c r="D18" s="17" t="s">
        <v>571</v>
      </c>
      <c r="E18" s="17" t="s">
        <v>174</v>
      </c>
      <c r="F18" s="17" t="s">
        <v>572</v>
      </c>
      <c r="G18" s="18">
        <v>4</v>
      </c>
      <c r="H18" s="18">
        <v>6</v>
      </c>
      <c r="I18" s="19">
        <v>0</v>
      </c>
      <c r="J18" s="20">
        <v>1</v>
      </c>
      <c r="K18" s="21">
        <v>0</v>
      </c>
      <c r="L18" s="22">
        <v>0</v>
      </c>
      <c r="M18" s="29" t="s">
        <v>2184</v>
      </c>
      <c r="N18" s="29"/>
    </row>
    <row r="19" spans="1:14" x14ac:dyDescent="0.3">
      <c r="A19" s="17" t="s">
        <v>573</v>
      </c>
      <c r="B19" s="17" t="s">
        <v>574</v>
      </c>
      <c r="C19" s="17" t="s">
        <v>575</v>
      </c>
      <c r="D19" s="17" t="s">
        <v>544</v>
      </c>
      <c r="E19" s="17" t="s">
        <v>334</v>
      </c>
      <c r="F19" s="17" t="s">
        <v>576</v>
      </c>
      <c r="G19" s="18">
        <v>3</v>
      </c>
      <c r="H19" s="18">
        <v>3</v>
      </c>
      <c r="I19" s="19">
        <v>0</v>
      </c>
      <c r="J19" s="20">
        <v>1</v>
      </c>
      <c r="K19" s="21">
        <v>0</v>
      </c>
      <c r="L19" s="22">
        <v>0</v>
      </c>
      <c r="M19" s="29" t="s">
        <v>2184</v>
      </c>
      <c r="N19" s="29"/>
    </row>
    <row r="20" spans="1:14" x14ac:dyDescent="0.3">
      <c r="A20" s="17" t="s">
        <v>577</v>
      </c>
      <c r="B20" s="17" t="s">
        <v>578</v>
      </c>
      <c r="C20" s="17" t="s">
        <v>579</v>
      </c>
      <c r="D20" s="17" t="s">
        <v>544</v>
      </c>
      <c r="E20" s="17" t="s">
        <v>168</v>
      </c>
      <c r="F20" s="17" t="s">
        <v>580</v>
      </c>
      <c r="G20" s="18">
        <v>3</v>
      </c>
      <c r="H20" s="18">
        <v>13</v>
      </c>
      <c r="I20" s="19">
        <v>0</v>
      </c>
      <c r="J20" s="20">
        <v>1</v>
      </c>
      <c r="K20" s="21">
        <v>0</v>
      </c>
      <c r="L20" s="22">
        <v>0</v>
      </c>
      <c r="M20" s="29" t="s">
        <v>2187</v>
      </c>
      <c r="N20" s="29">
        <v>8</v>
      </c>
    </row>
    <row r="21" spans="1:14" x14ac:dyDescent="0.3">
      <c r="A21" s="17">
        <v>6546531</v>
      </c>
      <c r="B21" s="17" t="s">
        <v>581</v>
      </c>
      <c r="C21" s="17" t="s">
        <v>582</v>
      </c>
      <c r="D21" s="17" t="s">
        <v>583</v>
      </c>
      <c r="E21" s="17" t="s">
        <v>132</v>
      </c>
      <c r="F21" s="17" t="s">
        <v>584</v>
      </c>
      <c r="G21" s="18">
        <v>3</v>
      </c>
      <c r="H21" s="18">
        <v>11</v>
      </c>
      <c r="I21" s="19">
        <v>1</v>
      </c>
      <c r="J21" s="20">
        <v>0</v>
      </c>
      <c r="K21" s="21">
        <v>0</v>
      </c>
      <c r="L21" s="22">
        <v>0</v>
      </c>
      <c r="M21" s="29" t="s">
        <v>2184</v>
      </c>
      <c r="N21" s="29"/>
    </row>
    <row r="22" spans="1:14" x14ac:dyDescent="0.3">
      <c r="A22" s="17">
        <v>1119416</v>
      </c>
      <c r="B22" s="17" t="s">
        <v>585</v>
      </c>
      <c r="C22" s="17" t="s">
        <v>579</v>
      </c>
      <c r="D22" s="17" t="s">
        <v>586</v>
      </c>
      <c r="E22" s="17" t="s">
        <v>174</v>
      </c>
      <c r="F22" s="17" t="s">
        <v>587</v>
      </c>
      <c r="G22" s="18">
        <v>3</v>
      </c>
      <c r="H22" s="18">
        <v>3</v>
      </c>
      <c r="I22" s="19">
        <v>0</v>
      </c>
      <c r="J22" s="20">
        <v>1</v>
      </c>
      <c r="K22" s="21">
        <v>0</v>
      </c>
      <c r="L22" s="22">
        <v>0</v>
      </c>
      <c r="M22" s="34" t="s">
        <v>2187</v>
      </c>
      <c r="N22" s="29">
        <v>2</v>
      </c>
    </row>
    <row r="23" spans="1:14" x14ac:dyDescent="0.3">
      <c r="A23" s="17" t="s">
        <v>588</v>
      </c>
      <c r="B23" s="17" t="s">
        <v>589</v>
      </c>
      <c r="C23" s="17" t="s">
        <v>590</v>
      </c>
      <c r="D23" s="17" t="s">
        <v>591</v>
      </c>
      <c r="E23" s="17" t="s">
        <v>94</v>
      </c>
      <c r="F23" s="17" t="s">
        <v>592</v>
      </c>
      <c r="G23" s="18">
        <v>3</v>
      </c>
      <c r="H23" s="18">
        <v>3</v>
      </c>
      <c r="I23" s="19">
        <v>0</v>
      </c>
      <c r="J23" s="20">
        <v>1</v>
      </c>
      <c r="K23" s="21">
        <v>0</v>
      </c>
      <c r="L23" s="22">
        <v>0</v>
      </c>
      <c r="M23" s="33" t="s">
        <v>2190</v>
      </c>
      <c r="N23" s="29"/>
    </row>
    <row r="24" spans="1:14" x14ac:dyDescent="0.3">
      <c r="A24" s="17" t="s">
        <v>593</v>
      </c>
      <c r="B24" s="17" t="s">
        <v>594</v>
      </c>
      <c r="C24" s="17" t="s">
        <v>595</v>
      </c>
      <c r="D24" s="17" t="s">
        <v>596</v>
      </c>
      <c r="E24" s="17" t="s">
        <v>71</v>
      </c>
      <c r="F24" s="17" t="s">
        <v>597</v>
      </c>
      <c r="G24" s="18">
        <v>3</v>
      </c>
      <c r="H24" s="18">
        <v>3</v>
      </c>
      <c r="I24" s="19">
        <v>0</v>
      </c>
      <c r="J24" s="20">
        <v>1</v>
      </c>
      <c r="K24" s="21">
        <v>0</v>
      </c>
      <c r="L24" s="22">
        <v>0</v>
      </c>
      <c r="M24" s="33" t="s">
        <v>2190</v>
      </c>
      <c r="N24" s="29"/>
    </row>
    <row r="25" spans="1:14" x14ac:dyDescent="0.3">
      <c r="A25" s="17" t="s">
        <v>598</v>
      </c>
      <c r="B25" s="17" t="s">
        <v>599</v>
      </c>
      <c r="C25" s="17" t="s">
        <v>600</v>
      </c>
      <c r="D25" s="17" t="s">
        <v>601</v>
      </c>
      <c r="E25" s="17" t="s">
        <v>71</v>
      </c>
      <c r="F25" s="17" t="s">
        <v>602</v>
      </c>
      <c r="G25" s="18">
        <v>3</v>
      </c>
      <c r="H25" s="18">
        <v>3</v>
      </c>
      <c r="I25" s="19">
        <v>0</v>
      </c>
      <c r="J25" s="20">
        <v>1</v>
      </c>
      <c r="K25" s="21">
        <v>0</v>
      </c>
      <c r="L25" s="22">
        <v>0</v>
      </c>
      <c r="M25" s="33" t="s">
        <v>2190</v>
      </c>
      <c r="N25" s="29"/>
    </row>
    <row r="26" spans="1:14" x14ac:dyDescent="0.3">
      <c r="A26" s="17" t="s">
        <v>305</v>
      </c>
      <c r="B26" s="17" t="s">
        <v>306</v>
      </c>
      <c r="C26" s="17" t="s">
        <v>603</v>
      </c>
      <c r="D26" s="17" t="s">
        <v>558</v>
      </c>
      <c r="E26" s="17" t="s">
        <v>132</v>
      </c>
      <c r="F26" s="17" t="s">
        <v>604</v>
      </c>
      <c r="G26" s="18">
        <v>3</v>
      </c>
      <c r="H26" s="18">
        <v>5</v>
      </c>
      <c r="I26" s="19">
        <v>0</v>
      </c>
      <c r="J26" s="20">
        <v>0</v>
      </c>
      <c r="K26" s="21">
        <v>1</v>
      </c>
      <c r="L26" s="22">
        <v>0</v>
      </c>
      <c r="M26" s="32" t="s">
        <v>2191</v>
      </c>
      <c r="N26" s="29"/>
    </row>
    <row r="27" spans="1:14" x14ac:dyDescent="0.3">
      <c r="A27" s="17" t="s">
        <v>605</v>
      </c>
      <c r="B27" s="17" t="s">
        <v>606</v>
      </c>
      <c r="C27" s="17" t="s">
        <v>607</v>
      </c>
      <c r="D27" s="17" t="s">
        <v>583</v>
      </c>
      <c r="E27" s="17" t="s">
        <v>132</v>
      </c>
      <c r="F27" s="17" t="s">
        <v>608</v>
      </c>
      <c r="G27" s="18">
        <v>3</v>
      </c>
      <c r="H27" s="18">
        <v>5</v>
      </c>
      <c r="I27" s="19">
        <v>0.66666666666666674</v>
      </c>
      <c r="J27" s="20">
        <v>0.33333333333333337</v>
      </c>
      <c r="K27" s="21">
        <v>0</v>
      </c>
      <c r="L27" s="22">
        <v>0</v>
      </c>
      <c r="M27" s="33" t="s">
        <v>2190</v>
      </c>
      <c r="N27" s="29"/>
    </row>
    <row r="28" spans="1:14" x14ac:dyDescent="0.3">
      <c r="A28" s="17" t="s">
        <v>189</v>
      </c>
      <c r="B28" s="17" t="s">
        <v>190</v>
      </c>
      <c r="C28" s="17" t="s">
        <v>579</v>
      </c>
      <c r="D28" s="17" t="s">
        <v>609</v>
      </c>
      <c r="E28" s="17" t="s">
        <v>168</v>
      </c>
      <c r="F28" s="17" t="s">
        <v>610</v>
      </c>
      <c r="G28" s="18">
        <v>3</v>
      </c>
      <c r="H28" s="18">
        <v>3</v>
      </c>
      <c r="I28" s="19">
        <v>0</v>
      </c>
      <c r="J28" s="20">
        <v>0</v>
      </c>
      <c r="K28" s="21">
        <v>1</v>
      </c>
      <c r="L28" s="22">
        <v>0</v>
      </c>
      <c r="M28" s="29" t="s">
        <v>2189</v>
      </c>
      <c r="N28" s="29"/>
    </row>
    <row r="29" spans="1:14" x14ac:dyDescent="0.3">
      <c r="A29" s="17" t="s">
        <v>611</v>
      </c>
      <c r="B29" s="17" t="s">
        <v>542</v>
      </c>
      <c r="C29" s="17" t="s">
        <v>612</v>
      </c>
      <c r="D29" s="17" t="s">
        <v>544</v>
      </c>
      <c r="E29" s="17" t="s">
        <v>329</v>
      </c>
      <c r="F29" s="17" t="s">
        <v>613</v>
      </c>
      <c r="G29" s="18">
        <v>3</v>
      </c>
      <c r="H29" s="18">
        <v>4</v>
      </c>
      <c r="I29" s="19">
        <v>0.33333333333333337</v>
      </c>
      <c r="J29" s="20">
        <v>0.66666666666666674</v>
      </c>
      <c r="K29" s="21">
        <v>0</v>
      </c>
      <c r="L29" s="22">
        <v>0</v>
      </c>
      <c r="M29" s="29" t="s">
        <v>2184</v>
      </c>
      <c r="N29" s="29"/>
    </row>
    <row r="30" spans="1:14" x14ac:dyDescent="0.3">
      <c r="A30" s="17" t="s">
        <v>614</v>
      </c>
      <c r="B30" s="17" t="s">
        <v>615</v>
      </c>
      <c r="C30" s="17" t="s">
        <v>616</v>
      </c>
      <c r="D30" s="17" t="s">
        <v>617</v>
      </c>
      <c r="E30" s="17" t="s">
        <v>135</v>
      </c>
      <c r="F30" s="17" t="s">
        <v>618</v>
      </c>
      <c r="G30" s="18">
        <v>3</v>
      </c>
      <c r="H30" s="18">
        <v>29</v>
      </c>
      <c r="I30" s="19">
        <v>1</v>
      </c>
      <c r="J30" s="20">
        <v>0</v>
      </c>
      <c r="K30" s="21">
        <v>0</v>
      </c>
      <c r="L30" s="22">
        <v>0</v>
      </c>
      <c r="M30" s="29" t="s">
        <v>2184</v>
      </c>
      <c r="N30" s="29"/>
    </row>
    <row r="31" spans="1:14" x14ac:dyDescent="0.3">
      <c r="A31" s="17" t="s">
        <v>619</v>
      </c>
      <c r="B31" s="17" t="s">
        <v>620</v>
      </c>
      <c r="C31" s="17" t="s">
        <v>621</v>
      </c>
      <c r="D31" s="17" t="s">
        <v>622</v>
      </c>
      <c r="E31" s="17" t="s">
        <v>334</v>
      </c>
      <c r="F31" s="17" t="s">
        <v>623</v>
      </c>
      <c r="G31" s="18">
        <v>3</v>
      </c>
      <c r="H31" s="18">
        <v>3</v>
      </c>
      <c r="I31" s="19">
        <v>0</v>
      </c>
      <c r="J31" s="20">
        <v>1</v>
      </c>
      <c r="K31" s="21">
        <v>0</v>
      </c>
      <c r="L31" s="22">
        <v>0</v>
      </c>
      <c r="M31" s="33" t="s">
        <v>2190</v>
      </c>
      <c r="N31" s="29"/>
    </row>
    <row r="32" spans="1:14" x14ac:dyDescent="0.3">
      <c r="A32" s="17" t="s">
        <v>624</v>
      </c>
      <c r="B32" s="17" t="s">
        <v>625</v>
      </c>
      <c r="C32" s="17" t="s">
        <v>579</v>
      </c>
      <c r="D32" s="17" t="s">
        <v>509</v>
      </c>
      <c r="E32" s="17" t="s">
        <v>150</v>
      </c>
      <c r="F32" s="17" t="s">
        <v>626</v>
      </c>
      <c r="G32" s="18">
        <v>3</v>
      </c>
      <c r="H32" s="18">
        <v>3</v>
      </c>
      <c r="I32" s="19">
        <v>0</v>
      </c>
      <c r="J32" s="20">
        <v>1</v>
      </c>
      <c r="K32" s="21">
        <v>0</v>
      </c>
      <c r="L32" s="22">
        <v>0</v>
      </c>
      <c r="M32" s="33" t="s">
        <v>2190</v>
      </c>
      <c r="N32" s="29"/>
    </row>
    <row r="33" spans="1:14" x14ac:dyDescent="0.3">
      <c r="A33" s="17" t="s">
        <v>627</v>
      </c>
      <c r="B33" s="17" t="s">
        <v>628</v>
      </c>
      <c r="C33" s="17" t="s">
        <v>529</v>
      </c>
      <c r="D33" s="17" t="s">
        <v>601</v>
      </c>
      <c r="E33" s="17" t="s">
        <v>515</v>
      </c>
      <c r="F33" s="17" t="s">
        <v>629</v>
      </c>
      <c r="G33" s="18">
        <v>3</v>
      </c>
      <c r="H33" s="18">
        <v>5</v>
      </c>
      <c r="I33" s="19">
        <v>0.33333333333333337</v>
      </c>
      <c r="J33" s="20">
        <v>0.66666666666666674</v>
      </c>
      <c r="K33" s="21">
        <v>0</v>
      </c>
      <c r="L33" s="22">
        <v>0</v>
      </c>
      <c r="M33" s="29" t="s">
        <v>2187</v>
      </c>
      <c r="N33" s="29">
        <v>2</v>
      </c>
    </row>
    <row r="34" spans="1:14" x14ac:dyDescent="0.3">
      <c r="A34" s="17" t="s">
        <v>630</v>
      </c>
      <c r="B34" s="17" t="s">
        <v>631</v>
      </c>
      <c r="C34" s="17" t="s">
        <v>632</v>
      </c>
      <c r="D34" s="17" t="s">
        <v>633</v>
      </c>
      <c r="E34" s="17" t="s">
        <v>500</v>
      </c>
      <c r="F34" s="17" t="s">
        <v>634</v>
      </c>
      <c r="G34" s="18">
        <v>3</v>
      </c>
      <c r="H34" s="18">
        <v>5</v>
      </c>
      <c r="I34" s="19">
        <v>0</v>
      </c>
      <c r="J34" s="20">
        <v>1</v>
      </c>
      <c r="K34" s="21">
        <v>0</v>
      </c>
      <c r="L34" s="22">
        <v>0</v>
      </c>
      <c r="M34" s="29" t="s">
        <v>2184</v>
      </c>
      <c r="N34" s="29"/>
    </row>
    <row r="35" spans="1:14" x14ac:dyDescent="0.3">
      <c r="A35" s="17" t="s">
        <v>635</v>
      </c>
      <c r="B35" s="17" t="s">
        <v>636</v>
      </c>
      <c r="C35" s="17" t="s">
        <v>637</v>
      </c>
      <c r="D35" s="17" t="s">
        <v>558</v>
      </c>
      <c r="E35" s="17" t="s">
        <v>132</v>
      </c>
      <c r="F35" s="17" t="s">
        <v>638</v>
      </c>
      <c r="G35" s="18">
        <v>3</v>
      </c>
      <c r="H35" s="18">
        <v>5</v>
      </c>
      <c r="I35" s="19">
        <v>1</v>
      </c>
      <c r="J35" s="20">
        <v>0</v>
      </c>
      <c r="K35" s="21">
        <v>0</v>
      </c>
      <c r="L35" s="22">
        <v>0</v>
      </c>
      <c r="M35" s="29" t="s">
        <v>2184</v>
      </c>
      <c r="N35" s="29"/>
    </row>
    <row r="36" spans="1:14" x14ac:dyDescent="0.3">
      <c r="A36" s="17" t="s">
        <v>122</v>
      </c>
      <c r="B36" s="17" t="s">
        <v>639</v>
      </c>
      <c r="C36" s="17" t="s">
        <v>640</v>
      </c>
      <c r="D36" s="17" t="s">
        <v>641</v>
      </c>
      <c r="E36" s="17" t="s">
        <v>71</v>
      </c>
      <c r="F36" s="17" t="s">
        <v>642</v>
      </c>
      <c r="G36" s="18">
        <v>3</v>
      </c>
      <c r="H36" s="18">
        <v>3</v>
      </c>
      <c r="I36" s="19">
        <v>0</v>
      </c>
      <c r="J36" s="20">
        <v>0</v>
      </c>
      <c r="K36" s="21">
        <v>1</v>
      </c>
      <c r="L36" s="22">
        <v>0</v>
      </c>
      <c r="M36" s="29" t="s">
        <v>2189</v>
      </c>
      <c r="N36" s="29"/>
    </row>
    <row r="37" spans="1:14" x14ac:dyDescent="0.3">
      <c r="A37" s="17" t="s">
        <v>643</v>
      </c>
      <c r="B37" s="17" t="s">
        <v>644</v>
      </c>
      <c r="C37" s="17" t="s">
        <v>645</v>
      </c>
      <c r="D37" s="17" t="s">
        <v>558</v>
      </c>
      <c r="E37" s="17" t="s">
        <v>132</v>
      </c>
      <c r="F37" s="17" t="s">
        <v>646</v>
      </c>
      <c r="G37" s="18">
        <v>3</v>
      </c>
      <c r="H37" s="18">
        <v>7</v>
      </c>
      <c r="I37" s="19">
        <v>1</v>
      </c>
      <c r="J37" s="20">
        <v>0</v>
      </c>
      <c r="K37" s="21">
        <v>0</v>
      </c>
      <c r="L37" s="22">
        <v>0</v>
      </c>
      <c r="M37" s="29" t="s">
        <v>2184</v>
      </c>
      <c r="N37" s="29"/>
    </row>
    <row r="38" spans="1:14" x14ac:dyDescent="0.3">
      <c r="A38" s="17" t="s">
        <v>402</v>
      </c>
      <c r="B38" s="17" t="s">
        <v>647</v>
      </c>
      <c r="C38" s="17" t="s">
        <v>648</v>
      </c>
      <c r="D38" s="17" t="s">
        <v>649</v>
      </c>
      <c r="E38" s="17" t="s">
        <v>404</v>
      </c>
      <c r="F38" s="17" t="s">
        <v>650</v>
      </c>
      <c r="G38" s="18">
        <v>3</v>
      </c>
      <c r="H38" s="18">
        <v>3</v>
      </c>
      <c r="I38" s="19">
        <v>0</v>
      </c>
      <c r="J38" s="20">
        <v>0</v>
      </c>
      <c r="K38" s="21">
        <v>0</v>
      </c>
      <c r="L38" s="22">
        <v>1</v>
      </c>
      <c r="M38" s="29" t="s">
        <v>2189</v>
      </c>
      <c r="N38" s="29"/>
    </row>
    <row r="39" spans="1:14" x14ac:dyDescent="0.3">
      <c r="A39" s="17" t="s">
        <v>651</v>
      </c>
      <c r="B39" s="17" t="s">
        <v>652</v>
      </c>
      <c r="C39" s="17" t="s">
        <v>653</v>
      </c>
      <c r="D39" s="17" t="s">
        <v>617</v>
      </c>
      <c r="E39" s="17" t="s">
        <v>99</v>
      </c>
      <c r="F39" s="17" t="s">
        <v>654</v>
      </c>
      <c r="G39" s="18">
        <v>3</v>
      </c>
      <c r="H39" s="18">
        <v>19</v>
      </c>
      <c r="I39" s="19">
        <v>0</v>
      </c>
      <c r="J39" s="20">
        <v>1</v>
      </c>
      <c r="K39" s="21">
        <v>0</v>
      </c>
      <c r="L39" s="22">
        <v>0</v>
      </c>
      <c r="M39" s="29" t="s">
        <v>2187</v>
      </c>
      <c r="N39" s="29">
        <v>6</v>
      </c>
    </row>
    <row r="40" spans="1:14" x14ac:dyDescent="0.3">
      <c r="A40" s="17" t="s">
        <v>259</v>
      </c>
      <c r="B40" s="17" t="s">
        <v>655</v>
      </c>
      <c r="C40" s="17" t="s">
        <v>656</v>
      </c>
      <c r="D40" s="17" t="s">
        <v>601</v>
      </c>
      <c r="E40" s="17" t="s">
        <v>135</v>
      </c>
      <c r="F40" s="17" t="s">
        <v>657</v>
      </c>
      <c r="G40" s="18">
        <v>3</v>
      </c>
      <c r="H40" s="18">
        <v>7</v>
      </c>
      <c r="I40" s="19">
        <v>0</v>
      </c>
      <c r="J40" s="20">
        <v>0</v>
      </c>
      <c r="K40" s="21">
        <v>1</v>
      </c>
      <c r="L40" s="22">
        <v>0</v>
      </c>
      <c r="M40" s="29" t="s">
        <v>2189</v>
      </c>
      <c r="N40" s="29"/>
    </row>
    <row r="41" spans="1:14" x14ac:dyDescent="0.3">
      <c r="A41" s="17" t="s">
        <v>658</v>
      </c>
      <c r="B41" s="17" t="s">
        <v>659</v>
      </c>
      <c r="C41" s="17" t="s">
        <v>660</v>
      </c>
      <c r="D41" s="17" t="s">
        <v>661</v>
      </c>
      <c r="E41" s="17" t="s">
        <v>250</v>
      </c>
      <c r="F41" s="17" t="s">
        <v>662</v>
      </c>
      <c r="G41" s="18">
        <v>3</v>
      </c>
      <c r="H41" s="18">
        <v>3</v>
      </c>
      <c r="I41" s="19">
        <v>0</v>
      </c>
      <c r="J41" s="20">
        <v>1</v>
      </c>
      <c r="K41" s="21">
        <v>0</v>
      </c>
      <c r="L41" s="22">
        <v>0</v>
      </c>
      <c r="M41" s="33" t="s">
        <v>2190</v>
      </c>
      <c r="N41" s="29"/>
    </row>
    <row r="42" spans="1:14" x14ac:dyDescent="0.3">
      <c r="A42" s="17" t="s">
        <v>663</v>
      </c>
      <c r="B42" s="17" t="s">
        <v>664</v>
      </c>
      <c r="C42" s="17" t="s">
        <v>665</v>
      </c>
      <c r="D42" s="17" t="s">
        <v>583</v>
      </c>
      <c r="E42" s="17" t="s">
        <v>132</v>
      </c>
      <c r="F42" s="17" t="s">
        <v>666</v>
      </c>
      <c r="G42" s="18">
        <v>3</v>
      </c>
      <c r="H42" s="18">
        <v>3</v>
      </c>
      <c r="I42" s="19">
        <v>0.33333333333333337</v>
      </c>
      <c r="J42" s="20">
        <v>0.66666666666666674</v>
      </c>
      <c r="K42" s="21">
        <v>0</v>
      </c>
      <c r="L42" s="22">
        <v>0</v>
      </c>
      <c r="M42" s="33" t="s">
        <v>2190</v>
      </c>
      <c r="N42" s="29"/>
    </row>
    <row r="43" spans="1:14" x14ac:dyDescent="0.3">
      <c r="A43" s="17" t="s">
        <v>667</v>
      </c>
      <c r="B43" s="17" t="s">
        <v>668</v>
      </c>
      <c r="C43" s="17" t="s">
        <v>669</v>
      </c>
      <c r="D43" s="17" t="s">
        <v>670</v>
      </c>
      <c r="E43" s="17" t="s">
        <v>132</v>
      </c>
      <c r="F43" s="17" t="s">
        <v>671</v>
      </c>
      <c r="G43" s="18">
        <v>3</v>
      </c>
      <c r="H43" s="18">
        <v>5</v>
      </c>
      <c r="I43" s="19">
        <v>0</v>
      </c>
      <c r="J43" s="20">
        <v>1</v>
      </c>
      <c r="K43" s="21">
        <v>0</v>
      </c>
      <c r="L43" s="22">
        <v>0</v>
      </c>
      <c r="M43" s="33" t="s">
        <v>2190</v>
      </c>
      <c r="N43" s="29"/>
    </row>
    <row r="44" spans="1:14" x14ac:dyDescent="0.3">
      <c r="A44" s="17" t="s">
        <v>672</v>
      </c>
      <c r="B44" s="17" t="s">
        <v>673</v>
      </c>
      <c r="C44" s="17" t="s">
        <v>674</v>
      </c>
      <c r="D44" s="17" t="s">
        <v>525</v>
      </c>
      <c r="E44" s="17" t="s">
        <v>526</v>
      </c>
      <c r="F44" s="17" t="s">
        <v>675</v>
      </c>
      <c r="G44" s="18">
        <v>2</v>
      </c>
      <c r="H44" s="18">
        <v>2</v>
      </c>
      <c r="I44" s="19">
        <v>0</v>
      </c>
      <c r="J44" s="20">
        <v>1</v>
      </c>
      <c r="K44" s="21">
        <v>0</v>
      </c>
      <c r="L44" s="22">
        <v>0</v>
      </c>
      <c r="M44" s="33" t="s">
        <v>2190</v>
      </c>
      <c r="N44" s="29"/>
    </row>
    <row r="45" spans="1:14" x14ac:dyDescent="0.3">
      <c r="A45" s="17" t="s">
        <v>676</v>
      </c>
      <c r="B45" s="17" t="s">
        <v>677</v>
      </c>
      <c r="C45" s="17" t="s">
        <v>678</v>
      </c>
      <c r="D45" s="17" t="s">
        <v>679</v>
      </c>
      <c r="E45" s="17" t="s">
        <v>201</v>
      </c>
      <c r="F45" s="17" t="s">
        <v>680</v>
      </c>
      <c r="G45" s="18">
        <v>2</v>
      </c>
      <c r="H45" s="18">
        <v>2</v>
      </c>
      <c r="I45" s="19">
        <v>0</v>
      </c>
      <c r="J45" s="20">
        <v>1</v>
      </c>
      <c r="K45" s="21">
        <v>0</v>
      </c>
      <c r="L45" s="22">
        <v>0</v>
      </c>
      <c r="M45" s="33" t="s">
        <v>2190</v>
      </c>
      <c r="N45" s="29"/>
    </row>
    <row r="46" spans="1:14" x14ac:dyDescent="0.3">
      <c r="A46" s="17" t="s">
        <v>681</v>
      </c>
      <c r="B46" s="17" t="s">
        <v>682</v>
      </c>
      <c r="C46" s="17" t="s">
        <v>579</v>
      </c>
      <c r="D46" s="17" t="s">
        <v>633</v>
      </c>
      <c r="E46" s="17" t="s">
        <v>683</v>
      </c>
      <c r="F46" s="17" t="s">
        <v>684</v>
      </c>
      <c r="G46" s="18">
        <v>2</v>
      </c>
      <c r="H46" s="18">
        <v>76</v>
      </c>
      <c r="I46" s="19">
        <v>0.5</v>
      </c>
      <c r="J46" s="20">
        <v>0.5</v>
      </c>
      <c r="K46" s="21">
        <v>0</v>
      </c>
      <c r="L46" s="22">
        <v>0</v>
      </c>
      <c r="M46" s="29" t="s">
        <v>2185</v>
      </c>
      <c r="N46" s="29"/>
    </row>
    <row r="47" spans="1:14" x14ac:dyDescent="0.3">
      <c r="A47" s="17" t="s">
        <v>685</v>
      </c>
      <c r="B47" s="17" t="s">
        <v>686</v>
      </c>
      <c r="C47" s="17" t="s">
        <v>665</v>
      </c>
      <c r="D47" s="17" t="s">
        <v>670</v>
      </c>
      <c r="E47" s="17" t="s">
        <v>132</v>
      </c>
      <c r="F47" s="17" t="s">
        <v>687</v>
      </c>
      <c r="G47" s="18">
        <v>2</v>
      </c>
      <c r="H47" s="18">
        <v>2</v>
      </c>
      <c r="I47" s="19">
        <v>0</v>
      </c>
      <c r="J47" s="20">
        <v>1</v>
      </c>
      <c r="K47" s="21">
        <v>0</v>
      </c>
      <c r="L47" s="22">
        <v>0</v>
      </c>
      <c r="M47" s="29" t="s">
        <v>2185</v>
      </c>
      <c r="N47" s="29"/>
    </row>
    <row r="48" spans="1:14" x14ac:dyDescent="0.3">
      <c r="A48" s="17" t="s">
        <v>688</v>
      </c>
      <c r="B48" s="17" t="s">
        <v>689</v>
      </c>
      <c r="C48" s="17" t="s">
        <v>582</v>
      </c>
      <c r="D48" s="17" t="s">
        <v>583</v>
      </c>
      <c r="E48" s="17" t="s">
        <v>132</v>
      </c>
      <c r="F48" s="17" t="s">
        <v>690</v>
      </c>
      <c r="G48" s="18">
        <v>2</v>
      </c>
      <c r="H48" s="18">
        <v>3</v>
      </c>
      <c r="I48" s="19">
        <v>0.5</v>
      </c>
      <c r="J48" s="20">
        <v>0.5</v>
      </c>
      <c r="K48" s="21">
        <v>0</v>
      </c>
      <c r="L48" s="22">
        <v>0</v>
      </c>
      <c r="M48" s="29" t="s">
        <v>2185</v>
      </c>
      <c r="N48" s="29"/>
    </row>
    <row r="49" spans="1:14" x14ac:dyDescent="0.3">
      <c r="A49" s="17" t="s">
        <v>691</v>
      </c>
      <c r="B49" s="17" t="s">
        <v>552</v>
      </c>
      <c r="C49" s="17" t="s">
        <v>692</v>
      </c>
      <c r="D49" s="17" t="s">
        <v>509</v>
      </c>
      <c r="E49" s="17" t="s">
        <v>118</v>
      </c>
      <c r="F49" s="17" t="s">
        <v>693</v>
      </c>
      <c r="G49" s="18">
        <v>2</v>
      </c>
      <c r="H49" s="18">
        <v>2</v>
      </c>
      <c r="I49" s="19">
        <v>1</v>
      </c>
      <c r="J49" s="20">
        <v>0</v>
      </c>
      <c r="K49" s="21">
        <v>0</v>
      </c>
      <c r="L49" s="22">
        <v>0</v>
      </c>
      <c r="M49" s="29" t="s">
        <v>2185</v>
      </c>
      <c r="N49" s="29"/>
    </row>
    <row r="50" spans="1:14" x14ac:dyDescent="0.3">
      <c r="A50" s="17" t="s">
        <v>694</v>
      </c>
      <c r="B50" s="17" t="s">
        <v>695</v>
      </c>
      <c r="C50" s="17" t="s">
        <v>696</v>
      </c>
      <c r="D50" s="17" t="s">
        <v>601</v>
      </c>
      <c r="E50" s="17" t="s">
        <v>168</v>
      </c>
      <c r="F50" s="17" t="s">
        <v>697</v>
      </c>
      <c r="G50" s="18">
        <v>2</v>
      </c>
      <c r="H50" s="18">
        <v>2</v>
      </c>
      <c r="I50" s="19">
        <v>0</v>
      </c>
      <c r="J50" s="20">
        <v>1</v>
      </c>
      <c r="K50" s="21">
        <v>0</v>
      </c>
      <c r="L50" s="22">
        <v>0</v>
      </c>
      <c r="M50" s="33" t="s">
        <v>2190</v>
      </c>
      <c r="N50" s="29"/>
    </row>
    <row r="51" spans="1:14" x14ac:dyDescent="0.3">
      <c r="A51" s="17" t="s">
        <v>456</v>
      </c>
      <c r="B51" s="17" t="s">
        <v>698</v>
      </c>
      <c r="C51" s="17" t="s">
        <v>529</v>
      </c>
      <c r="D51" s="17" t="s">
        <v>699</v>
      </c>
      <c r="E51" s="17" t="s">
        <v>356</v>
      </c>
      <c r="F51" s="17" t="s">
        <v>700</v>
      </c>
      <c r="G51" s="18">
        <v>2</v>
      </c>
      <c r="H51" s="18">
        <v>5</v>
      </c>
      <c r="I51" s="19">
        <v>0</v>
      </c>
      <c r="J51" s="20">
        <v>0</v>
      </c>
      <c r="K51" s="21">
        <v>0</v>
      </c>
      <c r="L51" s="22">
        <v>1</v>
      </c>
      <c r="M51" s="29" t="s">
        <v>2189</v>
      </c>
      <c r="N51" s="29"/>
    </row>
    <row r="52" spans="1:14" x14ac:dyDescent="0.3">
      <c r="A52" s="17" t="s">
        <v>701</v>
      </c>
      <c r="B52" s="17" t="s">
        <v>702</v>
      </c>
      <c r="C52" s="17" t="s">
        <v>703</v>
      </c>
      <c r="D52" s="17" t="s">
        <v>633</v>
      </c>
      <c r="E52" s="17" t="s">
        <v>500</v>
      </c>
      <c r="F52" s="17" t="s">
        <v>704</v>
      </c>
      <c r="G52" s="18">
        <v>2</v>
      </c>
      <c r="H52" s="18">
        <v>13</v>
      </c>
      <c r="I52" s="19">
        <v>0</v>
      </c>
      <c r="J52" s="20">
        <v>1</v>
      </c>
      <c r="K52" s="21">
        <v>0</v>
      </c>
      <c r="L52" s="22">
        <v>0</v>
      </c>
      <c r="M52" s="29" t="s">
        <v>2185</v>
      </c>
      <c r="N52" s="29"/>
    </row>
    <row r="53" spans="1:14" x14ac:dyDescent="0.3">
      <c r="A53" s="17" t="s">
        <v>705</v>
      </c>
      <c r="B53" s="17" t="s">
        <v>706</v>
      </c>
      <c r="C53" s="17" t="s">
        <v>707</v>
      </c>
      <c r="D53" s="17" t="s">
        <v>583</v>
      </c>
      <c r="E53" s="17" t="s">
        <v>132</v>
      </c>
      <c r="F53" s="17" t="s">
        <v>708</v>
      </c>
      <c r="G53" s="18">
        <v>2</v>
      </c>
      <c r="H53" s="18">
        <v>3</v>
      </c>
      <c r="I53" s="19">
        <v>0</v>
      </c>
      <c r="J53" s="20">
        <v>1</v>
      </c>
      <c r="K53" s="21">
        <v>0</v>
      </c>
      <c r="L53" s="22">
        <v>0</v>
      </c>
      <c r="M53" s="33" t="s">
        <v>2190</v>
      </c>
      <c r="N53" s="29"/>
    </row>
    <row r="54" spans="1:14" x14ac:dyDescent="0.3">
      <c r="A54" s="17" t="s">
        <v>709</v>
      </c>
      <c r="B54" s="17" t="s">
        <v>710</v>
      </c>
      <c r="C54" s="17" t="s">
        <v>711</v>
      </c>
      <c r="D54" s="17" t="s">
        <v>712</v>
      </c>
      <c r="E54" s="17" t="s">
        <v>329</v>
      </c>
      <c r="F54" s="17" t="s">
        <v>713</v>
      </c>
      <c r="G54" s="18">
        <v>2</v>
      </c>
      <c r="H54" s="18">
        <v>18</v>
      </c>
      <c r="I54" s="19">
        <v>0.5</v>
      </c>
      <c r="J54" s="20">
        <v>0.5</v>
      </c>
      <c r="K54" s="21">
        <v>0</v>
      </c>
      <c r="L54" s="22">
        <v>0</v>
      </c>
      <c r="M54" s="29" t="s">
        <v>2184</v>
      </c>
      <c r="N54" s="29"/>
    </row>
    <row r="55" spans="1:14" x14ac:dyDescent="0.3">
      <c r="A55" s="17" t="s">
        <v>714</v>
      </c>
      <c r="B55" s="17" t="s">
        <v>715</v>
      </c>
      <c r="C55" s="17" t="s">
        <v>716</v>
      </c>
      <c r="D55" s="17" t="s">
        <v>717</v>
      </c>
      <c r="E55" s="17" t="s">
        <v>168</v>
      </c>
      <c r="F55" s="17" t="s">
        <v>718</v>
      </c>
      <c r="G55" s="18">
        <v>2</v>
      </c>
      <c r="H55" s="18">
        <v>4</v>
      </c>
      <c r="I55" s="19">
        <v>0</v>
      </c>
      <c r="J55" s="20">
        <v>1</v>
      </c>
      <c r="K55" s="21">
        <v>0</v>
      </c>
      <c r="L55" s="22">
        <v>0</v>
      </c>
      <c r="M55" s="33" t="s">
        <v>2190</v>
      </c>
      <c r="N55" s="29"/>
    </row>
    <row r="56" spans="1:14" x14ac:dyDescent="0.3">
      <c r="A56" s="17" t="s">
        <v>719</v>
      </c>
      <c r="B56" s="17" t="s">
        <v>720</v>
      </c>
      <c r="C56" s="17" t="s">
        <v>707</v>
      </c>
      <c r="D56" s="17" t="s">
        <v>670</v>
      </c>
      <c r="E56" s="17" t="s">
        <v>132</v>
      </c>
      <c r="F56" s="17" t="s">
        <v>721</v>
      </c>
      <c r="G56" s="18">
        <v>2</v>
      </c>
      <c r="H56" s="18">
        <v>2</v>
      </c>
      <c r="I56" s="19">
        <v>0.5</v>
      </c>
      <c r="J56" s="20">
        <v>0.5</v>
      </c>
      <c r="K56" s="21">
        <v>0</v>
      </c>
      <c r="L56" s="22">
        <v>0</v>
      </c>
      <c r="M56" s="29" t="s">
        <v>2185</v>
      </c>
      <c r="N56" s="29"/>
    </row>
    <row r="57" spans="1:14" x14ac:dyDescent="0.3">
      <c r="A57" s="17" t="s">
        <v>722</v>
      </c>
      <c r="B57" s="17" t="s">
        <v>723</v>
      </c>
      <c r="C57" s="17" t="s">
        <v>724</v>
      </c>
      <c r="D57" s="17" t="s">
        <v>544</v>
      </c>
      <c r="E57" s="17" t="s">
        <v>256</v>
      </c>
      <c r="F57" s="17" t="s">
        <v>725</v>
      </c>
      <c r="G57" s="18">
        <v>2</v>
      </c>
      <c r="H57" s="18">
        <v>3</v>
      </c>
      <c r="I57" s="19">
        <v>0</v>
      </c>
      <c r="J57" s="20">
        <v>1</v>
      </c>
      <c r="K57" s="21">
        <v>0</v>
      </c>
      <c r="L57" s="22">
        <v>0</v>
      </c>
      <c r="M57" s="33" t="s">
        <v>2190</v>
      </c>
      <c r="N57" s="29"/>
    </row>
    <row r="58" spans="1:14" x14ac:dyDescent="0.3">
      <c r="A58" s="17" t="s">
        <v>726</v>
      </c>
      <c r="B58" s="17" t="s">
        <v>727</v>
      </c>
      <c r="C58" s="17" t="s">
        <v>728</v>
      </c>
      <c r="D58" s="17" t="s">
        <v>583</v>
      </c>
      <c r="E58" s="17" t="s">
        <v>174</v>
      </c>
      <c r="F58" s="17" t="s">
        <v>729</v>
      </c>
      <c r="G58" s="18">
        <v>2</v>
      </c>
      <c r="H58" s="18">
        <v>3</v>
      </c>
      <c r="I58" s="19">
        <v>0</v>
      </c>
      <c r="J58" s="20">
        <v>1</v>
      </c>
      <c r="K58" s="21">
        <v>0</v>
      </c>
      <c r="L58" s="22">
        <v>0</v>
      </c>
      <c r="M58" s="29" t="s">
        <v>2185</v>
      </c>
      <c r="N58" s="29"/>
    </row>
    <row r="59" spans="1:14" x14ac:dyDescent="0.3">
      <c r="A59" s="17" t="s">
        <v>730</v>
      </c>
      <c r="B59" s="17" t="s">
        <v>731</v>
      </c>
      <c r="C59" s="17" t="s">
        <v>732</v>
      </c>
      <c r="D59" s="17" t="s">
        <v>558</v>
      </c>
      <c r="E59" s="17" t="s">
        <v>132</v>
      </c>
      <c r="F59" s="17" t="s">
        <v>733</v>
      </c>
      <c r="G59" s="18">
        <v>2</v>
      </c>
      <c r="H59" s="18">
        <v>2</v>
      </c>
      <c r="I59" s="19">
        <v>0.5</v>
      </c>
      <c r="J59" s="20">
        <v>0.5</v>
      </c>
      <c r="K59" s="21">
        <v>0</v>
      </c>
      <c r="L59" s="22">
        <v>0</v>
      </c>
      <c r="M59" s="29" t="s">
        <v>2185</v>
      </c>
      <c r="N59" s="29"/>
    </row>
    <row r="60" spans="1:14" x14ac:dyDescent="0.3">
      <c r="A60" s="17" t="s">
        <v>734</v>
      </c>
      <c r="B60" s="17" t="s">
        <v>735</v>
      </c>
      <c r="C60" s="17" t="s">
        <v>590</v>
      </c>
      <c r="D60" s="17" t="s">
        <v>591</v>
      </c>
      <c r="E60" s="17" t="s">
        <v>78</v>
      </c>
      <c r="F60" s="17" t="s">
        <v>736</v>
      </c>
      <c r="G60" s="18">
        <v>2</v>
      </c>
      <c r="H60" s="18">
        <v>3</v>
      </c>
      <c r="I60" s="19">
        <v>0</v>
      </c>
      <c r="J60" s="20">
        <v>1</v>
      </c>
      <c r="K60" s="21">
        <v>0</v>
      </c>
      <c r="L60" s="22">
        <v>0</v>
      </c>
      <c r="M60" s="33" t="s">
        <v>2190</v>
      </c>
      <c r="N60" s="29"/>
    </row>
    <row r="61" spans="1:14" x14ac:dyDescent="0.3">
      <c r="A61" s="17" t="s">
        <v>737</v>
      </c>
      <c r="B61" s="17" t="s">
        <v>738</v>
      </c>
      <c r="C61" s="17" t="s">
        <v>739</v>
      </c>
      <c r="D61" s="17" t="s">
        <v>609</v>
      </c>
      <c r="E61" s="17" t="s">
        <v>515</v>
      </c>
      <c r="F61" s="17" t="s">
        <v>740</v>
      </c>
      <c r="G61" s="18">
        <v>2</v>
      </c>
      <c r="H61" s="18">
        <v>4</v>
      </c>
      <c r="I61" s="19">
        <v>0.5</v>
      </c>
      <c r="J61" s="20">
        <v>0.5</v>
      </c>
      <c r="K61" s="21">
        <v>0</v>
      </c>
      <c r="L61" s="22">
        <v>0</v>
      </c>
      <c r="M61" s="29" t="s">
        <v>2185</v>
      </c>
      <c r="N61" s="29"/>
    </row>
    <row r="62" spans="1:14" x14ac:dyDescent="0.3">
      <c r="A62" s="17" t="s">
        <v>80</v>
      </c>
      <c r="B62" s="17" t="s">
        <v>741</v>
      </c>
      <c r="C62" s="17" t="s">
        <v>739</v>
      </c>
      <c r="D62" s="17" t="s">
        <v>617</v>
      </c>
      <c r="E62" s="17" t="s">
        <v>83</v>
      </c>
      <c r="F62" s="17" t="s">
        <v>742</v>
      </c>
      <c r="G62" s="18">
        <v>2</v>
      </c>
      <c r="H62" s="18">
        <v>4</v>
      </c>
      <c r="I62" s="19">
        <v>0</v>
      </c>
      <c r="J62" s="20">
        <v>0</v>
      </c>
      <c r="K62" s="21">
        <v>1</v>
      </c>
      <c r="L62" s="22">
        <v>0</v>
      </c>
      <c r="M62" s="29" t="s">
        <v>2189</v>
      </c>
      <c r="N62" s="29"/>
    </row>
    <row r="63" spans="1:14" x14ac:dyDescent="0.3">
      <c r="A63" s="17" t="s">
        <v>271</v>
      </c>
      <c r="B63" s="17" t="s">
        <v>272</v>
      </c>
      <c r="C63" s="17" t="s">
        <v>743</v>
      </c>
      <c r="D63" s="17" t="s">
        <v>744</v>
      </c>
      <c r="E63" s="17" t="s">
        <v>273</v>
      </c>
      <c r="F63" s="17" t="s">
        <v>745</v>
      </c>
      <c r="G63" s="18">
        <v>2</v>
      </c>
      <c r="H63" s="18">
        <v>2</v>
      </c>
      <c r="I63" s="19">
        <v>0</v>
      </c>
      <c r="J63" s="20">
        <v>0</v>
      </c>
      <c r="K63" s="21">
        <v>1</v>
      </c>
      <c r="L63" s="22">
        <v>0</v>
      </c>
      <c r="M63" s="29" t="s">
        <v>2189</v>
      </c>
      <c r="N63" s="29"/>
    </row>
    <row r="64" spans="1:14" x14ac:dyDescent="0.3">
      <c r="A64" s="17" t="s">
        <v>354</v>
      </c>
      <c r="B64" s="17" t="s">
        <v>746</v>
      </c>
      <c r="C64" s="17" t="s">
        <v>747</v>
      </c>
      <c r="D64" s="17" t="s">
        <v>509</v>
      </c>
      <c r="E64" s="17" t="s">
        <v>356</v>
      </c>
      <c r="F64" s="17" t="s">
        <v>748</v>
      </c>
      <c r="G64" s="18">
        <v>2</v>
      </c>
      <c r="H64" s="18">
        <v>2</v>
      </c>
      <c r="I64" s="19">
        <v>0</v>
      </c>
      <c r="J64" s="20">
        <v>0</v>
      </c>
      <c r="K64" s="21">
        <v>0</v>
      </c>
      <c r="L64" s="22">
        <v>1</v>
      </c>
      <c r="M64" s="29" t="s">
        <v>2189</v>
      </c>
      <c r="N64" s="29"/>
    </row>
    <row r="65" spans="1:14" x14ac:dyDescent="0.3">
      <c r="A65" s="17" t="s">
        <v>749</v>
      </c>
      <c r="B65" s="17" t="s">
        <v>750</v>
      </c>
      <c r="C65" s="17" t="s">
        <v>751</v>
      </c>
      <c r="D65" s="17" t="s">
        <v>752</v>
      </c>
      <c r="E65" s="17" t="s">
        <v>753</v>
      </c>
      <c r="F65" s="17" t="s">
        <v>749</v>
      </c>
      <c r="G65" s="18">
        <v>2</v>
      </c>
      <c r="H65" s="18">
        <v>8</v>
      </c>
      <c r="I65" s="19">
        <v>0.5</v>
      </c>
      <c r="J65" s="20">
        <v>0.5</v>
      </c>
      <c r="K65" s="21">
        <v>0</v>
      </c>
      <c r="L65" s="22">
        <v>0</v>
      </c>
      <c r="M65" s="29" t="s">
        <v>2185</v>
      </c>
      <c r="N65" s="29"/>
    </row>
    <row r="66" spans="1:14" x14ac:dyDescent="0.3">
      <c r="A66" s="17" t="s">
        <v>431</v>
      </c>
      <c r="B66" s="17" t="s">
        <v>754</v>
      </c>
      <c r="C66" s="17" t="s">
        <v>755</v>
      </c>
      <c r="D66" s="17" t="s">
        <v>601</v>
      </c>
      <c r="E66" s="17" t="s">
        <v>71</v>
      </c>
      <c r="F66" s="17" t="s">
        <v>756</v>
      </c>
      <c r="G66" s="18">
        <v>2</v>
      </c>
      <c r="H66" s="18">
        <v>2</v>
      </c>
      <c r="I66" s="19">
        <v>0</v>
      </c>
      <c r="J66" s="20">
        <v>0</v>
      </c>
      <c r="K66" s="21">
        <v>0</v>
      </c>
      <c r="L66" s="22">
        <v>1</v>
      </c>
      <c r="M66" s="29" t="s">
        <v>2189</v>
      </c>
      <c r="N66" s="29"/>
    </row>
    <row r="67" spans="1:14" x14ac:dyDescent="0.3">
      <c r="A67" s="17" t="s">
        <v>757</v>
      </c>
      <c r="B67" s="17" t="s">
        <v>652</v>
      </c>
      <c r="C67" s="17" t="s">
        <v>696</v>
      </c>
      <c r="D67" s="17" t="s">
        <v>617</v>
      </c>
      <c r="E67" s="17" t="s">
        <v>99</v>
      </c>
      <c r="F67" s="17" t="s">
        <v>758</v>
      </c>
      <c r="G67" s="18">
        <v>2</v>
      </c>
      <c r="H67" s="18">
        <v>14</v>
      </c>
      <c r="I67" s="19">
        <v>0.5</v>
      </c>
      <c r="J67" s="20">
        <v>0.5</v>
      </c>
      <c r="K67" s="21">
        <v>0</v>
      </c>
      <c r="L67" s="22">
        <v>0</v>
      </c>
      <c r="M67" s="33" t="s">
        <v>2190</v>
      </c>
      <c r="N67" s="29"/>
    </row>
    <row r="68" spans="1:14" x14ac:dyDescent="0.3">
      <c r="A68" s="17" t="s">
        <v>759</v>
      </c>
      <c r="B68" s="17" t="s">
        <v>760</v>
      </c>
      <c r="C68" s="17" t="s">
        <v>761</v>
      </c>
      <c r="D68" s="17" t="s">
        <v>762</v>
      </c>
      <c r="E68" s="17" t="s">
        <v>763</v>
      </c>
      <c r="F68" s="17" t="s">
        <v>764</v>
      </c>
      <c r="G68" s="18">
        <v>2</v>
      </c>
      <c r="H68" s="18">
        <v>7</v>
      </c>
      <c r="I68" s="19">
        <v>0</v>
      </c>
      <c r="J68" s="20">
        <v>1</v>
      </c>
      <c r="K68" s="21">
        <v>0</v>
      </c>
      <c r="L68" s="22">
        <v>0</v>
      </c>
      <c r="M68" s="33" t="s">
        <v>2190</v>
      </c>
      <c r="N68" s="29"/>
    </row>
    <row r="69" spans="1:14" x14ac:dyDescent="0.3">
      <c r="A69" s="17" t="s">
        <v>302</v>
      </c>
      <c r="B69" s="17" t="s">
        <v>765</v>
      </c>
      <c r="C69" s="17" t="s">
        <v>766</v>
      </c>
      <c r="D69" s="17" t="s">
        <v>767</v>
      </c>
      <c r="E69" s="17" t="s">
        <v>71</v>
      </c>
      <c r="F69" s="17" t="s">
        <v>768</v>
      </c>
      <c r="G69" s="18">
        <v>2</v>
      </c>
      <c r="H69" s="18">
        <v>2</v>
      </c>
      <c r="I69" s="19">
        <v>0</v>
      </c>
      <c r="J69" s="20">
        <v>0</v>
      </c>
      <c r="K69" s="21">
        <v>1</v>
      </c>
      <c r="L69" s="22">
        <v>0</v>
      </c>
      <c r="M69" s="29" t="s">
        <v>2189</v>
      </c>
      <c r="N69" s="29"/>
    </row>
    <row r="70" spans="1:14" x14ac:dyDescent="0.3">
      <c r="A70" s="17" t="s">
        <v>111</v>
      </c>
      <c r="B70" s="17" t="s">
        <v>769</v>
      </c>
      <c r="C70" s="17" t="s">
        <v>579</v>
      </c>
      <c r="D70" s="17" t="s">
        <v>601</v>
      </c>
      <c r="E70" s="17" t="s">
        <v>113</v>
      </c>
      <c r="F70" s="17" t="s">
        <v>770</v>
      </c>
      <c r="G70" s="18">
        <v>2</v>
      </c>
      <c r="H70" s="18">
        <v>2</v>
      </c>
      <c r="I70" s="19">
        <v>0</v>
      </c>
      <c r="J70" s="20">
        <v>0</v>
      </c>
      <c r="K70" s="21">
        <v>1</v>
      </c>
      <c r="L70" s="22">
        <v>0</v>
      </c>
      <c r="M70" s="29" t="s">
        <v>2189</v>
      </c>
      <c r="N70" s="29"/>
    </row>
    <row r="71" spans="1:14" x14ac:dyDescent="0.3">
      <c r="A71" s="17" t="s">
        <v>771</v>
      </c>
      <c r="B71" s="17" t="s">
        <v>772</v>
      </c>
      <c r="C71" s="17" t="s">
        <v>579</v>
      </c>
      <c r="D71" s="17" t="s">
        <v>617</v>
      </c>
      <c r="E71" s="17" t="s">
        <v>421</v>
      </c>
      <c r="F71" s="17" t="s">
        <v>773</v>
      </c>
      <c r="G71" s="18">
        <v>2</v>
      </c>
      <c r="H71" s="18">
        <v>4</v>
      </c>
      <c r="I71" s="19">
        <v>0</v>
      </c>
      <c r="J71" s="20">
        <v>1</v>
      </c>
      <c r="K71" s="21">
        <v>0</v>
      </c>
      <c r="L71" s="22">
        <v>0</v>
      </c>
      <c r="M71" s="33" t="s">
        <v>2190</v>
      </c>
      <c r="N71" s="29"/>
    </row>
    <row r="72" spans="1:14" x14ac:dyDescent="0.3">
      <c r="A72" s="17" t="s">
        <v>774</v>
      </c>
      <c r="B72" s="17" t="s">
        <v>775</v>
      </c>
      <c r="C72" s="17" t="s">
        <v>776</v>
      </c>
      <c r="D72" s="17" t="s">
        <v>777</v>
      </c>
      <c r="E72" s="17" t="s">
        <v>250</v>
      </c>
      <c r="F72" s="17" t="s">
        <v>778</v>
      </c>
      <c r="G72" s="18">
        <v>2</v>
      </c>
      <c r="H72" s="18">
        <v>3</v>
      </c>
      <c r="I72" s="19">
        <v>0</v>
      </c>
      <c r="J72" s="20">
        <v>1</v>
      </c>
      <c r="K72" s="21">
        <v>0</v>
      </c>
      <c r="L72" s="22">
        <v>0</v>
      </c>
      <c r="M72" s="33" t="s">
        <v>2190</v>
      </c>
      <c r="N72" s="29"/>
    </row>
    <row r="73" spans="1:14" x14ac:dyDescent="0.3">
      <c r="A73" s="17" t="s">
        <v>779</v>
      </c>
      <c r="B73" s="17" t="s">
        <v>780</v>
      </c>
      <c r="C73" s="17" t="s">
        <v>781</v>
      </c>
      <c r="D73" s="17" t="s">
        <v>617</v>
      </c>
      <c r="E73" s="17" t="s">
        <v>782</v>
      </c>
      <c r="F73" s="17" t="s">
        <v>783</v>
      </c>
      <c r="G73" s="18">
        <v>2</v>
      </c>
      <c r="H73" s="18">
        <v>20</v>
      </c>
      <c r="I73" s="19">
        <v>0</v>
      </c>
      <c r="J73" s="20">
        <v>1</v>
      </c>
      <c r="K73" s="21">
        <v>0</v>
      </c>
      <c r="L73" s="22">
        <v>0</v>
      </c>
      <c r="M73" s="33" t="s">
        <v>2190</v>
      </c>
      <c r="N73" s="29"/>
    </row>
    <row r="74" spans="1:14" x14ac:dyDescent="0.3">
      <c r="A74" s="17" t="s">
        <v>784</v>
      </c>
      <c r="B74" s="17" t="s">
        <v>785</v>
      </c>
      <c r="C74" s="17" t="s">
        <v>786</v>
      </c>
      <c r="D74" s="17" t="s">
        <v>679</v>
      </c>
      <c r="E74" s="17" t="s">
        <v>787</v>
      </c>
      <c r="F74" s="17" t="s">
        <v>788</v>
      </c>
      <c r="G74" s="18">
        <v>2</v>
      </c>
      <c r="H74" s="18">
        <v>6</v>
      </c>
      <c r="I74" s="19">
        <v>0</v>
      </c>
      <c r="J74" s="20">
        <v>1</v>
      </c>
      <c r="K74" s="21">
        <v>0</v>
      </c>
      <c r="L74" s="22">
        <v>0</v>
      </c>
      <c r="M74" s="29" t="s">
        <v>2185</v>
      </c>
      <c r="N74" s="29"/>
    </row>
    <row r="75" spans="1:14" x14ac:dyDescent="0.3">
      <c r="A75" s="17" t="s">
        <v>162</v>
      </c>
      <c r="B75" s="17" t="s">
        <v>789</v>
      </c>
      <c r="C75" s="17" t="s">
        <v>790</v>
      </c>
      <c r="D75" s="17" t="s">
        <v>670</v>
      </c>
      <c r="E75" s="17" t="s">
        <v>132</v>
      </c>
      <c r="F75" s="17" t="s">
        <v>791</v>
      </c>
      <c r="G75" s="18">
        <v>2</v>
      </c>
      <c r="H75" s="18">
        <v>2</v>
      </c>
      <c r="I75" s="19">
        <v>0</v>
      </c>
      <c r="J75" s="20">
        <v>0</v>
      </c>
      <c r="K75" s="21">
        <v>1</v>
      </c>
      <c r="L75" s="22">
        <v>0</v>
      </c>
      <c r="M75" s="29" t="s">
        <v>2189</v>
      </c>
      <c r="N75" s="29"/>
    </row>
    <row r="76" spans="1:14" x14ac:dyDescent="0.3">
      <c r="A76" s="17" t="s">
        <v>298</v>
      </c>
      <c r="B76" s="17" t="s">
        <v>792</v>
      </c>
      <c r="C76" s="17" t="s">
        <v>590</v>
      </c>
      <c r="D76" s="17" t="s">
        <v>793</v>
      </c>
      <c r="E76" s="17" t="s">
        <v>212</v>
      </c>
      <c r="F76" s="17" t="s">
        <v>794</v>
      </c>
      <c r="G76" s="18">
        <v>2</v>
      </c>
      <c r="H76" s="18">
        <v>4</v>
      </c>
      <c r="I76" s="19">
        <v>0</v>
      </c>
      <c r="J76" s="20">
        <v>0</v>
      </c>
      <c r="K76" s="21">
        <v>1</v>
      </c>
      <c r="L76" s="22">
        <v>0</v>
      </c>
      <c r="M76" s="29" t="s">
        <v>2189</v>
      </c>
      <c r="N76" s="29"/>
    </row>
    <row r="77" spans="1:14" x14ac:dyDescent="0.3">
      <c r="A77" s="17" t="s">
        <v>795</v>
      </c>
      <c r="B77" s="17" t="s">
        <v>796</v>
      </c>
      <c r="C77" s="17" t="s">
        <v>797</v>
      </c>
      <c r="D77" s="17" t="s">
        <v>617</v>
      </c>
      <c r="E77" s="17" t="s">
        <v>71</v>
      </c>
      <c r="F77" s="17" t="s">
        <v>798</v>
      </c>
      <c r="G77" s="18">
        <v>2</v>
      </c>
      <c r="H77" s="18">
        <v>2</v>
      </c>
      <c r="I77" s="19">
        <v>1</v>
      </c>
      <c r="J77" s="20">
        <v>0</v>
      </c>
      <c r="K77" s="21">
        <v>0</v>
      </c>
      <c r="L77" s="22">
        <v>0</v>
      </c>
      <c r="M77" s="29" t="s">
        <v>2186</v>
      </c>
      <c r="N77" s="29"/>
    </row>
    <row r="78" spans="1:14" x14ac:dyDescent="0.3">
      <c r="A78" s="17" t="s">
        <v>799</v>
      </c>
      <c r="B78" s="17" t="s">
        <v>800</v>
      </c>
      <c r="C78" s="17" t="s">
        <v>595</v>
      </c>
      <c r="D78" s="17" t="s">
        <v>801</v>
      </c>
      <c r="E78" s="17" t="s">
        <v>250</v>
      </c>
      <c r="F78" s="17" t="s">
        <v>802</v>
      </c>
      <c r="G78" s="18">
        <v>2</v>
      </c>
      <c r="H78" s="18">
        <v>2</v>
      </c>
      <c r="I78" s="19">
        <v>0</v>
      </c>
      <c r="J78" s="20">
        <v>1</v>
      </c>
      <c r="K78" s="21">
        <v>0</v>
      </c>
      <c r="L78" s="22">
        <v>0</v>
      </c>
      <c r="M78" s="33" t="s">
        <v>2190</v>
      </c>
      <c r="N78" s="29"/>
    </row>
    <row r="79" spans="1:14" x14ac:dyDescent="0.3">
      <c r="A79" s="17" t="s">
        <v>803</v>
      </c>
      <c r="B79" s="17" t="s">
        <v>804</v>
      </c>
      <c r="C79" s="17" t="s">
        <v>665</v>
      </c>
      <c r="D79" s="17" t="s">
        <v>583</v>
      </c>
      <c r="E79" s="17" t="s">
        <v>132</v>
      </c>
      <c r="F79" s="17" t="s">
        <v>805</v>
      </c>
      <c r="G79" s="18">
        <v>2</v>
      </c>
      <c r="H79" s="18">
        <v>3</v>
      </c>
      <c r="I79" s="19">
        <v>0</v>
      </c>
      <c r="J79" s="20">
        <v>1</v>
      </c>
      <c r="K79" s="21">
        <v>0</v>
      </c>
      <c r="L79" s="22">
        <v>0</v>
      </c>
      <c r="M79" s="29" t="s">
        <v>2185</v>
      </c>
      <c r="N79" s="29"/>
    </row>
    <row r="80" spans="1:14" x14ac:dyDescent="0.3">
      <c r="A80" s="17" t="s">
        <v>350</v>
      </c>
      <c r="B80" s="17" t="s">
        <v>806</v>
      </c>
      <c r="C80" s="17" t="s">
        <v>807</v>
      </c>
      <c r="D80" s="17" t="s">
        <v>514</v>
      </c>
      <c r="E80" s="17" t="s">
        <v>353</v>
      </c>
      <c r="F80" s="17" t="s">
        <v>808</v>
      </c>
      <c r="G80" s="18">
        <v>2</v>
      </c>
      <c r="H80" s="18">
        <v>5</v>
      </c>
      <c r="I80" s="19">
        <v>0</v>
      </c>
      <c r="J80" s="20">
        <v>0</v>
      </c>
      <c r="K80" s="21">
        <v>0</v>
      </c>
      <c r="L80" s="22">
        <v>1</v>
      </c>
      <c r="M80" s="29" t="s">
        <v>2189</v>
      </c>
      <c r="N80" s="29"/>
    </row>
    <row r="81" spans="1:14" x14ac:dyDescent="0.3">
      <c r="A81" s="17" t="s">
        <v>809</v>
      </c>
      <c r="B81" s="17" t="s">
        <v>810</v>
      </c>
      <c r="C81" s="17" t="s">
        <v>579</v>
      </c>
      <c r="D81" s="17" t="s">
        <v>601</v>
      </c>
      <c r="E81" s="17" t="s">
        <v>353</v>
      </c>
      <c r="F81" s="17" t="s">
        <v>811</v>
      </c>
      <c r="G81" s="18">
        <v>2</v>
      </c>
      <c r="H81" s="18">
        <v>2</v>
      </c>
      <c r="I81" s="19">
        <v>0</v>
      </c>
      <c r="J81" s="20">
        <v>1</v>
      </c>
      <c r="K81" s="21">
        <v>0</v>
      </c>
      <c r="L81" s="22">
        <v>0</v>
      </c>
      <c r="M81" s="33" t="s">
        <v>2190</v>
      </c>
      <c r="N81" s="29"/>
    </row>
    <row r="82" spans="1:14" x14ac:dyDescent="0.3">
      <c r="A82" s="17" t="s">
        <v>812</v>
      </c>
      <c r="B82" s="17" t="s">
        <v>813</v>
      </c>
      <c r="C82" s="17" t="s">
        <v>814</v>
      </c>
      <c r="D82" s="17" t="s">
        <v>815</v>
      </c>
      <c r="E82" s="17" t="s">
        <v>168</v>
      </c>
      <c r="F82" s="17" t="s">
        <v>816</v>
      </c>
      <c r="G82" s="18">
        <v>2</v>
      </c>
      <c r="H82" s="18">
        <v>2</v>
      </c>
      <c r="I82" s="19">
        <v>0</v>
      </c>
      <c r="J82" s="20">
        <v>1</v>
      </c>
      <c r="K82" s="21">
        <v>0</v>
      </c>
      <c r="L82" s="22">
        <v>0</v>
      </c>
      <c r="M82" s="33" t="s">
        <v>2190</v>
      </c>
      <c r="N82" s="29"/>
    </row>
    <row r="83" spans="1:14" x14ac:dyDescent="0.3">
      <c r="A83" s="17" t="s">
        <v>817</v>
      </c>
      <c r="B83" s="17" t="s">
        <v>706</v>
      </c>
      <c r="C83" s="17" t="s">
        <v>818</v>
      </c>
      <c r="D83" s="17" t="s">
        <v>670</v>
      </c>
      <c r="E83" s="17" t="s">
        <v>132</v>
      </c>
      <c r="F83" s="17" t="s">
        <v>819</v>
      </c>
      <c r="G83" s="18">
        <v>2</v>
      </c>
      <c r="H83" s="18">
        <v>2</v>
      </c>
      <c r="I83" s="19">
        <v>0</v>
      </c>
      <c r="J83" s="20">
        <v>1</v>
      </c>
      <c r="K83" s="21">
        <v>0</v>
      </c>
      <c r="L83" s="22">
        <v>0</v>
      </c>
      <c r="M83" s="29" t="s">
        <v>2185</v>
      </c>
      <c r="N83" s="29"/>
    </row>
    <row r="84" spans="1:14" x14ac:dyDescent="0.3">
      <c r="A84" s="17" t="s">
        <v>820</v>
      </c>
      <c r="B84" s="17" t="s">
        <v>821</v>
      </c>
      <c r="C84" s="17" t="s">
        <v>822</v>
      </c>
      <c r="D84" s="17" t="s">
        <v>752</v>
      </c>
      <c r="E84" s="17" t="s">
        <v>71</v>
      </c>
      <c r="F84" s="17" t="s">
        <v>823</v>
      </c>
      <c r="G84" s="18">
        <v>2</v>
      </c>
      <c r="H84" s="18">
        <v>2</v>
      </c>
      <c r="I84" s="19">
        <v>0.5</v>
      </c>
      <c r="J84" s="20">
        <v>0.5</v>
      </c>
      <c r="K84" s="21">
        <v>0</v>
      </c>
      <c r="L84" s="22">
        <v>0</v>
      </c>
      <c r="M84" s="33" t="s">
        <v>2190</v>
      </c>
      <c r="N84" s="29"/>
    </row>
    <row r="85" spans="1:14" x14ac:dyDescent="0.3">
      <c r="A85" s="17" t="s">
        <v>824</v>
      </c>
      <c r="B85" s="17" t="s">
        <v>825</v>
      </c>
      <c r="C85" s="17" t="s">
        <v>826</v>
      </c>
      <c r="D85" s="17" t="s">
        <v>827</v>
      </c>
      <c r="E85" s="17" t="s">
        <v>250</v>
      </c>
      <c r="F85" s="17" t="s">
        <v>828</v>
      </c>
      <c r="G85" s="18">
        <v>2</v>
      </c>
      <c r="H85" s="18">
        <v>2</v>
      </c>
      <c r="I85" s="19">
        <v>0</v>
      </c>
      <c r="J85" s="20">
        <v>1</v>
      </c>
      <c r="K85" s="21">
        <v>0</v>
      </c>
      <c r="L85" s="22">
        <v>0</v>
      </c>
      <c r="M85" s="33" t="s">
        <v>2190</v>
      </c>
      <c r="N85" s="29"/>
    </row>
    <row r="86" spans="1:14" x14ac:dyDescent="0.3">
      <c r="A86" s="17" t="s">
        <v>829</v>
      </c>
      <c r="B86" s="17" t="s">
        <v>830</v>
      </c>
      <c r="C86" s="17" t="s">
        <v>831</v>
      </c>
      <c r="D86" s="17" t="s">
        <v>633</v>
      </c>
      <c r="E86" s="17" t="s">
        <v>500</v>
      </c>
      <c r="F86" s="17" t="s">
        <v>832</v>
      </c>
      <c r="G86" s="18">
        <v>2</v>
      </c>
      <c r="H86" s="18">
        <v>3</v>
      </c>
      <c r="I86" s="19">
        <v>1</v>
      </c>
      <c r="J86" s="20">
        <v>0</v>
      </c>
      <c r="K86" s="21">
        <v>0</v>
      </c>
      <c r="L86" s="22">
        <v>0</v>
      </c>
      <c r="M86" s="29" t="s">
        <v>2185</v>
      </c>
      <c r="N86" s="29"/>
    </row>
    <row r="87" spans="1:14" x14ac:dyDescent="0.3">
      <c r="A87" s="17" t="s">
        <v>387</v>
      </c>
      <c r="B87" s="17" t="s">
        <v>833</v>
      </c>
      <c r="C87" s="17" t="s">
        <v>834</v>
      </c>
      <c r="D87" s="17" t="s">
        <v>601</v>
      </c>
      <c r="E87" s="17" t="s">
        <v>71</v>
      </c>
      <c r="F87" s="17" t="s">
        <v>835</v>
      </c>
      <c r="G87" s="18">
        <v>2</v>
      </c>
      <c r="H87" s="18">
        <v>2</v>
      </c>
      <c r="I87" s="19">
        <v>0</v>
      </c>
      <c r="J87" s="20">
        <v>0</v>
      </c>
      <c r="K87" s="21">
        <v>0</v>
      </c>
      <c r="L87" s="22">
        <v>1</v>
      </c>
      <c r="M87" s="29" t="s">
        <v>2187</v>
      </c>
      <c r="N87" s="29"/>
    </row>
    <row r="88" spans="1:14" x14ac:dyDescent="0.3">
      <c r="A88" s="17" t="s">
        <v>836</v>
      </c>
      <c r="B88" s="17" t="s">
        <v>542</v>
      </c>
      <c r="C88" s="17" t="s">
        <v>837</v>
      </c>
      <c r="D88" s="17" t="s">
        <v>544</v>
      </c>
      <c r="E88" s="17" t="s">
        <v>329</v>
      </c>
      <c r="F88" s="17" t="s">
        <v>838</v>
      </c>
      <c r="G88" s="18">
        <v>2</v>
      </c>
      <c r="H88" s="18">
        <v>3</v>
      </c>
      <c r="I88" s="19">
        <v>0</v>
      </c>
      <c r="J88" s="20">
        <v>1</v>
      </c>
      <c r="K88" s="21">
        <v>0</v>
      </c>
      <c r="L88" s="22">
        <v>0</v>
      </c>
      <c r="M88" s="29" t="s">
        <v>2184</v>
      </c>
      <c r="N88" s="29"/>
    </row>
    <row r="89" spans="1:14" x14ac:dyDescent="0.3">
      <c r="A89" s="17" t="s">
        <v>266</v>
      </c>
      <c r="B89" s="17" t="s">
        <v>839</v>
      </c>
      <c r="C89" s="17" t="s">
        <v>840</v>
      </c>
      <c r="D89" s="17" t="s">
        <v>514</v>
      </c>
      <c r="E89" s="17" t="s">
        <v>268</v>
      </c>
      <c r="F89" s="17" t="s">
        <v>841</v>
      </c>
      <c r="G89" s="18">
        <v>2</v>
      </c>
      <c r="H89" s="18">
        <v>4</v>
      </c>
      <c r="I89" s="19">
        <v>0</v>
      </c>
      <c r="J89" s="20">
        <v>0</v>
      </c>
      <c r="K89" s="21">
        <v>1</v>
      </c>
      <c r="L89" s="22">
        <v>0</v>
      </c>
      <c r="M89" s="29" t="s">
        <v>2189</v>
      </c>
      <c r="N89" s="29"/>
    </row>
    <row r="90" spans="1:14" x14ac:dyDescent="0.3">
      <c r="A90" s="17" t="s">
        <v>842</v>
      </c>
      <c r="B90" s="17" t="s">
        <v>843</v>
      </c>
      <c r="C90" s="17" t="s">
        <v>844</v>
      </c>
      <c r="D90" s="17" t="s">
        <v>617</v>
      </c>
      <c r="E90" s="17" t="s">
        <v>845</v>
      </c>
      <c r="F90" s="17" t="s">
        <v>846</v>
      </c>
      <c r="G90" s="18">
        <v>2</v>
      </c>
      <c r="H90" s="18">
        <v>20</v>
      </c>
      <c r="I90" s="19">
        <v>0</v>
      </c>
      <c r="J90" s="20">
        <v>1</v>
      </c>
      <c r="K90" s="21">
        <v>0</v>
      </c>
      <c r="L90" s="22">
        <v>0</v>
      </c>
      <c r="M90" s="33" t="s">
        <v>2190</v>
      </c>
      <c r="N90" s="29"/>
    </row>
    <row r="91" spans="1:14" x14ac:dyDescent="0.3">
      <c r="A91" s="17" t="s">
        <v>847</v>
      </c>
      <c r="B91" s="17" t="s">
        <v>848</v>
      </c>
      <c r="C91" s="17" t="s">
        <v>849</v>
      </c>
      <c r="D91" s="17" t="s">
        <v>509</v>
      </c>
      <c r="E91" s="17" t="s">
        <v>168</v>
      </c>
      <c r="F91" s="17" t="s">
        <v>850</v>
      </c>
      <c r="G91" s="18">
        <v>2</v>
      </c>
      <c r="H91" s="18">
        <v>4</v>
      </c>
      <c r="I91" s="19">
        <v>0</v>
      </c>
      <c r="J91" s="20">
        <v>1</v>
      </c>
      <c r="K91" s="21">
        <v>0</v>
      </c>
      <c r="L91" s="22">
        <v>0</v>
      </c>
      <c r="M91" s="33" t="s">
        <v>2190</v>
      </c>
      <c r="N91" s="29"/>
    </row>
    <row r="92" spans="1:14" x14ac:dyDescent="0.3">
      <c r="A92" s="17" t="s">
        <v>851</v>
      </c>
      <c r="B92" s="17" t="s">
        <v>852</v>
      </c>
      <c r="C92" s="17" t="s">
        <v>853</v>
      </c>
      <c r="D92" s="17" t="s">
        <v>544</v>
      </c>
      <c r="E92" s="17" t="s">
        <v>168</v>
      </c>
      <c r="F92" s="17" t="s">
        <v>854</v>
      </c>
      <c r="G92" s="18">
        <v>2</v>
      </c>
      <c r="H92" s="18">
        <v>2</v>
      </c>
      <c r="I92" s="19">
        <v>0</v>
      </c>
      <c r="J92" s="20">
        <v>1</v>
      </c>
      <c r="K92" s="21">
        <v>0</v>
      </c>
      <c r="L92" s="22">
        <v>0</v>
      </c>
      <c r="M92" s="29" t="s">
        <v>2185</v>
      </c>
      <c r="N92" s="29"/>
    </row>
    <row r="93" spans="1:14" x14ac:dyDescent="0.3">
      <c r="A93" s="17" t="s">
        <v>855</v>
      </c>
      <c r="B93" s="17" t="s">
        <v>856</v>
      </c>
      <c r="C93" s="17" t="s">
        <v>582</v>
      </c>
      <c r="D93" s="17" t="s">
        <v>583</v>
      </c>
      <c r="E93" s="17" t="s">
        <v>132</v>
      </c>
      <c r="F93" s="17" t="s">
        <v>857</v>
      </c>
      <c r="G93" s="18">
        <v>2</v>
      </c>
      <c r="H93" s="18">
        <v>2</v>
      </c>
      <c r="I93" s="19">
        <v>0</v>
      </c>
      <c r="J93" s="20">
        <v>1</v>
      </c>
      <c r="K93" s="21">
        <v>0</v>
      </c>
      <c r="L93" s="22">
        <v>0</v>
      </c>
      <c r="M93" s="29" t="s">
        <v>2185</v>
      </c>
      <c r="N93" s="29"/>
    </row>
    <row r="94" spans="1:14" x14ac:dyDescent="0.3">
      <c r="A94" s="17" t="s">
        <v>858</v>
      </c>
      <c r="B94" s="17" t="s">
        <v>859</v>
      </c>
      <c r="C94" s="17" t="s">
        <v>860</v>
      </c>
      <c r="D94" s="17" t="s">
        <v>861</v>
      </c>
      <c r="E94" s="17" t="s">
        <v>500</v>
      </c>
      <c r="F94" s="17" t="s">
        <v>862</v>
      </c>
      <c r="G94" s="18">
        <v>2</v>
      </c>
      <c r="H94" s="18">
        <v>2</v>
      </c>
      <c r="I94" s="19">
        <v>1</v>
      </c>
      <c r="J94" s="20">
        <v>0</v>
      </c>
      <c r="K94" s="21">
        <v>0</v>
      </c>
      <c r="L94" s="22">
        <v>0</v>
      </c>
      <c r="M94" s="29" t="s">
        <v>2185</v>
      </c>
      <c r="N94" s="29"/>
    </row>
    <row r="95" spans="1:14" x14ac:dyDescent="0.3">
      <c r="A95" s="17" t="s">
        <v>379</v>
      </c>
      <c r="B95" s="17" t="s">
        <v>863</v>
      </c>
      <c r="C95" s="17" t="s">
        <v>864</v>
      </c>
      <c r="D95" s="17" t="s">
        <v>583</v>
      </c>
      <c r="E95" s="17" t="s">
        <v>132</v>
      </c>
      <c r="F95" s="17" t="s">
        <v>865</v>
      </c>
      <c r="G95" s="18">
        <v>2</v>
      </c>
      <c r="H95" s="18">
        <v>5</v>
      </c>
      <c r="I95" s="19">
        <v>0.5</v>
      </c>
      <c r="J95" s="20">
        <v>0</v>
      </c>
      <c r="K95" s="21">
        <v>0</v>
      </c>
      <c r="L95" s="22">
        <v>0.5</v>
      </c>
      <c r="M95" s="29" t="s">
        <v>2187</v>
      </c>
      <c r="N95" s="29"/>
    </row>
    <row r="96" spans="1:14" x14ac:dyDescent="0.3">
      <c r="A96" s="17" t="s">
        <v>866</v>
      </c>
      <c r="B96" s="17" t="s">
        <v>867</v>
      </c>
      <c r="C96" s="17" t="s">
        <v>868</v>
      </c>
      <c r="D96" s="17" t="s">
        <v>583</v>
      </c>
      <c r="E96" s="17" t="s">
        <v>174</v>
      </c>
      <c r="F96" s="17" t="s">
        <v>869</v>
      </c>
      <c r="G96" s="18">
        <v>2</v>
      </c>
      <c r="H96" s="18">
        <v>2</v>
      </c>
      <c r="I96" s="19">
        <v>0</v>
      </c>
      <c r="J96" s="20">
        <v>1</v>
      </c>
      <c r="K96" s="21">
        <v>0</v>
      </c>
      <c r="L96" s="22">
        <v>0</v>
      </c>
      <c r="M96" s="29" t="s">
        <v>2185</v>
      </c>
      <c r="N96" s="29"/>
    </row>
    <row r="97" spans="1:14" x14ac:dyDescent="0.3">
      <c r="A97" s="17" t="s">
        <v>274</v>
      </c>
      <c r="B97" s="17" t="s">
        <v>870</v>
      </c>
      <c r="C97" s="17" t="s">
        <v>871</v>
      </c>
      <c r="D97" s="17" t="s">
        <v>514</v>
      </c>
      <c r="E97" s="17" t="s">
        <v>268</v>
      </c>
      <c r="F97" s="17" t="s">
        <v>872</v>
      </c>
      <c r="G97" s="18">
        <v>2</v>
      </c>
      <c r="H97" s="18">
        <v>4</v>
      </c>
      <c r="I97" s="19">
        <v>0</v>
      </c>
      <c r="J97" s="20">
        <v>0</v>
      </c>
      <c r="K97" s="21">
        <v>1</v>
      </c>
      <c r="L97" s="22">
        <v>0</v>
      </c>
      <c r="M97" s="29" t="s">
        <v>2189</v>
      </c>
      <c r="N97" s="29"/>
    </row>
    <row r="98" spans="1:14" x14ac:dyDescent="0.3">
      <c r="A98" s="17" t="s">
        <v>873</v>
      </c>
      <c r="B98" s="17" t="s">
        <v>874</v>
      </c>
      <c r="C98" s="17" t="s">
        <v>875</v>
      </c>
      <c r="D98" s="17" t="s">
        <v>514</v>
      </c>
      <c r="E98" s="17" t="s">
        <v>168</v>
      </c>
      <c r="F98" s="17" t="s">
        <v>876</v>
      </c>
      <c r="G98" s="18">
        <v>2</v>
      </c>
      <c r="H98" s="18">
        <v>2</v>
      </c>
      <c r="I98" s="19">
        <v>0</v>
      </c>
      <c r="J98" s="20">
        <v>1</v>
      </c>
      <c r="K98" s="21">
        <v>0</v>
      </c>
      <c r="L98" s="22">
        <v>0</v>
      </c>
      <c r="M98" s="33" t="s">
        <v>2190</v>
      </c>
      <c r="N98" s="29"/>
    </row>
    <row r="99" spans="1:14" x14ac:dyDescent="0.3">
      <c r="A99" s="17" t="s">
        <v>877</v>
      </c>
      <c r="B99" s="17" t="s">
        <v>878</v>
      </c>
      <c r="C99" s="17" t="s">
        <v>879</v>
      </c>
      <c r="D99" s="17" t="s">
        <v>539</v>
      </c>
      <c r="E99" s="17" t="s">
        <v>150</v>
      </c>
      <c r="F99" s="17" t="s">
        <v>880</v>
      </c>
      <c r="G99" s="18">
        <v>2</v>
      </c>
      <c r="H99" s="18">
        <v>12</v>
      </c>
      <c r="I99" s="19">
        <v>0.5</v>
      </c>
      <c r="J99" s="20">
        <v>0.5</v>
      </c>
      <c r="K99" s="21">
        <v>0</v>
      </c>
      <c r="L99" s="22">
        <v>0</v>
      </c>
      <c r="M99" s="29" t="s">
        <v>2185</v>
      </c>
      <c r="N99" s="29"/>
    </row>
    <row r="100" spans="1:14" x14ac:dyDescent="0.3">
      <c r="A100" s="17" t="s">
        <v>881</v>
      </c>
      <c r="B100" s="17" t="s">
        <v>882</v>
      </c>
      <c r="C100" s="17" t="s">
        <v>579</v>
      </c>
      <c r="D100" s="17" t="s">
        <v>514</v>
      </c>
      <c r="E100" s="17" t="s">
        <v>250</v>
      </c>
      <c r="F100" s="17" t="s">
        <v>883</v>
      </c>
      <c r="G100" s="18">
        <v>2</v>
      </c>
      <c r="H100" s="18">
        <v>4</v>
      </c>
      <c r="I100" s="19">
        <v>1</v>
      </c>
      <c r="J100" s="20">
        <v>0</v>
      </c>
      <c r="K100" s="21">
        <v>0</v>
      </c>
      <c r="L100" s="22">
        <v>0</v>
      </c>
      <c r="M100" s="29" t="s">
        <v>2185</v>
      </c>
      <c r="N100" s="29"/>
    </row>
    <row r="101" spans="1:14" x14ac:dyDescent="0.3">
      <c r="A101" s="17" t="s">
        <v>143</v>
      </c>
      <c r="B101" s="17" t="s">
        <v>884</v>
      </c>
      <c r="C101" s="17" t="s">
        <v>885</v>
      </c>
      <c r="D101" s="17" t="s">
        <v>583</v>
      </c>
      <c r="E101" s="17" t="s">
        <v>132</v>
      </c>
      <c r="F101" s="17" t="s">
        <v>886</v>
      </c>
      <c r="G101" s="18">
        <v>2</v>
      </c>
      <c r="H101" s="18">
        <v>6</v>
      </c>
      <c r="I101" s="19">
        <v>0</v>
      </c>
      <c r="J101" s="20">
        <v>0</v>
      </c>
      <c r="K101" s="21">
        <v>1</v>
      </c>
      <c r="L101" s="22">
        <v>0</v>
      </c>
      <c r="M101" s="29" t="s">
        <v>2189</v>
      </c>
      <c r="N101" s="29"/>
    </row>
    <row r="102" spans="1:14" x14ac:dyDescent="0.3">
      <c r="A102" s="17" t="s">
        <v>887</v>
      </c>
      <c r="B102" s="17" t="s">
        <v>888</v>
      </c>
      <c r="C102" s="17" t="s">
        <v>579</v>
      </c>
      <c r="D102" s="17" t="s">
        <v>601</v>
      </c>
      <c r="E102" s="17" t="s">
        <v>113</v>
      </c>
      <c r="F102" s="17" t="s">
        <v>889</v>
      </c>
      <c r="G102" s="18">
        <v>2</v>
      </c>
      <c r="H102" s="18">
        <v>3</v>
      </c>
      <c r="I102" s="19">
        <v>0</v>
      </c>
      <c r="J102" s="20">
        <v>1</v>
      </c>
      <c r="K102" s="21">
        <v>0</v>
      </c>
      <c r="L102" s="22">
        <v>0</v>
      </c>
      <c r="M102" s="33" t="s">
        <v>2190</v>
      </c>
      <c r="N102" s="29"/>
    </row>
    <row r="103" spans="1:14" x14ac:dyDescent="0.3">
      <c r="A103" s="17" t="s">
        <v>890</v>
      </c>
      <c r="B103" s="17" t="s">
        <v>891</v>
      </c>
      <c r="C103" s="17" t="s">
        <v>892</v>
      </c>
      <c r="D103" s="17" t="s">
        <v>893</v>
      </c>
      <c r="E103" s="17" t="s">
        <v>894</v>
      </c>
      <c r="F103" s="17" t="s">
        <v>895</v>
      </c>
      <c r="G103" s="18">
        <v>2</v>
      </c>
      <c r="H103" s="18">
        <v>2</v>
      </c>
      <c r="I103" s="19">
        <v>0</v>
      </c>
      <c r="J103" s="20">
        <v>1</v>
      </c>
      <c r="K103" s="21">
        <v>0</v>
      </c>
      <c r="L103" s="22">
        <v>0</v>
      </c>
      <c r="M103" s="33" t="s">
        <v>2190</v>
      </c>
      <c r="N103" s="29"/>
    </row>
    <row r="104" spans="1:14" x14ac:dyDescent="0.3">
      <c r="A104" s="17" t="s">
        <v>896</v>
      </c>
      <c r="B104" s="17" t="s">
        <v>897</v>
      </c>
      <c r="C104" s="17" t="s">
        <v>579</v>
      </c>
      <c r="D104" s="17" t="s">
        <v>633</v>
      </c>
      <c r="E104" s="17" t="s">
        <v>329</v>
      </c>
      <c r="F104" s="17" t="s">
        <v>898</v>
      </c>
      <c r="G104" s="18">
        <v>2</v>
      </c>
      <c r="H104" s="18">
        <v>6</v>
      </c>
      <c r="I104" s="19">
        <v>0</v>
      </c>
      <c r="J104" s="20">
        <v>1</v>
      </c>
      <c r="K104" s="21">
        <v>0</v>
      </c>
      <c r="L104" s="22">
        <v>0</v>
      </c>
      <c r="M104" s="29" t="s">
        <v>2184</v>
      </c>
      <c r="N104" s="29"/>
    </row>
    <row r="105" spans="1:14" x14ac:dyDescent="0.3">
      <c r="A105" s="17" t="s">
        <v>419</v>
      </c>
      <c r="B105" s="17" t="s">
        <v>899</v>
      </c>
      <c r="C105" s="17" t="s">
        <v>900</v>
      </c>
      <c r="D105" s="17" t="s">
        <v>617</v>
      </c>
      <c r="E105" s="17" t="s">
        <v>421</v>
      </c>
      <c r="F105" s="17" t="s">
        <v>901</v>
      </c>
      <c r="G105" s="18">
        <v>2</v>
      </c>
      <c r="H105" s="18">
        <v>4</v>
      </c>
      <c r="I105" s="19">
        <v>0</v>
      </c>
      <c r="J105" s="20">
        <v>0</v>
      </c>
      <c r="K105" s="21">
        <v>0</v>
      </c>
      <c r="L105" s="22">
        <v>1</v>
      </c>
      <c r="M105" s="29" t="s">
        <v>2189</v>
      </c>
      <c r="N105" s="29"/>
    </row>
    <row r="106" spans="1:14" x14ac:dyDescent="0.3">
      <c r="A106" s="17" t="s">
        <v>322</v>
      </c>
      <c r="B106" s="17" t="s">
        <v>902</v>
      </c>
      <c r="C106" s="17" t="s">
        <v>776</v>
      </c>
      <c r="D106" s="17" t="s">
        <v>903</v>
      </c>
      <c r="E106" s="17" t="s">
        <v>250</v>
      </c>
      <c r="F106" s="17" t="s">
        <v>904</v>
      </c>
      <c r="G106" s="18">
        <v>2</v>
      </c>
      <c r="H106" s="18">
        <v>2</v>
      </c>
      <c r="I106" s="19">
        <v>0</v>
      </c>
      <c r="J106" s="20">
        <v>0</v>
      </c>
      <c r="K106" s="21">
        <v>1</v>
      </c>
      <c r="L106" s="22">
        <v>0</v>
      </c>
      <c r="M106" s="29" t="s">
        <v>2189</v>
      </c>
      <c r="N106" s="29"/>
    </row>
    <row r="107" spans="1:14" x14ac:dyDescent="0.3">
      <c r="A107" s="17" t="s">
        <v>905</v>
      </c>
      <c r="B107" s="17" t="s">
        <v>906</v>
      </c>
      <c r="C107" s="17" t="s">
        <v>907</v>
      </c>
      <c r="D107" s="17" t="s">
        <v>908</v>
      </c>
      <c r="E107" s="17" t="s">
        <v>205</v>
      </c>
      <c r="F107" s="17" t="s">
        <v>909</v>
      </c>
      <c r="G107" s="18">
        <v>2</v>
      </c>
      <c r="H107" s="18">
        <v>20</v>
      </c>
      <c r="I107" s="19">
        <v>0</v>
      </c>
      <c r="J107" s="20">
        <v>1</v>
      </c>
      <c r="K107" s="21">
        <v>0</v>
      </c>
      <c r="L107" s="22">
        <v>0</v>
      </c>
      <c r="M107" s="29" t="s">
        <v>2185</v>
      </c>
      <c r="N107" s="29"/>
    </row>
    <row r="108" spans="1:14" x14ac:dyDescent="0.3">
      <c r="A108" s="17" t="s">
        <v>910</v>
      </c>
      <c r="B108" s="17" t="s">
        <v>911</v>
      </c>
      <c r="C108" s="17" t="s">
        <v>912</v>
      </c>
      <c r="D108" s="17" t="s">
        <v>544</v>
      </c>
      <c r="E108" s="17" t="s">
        <v>334</v>
      </c>
      <c r="F108" s="17" t="s">
        <v>913</v>
      </c>
      <c r="G108" s="18">
        <v>2</v>
      </c>
      <c r="H108" s="18">
        <v>2</v>
      </c>
      <c r="I108" s="19">
        <v>0</v>
      </c>
      <c r="J108" s="20">
        <v>1</v>
      </c>
      <c r="K108" s="21">
        <v>0</v>
      </c>
      <c r="L108" s="22">
        <v>0</v>
      </c>
      <c r="M108" s="33" t="s">
        <v>2190</v>
      </c>
      <c r="N108" s="29"/>
    </row>
    <row r="109" spans="1:14" x14ac:dyDescent="0.3">
      <c r="A109" s="17" t="s">
        <v>914</v>
      </c>
      <c r="B109" s="17" t="s">
        <v>915</v>
      </c>
      <c r="C109" s="17" t="s">
        <v>916</v>
      </c>
      <c r="D109" s="17" t="s">
        <v>583</v>
      </c>
      <c r="E109" s="17" t="s">
        <v>132</v>
      </c>
      <c r="F109" s="17" t="s">
        <v>917</v>
      </c>
      <c r="G109" s="18">
        <v>2</v>
      </c>
      <c r="H109" s="18">
        <v>5</v>
      </c>
      <c r="I109" s="19">
        <v>1</v>
      </c>
      <c r="J109" s="20">
        <v>0</v>
      </c>
      <c r="K109" s="21">
        <v>0</v>
      </c>
      <c r="L109" s="22">
        <v>0</v>
      </c>
      <c r="M109" s="29" t="s">
        <v>2185</v>
      </c>
      <c r="N109" s="29"/>
    </row>
    <row r="110" spans="1:14" x14ac:dyDescent="0.3">
      <c r="A110" s="17" t="s">
        <v>918</v>
      </c>
      <c r="B110" s="17" t="s">
        <v>919</v>
      </c>
      <c r="C110" s="17" t="s">
        <v>920</v>
      </c>
      <c r="D110" s="17" t="s">
        <v>544</v>
      </c>
      <c r="E110" s="17" t="s">
        <v>174</v>
      </c>
      <c r="F110" s="17" t="s">
        <v>921</v>
      </c>
      <c r="G110" s="18">
        <v>2</v>
      </c>
      <c r="H110" s="18">
        <v>9</v>
      </c>
      <c r="I110" s="19">
        <v>0.5</v>
      </c>
      <c r="J110" s="20">
        <v>0.5</v>
      </c>
      <c r="K110" s="21">
        <v>0</v>
      </c>
      <c r="L110" s="22">
        <v>0</v>
      </c>
      <c r="M110" s="33" t="s">
        <v>2190</v>
      </c>
      <c r="N110" s="29"/>
    </row>
    <row r="111" spans="1:14" x14ac:dyDescent="0.3">
      <c r="A111" s="17" t="s">
        <v>922</v>
      </c>
      <c r="B111" s="17" t="s">
        <v>923</v>
      </c>
      <c r="C111" s="17" t="s">
        <v>669</v>
      </c>
      <c r="D111" s="17" t="s">
        <v>670</v>
      </c>
      <c r="E111" s="17" t="s">
        <v>132</v>
      </c>
      <c r="F111" s="17" t="s">
        <v>924</v>
      </c>
      <c r="G111" s="18">
        <v>2</v>
      </c>
      <c r="H111" s="18">
        <v>2</v>
      </c>
      <c r="I111" s="19">
        <v>0</v>
      </c>
      <c r="J111" s="20">
        <v>1</v>
      </c>
      <c r="K111" s="21">
        <v>0</v>
      </c>
      <c r="L111" s="22">
        <v>0</v>
      </c>
      <c r="M111" s="33" t="s">
        <v>2190</v>
      </c>
      <c r="N111" s="29"/>
    </row>
    <row r="112" spans="1:14" x14ac:dyDescent="0.3">
      <c r="A112" s="17" t="s">
        <v>925</v>
      </c>
      <c r="B112" s="17" t="s">
        <v>926</v>
      </c>
      <c r="C112" s="17" t="s">
        <v>519</v>
      </c>
      <c r="D112" s="17" t="s">
        <v>539</v>
      </c>
      <c r="E112" s="17" t="s">
        <v>71</v>
      </c>
      <c r="F112" s="17" t="s">
        <v>927</v>
      </c>
      <c r="G112" s="18">
        <v>2</v>
      </c>
      <c r="H112" s="18">
        <v>2</v>
      </c>
      <c r="I112" s="19">
        <v>0</v>
      </c>
      <c r="J112" s="20">
        <v>1</v>
      </c>
      <c r="K112" s="21">
        <v>0</v>
      </c>
      <c r="L112" s="22">
        <v>0</v>
      </c>
      <c r="M112" s="33" t="s">
        <v>2190</v>
      </c>
      <c r="N112" s="29"/>
    </row>
    <row r="113" spans="1:14" x14ac:dyDescent="0.3">
      <c r="A113" s="17" t="s">
        <v>928</v>
      </c>
      <c r="B113" s="17" t="s">
        <v>929</v>
      </c>
      <c r="C113" s="17" t="s">
        <v>930</v>
      </c>
      <c r="D113" s="17" t="s">
        <v>679</v>
      </c>
      <c r="E113" s="17" t="s">
        <v>150</v>
      </c>
      <c r="F113" s="17" t="s">
        <v>931</v>
      </c>
      <c r="G113" s="18">
        <v>2</v>
      </c>
      <c r="H113" s="18">
        <v>2</v>
      </c>
      <c r="I113" s="19">
        <v>0.5</v>
      </c>
      <c r="J113" s="20">
        <v>0.5</v>
      </c>
      <c r="K113" s="21">
        <v>0</v>
      </c>
      <c r="L113" s="22">
        <v>0</v>
      </c>
      <c r="M113" s="33" t="s">
        <v>2190</v>
      </c>
      <c r="N113" s="29"/>
    </row>
    <row r="114" spans="1:14" x14ac:dyDescent="0.3">
      <c r="A114" s="17" t="s">
        <v>932</v>
      </c>
      <c r="B114" s="17" t="s">
        <v>933</v>
      </c>
      <c r="C114" s="17" t="s">
        <v>934</v>
      </c>
      <c r="D114" s="17" t="s">
        <v>583</v>
      </c>
      <c r="E114" s="17" t="s">
        <v>132</v>
      </c>
      <c r="F114" s="17" t="s">
        <v>935</v>
      </c>
      <c r="G114" s="18">
        <v>2</v>
      </c>
      <c r="H114" s="18">
        <v>7</v>
      </c>
      <c r="I114" s="19">
        <v>0.5</v>
      </c>
      <c r="J114" s="20">
        <v>0.5</v>
      </c>
      <c r="K114" s="21">
        <v>0</v>
      </c>
      <c r="L114" s="22">
        <v>0</v>
      </c>
      <c r="M114" s="29" t="s">
        <v>2185</v>
      </c>
      <c r="N114" s="29"/>
    </row>
    <row r="115" spans="1:14" x14ac:dyDescent="0.3">
      <c r="A115" s="17" t="s">
        <v>936</v>
      </c>
      <c r="B115" s="17" t="s">
        <v>937</v>
      </c>
      <c r="C115" s="17" t="s">
        <v>579</v>
      </c>
      <c r="D115" s="17" t="s">
        <v>509</v>
      </c>
      <c r="E115" s="17" t="s">
        <v>168</v>
      </c>
      <c r="F115" s="17" t="s">
        <v>938</v>
      </c>
      <c r="G115" s="18">
        <v>2</v>
      </c>
      <c r="H115" s="18">
        <v>3</v>
      </c>
      <c r="I115" s="19">
        <v>0</v>
      </c>
      <c r="J115" s="20">
        <v>1</v>
      </c>
      <c r="K115" s="21">
        <v>0</v>
      </c>
      <c r="L115" s="22">
        <v>0</v>
      </c>
      <c r="M115" s="29" t="s">
        <v>2185</v>
      </c>
      <c r="N115" s="29"/>
    </row>
    <row r="116" spans="1:14" x14ac:dyDescent="0.3">
      <c r="A116" s="17" t="s">
        <v>156</v>
      </c>
      <c r="B116" s="17" t="s">
        <v>939</v>
      </c>
      <c r="C116" s="17" t="s">
        <v>940</v>
      </c>
      <c r="D116" s="17" t="s">
        <v>509</v>
      </c>
      <c r="E116" s="17" t="s">
        <v>158</v>
      </c>
      <c r="F116" s="17" t="s">
        <v>941</v>
      </c>
      <c r="G116" s="18">
        <v>2</v>
      </c>
      <c r="H116" s="18">
        <v>3</v>
      </c>
      <c r="I116" s="19">
        <v>0</v>
      </c>
      <c r="J116" s="20">
        <v>0</v>
      </c>
      <c r="K116" s="21">
        <v>1</v>
      </c>
      <c r="L116" s="22">
        <v>0</v>
      </c>
      <c r="M116" s="29" t="s">
        <v>2189</v>
      </c>
      <c r="N116" s="29"/>
    </row>
    <row r="117" spans="1:14" x14ac:dyDescent="0.3">
      <c r="A117" s="17" t="s">
        <v>942</v>
      </c>
      <c r="B117" s="17" t="s">
        <v>943</v>
      </c>
      <c r="C117" s="17" t="s">
        <v>944</v>
      </c>
      <c r="D117" s="17" t="s">
        <v>679</v>
      </c>
      <c r="E117" s="17" t="s">
        <v>201</v>
      </c>
      <c r="F117" s="17" t="s">
        <v>945</v>
      </c>
      <c r="G117" s="18">
        <v>2</v>
      </c>
      <c r="H117" s="18">
        <v>3</v>
      </c>
      <c r="I117" s="19">
        <v>0</v>
      </c>
      <c r="J117" s="20">
        <v>1</v>
      </c>
      <c r="K117" s="21">
        <v>0</v>
      </c>
      <c r="L117" s="22">
        <v>0</v>
      </c>
      <c r="M117" s="33" t="s">
        <v>2190</v>
      </c>
      <c r="N117" s="29"/>
    </row>
    <row r="118" spans="1:14" x14ac:dyDescent="0.3">
      <c r="A118" s="17" t="s">
        <v>946</v>
      </c>
      <c r="B118" s="17" t="s">
        <v>574</v>
      </c>
      <c r="C118" s="17" t="s">
        <v>947</v>
      </c>
      <c r="D118" s="17" t="s">
        <v>544</v>
      </c>
      <c r="E118" s="17" t="s">
        <v>334</v>
      </c>
      <c r="F118" s="17" t="s">
        <v>948</v>
      </c>
      <c r="G118" s="18">
        <v>2</v>
      </c>
      <c r="H118" s="18">
        <v>2</v>
      </c>
      <c r="I118" s="19">
        <v>0.5</v>
      </c>
      <c r="J118" s="20">
        <v>0.5</v>
      </c>
      <c r="K118" s="21">
        <v>0</v>
      </c>
      <c r="L118" s="22">
        <v>0</v>
      </c>
      <c r="M118" s="33" t="s">
        <v>2190</v>
      </c>
      <c r="N118" s="29"/>
    </row>
    <row r="119" spans="1:14" x14ac:dyDescent="0.3">
      <c r="A119" s="17" t="s">
        <v>949</v>
      </c>
      <c r="B119" s="17" t="s">
        <v>950</v>
      </c>
      <c r="C119" s="17" t="s">
        <v>951</v>
      </c>
      <c r="D119" s="17" t="s">
        <v>952</v>
      </c>
      <c r="E119" s="17" t="s">
        <v>174</v>
      </c>
      <c r="F119" s="17" t="s">
        <v>953</v>
      </c>
      <c r="G119" s="18">
        <v>2</v>
      </c>
      <c r="H119" s="18">
        <v>2</v>
      </c>
      <c r="I119" s="19">
        <v>1</v>
      </c>
      <c r="J119" s="20">
        <v>0</v>
      </c>
      <c r="K119" s="21">
        <v>0</v>
      </c>
      <c r="L119" s="22">
        <v>0</v>
      </c>
      <c r="M119" s="29" t="s">
        <v>2185</v>
      </c>
      <c r="N119" s="29"/>
    </row>
    <row r="120" spans="1:14" x14ac:dyDescent="0.3">
      <c r="A120" s="17" t="s">
        <v>954</v>
      </c>
      <c r="B120" s="17" t="s">
        <v>955</v>
      </c>
      <c r="C120" s="17" t="s">
        <v>956</v>
      </c>
      <c r="D120" s="17" t="s">
        <v>525</v>
      </c>
      <c r="E120" s="17" t="s">
        <v>168</v>
      </c>
      <c r="F120" s="17" t="s">
        <v>957</v>
      </c>
      <c r="G120" s="18">
        <v>2</v>
      </c>
      <c r="H120" s="18">
        <v>3</v>
      </c>
      <c r="I120" s="19">
        <v>0</v>
      </c>
      <c r="J120" s="20">
        <v>1</v>
      </c>
      <c r="K120" s="21">
        <v>0</v>
      </c>
      <c r="L120" s="22">
        <v>0</v>
      </c>
      <c r="M120" s="29" t="s">
        <v>2185</v>
      </c>
      <c r="N120" s="29"/>
    </row>
    <row r="121" spans="1:14" x14ac:dyDescent="0.3">
      <c r="A121" s="17" t="s">
        <v>958</v>
      </c>
      <c r="B121" s="17" t="s">
        <v>959</v>
      </c>
      <c r="C121" s="17" t="s">
        <v>960</v>
      </c>
      <c r="D121" s="17" t="s">
        <v>617</v>
      </c>
      <c r="E121" s="17" t="s">
        <v>961</v>
      </c>
      <c r="F121" s="17" t="s">
        <v>962</v>
      </c>
      <c r="G121" s="18">
        <v>1</v>
      </c>
      <c r="H121" s="18">
        <v>100</v>
      </c>
      <c r="I121" s="19">
        <v>0</v>
      </c>
      <c r="J121" s="20">
        <v>1</v>
      </c>
      <c r="K121" s="21">
        <v>0</v>
      </c>
      <c r="L121" s="22">
        <v>0</v>
      </c>
      <c r="M121" s="29" t="s">
        <v>2185</v>
      </c>
      <c r="N121" s="29"/>
    </row>
    <row r="122" spans="1:14" x14ac:dyDescent="0.3">
      <c r="A122" s="17" t="s">
        <v>963</v>
      </c>
      <c r="B122" s="17" t="s">
        <v>964</v>
      </c>
      <c r="C122" s="17" t="s">
        <v>965</v>
      </c>
      <c r="D122" s="17" t="s">
        <v>514</v>
      </c>
      <c r="E122" s="17" t="s">
        <v>66</v>
      </c>
      <c r="F122" s="17" t="s">
        <v>966</v>
      </c>
      <c r="G122" s="18">
        <v>1</v>
      </c>
      <c r="H122" s="18">
        <v>1</v>
      </c>
      <c r="I122" s="19">
        <v>0</v>
      </c>
      <c r="J122" s="20">
        <v>1</v>
      </c>
      <c r="K122" s="21">
        <v>0</v>
      </c>
      <c r="L122" s="22">
        <v>0</v>
      </c>
      <c r="M122" s="33" t="s">
        <v>2190</v>
      </c>
      <c r="N122" s="29"/>
    </row>
    <row r="123" spans="1:14" x14ac:dyDescent="0.3">
      <c r="A123" s="17" t="s">
        <v>445</v>
      </c>
      <c r="B123" s="17" t="s">
        <v>967</v>
      </c>
      <c r="C123" s="17" t="s">
        <v>968</v>
      </c>
      <c r="D123" s="17" t="s">
        <v>969</v>
      </c>
      <c r="E123" s="17" t="s">
        <v>447</v>
      </c>
      <c r="F123" s="17" t="s">
        <v>970</v>
      </c>
      <c r="G123" s="18">
        <v>1</v>
      </c>
      <c r="H123" s="18">
        <v>1</v>
      </c>
      <c r="I123" s="19">
        <v>0</v>
      </c>
      <c r="J123" s="20">
        <v>0</v>
      </c>
      <c r="K123" s="21">
        <v>0</v>
      </c>
      <c r="L123" s="22">
        <v>1</v>
      </c>
      <c r="M123" s="29" t="s">
        <v>2189</v>
      </c>
      <c r="N123" s="29"/>
    </row>
    <row r="124" spans="1:14" x14ac:dyDescent="0.3">
      <c r="A124" s="17" t="s">
        <v>971</v>
      </c>
      <c r="B124" s="17" t="s">
        <v>972</v>
      </c>
      <c r="C124" s="17" t="s">
        <v>665</v>
      </c>
      <c r="D124" s="17" t="s">
        <v>583</v>
      </c>
      <c r="E124" s="17" t="s">
        <v>132</v>
      </c>
      <c r="F124" s="17" t="s">
        <v>973</v>
      </c>
      <c r="G124" s="18">
        <v>1</v>
      </c>
      <c r="H124" s="18">
        <v>1</v>
      </c>
      <c r="I124" s="19">
        <v>0</v>
      </c>
      <c r="J124" s="20">
        <v>1</v>
      </c>
      <c r="K124" s="21">
        <v>0</v>
      </c>
      <c r="L124" s="22">
        <v>0</v>
      </c>
      <c r="M124" s="29" t="s">
        <v>2185</v>
      </c>
      <c r="N124" s="29"/>
    </row>
    <row r="125" spans="1:14" x14ac:dyDescent="0.3">
      <c r="A125" s="17" t="s">
        <v>974</v>
      </c>
      <c r="B125" s="17" t="s">
        <v>975</v>
      </c>
      <c r="C125" s="17" t="s">
        <v>976</v>
      </c>
      <c r="D125" s="17" t="s">
        <v>617</v>
      </c>
      <c r="E125" s="17" t="s">
        <v>168</v>
      </c>
      <c r="F125" s="17" t="s">
        <v>977</v>
      </c>
      <c r="G125" s="18">
        <v>1</v>
      </c>
      <c r="H125" s="18">
        <v>1</v>
      </c>
      <c r="I125" s="19">
        <v>1</v>
      </c>
      <c r="J125" s="20">
        <v>0</v>
      </c>
      <c r="K125" s="21">
        <v>0</v>
      </c>
      <c r="L125" s="22">
        <v>0</v>
      </c>
      <c r="M125" s="33" t="s">
        <v>2190</v>
      </c>
      <c r="N125" s="29"/>
    </row>
    <row r="126" spans="1:14" x14ac:dyDescent="0.3">
      <c r="A126" s="17" t="s">
        <v>978</v>
      </c>
      <c r="B126" s="17" t="s">
        <v>979</v>
      </c>
      <c r="C126" s="17" t="s">
        <v>980</v>
      </c>
      <c r="D126" s="17" t="s">
        <v>981</v>
      </c>
      <c r="E126" s="17" t="s">
        <v>78</v>
      </c>
      <c r="F126" s="17" t="s">
        <v>982</v>
      </c>
      <c r="G126" s="18">
        <v>1</v>
      </c>
      <c r="H126" s="18">
        <v>3</v>
      </c>
      <c r="I126" s="19">
        <v>0</v>
      </c>
      <c r="J126" s="20">
        <v>1</v>
      </c>
      <c r="K126" s="21">
        <v>0</v>
      </c>
      <c r="L126" s="22">
        <v>0</v>
      </c>
      <c r="M126" s="29" t="s">
        <v>2185</v>
      </c>
      <c r="N126" s="29"/>
    </row>
    <row r="127" spans="1:14" x14ac:dyDescent="0.3">
      <c r="A127" s="17" t="s">
        <v>130</v>
      </c>
      <c r="B127" s="17" t="s">
        <v>983</v>
      </c>
      <c r="C127" s="17" t="s">
        <v>984</v>
      </c>
      <c r="D127" s="17" t="s">
        <v>583</v>
      </c>
      <c r="E127" s="17" t="s">
        <v>132</v>
      </c>
      <c r="F127" s="17" t="s">
        <v>985</v>
      </c>
      <c r="G127" s="18">
        <v>1</v>
      </c>
      <c r="H127" s="18">
        <v>2</v>
      </c>
      <c r="I127" s="19">
        <v>0</v>
      </c>
      <c r="J127" s="20">
        <v>0</v>
      </c>
      <c r="K127" s="21">
        <v>1</v>
      </c>
      <c r="L127" s="22">
        <v>0</v>
      </c>
      <c r="M127" s="29" t="s">
        <v>2189</v>
      </c>
      <c r="N127" s="29"/>
    </row>
    <row r="128" spans="1:14" x14ac:dyDescent="0.3">
      <c r="A128" s="17" t="s">
        <v>373</v>
      </c>
      <c r="B128" s="17" t="s">
        <v>986</v>
      </c>
      <c r="C128" s="17" t="s">
        <v>987</v>
      </c>
      <c r="D128" s="17" t="s">
        <v>988</v>
      </c>
      <c r="E128" s="17" t="s">
        <v>375</v>
      </c>
      <c r="F128" s="17" t="s">
        <v>989</v>
      </c>
      <c r="G128" s="18">
        <v>1</v>
      </c>
      <c r="H128" s="18">
        <v>1</v>
      </c>
      <c r="I128" s="19">
        <v>0</v>
      </c>
      <c r="J128" s="20">
        <v>0</v>
      </c>
      <c r="K128" s="21">
        <v>0</v>
      </c>
      <c r="L128" s="22">
        <v>1</v>
      </c>
      <c r="M128" s="29" t="s">
        <v>2189</v>
      </c>
      <c r="N128" s="29"/>
    </row>
    <row r="129" spans="1:14" x14ac:dyDescent="0.3">
      <c r="A129" s="17" t="s">
        <v>990</v>
      </c>
      <c r="B129" s="17" t="s">
        <v>991</v>
      </c>
      <c r="C129" s="17" t="s">
        <v>992</v>
      </c>
      <c r="D129" s="17" t="s">
        <v>993</v>
      </c>
      <c r="E129" s="17" t="s">
        <v>99</v>
      </c>
      <c r="F129" s="17" t="s">
        <v>994</v>
      </c>
      <c r="G129" s="18">
        <v>1</v>
      </c>
      <c r="H129" s="18">
        <v>1</v>
      </c>
      <c r="I129" s="19">
        <v>0</v>
      </c>
      <c r="J129" s="20">
        <v>1</v>
      </c>
      <c r="K129" s="21">
        <v>0</v>
      </c>
      <c r="L129" s="22">
        <v>0</v>
      </c>
      <c r="M129" s="33" t="s">
        <v>2190</v>
      </c>
      <c r="N129" s="29"/>
    </row>
    <row r="130" spans="1:14" x14ac:dyDescent="0.3">
      <c r="A130" s="17" t="s">
        <v>995</v>
      </c>
      <c r="B130" s="17" t="s">
        <v>996</v>
      </c>
      <c r="C130" s="17" t="s">
        <v>997</v>
      </c>
      <c r="D130" s="17" t="s">
        <v>998</v>
      </c>
      <c r="E130" s="17" t="s">
        <v>168</v>
      </c>
      <c r="F130" s="17" t="s">
        <v>999</v>
      </c>
      <c r="G130" s="18">
        <v>1</v>
      </c>
      <c r="H130" s="18">
        <v>1</v>
      </c>
      <c r="I130" s="19">
        <v>1</v>
      </c>
      <c r="J130" s="20">
        <v>0</v>
      </c>
      <c r="K130" s="21">
        <v>0</v>
      </c>
      <c r="L130" s="22">
        <v>0</v>
      </c>
      <c r="M130" s="29" t="s">
        <v>2185</v>
      </c>
      <c r="N130" s="29"/>
    </row>
    <row r="131" spans="1:14" x14ac:dyDescent="0.3">
      <c r="A131" s="17" t="s">
        <v>1000</v>
      </c>
      <c r="B131" s="17" t="s">
        <v>1001</v>
      </c>
      <c r="C131" s="17" t="s">
        <v>579</v>
      </c>
      <c r="D131" s="17" t="s">
        <v>1002</v>
      </c>
      <c r="E131" s="17" t="s">
        <v>174</v>
      </c>
      <c r="F131" s="17" t="s">
        <v>1003</v>
      </c>
      <c r="G131" s="18">
        <v>1</v>
      </c>
      <c r="H131" s="18">
        <v>1</v>
      </c>
      <c r="I131" s="19">
        <v>0</v>
      </c>
      <c r="J131" s="20">
        <v>1</v>
      </c>
      <c r="K131" s="21">
        <v>0</v>
      </c>
      <c r="L131" s="22">
        <v>0</v>
      </c>
      <c r="M131" s="33" t="s">
        <v>2190</v>
      </c>
      <c r="N131" s="29"/>
    </row>
    <row r="132" spans="1:14" x14ac:dyDescent="0.3">
      <c r="A132" s="17" t="s">
        <v>393</v>
      </c>
      <c r="B132" s="17" t="s">
        <v>1004</v>
      </c>
      <c r="C132" s="17" t="s">
        <v>1005</v>
      </c>
      <c r="D132" s="17" t="s">
        <v>583</v>
      </c>
      <c r="E132" s="17" t="s">
        <v>132</v>
      </c>
      <c r="F132" s="17" t="s">
        <v>1006</v>
      </c>
      <c r="G132" s="18">
        <v>1</v>
      </c>
      <c r="H132" s="18">
        <v>1</v>
      </c>
      <c r="I132" s="19">
        <v>0</v>
      </c>
      <c r="J132" s="20">
        <v>0</v>
      </c>
      <c r="K132" s="21">
        <v>0</v>
      </c>
      <c r="L132" s="22">
        <v>1</v>
      </c>
      <c r="M132" s="29" t="s">
        <v>2189</v>
      </c>
      <c r="N132" s="29"/>
    </row>
    <row r="133" spans="1:14" x14ac:dyDescent="0.3">
      <c r="A133" s="17" t="s">
        <v>439</v>
      </c>
      <c r="B133" s="17" t="s">
        <v>440</v>
      </c>
      <c r="C133" s="17" t="s">
        <v>1007</v>
      </c>
      <c r="D133" s="17" t="s">
        <v>1008</v>
      </c>
      <c r="E133" s="17" t="s">
        <v>356</v>
      </c>
      <c r="F133" s="17" t="s">
        <v>1009</v>
      </c>
      <c r="G133" s="18">
        <v>1</v>
      </c>
      <c r="H133" s="18">
        <v>2</v>
      </c>
      <c r="I133" s="19">
        <v>0</v>
      </c>
      <c r="J133" s="20">
        <v>0</v>
      </c>
      <c r="K133" s="21">
        <v>0</v>
      </c>
      <c r="L133" s="22">
        <v>1</v>
      </c>
      <c r="M133" s="29" t="s">
        <v>2189</v>
      </c>
      <c r="N133" s="29"/>
    </row>
    <row r="134" spans="1:14" x14ac:dyDescent="0.3">
      <c r="A134" s="17" t="s">
        <v>1010</v>
      </c>
      <c r="B134" s="17" t="s">
        <v>1011</v>
      </c>
      <c r="C134" s="17" t="s">
        <v>579</v>
      </c>
      <c r="D134" s="17" t="s">
        <v>617</v>
      </c>
      <c r="E134" s="17" t="s">
        <v>250</v>
      </c>
      <c r="F134" s="17" t="s">
        <v>1012</v>
      </c>
      <c r="G134" s="18">
        <v>1</v>
      </c>
      <c r="H134" s="18">
        <v>10</v>
      </c>
      <c r="I134" s="19">
        <v>0</v>
      </c>
      <c r="J134" s="20">
        <v>1</v>
      </c>
      <c r="K134" s="21">
        <v>0</v>
      </c>
      <c r="L134" s="22">
        <v>0</v>
      </c>
      <c r="M134" s="29" t="s">
        <v>2185</v>
      </c>
      <c r="N134" s="29"/>
    </row>
    <row r="135" spans="1:14" x14ac:dyDescent="0.3">
      <c r="A135" s="17" t="s">
        <v>376</v>
      </c>
      <c r="B135" s="17" t="s">
        <v>1013</v>
      </c>
      <c r="C135" s="17" t="s">
        <v>579</v>
      </c>
      <c r="D135" s="17" t="s">
        <v>1014</v>
      </c>
      <c r="E135" s="17" t="s">
        <v>256</v>
      </c>
      <c r="F135" s="17" t="s">
        <v>1015</v>
      </c>
      <c r="G135" s="18">
        <v>1</v>
      </c>
      <c r="H135" s="18">
        <v>1</v>
      </c>
      <c r="I135" s="19">
        <v>0</v>
      </c>
      <c r="J135" s="20">
        <v>0</v>
      </c>
      <c r="K135" s="21">
        <v>0</v>
      </c>
      <c r="L135" s="22">
        <v>1</v>
      </c>
      <c r="M135" s="29" t="s">
        <v>2189</v>
      </c>
      <c r="N135" s="29"/>
    </row>
    <row r="136" spans="1:14" x14ac:dyDescent="0.3">
      <c r="A136" s="17" t="s">
        <v>254</v>
      </c>
      <c r="B136" s="17" t="s">
        <v>1016</v>
      </c>
      <c r="C136" s="17" t="s">
        <v>1017</v>
      </c>
      <c r="D136" s="17" t="s">
        <v>1018</v>
      </c>
      <c r="E136" s="17" t="s">
        <v>256</v>
      </c>
      <c r="F136" s="17" t="s">
        <v>1019</v>
      </c>
      <c r="G136" s="18">
        <v>1</v>
      </c>
      <c r="H136" s="18">
        <v>2</v>
      </c>
      <c r="I136" s="19">
        <v>0</v>
      </c>
      <c r="J136" s="20">
        <v>0</v>
      </c>
      <c r="K136" s="21">
        <v>1</v>
      </c>
      <c r="L136" s="22">
        <v>0</v>
      </c>
      <c r="M136" s="29" t="s">
        <v>2189</v>
      </c>
      <c r="N136" s="29"/>
    </row>
    <row r="137" spans="1:14" x14ac:dyDescent="0.3">
      <c r="A137" s="17" t="s">
        <v>335</v>
      </c>
      <c r="B137" s="17" t="s">
        <v>1020</v>
      </c>
      <c r="C137" s="17" t="s">
        <v>1021</v>
      </c>
      <c r="D137" s="17" t="s">
        <v>1022</v>
      </c>
      <c r="E137" s="17" t="s">
        <v>239</v>
      </c>
      <c r="F137" s="17" t="s">
        <v>1023</v>
      </c>
      <c r="G137" s="18">
        <v>1</v>
      </c>
      <c r="H137" s="18">
        <v>1</v>
      </c>
      <c r="I137" s="19">
        <v>0</v>
      </c>
      <c r="J137" s="20">
        <v>0</v>
      </c>
      <c r="K137" s="21">
        <v>1</v>
      </c>
      <c r="L137" s="22">
        <v>0</v>
      </c>
      <c r="M137" s="29" t="s">
        <v>2189</v>
      </c>
      <c r="N137" s="29"/>
    </row>
    <row r="138" spans="1:14" x14ac:dyDescent="0.3">
      <c r="A138" s="17" t="s">
        <v>461</v>
      </c>
      <c r="B138" s="17" t="s">
        <v>1024</v>
      </c>
      <c r="C138" s="17" t="s">
        <v>579</v>
      </c>
      <c r="D138" s="17" t="s">
        <v>969</v>
      </c>
      <c r="E138" s="17" t="s">
        <v>99</v>
      </c>
      <c r="F138" s="17" t="s">
        <v>1025</v>
      </c>
      <c r="G138" s="18">
        <v>1</v>
      </c>
      <c r="H138" s="18">
        <v>20</v>
      </c>
      <c r="I138" s="19">
        <v>0</v>
      </c>
      <c r="J138" s="20">
        <v>0</v>
      </c>
      <c r="K138" s="21">
        <v>0</v>
      </c>
      <c r="L138" s="22">
        <v>1</v>
      </c>
      <c r="M138" s="29" t="s">
        <v>2189</v>
      </c>
      <c r="N138" s="29"/>
    </row>
    <row r="139" spans="1:14" x14ac:dyDescent="0.3">
      <c r="A139" s="17" t="s">
        <v>198</v>
      </c>
      <c r="B139" s="17" t="s">
        <v>1026</v>
      </c>
      <c r="C139" s="17" t="s">
        <v>1027</v>
      </c>
      <c r="D139" s="17" t="s">
        <v>744</v>
      </c>
      <c r="E139" s="17" t="s">
        <v>201</v>
      </c>
      <c r="F139" s="17" t="s">
        <v>1028</v>
      </c>
      <c r="G139" s="18">
        <v>1</v>
      </c>
      <c r="H139" s="18">
        <v>1</v>
      </c>
      <c r="I139" s="19">
        <v>0</v>
      </c>
      <c r="J139" s="20">
        <v>0</v>
      </c>
      <c r="K139" s="21">
        <v>1</v>
      </c>
      <c r="L139" s="22">
        <v>0</v>
      </c>
      <c r="M139" s="29" t="s">
        <v>2189</v>
      </c>
      <c r="N139" s="29"/>
    </row>
    <row r="140" spans="1:14" x14ac:dyDescent="0.3">
      <c r="A140" s="17" t="s">
        <v>1029</v>
      </c>
      <c r="B140" s="17" t="s">
        <v>1030</v>
      </c>
      <c r="C140" s="17" t="s">
        <v>818</v>
      </c>
      <c r="D140" s="17" t="s">
        <v>670</v>
      </c>
      <c r="E140" s="17" t="s">
        <v>132</v>
      </c>
      <c r="F140" s="17" t="s">
        <v>1031</v>
      </c>
      <c r="G140" s="18">
        <v>1</v>
      </c>
      <c r="H140" s="18">
        <v>1</v>
      </c>
      <c r="I140" s="19">
        <v>0</v>
      </c>
      <c r="J140" s="20">
        <v>1</v>
      </c>
      <c r="K140" s="21">
        <v>0</v>
      </c>
      <c r="L140" s="22">
        <v>0</v>
      </c>
      <c r="M140" s="33" t="s">
        <v>2190</v>
      </c>
      <c r="N140" s="29"/>
    </row>
    <row r="141" spans="1:14" x14ac:dyDescent="0.3">
      <c r="A141" s="17" t="s">
        <v>1032</v>
      </c>
      <c r="B141" s="17" t="s">
        <v>1033</v>
      </c>
      <c r="C141" s="17" t="s">
        <v>579</v>
      </c>
      <c r="D141" s="17" t="s">
        <v>1034</v>
      </c>
      <c r="E141" s="17" t="s">
        <v>71</v>
      </c>
      <c r="F141" s="17" t="s">
        <v>1035</v>
      </c>
      <c r="G141" s="18">
        <v>1</v>
      </c>
      <c r="H141" s="18">
        <v>5</v>
      </c>
      <c r="I141" s="19">
        <v>0</v>
      </c>
      <c r="J141" s="20">
        <v>1</v>
      </c>
      <c r="K141" s="21">
        <v>0</v>
      </c>
      <c r="L141" s="22">
        <v>0</v>
      </c>
      <c r="M141" s="29" t="s">
        <v>2186</v>
      </c>
      <c r="N141" s="29"/>
    </row>
    <row r="142" spans="1:14" x14ac:dyDescent="0.3">
      <c r="A142" s="17" t="s">
        <v>1036</v>
      </c>
      <c r="B142" s="17" t="s">
        <v>1037</v>
      </c>
      <c r="C142" s="17" t="s">
        <v>1038</v>
      </c>
      <c r="D142" s="17" t="s">
        <v>583</v>
      </c>
      <c r="E142" s="17" t="s">
        <v>1039</v>
      </c>
      <c r="F142" s="17" t="s">
        <v>1040</v>
      </c>
      <c r="G142" s="18">
        <v>1</v>
      </c>
      <c r="H142" s="18">
        <v>1</v>
      </c>
      <c r="I142" s="19">
        <v>0</v>
      </c>
      <c r="J142" s="20">
        <v>1</v>
      </c>
      <c r="K142" s="21">
        <v>0</v>
      </c>
      <c r="L142" s="22">
        <v>0</v>
      </c>
      <c r="M142" s="33" t="s">
        <v>2190</v>
      </c>
      <c r="N142" s="29"/>
    </row>
    <row r="143" spans="1:14" x14ac:dyDescent="0.3">
      <c r="A143" s="17" t="s">
        <v>313</v>
      </c>
      <c r="B143" s="17" t="s">
        <v>1041</v>
      </c>
      <c r="C143" s="17" t="s">
        <v>579</v>
      </c>
      <c r="D143" s="17" t="s">
        <v>617</v>
      </c>
      <c r="E143" s="17" t="s">
        <v>315</v>
      </c>
      <c r="F143" s="17" t="s">
        <v>1042</v>
      </c>
      <c r="G143" s="18">
        <v>1</v>
      </c>
      <c r="H143" s="18">
        <v>3</v>
      </c>
      <c r="I143" s="19">
        <v>0</v>
      </c>
      <c r="J143" s="20">
        <v>0</v>
      </c>
      <c r="K143" s="21">
        <v>1</v>
      </c>
      <c r="L143" s="22">
        <v>0</v>
      </c>
      <c r="M143" s="29" t="s">
        <v>2189</v>
      </c>
      <c r="N143" s="29"/>
    </row>
    <row r="144" spans="1:14" x14ac:dyDescent="0.3">
      <c r="A144" s="17" t="s">
        <v>1043</v>
      </c>
      <c r="B144" s="17" t="s">
        <v>1044</v>
      </c>
      <c r="C144" s="17" t="s">
        <v>579</v>
      </c>
      <c r="D144" s="17" t="s">
        <v>1045</v>
      </c>
      <c r="E144" s="17" t="s">
        <v>71</v>
      </c>
      <c r="F144" s="17" t="s">
        <v>1046</v>
      </c>
      <c r="G144" s="18">
        <v>1</v>
      </c>
      <c r="H144" s="18">
        <v>3</v>
      </c>
      <c r="I144" s="19">
        <v>0</v>
      </c>
      <c r="J144" s="20">
        <v>1</v>
      </c>
      <c r="K144" s="21">
        <v>0</v>
      </c>
      <c r="L144" s="22">
        <v>0</v>
      </c>
      <c r="M144" s="29" t="s">
        <v>2185</v>
      </c>
      <c r="N144" s="29"/>
    </row>
    <row r="145" spans="1:14" x14ac:dyDescent="0.3">
      <c r="A145" s="17" t="s">
        <v>1047</v>
      </c>
      <c r="B145" s="17" t="s">
        <v>1048</v>
      </c>
      <c r="C145" s="17" t="s">
        <v>1049</v>
      </c>
      <c r="D145" s="17" t="s">
        <v>583</v>
      </c>
      <c r="E145" s="17" t="s">
        <v>132</v>
      </c>
      <c r="F145" s="17" t="s">
        <v>1050</v>
      </c>
      <c r="G145" s="18">
        <v>1</v>
      </c>
      <c r="H145" s="18">
        <v>1</v>
      </c>
      <c r="I145" s="19">
        <v>0</v>
      </c>
      <c r="J145" s="20">
        <v>1</v>
      </c>
      <c r="K145" s="21">
        <v>0</v>
      </c>
      <c r="L145" s="22">
        <v>0</v>
      </c>
      <c r="M145" s="29" t="s">
        <v>2185</v>
      </c>
      <c r="N145" s="29"/>
    </row>
    <row r="146" spans="1:14" x14ac:dyDescent="0.3">
      <c r="A146" s="17" t="s">
        <v>1051</v>
      </c>
      <c r="B146" s="17" t="s">
        <v>1052</v>
      </c>
      <c r="C146" s="17" t="s">
        <v>579</v>
      </c>
      <c r="D146" s="17" t="s">
        <v>993</v>
      </c>
      <c r="E146" s="17" t="s">
        <v>239</v>
      </c>
      <c r="F146" s="17" t="s">
        <v>1053</v>
      </c>
      <c r="G146" s="18">
        <v>1</v>
      </c>
      <c r="H146" s="18">
        <v>2</v>
      </c>
      <c r="I146" s="19">
        <v>0</v>
      </c>
      <c r="J146" s="20">
        <v>1</v>
      </c>
      <c r="K146" s="21">
        <v>0</v>
      </c>
      <c r="L146" s="22">
        <v>0</v>
      </c>
      <c r="M146" s="33" t="s">
        <v>2190</v>
      </c>
      <c r="N146" s="29"/>
    </row>
    <row r="147" spans="1:14" x14ac:dyDescent="0.3">
      <c r="A147" s="17" t="s">
        <v>262</v>
      </c>
      <c r="B147" s="17" t="s">
        <v>1054</v>
      </c>
      <c r="C147" s="17" t="s">
        <v>1055</v>
      </c>
      <c r="D147" s="17" t="s">
        <v>1056</v>
      </c>
      <c r="E147" s="17" t="s">
        <v>264</v>
      </c>
      <c r="F147" s="17" t="s">
        <v>1057</v>
      </c>
      <c r="G147" s="18">
        <v>1</v>
      </c>
      <c r="H147" s="18">
        <v>1</v>
      </c>
      <c r="I147" s="19">
        <v>0</v>
      </c>
      <c r="J147" s="20">
        <v>0</v>
      </c>
      <c r="K147" s="21">
        <v>1</v>
      </c>
      <c r="L147" s="22">
        <v>0</v>
      </c>
      <c r="M147" s="29" t="s">
        <v>2189</v>
      </c>
      <c r="N147" s="29"/>
    </row>
    <row r="148" spans="1:14" x14ac:dyDescent="0.3">
      <c r="A148" s="17" t="s">
        <v>320</v>
      </c>
      <c r="B148" s="17" t="s">
        <v>1058</v>
      </c>
      <c r="C148" s="17" t="s">
        <v>1059</v>
      </c>
      <c r="D148" s="17" t="s">
        <v>981</v>
      </c>
      <c r="E148" s="17" t="s">
        <v>150</v>
      </c>
      <c r="F148" s="17" t="s">
        <v>1060</v>
      </c>
      <c r="G148" s="18">
        <v>1</v>
      </c>
      <c r="H148" s="18">
        <v>1</v>
      </c>
      <c r="I148" s="19">
        <v>0</v>
      </c>
      <c r="J148" s="20">
        <v>0</v>
      </c>
      <c r="K148" s="21">
        <v>1</v>
      </c>
      <c r="L148" s="22">
        <v>0</v>
      </c>
      <c r="M148" s="29" t="s">
        <v>2189</v>
      </c>
      <c r="N148" s="29"/>
    </row>
    <row r="149" spans="1:14" x14ac:dyDescent="0.3">
      <c r="A149" s="17" t="s">
        <v>1061</v>
      </c>
      <c r="B149" s="17" t="s">
        <v>1062</v>
      </c>
      <c r="C149" s="17" t="s">
        <v>1063</v>
      </c>
      <c r="D149" s="17" t="s">
        <v>1064</v>
      </c>
      <c r="E149" s="17" t="s">
        <v>212</v>
      </c>
      <c r="F149" s="17" t="s">
        <v>1065</v>
      </c>
      <c r="G149" s="18">
        <v>1</v>
      </c>
      <c r="H149" s="18">
        <v>2</v>
      </c>
      <c r="I149" s="19">
        <v>0</v>
      </c>
      <c r="J149" s="20">
        <v>1</v>
      </c>
      <c r="K149" s="21">
        <v>0</v>
      </c>
      <c r="L149" s="22">
        <v>0</v>
      </c>
      <c r="M149" s="33" t="s">
        <v>2190</v>
      </c>
      <c r="N149" s="29"/>
    </row>
    <row r="150" spans="1:14" x14ac:dyDescent="0.3">
      <c r="A150" s="17" t="s">
        <v>1066</v>
      </c>
      <c r="B150" s="17" t="s">
        <v>1067</v>
      </c>
      <c r="C150" s="17" t="s">
        <v>1068</v>
      </c>
      <c r="D150" s="17" t="s">
        <v>544</v>
      </c>
      <c r="E150" s="17" t="s">
        <v>1069</v>
      </c>
      <c r="F150" s="17" t="s">
        <v>1070</v>
      </c>
      <c r="G150" s="18">
        <v>1</v>
      </c>
      <c r="H150" s="18">
        <v>1</v>
      </c>
      <c r="I150" s="19">
        <v>0</v>
      </c>
      <c r="J150" s="20">
        <v>1</v>
      </c>
      <c r="K150" s="21">
        <v>0</v>
      </c>
      <c r="L150" s="22">
        <v>0</v>
      </c>
      <c r="M150" s="33" t="s">
        <v>2190</v>
      </c>
      <c r="N150" s="29"/>
    </row>
    <row r="151" spans="1:14" x14ac:dyDescent="0.3">
      <c r="A151" s="17" t="s">
        <v>1071</v>
      </c>
      <c r="B151" s="17" t="s">
        <v>1072</v>
      </c>
      <c r="C151" s="17" t="s">
        <v>1073</v>
      </c>
      <c r="D151" s="17" t="s">
        <v>767</v>
      </c>
      <c r="E151" s="17" t="s">
        <v>94</v>
      </c>
      <c r="F151" s="17" t="s">
        <v>1074</v>
      </c>
      <c r="G151" s="18">
        <v>1</v>
      </c>
      <c r="H151" s="18">
        <v>10</v>
      </c>
      <c r="I151" s="19">
        <v>0</v>
      </c>
      <c r="J151" s="20">
        <v>1</v>
      </c>
      <c r="K151" s="21">
        <v>0</v>
      </c>
      <c r="L151" s="22">
        <v>0</v>
      </c>
      <c r="M151" s="33" t="s">
        <v>2190</v>
      </c>
      <c r="N151" s="29"/>
    </row>
    <row r="152" spans="1:14" x14ac:dyDescent="0.3">
      <c r="A152" s="17" t="s">
        <v>1075</v>
      </c>
      <c r="B152" s="17" t="s">
        <v>1076</v>
      </c>
      <c r="C152" s="17" t="s">
        <v>1077</v>
      </c>
      <c r="D152" s="17" t="s">
        <v>1078</v>
      </c>
      <c r="E152" s="17" t="s">
        <v>1079</v>
      </c>
      <c r="F152" s="17" t="s">
        <v>1080</v>
      </c>
      <c r="G152" s="18">
        <v>1</v>
      </c>
      <c r="H152" s="18">
        <v>3</v>
      </c>
      <c r="I152" s="19">
        <v>1</v>
      </c>
      <c r="J152" s="20">
        <v>0</v>
      </c>
      <c r="K152" s="21">
        <v>0</v>
      </c>
      <c r="L152" s="22">
        <v>0</v>
      </c>
      <c r="M152" s="29" t="s">
        <v>2185</v>
      </c>
      <c r="N152" s="29"/>
    </row>
    <row r="153" spans="1:14" x14ac:dyDescent="0.3">
      <c r="A153" s="17" t="s">
        <v>203</v>
      </c>
      <c r="B153" s="17" t="s">
        <v>1081</v>
      </c>
      <c r="C153" s="17" t="s">
        <v>579</v>
      </c>
      <c r="D153" s="17" t="s">
        <v>617</v>
      </c>
      <c r="E153" s="17" t="s">
        <v>205</v>
      </c>
      <c r="F153" s="17" t="s">
        <v>1082</v>
      </c>
      <c r="G153" s="18">
        <v>1</v>
      </c>
      <c r="H153" s="18">
        <v>1</v>
      </c>
      <c r="I153" s="19">
        <v>0</v>
      </c>
      <c r="J153" s="20">
        <v>0</v>
      </c>
      <c r="K153" s="21">
        <v>1</v>
      </c>
      <c r="L153" s="22">
        <v>0</v>
      </c>
      <c r="M153" s="29" t="s">
        <v>2189</v>
      </c>
      <c r="N153" s="29"/>
    </row>
    <row r="154" spans="1:14" x14ac:dyDescent="0.3">
      <c r="A154" s="17" t="s">
        <v>1083</v>
      </c>
      <c r="B154" s="17" t="s">
        <v>1084</v>
      </c>
      <c r="C154" s="17" t="s">
        <v>1085</v>
      </c>
      <c r="D154" s="17" t="s">
        <v>670</v>
      </c>
      <c r="E154" s="17" t="s">
        <v>132</v>
      </c>
      <c r="F154" s="17" t="s">
        <v>1086</v>
      </c>
      <c r="G154" s="18">
        <v>1</v>
      </c>
      <c r="H154" s="18">
        <v>1</v>
      </c>
      <c r="I154" s="19">
        <v>0</v>
      </c>
      <c r="J154" s="20">
        <v>1</v>
      </c>
      <c r="K154" s="21">
        <v>0</v>
      </c>
      <c r="L154" s="22">
        <v>0</v>
      </c>
      <c r="M154" s="33" t="s">
        <v>2190</v>
      </c>
      <c r="N154" s="29"/>
    </row>
    <row r="155" spans="1:14" x14ac:dyDescent="0.3">
      <c r="A155" s="17" t="s">
        <v>1087</v>
      </c>
      <c r="B155" s="17" t="s">
        <v>1088</v>
      </c>
      <c r="C155" s="17" t="s">
        <v>1089</v>
      </c>
      <c r="D155" s="17" t="s">
        <v>670</v>
      </c>
      <c r="E155" s="17" t="s">
        <v>132</v>
      </c>
      <c r="F155" s="17" t="s">
        <v>1090</v>
      </c>
      <c r="G155" s="18">
        <v>1</v>
      </c>
      <c r="H155" s="18">
        <v>1</v>
      </c>
      <c r="I155" s="19">
        <v>0</v>
      </c>
      <c r="J155" s="20">
        <v>1</v>
      </c>
      <c r="K155" s="21">
        <v>0</v>
      </c>
      <c r="L155" s="22">
        <v>0</v>
      </c>
      <c r="M155" s="33" t="s">
        <v>2190</v>
      </c>
      <c r="N155" s="29"/>
    </row>
    <row r="156" spans="1:14" x14ac:dyDescent="0.3">
      <c r="A156" s="17" t="s">
        <v>1091</v>
      </c>
      <c r="B156" s="17" t="s">
        <v>1092</v>
      </c>
      <c r="C156" s="17" t="s">
        <v>1093</v>
      </c>
      <c r="D156" s="17" t="s">
        <v>617</v>
      </c>
      <c r="E156" s="17" t="s">
        <v>1094</v>
      </c>
      <c r="F156" s="17" t="s">
        <v>1095</v>
      </c>
      <c r="G156" s="18">
        <v>1</v>
      </c>
      <c r="H156" s="18">
        <v>5</v>
      </c>
      <c r="I156" s="19">
        <v>0</v>
      </c>
      <c r="J156" s="20">
        <v>1</v>
      </c>
      <c r="K156" s="21">
        <v>0</v>
      </c>
      <c r="L156" s="22">
        <v>0</v>
      </c>
      <c r="M156" s="33" t="s">
        <v>2190</v>
      </c>
      <c r="N156" s="29"/>
    </row>
    <row r="157" spans="1:14" x14ac:dyDescent="0.3">
      <c r="A157" s="17" t="s">
        <v>1096</v>
      </c>
      <c r="B157" s="17" t="s">
        <v>1097</v>
      </c>
      <c r="C157" s="17" t="s">
        <v>1098</v>
      </c>
      <c r="D157" s="17" t="s">
        <v>1099</v>
      </c>
      <c r="E157" s="17" t="s">
        <v>132</v>
      </c>
      <c r="F157" s="17" t="s">
        <v>1100</v>
      </c>
      <c r="G157" s="18">
        <v>1</v>
      </c>
      <c r="H157" s="18">
        <v>2</v>
      </c>
      <c r="I157" s="19">
        <v>0</v>
      </c>
      <c r="J157" s="20">
        <v>1</v>
      </c>
      <c r="K157" s="21">
        <v>0</v>
      </c>
      <c r="L157" s="22">
        <v>0</v>
      </c>
      <c r="M157" s="29" t="s">
        <v>2185</v>
      </c>
      <c r="N157" s="29"/>
    </row>
    <row r="158" spans="1:14" x14ac:dyDescent="0.3">
      <c r="A158" s="17" t="s">
        <v>1101</v>
      </c>
      <c r="B158" s="17" t="s">
        <v>1102</v>
      </c>
      <c r="C158" s="17" t="s">
        <v>1103</v>
      </c>
      <c r="D158" s="17" t="s">
        <v>583</v>
      </c>
      <c r="E158" s="17" t="s">
        <v>132</v>
      </c>
      <c r="F158" s="17" t="s">
        <v>1104</v>
      </c>
      <c r="G158" s="18">
        <v>1</v>
      </c>
      <c r="H158" s="18">
        <v>1</v>
      </c>
      <c r="I158" s="19">
        <v>0</v>
      </c>
      <c r="J158" s="20">
        <v>1</v>
      </c>
      <c r="K158" s="21">
        <v>0</v>
      </c>
      <c r="L158" s="22">
        <v>0</v>
      </c>
      <c r="M158" s="33" t="s">
        <v>2190</v>
      </c>
      <c r="N158" s="29"/>
    </row>
    <row r="159" spans="1:14" x14ac:dyDescent="0.3">
      <c r="A159" s="17" t="s">
        <v>1105</v>
      </c>
      <c r="B159" s="17" t="s">
        <v>1106</v>
      </c>
      <c r="C159" s="17" t="s">
        <v>1107</v>
      </c>
      <c r="D159" s="17" t="s">
        <v>509</v>
      </c>
      <c r="E159" s="17" t="s">
        <v>135</v>
      </c>
      <c r="F159" s="17" t="s">
        <v>1108</v>
      </c>
      <c r="G159" s="18">
        <v>1</v>
      </c>
      <c r="H159" s="18">
        <v>1</v>
      </c>
      <c r="I159" s="19">
        <v>0</v>
      </c>
      <c r="J159" s="20">
        <v>1</v>
      </c>
      <c r="K159" s="21">
        <v>0</v>
      </c>
      <c r="L159" s="22">
        <v>0</v>
      </c>
      <c r="M159" s="33" t="s">
        <v>2190</v>
      </c>
      <c r="N159" s="29"/>
    </row>
    <row r="160" spans="1:14" x14ac:dyDescent="0.3">
      <c r="A160" s="17" t="s">
        <v>1109</v>
      </c>
      <c r="B160" s="17" t="s">
        <v>1110</v>
      </c>
      <c r="C160" s="17" t="s">
        <v>498</v>
      </c>
      <c r="D160" s="17" t="s">
        <v>1111</v>
      </c>
      <c r="E160" s="17" t="s">
        <v>329</v>
      </c>
      <c r="F160" s="17" t="s">
        <v>1112</v>
      </c>
      <c r="G160" s="18">
        <v>1</v>
      </c>
      <c r="H160" s="18">
        <v>2</v>
      </c>
      <c r="I160" s="19">
        <v>1</v>
      </c>
      <c r="J160" s="20">
        <v>0</v>
      </c>
      <c r="K160" s="21">
        <v>0</v>
      </c>
      <c r="L160" s="22">
        <v>0</v>
      </c>
      <c r="M160" s="33" t="s">
        <v>2190</v>
      </c>
      <c r="N160" s="29"/>
    </row>
    <row r="161" spans="1:14" x14ac:dyDescent="0.3">
      <c r="A161" s="17" t="s">
        <v>282</v>
      </c>
      <c r="B161" s="17" t="s">
        <v>283</v>
      </c>
      <c r="C161" s="17" t="s">
        <v>579</v>
      </c>
      <c r="D161" s="17" t="s">
        <v>601</v>
      </c>
      <c r="E161" s="17" t="s">
        <v>268</v>
      </c>
      <c r="F161" s="17" t="s">
        <v>1113</v>
      </c>
      <c r="G161" s="18">
        <v>1</v>
      </c>
      <c r="H161" s="18">
        <v>1</v>
      </c>
      <c r="I161" s="19">
        <v>0</v>
      </c>
      <c r="J161" s="20">
        <v>0</v>
      </c>
      <c r="K161" s="21">
        <v>1</v>
      </c>
      <c r="L161" s="22">
        <v>0</v>
      </c>
      <c r="M161" s="29" t="s">
        <v>2189</v>
      </c>
      <c r="N161" s="29"/>
    </row>
    <row r="162" spans="1:14" x14ac:dyDescent="0.3">
      <c r="A162" s="17" t="s">
        <v>1114</v>
      </c>
      <c r="B162" s="17" t="s">
        <v>1115</v>
      </c>
      <c r="C162" s="17" t="s">
        <v>1116</v>
      </c>
      <c r="D162" s="17" t="s">
        <v>601</v>
      </c>
      <c r="E162" s="17" t="s">
        <v>83</v>
      </c>
      <c r="F162" s="17" t="s">
        <v>1117</v>
      </c>
      <c r="G162" s="18">
        <v>1</v>
      </c>
      <c r="H162" s="18">
        <v>1</v>
      </c>
      <c r="I162" s="19">
        <v>0</v>
      </c>
      <c r="J162" s="20">
        <v>1</v>
      </c>
      <c r="K162" s="21">
        <v>0</v>
      </c>
      <c r="L162" s="22">
        <v>0</v>
      </c>
      <c r="M162" s="33" t="s">
        <v>2190</v>
      </c>
      <c r="N162" s="29"/>
    </row>
    <row r="163" spans="1:14" x14ac:dyDescent="0.3">
      <c r="A163" s="17" t="s">
        <v>1118</v>
      </c>
      <c r="B163" s="17" t="s">
        <v>1119</v>
      </c>
      <c r="C163" s="17" t="s">
        <v>1120</v>
      </c>
      <c r="D163" s="17" t="s">
        <v>1121</v>
      </c>
      <c r="E163" s="17" t="s">
        <v>168</v>
      </c>
      <c r="F163" s="17" t="s">
        <v>1122</v>
      </c>
      <c r="G163" s="18">
        <v>1</v>
      </c>
      <c r="H163" s="18">
        <v>3</v>
      </c>
      <c r="I163" s="19">
        <v>0</v>
      </c>
      <c r="J163" s="20">
        <v>1</v>
      </c>
      <c r="K163" s="21">
        <v>0</v>
      </c>
      <c r="L163" s="22">
        <v>0</v>
      </c>
      <c r="M163" s="33" t="s">
        <v>2190</v>
      </c>
      <c r="N163" s="29"/>
    </row>
    <row r="164" spans="1:14" x14ac:dyDescent="0.3">
      <c r="A164" s="17" t="s">
        <v>1123</v>
      </c>
      <c r="B164" s="17" t="s">
        <v>1124</v>
      </c>
      <c r="C164" s="17" t="s">
        <v>1125</v>
      </c>
      <c r="D164" s="17" t="s">
        <v>617</v>
      </c>
      <c r="E164" s="17" t="s">
        <v>1126</v>
      </c>
      <c r="F164" s="17" t="s">
        <v>1127</v>
      </c>
      <c r="G164" s="18">
        <v>1</v>
      </c>
      <c r="H164" s="18">
        <v>2</v>
      </c>
      <c r="I164" s="19">
        <v>0</v>
      </c>
      <c r="J164" s="20">
        <v>1</v>
      </c>
      <c r="K164" s="21">
        <v>0</v>
      </c>
      <c r="L164" s="22">
        <v>0</v>
      </c>
      <c r="M164" s="33" t="s">
        <v>2190</v>
      </c>
      <c r="N164" s="29"/>
    </row>
    <row r="165" spans="1:14" x14ac:dyDescent="0.3">
      <c r="A165" s="17" t="s">
        <v>1128</v>
      </c>
      <c r="B165" s="17" t="s">
        <v>1129</v>
      </c>
      <c r="C165" s="17" t="s">
        <v>1130</v>
      </c>
      <c r="D165" s="17" t="s">
        <v>752</v>
      </c>
      <c r="E165" s="17" t="s">
        <v>500</v>
      </c>
      <c r="F165" s="17" t="s">
        <v>1131</v>
      </c>
      <c r="G165" s="18">
        <v>1</v>
      </c>
      <c r="H165" s="18">
        <v>1</v>
      </c>
      <c r="I165" s="19">
        <v>0</v>
      </c>
      <c r="J165" s="20">
        <v>1</v>
      </c>
      <c r="K165" s="21">
        <v>0</v>
      </c>
      <c r="L165" s="22">
        <v>0</v>
      </c>
      <c r="M165" s="33" t="s">
        <v>2190</v>
      </c>
      <c r="N165" s="29"/>
    </row>
    <row r="166" spans="1:14" x14ac:dyDescent="0.3">
      <c r="A166" s="17" t="s">
        <v>1132</v>
      </c>
      <c r="B166" s="17" t="s">
        <v>1133</v>
      </c>
      <c r="C166" s="17" t="s">
        <v>1134</v>
      </c>
      <c r="D166" s="17" t="s">
        <v>1135</v>
      </c>
      <c r="E166" s="17" t="s">
        <v>250</v>
      </c>
      <c r="F166" s="17" t="s">
        <v>1136</v>
      </c>
      <c r="G166" s="18">
        <v>1</v>
      </c>
      <c r="H166" s="18">
        <v>1</v>
      </c>
      <c r="I166" s="19">
        <v>0</v>
      </c>
      <c r="J166" s="20">
        <v>1</v>
      </c>
      <c r="K166" s="21">
        <v>0</v>
      </c>
      <c r="L166" s="22">
        <v>0</v>
      </c>
      <c r="M166" s="33" t="s">
        <v>2190</v>
      </c>
      <c r="N166" s="29"/>
    </row>
    <row r="167" spans="1:14" x14ac:dyDescent="0.3">
      <c r="A167" s="17" t="s">
        <v>1137</v>
      </c>
      <c r="B167" s="17" t="s">
        <v>1138</v>
      </c>
      <c r="C167" s="17" t="s">
        <v>1139</v>
      </c>
      <c r="D167" s="17" t="s">
        <v>617</v>
      </c>
      <c r="E167" s="17" t="s">
        <v>135</v>
      </c>
      <c r="F167" s="17" t="s">
        <v>1140</v>
      </c>
      <c r="G167" s="18">
        <v>1</v>
      </c>
      <c r="H167" s="18">
        <v>10</v>
      </c>
      <c r="I167" s="19">
        <v>0</v>
      </c>
      <c r="J167" s="20">
        <v>1</v>
      </c>
      <c r="K167" s="21">
        <v>0</v>
      </c>
      <c r="L167" s="22">
        <v>0</v>
      </c>
      <c r="M167" s="29" t="s">
        <v>2185</v>
      </c>
      <c r="N167" s="29"/>
    </row>
    <row r="168" spans="1:14" x14ac:dyDescent="0.3">
      <c r="A168" s="17" t="s">
        <v>1141</v>
      </c>
      <c r="B168" s="17" t="s">
        <v>1142</v>
      </c>
      <c r="C168" s="17" t="s">
        <v>1143</v>
      </c>
      <c r="D168" s="17" t="s">
        <v>544</v>
      </c>
      <c r="E168" s="17" t="s">
        <v>329</v>
      </c>
      <c r="F168" s="17" t="s">
        <v>1144</v>
      </c>
      <c r="G168" s="18">
        <v>1</v>
      </c>
      <c r="H168" s="18">
        <v>4</v>
      </c>
      <c r="I168" s="19">
        <v>0</v>
      </c>
      <c r="J168" s="20">
        <v>1</v>
      </c>
      <c r="K168" s="21">
        <v>0</v>
      </c>
      <c r="L168" s="22">
        <v>0</v>
      </c>
      <c r="M168" s="33" t="s">
        <v>2190</v>
      </c>
      <c r="N168" s="29"/>
    </row>
    <row r="169" spans="1:14" x14ac:dyDescent="0.3">
      <c r="A169" s="17" t="s">
        <v>75</v>
      </c>
      <c r="B169" s="17" t="s">
        <v>1145</v>
      </c>
      <c r="C169" s="17" t="s">
        <v>1146</v>
      </c>
      <c r="D169" s="17" t="s">
        <v>583</v>
      </c>
      <c r="E169" s="17" t="s">
        <v>78</v>
      </c>
      <c r="F169" s="17" t="s">
        <v>1147</v>
      </c>
      <c r="G169" s="18">
        <v>1</v>
      </c>
      <c r="H169" s="18">
        <v>1</v>
      </c>
      <c r="I169" s="19">
        <v>0</v>
      </c>
      <c r="J169" s="20">
        <v>0</v>
      </c>
      <c r="K169" s="21">
        <v>1</v>
      </c>
      <c r="L169" s="22">
        <v>0</v>
      </c>
      <c r="M169" s="29" t="s">
        <v>2189</v>
      </c>
      <c r="N169" s="29"/>
    </row>
    <row r="170" spans="1:14" x14ac:dyDescent="0.3">
      <c r="A170" s="17" t="s">
        <v>225</v>
      </c>
      <c r="B170" s="17" t="s">
        <v>1148</v>
      </c>
      <c r="C170" s="17" t="s">
        <v>653</v>
      </c>
      <c r="D170" s="17" t="s">
        <v>617</v>
      </c>
      <c r="E170" s="17" t="s">
        <v>227</v>
      </c>
      <c r="F170" s="17" t="s">
        <v>1149</v>
      </c>
      <c r="G170" s="18">
        <v>1</v>
      </c>
      <c r="H170" s="18">
        <v>2</v>
      </c>
      <c r="I170" s="19">
        <v>0</v>
      </c>
      <c r="J170" s="20">
        <v>0</v>
      </c>
      <c r="K170" s="21">
        <v>1</v>
      </c>
      <c r="L170" s="22">
        <v>0</v>
      </c>
      <c r="M170" s="29" t="s">
        <v>2189</v>
      </c>
      <c r="N170" s="29"/>
    </row>
    <row r="171" spans="1:14" x14ac:dyDescent="0.3">
      <c r="A171" s="17" t="s">
        <v>1150</v>
      </c>
      <c r="B171" s="17" t="s">
        <v>1151</v>
      </c>
      <c r="C171" s="17" t="s">
        <v>1152</v>
      </c>
      <c r="D171" s="17" t="s">
        <v>633</v>
      </c>
      <c r="E171" s="17" t="s">
        <v>71</v>
      </c>
      <c r="F171" s="17" t="s">
        <v>1153</v>
      </c>
      <c r="G171" s="18">
        <v>1</v>
      </c>
      <c r="H171" s="18">
        <v>3</v>
      </c>
      <c r="I171" s="19">
        <v>0</v>
      </c>
      <c r="J171" s="20">
        <v>1</v>
      </c>
      <c r="K171" s="21">
        <v>0</v>
      </c>
      <c r="L171" s="22">
        <v>0</v>
      </c>
      <c r="M171" s="33" t="s">
        <v>2190</v>
      </c>
      <c r="N171" s="29"/>
    </row>
    <row r="172" spans="1:14" x14ac:dyDescent="0.3">
      <c r="A172" s="17" t="s">
        <v>1154</v>
      </c>
      <c r="B172" s="17" t="s">
        <v>1155</v>
      </c>
      <c r="C172" s="17" t="s">
        <v>1156</v>
      </c>
      <c r="D172" s="17" t="s">
        <v>617</v>
      </c>
      <c r="E172" s="17" t="s">
        <v>1157</v>
      </c>
      <c r="F172" s="17" t="s">
        <v>1158</v>
      </c>
      <c r="G172" s="18">
        <v>1</v>
      </c>
      <c r="H172" s="18">
        <v>4</v>
      </c>
      <c r="I172" s="19">
        <v>0</v>
      </c>
      <c r="J172" s="20">
        <v>1</v>
      </c>
      <c r="K172" s="21">
        <v>0</v>
      </c>
      <c r="L172" s="22">
        <v>0</v>
      </c>
      <c r="M172" s="33" t="s">
        <v>2190</v>
      </c>
      <c r="N172" s="29"/>
    </row>
    <row r="173" spans="1:14" x14ac:dyDescent="0.3">
      <c r="A173" s="17" t="s">
        <v>176</v>
      </c>
      <c r="B173" s="17" t="s">
        <v>1159</v>
      </c>
      <c r="C173" s="17" t="s">
        <v>1160</v>
      </c>
      <c r="D173" s="17" t="s">
        <v>1161</v>
      </c>
      <c r="E173" s="17" t="s">
        <v>132</v>
      </c>
      <c r="F173" s="17" t="s">
        <v>1162</v>
      </c>
      <c r="G173" s="18">
        <v>1</v>
      </c>
      <c r="H173" s="18">
        <v>1</v>
      </c>
      <c r="I173" s="19">
        <v>0</v>
      </c>
      <c r="J173" s="20">
        <v>0</v>
      </c>
      <c r="K173" s="21">
        <v>1</v>
      </c>
      <c r="L173" s="22">
        <v>0</v>
      </c>
      <c r="M173" s="29" t="s">
        <v>2189</v>
      </c>
      <c r="N173" s="29"/>
    </row>
    <row r="174" spans="1:14" x14ac:dyDescent="0.3">
      <c r="A174" s="17" t="s">
        <v>109</v>
      </c>
      <c r="B174" s="17" t="s">
        <v>1163</v>
      </c>
      <c r="C174" s="17" t="s">
        <v>1073</v>
      </c>
      <c r="D174" s="17" t="s">
        <v>1164</v>
      </c>
      <c r="E174" s="17" t="s">
        <v>71</v>
      </c>
      <c r="F174" s="17" t="s">
        <v>1165</v>
      </c>
      <c r="G174" s="18">
        <v>1</v>
      </c>
      <c r="H174" s="18">
        <v>1</v>
      </c>
      <c r="I174" s="19">
        <v>0</v>
      </c>
      <c r="J174" s="20">
        <v>0</v>
      </c>
      <c r="K174" s="21">
        <v>1</v>
      </c>
      <c r="L174" s="22">
        <v>0</v>
      </c>
      <c r="M174" s="29" t="s">
        <v>2189</v>
      </c>
      <c r="N174" s="29"/>
    </row>
    <row r="175" spans="1:14" x14ac:dyDescent="0.3">
      <c r="A175" s="17" t="s">
        <v>1166</v>
      </c>
      <c r="B175" s="17" t="s">
        <v>1167</v>
      </c>
      <c r="C175" s="17" t="s">
        <v>1168</v>
      </c>
      <c r="D175" s="17" t="s">
        <v>1169</v>
      </c>
      <c r="E175" s="17" t="s">
        <v>71</v>
      </c>
      <c r="F175" s="17" t="s">
        <v>1170</v>
      </c>
      <c r="G175" s="18">
        <v>1</v>
      </c>
      <c r="H175" s="18">
        <v>1</v>
      </c>
      <c r="I175" s="19">
        <v>0</v>
      </c>
      <c r="J175" s="20">
        <v>1</v>
      </c>
      <c r="K175" s="21">
        <v>0</v>
      </c>
      <c r="L175" s="22">
        <v>0</v>
      </c>
      <c r="M175" s="33" t="s">
        <v>2190</v>
      </c>
      <c r="N175" s="29"/>
    </row>
    <row r="176" spans="1:14" x14ac:dyDescent="0.3">
      <c r="A176" s="17" t="s">
        <v>1171</v>
      </c>
      <c r="B176" s="17" t="s">
        <v>1172</v>
      </c>
      <c r="C176" s="17" t="s">
        <v>1173</v>
      </c>
      <c r="D176" s="17" t="s">
        <v>617</v>
      </c>
      <c r="E176" s="17" t="s">
        <v>94</v>
      </c>
      <c r="F176" s="17" t="s">
        <v>1174</v>
      </c>
      <c r="G176" s="18">
        <v>1</v>
      </c>
      <c r="H176" s="18">
        <v>3</v>
      </c>
      <c r="I176" s="19">
        <v>0</v>
      </c>
      <c r="J176" s="20">
        <v>1</v>
      </c>
      <c r="K176" s="21">
        <v>0</v>
      </c>
      <c r="L176" s="22">
        <v>0</v>
      </c>
      <c r="M176" s="33" t="s">
        <v>2190</v>
      </c>
      <c r="N176" s="29"/>
    </row>
    <row r="177" spans="1:14" x14ac:dyDescent="0.3">
      <c r="A177" s="17" t="s">
        <v>166</v>
      </c>
      <c r="B177" s="17" t="s">
        <v>167</v>
      </c>
      <c r="C177" s="17" t="s">
        <v>1175</v>
      </c>
      <c r="D177" s="17" t="s">
        <v>530</v>
      </c>
      <c r="E177" s="17" t="s">
        <v>168</v>
      </c>
      <c r="F177" s="17" t="s">
        <v>1176</v>
      </c>
      <c r="G177" s="18">
        <v>1</v>
      </c>
      <c r="H177" s="18">
        <v>1</v>
      </c>
      <c r="I177" s="19">
        <v>0</v>
      </c>
      <c r="J177" s="20">
        <v>0</v>
      </c>
      <c r="K177" s="21">
        <v>1</v>
      </c>
      <c r="L177" s="22">
        <v>0</v>
      </c>
      <c r="M177" s="29" t="s">
        <v>2189</v>
      </c>
      <c r="N177" s="29"/>
    </row>
    <row r="178" spans="1:14" x14ac:dyDescent="0.3">
      <c r="A178" s="17" t="s">
        <v>1177</v>
      </c>
      <c r="B178" s="17" t="s">
        <v>1178</v>
      </c>
      <c r="C178" s="17" t="s">
        <v>1179</v>
      </c>
      <c r="D178" s="17" t="s">
        <v>601</v>
      </c>
      <c r="E178" s="17" t="s">
        <v>168</v>
      </c>
      <c r="F178" s="17" t="s">
        <v>1180</v>
      </c>
      <c r="G178" s="18">
        <v>1</v>
      </c>
      <c r="H178" s="18">
        <v>1</v>
      </c>
      <c r="I178" s="19">
        <v>0</v>
      </c>
      <c r="J178" s="20">
        <v>1</v>
      </c>
      <c r="K178" s="21">
        <v>0</v>
      </c>
      <c r="L178" s="22">
        <v>0</v>
      </c>
      <c r="M178" s="33" t="s">
        <v>2190</v>
      </c>
      <c r="N178" s="29"/>
    </row>
    <row r="179" spans="1:14" x14ac:dyDescent="0.3">
      <c r="A179" s="17" t="s">
        <v>395</v>
      </c>
      <c r="B179" s="17" t="s">
        <v>1181</v>
      </c>
      <c r="C179" s="17" t="s">
        <v>1182</v>
      </c>
      <c r="D179" s="17" t="s">
        <v>525</v>
      </c>
      <c r="E179" s="17" t="s">
        <v>397</v>
      </c>
      <c r="F179" s="17" t="s">
        <v>1183</v>
      </c>
      <c r="G179" s="18">
        <v>1</v>
      </c>
      <c r="H179" s="18">
        <v>1</v>
      </c>
      <c r="I179" s="19">
        <v>0</v>
      </c>
      <c r="J179" s="20">
        <v>0</v>
      </c>
      <c r="K179" s="21">
        <v>0</v>
      </c>
      <c r="L179" s="22">
        <v>1</v>
      </c>
      <c r="M179" s="29" t="s">
        <v>2189</v>
      </c>
      <c r="N179" s="29"/>
    </row>
    <row r="180" spans="1:14" x14ac:dyDescent="0.3">
      <c r="A180" s="17" t="s">
        <v>1184</v>
      </c>
      <c r="B180" s="17" t="s">
        <v>1185</v>
      </c>
      <c r="C180" s="17" t="s">
        <v>1186</v>
      </c>
      <c r="D180" s="17" t="s">
        <v>1187</v>
      </c>
      <c r="E180" s="17" t="s">
        <v>329</v>
      </c>
      <c r="F180" s="17" t="s">
        <v>1188</v>
      </c>
      <c r="G180" s="18">
        <v>1</v>
      </c>
      <c r="H180" s="18">
        <v>2</v>
      </c>
      <c r="I180" s="19">
        <v>1</v>
      </c>
      <c r="J180" s="20">
        <v>0</v>
      </c>
      <c r="K180" s="21">
        <v>0</v>
      </c>
      <c r="L180" s="22">
        <v>0</v>
      </c>
      <c r="M180" s="33" t="s">
        <v>2190</v>
      </c>
      <c r="N180" s="29"/>
    </row>
    <row r="181" spans="1:14" x14ac:dyDescent="0.3">
      <c r="A181" s="17" t="s">
        <v>1189</v>
      </c>
      <c r="B181" s="17" t="s">
        <v>1190</v>
      </c>
      <c r="C181" s="17" t="s">
        <v>1191</v>
      </c>
      <c r="D181" s="17" t="s">
        <v>1192</v>
      </c>
      <c r="E181" s="17" t="s">
        <v>71</v>
      </c>
      <c r="F181" s="17" t="s">
        <v>1193</v>
      </c>
      <c r="G181" s="18">
        <v>1</v>
      </c>
      <c r="H181" s="18">
        <v>8</v>
      </c>
      <c r="I181" s="19">
        <v>0</v>
      </c>
      <c r="J181" s="20">
        <v>1</v>
      </c>
      <c r="K181" s="21">
        <v>0</v>
      </c>
      <c r="L181" s="22">
        <v>0</v>
      </c>
      <c r="M181" s="29" t="s">
        <v>2185</v>
      </c>
      <c r="N181" s="29"/>
    </row>
    <row r="182" spans="1:14" x14ac:dyDescent="0.3">
      <c r="A182" s="17" t="s">
        <v>1194</v>
      </c>
      <c r="B182" s="17" t="s">
        <v>1195</v>
      </c>
      <c r="C182" s="17" t="s">
        <v>1196</v>
      </c>
      <c r="D182" s="17" t="s">
        <v>767</v>
      </c>
      <c r="E182" s="17" t="s">
        <v>150</v>
      </c>
      <c r="F182" s="17" t="s">
        <v>1197</v>
      </c>
      <c r="G182" s="18">
        <v>1</v>
      </c>
      <c r="H182" s="18">
        <v>1</v>
      </c>
      <c r="I182" s="19">
        <v>0</v>
      </c>
      <c r="J182" s="20">
        <v>1</v>
      </c>
      <c r="K182" s="21">
        <v>0</v>
      </c>
      <c r="L182" s="22">
        <v>0</v>
      </c>
      <c r="M182" s="29" t="s">
        <v>2185</v>
      </c>
      <c r="N182" s="29"/>
    </row>
    <row r="183" spans="1:14" x14ac:dyDescent="0.3">
      <c r="A183" s="17" t="s">
        <v>1198</v>
      </c>
      <c r="B183" s="17" t="s">
        <v>1199</v>
      </c>
      <c r="C183" s="17" t="s">
        <v>1200</v>
      </c>
      <c r="D183" s="17" t="s">
        <v>1201</v>
      </c>
      <c r="E183" s="17" t="s">
        <v>150</v>
      </c>
      <c r="F183" s="17" t="s">
        <v>1202</v>
      </c>
      <c r="G183" s="18">
        <v>1</v>
      </c>
      <c r="H183" s="18">
        <v>1</v>
      </c>
      <c r="I183" s="19">
        <v>0</v>
      </c>
      <c r="J183" s="20">
        <v>1</v>
      </c>
      <c r="K183" s="21">
        <v>0</v>
      </c>
      <c r="L183" s="22">
        <v>0</v>
      </c>
      <c r="M183" s="33" t="s">
        <v>2190</v>
      </c>
      <c r="N183" s="29"/>
    </row>
    <row r="184" spans="1:14" x14ac:dyDescent="0.3">
      <c r="A184" s="17" t="s">
        <v>1203</v>
      </c>
      <c r="B184" s="17" t="s">
        <v>1204</v>
      </c>
      <c r="C184" s="17" t="s">
        <v>1205</v>
      </c>
      <c r="D184" s="17" t="s">
        <v>1206</v>
      </c>
      <c r="E184" s="17" t="s">
        <v>1207</v>
      </c>
      <c r="F184" s="17" t="s">
        <v>1208</v>
      </c>
      <c r="G184" s="18">
        <v>1</v>
      </c>
      <c r="H184" s="18">
        <v>1</v>
      </c>
      <c r="I184" s="19">
        <v>0</v>
      </c>
      <c r="J184" s="20">
        <v>1</v>
      </c>
      <c r="K184" s="21">
        <v>0</v>
      </c>
      <c r="L184" s="22">
        <v>0</v>
      </c>
      <c r="M184" s="33" t="s">
        <v>2190</v>
      </c>
      <c r="N184" s="29"/>
    </row>
    <row r="185" spans="1:14" x14ac:dyDescent="0.3">
      <c r="A185" s="17" t="s">
        <v>1209</v>
      </c>
      <c r="B185" s="17" t="s">
        <v>1210</v>
      </c>
      <c r="C185" s="17" t="s">
        <v>1211</v>
      </c>
      <c r="D185" s="17" t="s">
        <v>1212</v>
      </c>
      <c r="E185" s="17" t="s">
        <v>1213</v>
      </c>
      <c r="F185" s="17" t="s">
        <v>1214</v>
      </c>
      <c r="G185" s="18">
        <v>1</v>
      </c>
      <c r="H185" s="18">
        <v>1</v>
      </c>
      <c r="I185" s="19">
        <v>0</v>
      </c>
      <c r="J185" s="20">
        <v>1</v>
      </c>
      <c r="K185" s="21">
        <v>0</v>
      </c>
      <c r="L185" s="22">
        <v>0</v>
      </c>
      <c r="M185" s="33" t="s">
        <v>2190</v>
      </c>
      <c r="N185" s="29"/>
    </row>
    <row r="186" spans="1:14" x14ac:dyDescent="0.3">
      <c r="A186" s="17" t="s">
        <v>1215</v>
      </c>
      <c r="B186" s="17" t="s">
        <v>1216</v>
      </c>
      <c r="C186" s="17" t="s">
        <v>579</v>
      </c>
      <c r="D186" s="17" t="s">
        <v>525</v>
      </c>
      <c r="E186" s="17" t="s">
        <v>515</v>
      </c>
      <c r="F186" s="17" t="s">
        <v>1217</v>
      </c>
      <c r="G186" s="18">
        <v>1</v>
      </c>
      <c r="H186" s="18">
        <v>1</v>
      </c>
      <c r="I186" s="19">
        <v>1</v>
      </c>
      <c r="J186" s="20">
        <v>0</v>
      </c>
      <c r="K186" s="21">
        <v>0</v>
      </c>
      <c r="L186" s="22">
        <v>0</v>
      </c>
      <c r="M186" s="29" t="s">
        <v>2185</v>
      </c>
      <c r="N186" s="29"/>
    </row>
    <row r="187" spans="1:14" x14ac:dyDescent="0.3">
      <c r="A187" s="17" t="s">
        <v>413</v>
      </c>
      <c r="B187" s="17" t="s">
        <v>1218</v>
      </c>
      <c r="C187" s="17" t="s">
        <v>1219</v>
      </c>
      <c r="D187" s="17" t="s">
        <v>525</v>
      </c>
      <c r="E187" s="17" t="s">
        <v>268</v>
      </c>
      <c r="F187" s="17" t="s">
        <v>1220</v>
      </c>
      <c r="G187" s="18">
        <v>1</v>
      </c>
      <c r="H187" s="18">
        <v>1</v>
      </c>
      <c r="I187" s="19">
        <v>0</v>
      </c>
      <c r="J187" s="20">
        <v>0</v>
      </c>
      <c r="K187" s="21">
        <v>0</v>
      </c>
      <c r="L187" s="22">
        <v>1</v>
      </c>
      <c r="M187" s="29" t="s">
        <v>2189</v>
      </c>
      <c r="N187" s="29"/>
    </row>
    <row r="188" spans="1:14" x14ac:dyDescent="0.3">
      <c r="A188" s="17" t="s">
        <v>241</v>
      </c>
      <c r="B188" s="17" t="s">
        <v>1221</v>
      </c>
      <c r="C188" s="17" t="s">
        <v>579</v>
      </c>
      <c r="D188" s="17" t="s">
        <v>530</v>
      </c>
      <c r="E188" s="17" t="s">
        <v>118</v>
      </c>
      <c r="F188" s="17" t="s">
        <v>1222</v>
      </c>
      <c r="G188" s="18">
        <v>1</v>
      </c>
      <c r="H188" s="18">
        <v>1</v>
      </c>
      <c r="I188" s="19">
        <v>0</v>
      </c>
      <c r="J188" s="20">
        <v>0</v>
      </c>
      <c r="K188" s="21">
        <v>1</v>
      </c>
      <c r="L188" s="22">
        <v>0</v>
      </c>
      <c r="M188" s="29" t="s">
        <v>2189</v>
      </c>
      <c r="N188" s="29"/>
    </row>
    <row r="189" spans="1:14" x14ac:dyDescent="0.3">
      <c r="A189" s="17" t="s">
        <v>1223</v>
      </c>
      <c r="B189" s="17" t="s">
        <v>1224</v>
      </c>
      <c r="C189" s="17" t="s">
        <v>1225</v>
      </c>
      <c r="D189" s="17" t="s">
        <v>609</v>
      </c>
      <c r="E189" s="17" t="s">
        <v>515</v>
      </c>
      <c r="F189" s="17" t="s">
        <v>1226</v>
      </c>
      <c r="G189" s="18">
        <v>1</v>
      </c>
      <c r="H189" s="18">
        <v>1</v>
      </c>
      <c r="I189" s="19">
        <v>0</v>
      </c>
      <c r="J189" s="20">
        <v>1</v>
      </c>
      <c r="K189" s="21">
        <v>0</v>
      </c>
      <c r="L189" s="22">
        <v>0</v>
      </c>
      <c r="M189" s="29" t="s">
        <v>2185</v>
      </c>
      <c r="N189" s="29"/>
    </row>
    <row r="190" spans="1:14" x14ac:dyDescent="0.3">
      <c r="A190" s="17" t="s">
        <v>1227</v>
      </c>
      <c r="B190" s="17" t="s">
        <v>1228</v>
      </c>
      <c r="C190" s="17" t="s">
        <v>1229</v>
      </c>
      <c r="D190" s="17" t="s">
        <v>601</v>
      </c>
      <c r="E190" s="17" t="s">
        <v>515</v>
      </c>
      <c r="F190" s="17" t="s">
        <v>1230</v>
      </c>
      <c r="G190" s="18">
        <v>1</v>
      </c>
      <c r="H190" s="18">
        <v>1</v>
      </c>
      <c r="I190" s="19">
        <v>1</v>
      </c>
      <c r="J190" s="20">
        <v>0</v>
      </c>
      <c r="K190" s="21">
        <v>0</v>
      </c>
      <c r="L190" s="22">
        <v>0</v>
      </c>
      <c r="M190" s="29" t="s">
        <v>2185</v>
      </c>
      <c r="N190" s="29"/>
    </row>
    <row r="191" spans="1:14" x14ac:dyDescent="0.3">
      <c r="A191" s="17" t="s">
        <v>327</v>
      </c>
      <c r="B191" s="17" t="s">
        <v>328</v>
      </c>
      <c r="C191" s="17" t="s">
        <v>1231</v>
      </c>
      <c r="D191" s="17" t="s">
        <v>609</v>
      </c>
      <c r="E191" s="17" t="s">
        <v>329</v>
      </c>
      <c r="F191" s="17" t="s">
        <v>1232</v>
      </c>
      <c r="G191" s="18">
        <v>1</v>
      </c>
      <c r="H191" s="18">
        <v>1</v>
      </c>
      <c r="I191" s="19">
        <v>0</v>
      </c>
      <c r="J191" s="20">
        <v>0</v>
      </c>
      <c r="K191" s="21">
        <v>1</v>
      </c>
      <c r="L191" s="22">
        <v>0</v>
      </c>
      <c r="M191" s="29" t="s">
        <v>2189</v>
      </c>
      <c r="N191" s="29"/>
    </row>
    <row r="192" spans="1:14" x14ac:dyDescent="0.3">
      <c r="A192" s="17" t="s">
        <v>1233</v>
      </c>
      <c r="B192" s="17" t="s">
        <v>1234</v>
      </c>
      <c r="C192" s="17" t="s">
        <v>1235</v>
      </c>
      <c r="D192" s="17" t="s">
        <v>1236</v>
      </c>
      <c r="E192" s="17" t="s">
        <v>168</v>
      </c>
      <c r="F192" s="17" t="s">
        <v>1237</v>
      </c>
      <c r="G192" s="18">
        <v>1</v>
      </c>
      <c r="H192" s="18">
        <v>1</v>
      </c>
      <c r="I192" s="19">
        <v>0</v>
      </c>
      <c r="J192" s="20">
        <v>1</v>
      </c>
      <c r="K192" s="21">
        <v>0</v>
      </c>
      <c r="L192" s="22">
        <v>0</v>
      </c>
      <c r="M192" s="33" t="s">
        <v>2190</v>
      </c>
      <c r="N192" s="29"/>
    </row>
    <row r="193" spans="1:14" x14ac:dyDescent="0.3">
      <c r="A193" s="17" t="s">
        <v>1238</v>
      </c>
      <c r="B193" s="17" t="s">
        <v>1239</v>
      </c>
      <c r="C193" s="17" t="s">
        <v>1240</v>
      </c>
      <c r="D193" s="17" t="s">
        <v>583</v>
      </c>
      <c r="E193" s="17" t="s">
        <v>208</v>
      </c>
      <c r="F193" s="17" t="s">
        <v>1241</v>
      </c>
      <c r="G193" s="18">
        <v>1</v>
      </c>
      <c r="H193" s="18">
        <v>1</v>
      </c>
      <c r="I193" s="19">
        <v>0</v>
      </c>
      <c r="J193" s="20">
        <v>1</v>
      </c>
      <c r="K193" s="21">
        <v>0</v>
      </c>
      <c r="L193" s="22">
        <v>0</v>
      </c>
      <c r="M193" s="33" t="s">
        <v>2190</v>
      </c>
      <c r="N193" s="29"/>
    </row>
    <row r="194" spans="1:14" x14ac:dyDescent="0.3">
      <c r="A194" s="17" t="s">
        <v>1242</v>
      </c>
      <c r="B194" s="17" t="s">
        <v>1243</v>
      </c>
      <c r="C194" s="17" t="s">
        <v>579</v>
      </c>
      <c r="D194" s="17" t="s">
        <v>514</v>
      </c>
      <c r="E194" s="17" t="s">
        <v>150</v>
      </c>
      <c r="F194" s="17" t="s">
        <v>1244</v>
      </c>
      <c r="G194" s="18">
        <v>1</v>
      </c>
      <c r="H194" s="18">
        <v>1</v>
      </c>
      <c r="I194" s="19">
        <v>0</v>
      </c>
      <c r="J194" s="20">
        <v>1</v>
      </c>
      <c r="K194" s="21">
        <v>0</v>
      </c>
      <c r="L194" s="22">
        <v>0</v>
      </c>
      <c r="M194" s="29" t="s">
        <v>2185</v>
      </c>
      <c r="N194" s="29"/>
    </row>
    <row r="195" spans="1:14" x14ac:dyDescent="0.3">
      <c r="A195" s="17" t="s">
        <v>1245</v>
      </c>
      <c r="B195" s="17" t="s">
        <v>1246</v>
      </c>
      <c r="C195" s="17" t="s">
        <v>1247</v>
      </c>
      <c r="D195" s="17" t="s">
        <v>1161</v>
      </c>
      <c r="E195" s="17" t="s">
        <v>1248</v>
      </c>
      <c r="F195" s="17" t="s">
        <v>1249</v>
      </c>
      <c r="G195" s="18">
        <v>1</v>
      </c>
      <c r="H195" s="18">
        <v>2</v>
      </c>
      <c r="I195" s="19">
        <v>0</v>
      </c>
      <c r="J195" s="20">
        <v>1</v>
      </c>
      <c r="K195" s="21">
        <v>0</v>
      </c>
      <c r="L195" s="22">
        <v>0</v>
      </c>
      <c r="M195" s="33" t="s">
        <v>2190</v>
      </c>
      <c r="N195" s="29"/>
    </row>
    <row r="196" spans="1:14" x14ac:dyDescent="0.3">
      <c r="A196" s="17" t="s">
        <v>482</v>
      </c>
      <c r="B196" s="17" t="s">
        <v>483</v>
      </c>
      <c r="C196" s="17" t="s">
        <v>1250</v>
      </c>
      <c r="D196" s="17" t="s">
        <v>993</v>
      </c>
      <c r="E196" s="17" t="s">
        <v>334</v>
      </c>
      <c r="F196" s="17" t="s">
        <v>1251</v>
      </c>
      <c r="G196" s="18">
        <v>1</v>
      </c>
      <c r="H196" s="18">
        <v>1</v>
      </c>
      <c r="I196" s="19">
        <v>0</v>
      </c>
      <c r="J196" s="20">
        <v>0</v>
      </c>
      <c r="K196" s="21">
        <v>0</v>
      </c>
      <c r="L196" s="22">
        <v>1</v>
      </c>
      <c r="M196" s="29" t="s">
        <v>2189</v>
      </c>
      <c r="N196" s="29"/>
    </row>
    <row r="197" spans="1:14" x14ac:dyDescent="0.3">
      <c r="A197" s="17" t="s">
        <v>1252</v>
      </c>
      <c r="B197" s="17" t="s">
        <v>856</v>
      </c>
      <c r="C197" s="17" t="s">
        <v>934</v>
      </c>
      <c r="D197" s="17" t="s">
        <v>583</v>
      </c>
      <c r="E197" s="17" t="s">
        <v>132</v>
      </c>
      <c r="F197" s="17" t="s">
        <v>1253</v>
      </c>
      <c r="G197" s="18">
        <v>1</v>
      </c>
      <c r="H197" s="18">
        <v>1</v>
      </c>
      <c r="I197" s="19">
        <v>0</v>
      </c>
      <c r="J197" s="20">
        <v>1</v>
      </c>
      <c r="K197" s="21">
        <v>0</v>
      </c>
      <c r="L197" s="22">
        <v>0</v>
      </c>
      <c r="M197" s="29" t="s">
        <v>2185</v>
      </c>
      <c r="N197" s="29"/>
    </row>
    <row r="198" spans="1:14" x14ac:dyDescent="0.3">
      <c r="A198" s="17" t="s">
        <v>1254</v>
      </c>
      <c r="B198" s="17" t="s">
        <v>1255</v>
      </c>
      <c r="C198" s="17" t="s">
        <v>1005</v>
      </c>
      <c r="D198" s="17" t="s">
        <v>583</v>
      </c>
      <c r="E198" s="17" t="s">
        <v>132</v>
      </c>
      <c r="F198" s="17" t="s">
        <v>1256</v>
      </c>
      <c r="G198" s="18">
        <v>1</v>
      </c>
      <c r="H198" s="18">
        <v>2</v>
      </c>
      <c r="I198" s="19">
        <v>0</v>
      </c>
      <c r="J198" s="20">
        <v>1</v>
      </c>
      <c r="K198" s="21">
        <v>0</v>
      </c>
      <c r="L198" s="22">
        <v>0</v>
      </c>
      <c r="M198" s="33" t="s">
        <v>2190</v>
      </c>
      <c r="N198" s="29"/>
    </row>
    <row r="199" spans="1:14" x14ac:dyDescent="0.3">
      <c r="A199" s="17" t="s">
        <v>1257</v>
      </c>
      <c r="B199" s="17" t="s">
        <v>1258</v>
      </c>
      <c r="C199" s="17" t="s">
        <v>1259</v>
      </c>
      <c r="D199" s="17" t="s">
        <v>617</v>
      </c>
      <c r="E199" s="17" t="s">
        <v>99</v>
      </c>
      <c r="F199" s="17" t="s">
        <v>1260</v>
      </c>
      <c r="G199" s="18">
        <v>1</v>
      </c>
      <c r="H199" s="18">
        <v>20</v>
      </c>
      <c r="I199" s="19">
        <v>1</v>
      </c>
      <c r="J199" s="20">
        <v>0</v>
      </c>
      <c r="K199" s="21">
        <v>0</v>
      </c>
      <c r="L199" s="22">
        <v>0</v>
      </c>
      <c r="M199" s="33" t="s">
        <v>2190</v>
      </c>
      <c r="N199" s="29"/>
    </row>
    <row r="200" spans="1:14" x14ac:dyDescent="0.3">
      <c r="A200" s="17" t="s">
        <v>1261</v>
      </c>
      <c r="B200" s="17" t="s">
        <v>1262</v>
      </c>
      <c r="C200" s="17" t="s">
        <v>1263</v>
      </c>
      <c r="D200" s="17" t="s">
        <v>601</v>
      </c>
      <c r="E200" s="17" t="s">
        <v>515</v>
      </c>
      <c r="F200" s="17" t="s">
        <v>1264</v>
      </c>
      <c r="G200" s="18">
        <v>1</v>
      </c>
      <c r="H200" s="18">
        <v>1</v>
      </c>
      <c r="I200" s="19">
        <v>0</v>
      </c>
      <c r="J200" s="20">
        <v>1</v>
      </c>
      <c r="K200" s="21">
        <v>0</v>
      </c>
      <c r="L200" s="22">
        <v>0</v>
      </c>
      <c r="M200" s="33" t="s">
        <v>2190</v>
      </c>
      <c r="N200" s="29"/>
    </row>
    <row r="201" spans="1:14" x14ac:dyDescent="0.3">
      <c r="A201" s="17" t="s">
        <v>1265</v>
      </c>
      <c r="B201" s="17" t="s">
        <v>1266</v>
      </c>
      <c r="C201" s="17" t="s">
        <v>1267</v>
      </c>
      <c r="D201" s="17" t="s">
        <v>1078</v>
      </c>
      <c r="E201" s="17" t="s">
        <v>500</v>
      </c>
      <c r="F201" s="17" t="s">
        <v>1268</v>
      </c>
      <c r="G201" s="18">
        <v>1</v>
      </c>
      <c r="H201" s="18">
        <v>3</v>
      </c>
      <c r="I201" s="19">
        <v>0</v>
      </c>
      <c r="J201" s="20">
        <v>1</v>
      </c>
      <c r="K201" s="21">
        <v>0</v>
      </c>
      <c r="L201" s="22">
        <v>0</v>
      </c>
      <c r="M201" s="29" t="s">
        <v>2185</v>
      </c>
      <c r="N201" s="29"/>
    </row>
    <row r="202" spans="1:14" x14ac:dyDescent="0.3">
      <c r="A202" s="17" t="s">
        <v>1269</v>
      </c>
      <c r="B202" s="17" t="s">
        <v>1270</v>
      </c>
      <c r="C202" s="17" t="s">
        <v>579</v>
      </c>
      <c r="D202" s="17" t="s">
        <v>1271</v>
      </c>
      <c r="E202" s="17" t="s">
        <v>1207</v>
      </c>
      <c r="F202" s="17" t="s">
        <v>1272</v>
      </c>
      <c r="G202" s="18">
        <v>1</v>
      </c>
      <c r="H202" s="18">
        <v>1</v>
      </c>
      <c r="I202" s="19">
        <v>0</v>
      </c>
      <c r="J202" s="20">
        <v>1</v>
      </c>
      <c r="K202" s="21">
        <v>0</v>
      </c>
      <c r="L202" s="22">
        <v>0</v>
      </c>
      <c r="M202" s="33" t="s">
        <v>2190</v>
      </c>
      <c r="N202" s="29"/>
    </row>
    <row r="203" spans="1:14" x14ac:dyDescent="0.3">
      <c r="A203" s="17" t="s">
        <v>133</v>
      </c>
      <c r="B203" s="17" t="s">
        <v>1273</v>
      </c>
      <c r="C203" s="17" t="s">
        <v>1274</v>
      </c>
      <c r="D203" s="17" t="s">
        <v>509</v>
      </c>
      <c r="E203" s="17" t="s">
        <v>135</v>
      </c>
      <c r="F203" s="17" t="s">
        <v>1275</v>
      </c>
      <c r="G203" s="18">
        <v>1</v>
      </c>
      <c r="H203" s="18">
        <v>1</v>
      </c>
      <c r="I203" s="19">
        <v>0</v>
      </c>
      <c r="J203" s="20">
        <v>0</v>
      </c>
      <c r="K203" s="21">
        <v>1</v>
      </c>
      <c r="L203" s="22">
        <v>0</v>
      </c>
      <c r="M203" s="29" t="s">
        <v>2189</v>
      </c>
      <c r="N203" s="29"/>
    </row>
    <row r="204" spans="1:14" x14ac:dyDescent="0.3">
      <c r="A204" s="17" t="s">
        <v>1276</v>
      </c>
      <c r="B204" s="17" t="s">
        <v>1277</v>
      </c>
      <c r="C204" s="17" t="s">
        <v>1278</v>
      </c>
      <c r="D204" s="17" t="s">
        <v>617</v>
      </c>
      <c r="E204" s="17" t="s">
        <v>329</v>
      </c>
      <c r="F204" s="17" t="s">
        <v>1279</v>
      </c>
      <c r="G204" s="18">
        <v>1</v>
      </c>
      <c r="H204" s="18">
        <v>50</v>
      </c>
      <c r="I204" s="19">
        <v>0</v>
      </c>
      <c r="J204" s="20">
        <v>1</v>
      </c>
      <c r="K204" s="21">
        <v>0</v>
      </c>
      <c r="L204" s="22">
        <v>0</v>
      </c>
      <c r="M204" s="29" t="s">
        <v>2184</v>
      </c>
      <c r="N204" s="29"/>
    </row>
    <row r="205" spans="1:14" x14ac:dyDescent="0.3">
      <c r="A205" s="17" t="s">
        <v>1280</v>
      </c>
      <c r="B205" s="17" t="s">
        <v>1281</v>
      </c>
      <c r="C205" s="17" t="s">
        <v>579</v>
      </c>
      <c r="D205" s="17" t="s">
        <v>609</v>
      </c>
      <c r="E205" s="17" t="s">
        <v>515</v>
      </c>
      <c r="F205" s="17" t="s">
        <v>1282</v>
      </c>
      <c r="G205" s="18">
        <v>1</v>
      </c>
      <c r="H205" s="18">
        <v>1</v>
      </c>
      <c r="I205" s="19">
        <v>1</v>
      </c>
      <c r="J205" s="20">
        <v>0</v>
      </c>
      <c r="K205" s="21">
        <v>0</v>
      </c>
      <c r="L205" s="22">
        <v>0</v>
      </c>
      <c r="M205" s="29" t="s">
        <v>2185</v>
      </c>
      <c r="N205" s="29"/>
    </row>
    <row r="206" spans="1:14" x14ac:dyDescent="0.3">
      <c r="A206" s="17" t="s">
        <v>1283</v>
      </c>
      <c r="B206" s="17" t="s">
        <v>1284</v>
      </c>
      <c r="C206" s="17" t="s">
        <v>1285</v>
      </c>
      <c r="D206" s="17" t="s">
        <v>1099</v>
      </c>
      <c r="E206" s="17" t="s">
        <v>132</v>
      </c>
      <c r="F206" s="17" t="s">
        <v>1286</v>
      </c>
      <c r="G206" s="18">
        <v>1</v>
      </c>
      <c r="H206" s="18">
        <v>2</v>
      </c>
      <c r="I206" s="19">
        <v>0</v>
      </c>
      <c r="J206" s="20">
        <v>1</v>
      </c>
      <c r="K206" s="21">
        <v>0</v>
      </c>
      <c r="L206" s="22">
        <v>0</v>
      </c>
      <c r="M206" s="29" t="s">
        <v>2185</v>
      </c>
      <c r="N206" s="29"/>
    </row>
    <row r="207" spans="1:14" x14ac:dyDescent="0.3">
      <c r="A207" s="17" t="s">
        <v>1287</v>
      </c>
      <c r="B207" s="17" t="s">
        <v>1288</v>
      </c>
      <c r="C207" s="17" t="s">
        <v>1289</v>
      </c>
      <c r="D207" s="17" t="s">
        <v>544</v>
      </c>
      <c r="E207" s="17" t="s">
        <v>168</v>
      </c>
      <c r="F207" s="17" t="s">
        <v>1290</v>
      </c>
      <c r="G207" s="18">
        <v>1</v>
      </c>
      <c r="H207" s="18">
        <v>2</v>
      </c>
      <c r="I207" s="19">
        <v>0</v>
      </c>
      <c r="J207" s="20">
        <v>1</v>
      </c>
      <c r="K207" s="21">
        <v>0</v>
      </c>
      <c r="L207" s="22">
        <v>0</v>
      </c>
      <c r="M207" s="29" t="s">
        <v>2185</v>
      </c>
      <c r="N207" s="29"/>
    </row>
    <row r="208" spans="1:14" x14ac:dyDescent="0.3">
      <c r="A208" s="17" t="s">
        <v>1291</v>
      </c>
      <c r="B208" s="17" t="s">
        <v>1292</v>
      </c>
      <c r="C208" s="17" t="s">
        <v>513</v>
      </c>
      <c r="D208" s="17" t="s">
        <v>530</v>
      </c>
      <c r="E208" s="17" t="s">
        <v>1293</v>
      </c>
      <c r="F208" s="17" t="s">
        <v>1294</v>
      </c>
      <c r="G208" s="18">
        <v>1</v>
      </c>
      <c r="H208" s="18">
        <v>10</v>
      </c>
      <c r="I208" s="19">
        <v>0</v>
      </c>
      <c r="J208" s="20">
        <v>1</v>
      </c>
      <c r="K208" s="21">
        <v>0</v>
      </c>
      <c r="L208" s="22">
        <v>0</v>
      </c>
      <c r="M208" s="29" t="s">
        <v>2185</v>
      </c>
      <c r="N208" s="29"/>
    </row>
    <row r="209" spans="1:14" x14ac:dyDescent="0.3">
      <c r="A209" s="17" t="s">
        <v>1295</v>
      </c>
      <c r="B209" s="17" t="s">
        <v>1296</v>
      </c>
      <c r="C209" s="17" t="s">
        <v>1297</v>
      </c>
      <c r="D209" s="17" t="s">
        <v>1298</v>
      </c>
      <c r="E209" s="17" t="s">
        <v>227</v>
      </c>
      <c r="F209" s="17" t="s">
        <v>1299</v>
      </c>
      <c r="G209" s="18">
        <v>1</v>
      </c>
      <c r="H209" s="18">
        <v>2</v>
      </c>
      <c r="I209" s="19">
        <v>0</v>
      </c>
      <c r="J209" s="20">
        <v>1</v>
      </c>
      <c r="K209" s="21">
        <v>0</v>
      </c>
      <c r="L209" s="22">
        <v>0</v>
      </c>
      <c r="M209" s="33" t="s">
        <v>2190</v>
      </c>
      <c r="N209" s="29"/>
    </row>
    <row r="210" spans="1:14" x14ac:dyDescent="0.3">
      <c r="A210" s="17" t="s">
        <v>1300</v>
      </c>
      <c r="B210" s="17" t="s">
        <v>1301</v>
      </c>
      <c r="C210" s="17" t="s">
        <v>1302</v>
      </c>
      <c r="D210" s="17" t="s">
        <v>670</v>
      </c>
      <c r="E210" s="17" t="s">
        <v>132</v>
      </c>
      <c r="F210" s="17" t="s">
        <v>1303</v>
      </c>
      <c r="G210" s="18">
        <v>1</v>
      </c>
      <c r="H210" s="18">
        <v>1</v>
      </c>
      <c r="I210" s="19">
        <v>1</v>
      </c>
      <c r="J210" s="20">
        <v>0</v>
      </c>
      <c r="K210" s="21">
        <v>0</v>
      </c>
      <c r="L210" s="22">
        <v>0</v>
      </c>
      <c r="M210" s="29" t="s">
        <v>2185</v>
      </c>
      <c r="N210" s="29"/>
    </row>
    <row r="211" spans="1:14" x14ac:dyDescent="0.3">
      <c r="A211" s="17" t="s">
        <v>1304</v>
      </c>
      <c r="B211" s="17" t="s">
        <v>1305</v>
      </c>
      <c r="C211" s="17" t="s">
        <v>912</v>
      </c>
      <c r="D211" s="17" t="s">
        <v>1306</v>
      </c>
      <c r="E211" s="17" t="s">
        <v>334</v>
      </c>
      <c r="F211" s="17" t="s">
        <v>1307</v>
      </c>
      <c r="G211" s="18">
        <v>1</v>
      </c>
      <c r="H211" s="18">
        <v>2</v>
      </c>
      <c r="I211" s="19">
        <v>0</v>
      </c>
      <c r="J211" s="20">
        <v>1</v>
      </c>
      <c r="K211" s="21">
        <v>0</v>
      </c>
      <c r="L211" s="22">
        <v>0</v>
      </c>
      <c r="M211" s="33" t="s">
        <v>2190</v>
      </c>
      <c r="N211" s="29"/>
    </row>
    <row r="212" spans="1:14" x14ac:dyDescent="0.3">
      <c r="A212" s="17" t="s">
        <v>210</v>
      </c>
      <c r="B212" s="17" t="s">
        <v>1308</v>
      </c>
      <c r="C212" s="17" t="s">
        <v>579</v>
      </c>
      <c r="D212" s="17" t="s">
        <v>1309</v>
      </c>
      <c r="E212" s="17" t="s">
        <v>212</v>
      </c>
      <c r="F212" s="17" t="s">
        <v>1310</v>
      </c>
      <c r="G212" s="18">
        <v>1</v>
      </c>
      <c r="H212" s="18">
        <v>5</v>
      </c>
      <c r="I212" s="19">
        <v>0</v>
      </c>
      <c r="J212" s="20">
        <v>0</v>
      </c>
      <c r="K212" s="21">
        <v>1</v>
      </c>
      <c r="L212" s="22">
        <v>0</v>
      </c>
      <c r="M212" s="29" t="s">
        <v>2189</v>
      </c>
      <c r="N212" s="29"/>
    </row>
    <row r="213" spans="1:14" x14ac:dyDescent="0.3">
      <c r="A213" s="17" t="s">
        <v>237</v>
      </c>
      <c r="B213" s="17" t="s">
        <v>1311</v>
      </c>
      <c r="C213" s="17" t="s">
        <v>1312</v>
      </c>
      <c r="D213" s="17" t="s">
        <v>617</v>
      </c>
      <c r="E213" s="17" t="s">
        <v>239</v>
      </c>
      <c r="F213" s="17" t="s">
        <v>1313</v>
      </c>
      <c r="G213" s="18">
        <v>1</v>
      </c>
      <c r="H213" s="18">
        <v>1</v>
      </c>
      <c r="I213" s="19">
        <v>0</v>
      </c>
      <c r="J213" s="20">
        <v>0</v>
      </c>
      <c r="K213" s="21">
        <v>1</v>
      </c>
      <c r="L213" s="22">
        <v>0</v>
      </c>
      <c r="M213" s="29" t="s">
        <v>2189</v>
      </c>
      <c r="N213" s="29"/>
    </row>
    <row r="214" spans="1:14" x14ac:dyDescent="0.3">
      <c r="A214" s="17" t="s">
        <v>1314</v>
      </c>
      <c r="B214" s="17" t="s">
        <v>1315</v>
      </c>
      <c r="C214" s="17" t="s">
        <v>579</v>
      </c>
      <c r="D214" s="17" t="s">
        <v>1316</v>
      </c>
      <c r="E214" s="17" t="s">
        <v>150</v>
      </c>
      <c r="F214" s="17" t="s">
        <v>1317</v>
      </c>
      <c r="G214" s="18">
        <v>1</v>
      </c>
      <c r="H214" s="18">
        <v>1</v>
      </c>
      <c r="I214" s="19">
        <v>0</v>
      </c>
      <c r="J214" s="20">
        <v>1</v>
      </c>
      <c r="K214" s="21">
        <v>0</v>
      </c>
      <c r="L214" s="22">
        <v>0</v>
      </c>
      <c r="M214" s="33" t="s">
        <v>2190</v>
      </c>
      <c r="N214" s="29"/>
    </row>
    <row r="215" spans="1:14" x14ac:dyDescent="0.3">
      <c r="A215" s="17" t="s">
        <v>1318</v>
      </c>
      <c r="B215" s="17" t="s">
        <v>1319</v>
      </c>
      <c r="C215" s="17" t="s">
        <v>1320</v>
      </c>
      <c r="D215" s="17" t="s">
        <v>514</v>
      </c>
      <c r="E215" s="17" t="s">
        <v>71</v>
      </c>
      <c r="F215" s="17" t="s">
        <v>1321</v>
      </c>
      <c r="G215" s="18">
        <v>1</v>
      </c>
      <c r="H215" s="18">
        <v>1</v>
      </c>
      <c r="I215" s="19">
        <v>0</v>
      </c>
      <c r="J215" s="20">
        <v>1</v>
      </c>
      <c r="K215" s="21">
        <v>0</v>
      </c>
      <c r="L215" s="22">
        <v>0</v>
      </c>
      <c r="M215" s="29" t="s">
        <v>2185</v>
      </c>
      <c r="N215" s="29"/>
    </row>
    <row r="216" spans="1:14" x14ac:dyDescent="0.3">
      <c r="A216" s="17" t="s">
        <v>1322</v>
      </c>
      <c r="B216" s="17" t="s">
        <v>1323</v>
      </c>
      <c r="C216" s="17" t="s">
        <v>579</v>
      </c>
      <c r="D216" s="17" t="s">
        <v>1324</v>
      </c>
      <c r="E216" s="17" t="s">
        <v>250</v>
      </c>
      <c r="F216" s="17" t="s">
        <v>1325</v>
      </c>
      <c r="G216" s="18">
        <v>1</v>
      </c>
      <c r="H216" s="18">
        <v>1</v>
      </c>
      <c r="I216" s="19">
        <v>0</v>
      </c>
      <c r="J216" s="20">
        <v>1</v>
      </c>
      <c r="K216" s="21">
        <v>0</v>
      </c>
      <c r="L216" s="22">
        <v>0</v>
      </c>
      <c r="M216" s="33" t="s">
        <v>2190</v>
      </c>
      <c r="N216" s="29"/>
    </row>
    <row r="217" spans="1:14" x14ac:dyDescent="0.3">
      <c r="A217" s="17" t="s">
        <v>416</v>
      </c>
      <c r="B217" s="17" t="s">
        <v>1326</v>
      </c>
      <c r="C217" s="17" t="s">
        <v>1327</v>
      </c>
      <c r="D217" s="17" t="s">
        <v>617</v>
      </c>
      <c r="E217" s="17" t="s">
        <v>356</v>
      </c>
      <c r="F217" s="17" t="s">
        <v>1328</v>
      </c>
      <c r="G217" s="18">
        <v>1</v>
      </c>
      <c r="H217" s="18">
        <v>2</v>
      </c>
      <c r="I217" s="19">
        <v>0</v>
      </c>
      <c r="J217" s="20">
        <v>0</v>
      </c>
      <c r="K217" s="21">
        <v>0</v>
      </c>
      <c r="L217" s="22">
        <v>1</v>
      </c>
      <c r="M217" s="29" t="s">
        <v>2189</v>
      </c>
      <c r="N217" s="29"/>
    </row>
    <row r="218" spans="1:14" x14ac:dyDescent="0.3">
      <c r="A218" s="17" t="s">
        <v>1329</v>
      </c>
      <c r="B218" s="17" t="s">
        <v>1330</v>
      </c>
      <c r="C218" s="17" t="s">
        <v>1331</v>
      </c>
      <c r="D218" s="17" t="s">
        <v>1332</v>
      </c>
      <c r="E218" s="17" t="s">
        <v>174</v>
      </c>
      <c r="F218" s="17" t="s">
        <v>1333</v>
      </c>
      <c r="G218" s="18">
        <v>1</v>
      </c>
      <c r="H218" s="18">
        <v>4</v>
      </c>
      <c r="I218" s="19">
        <v>0</v>
      </c>
      <c r="J218" s="20">
        <v>1</v>
      </c>
      <c r="K218" s="21">
        <v>0</v>
      </c>
      <c r="L218" s="22">
        <v>0</v>
      </c>
      <c r="M218" s="33" t="s">
        <v>2190</v>
      </c>
      <c r="N218" s="29"/>
    </row>
    <row r="219" spans="1:14" x14ac:dyDescent="0.3">
      <c r="A219" s="17" t="s">
        <v>1334</v>
      </c>
      <c r="B219" s="17" t="s">
        <v>911</v>
      </c>
      <c r="C219" s="17" t="s">
        <v>1335</v>
      </c>
      <c r="D219" s="17" t="s">
        <v>544</v>
      </c>
      <c r="E219" s="17" t="s">
        <v>334</v>
      </c>
      <c r="F219" s="17" t="s">
        <v>1336</v>
      </c>
      <c r="G219" s="18">
        <v>1</v>
      </c>
      <c r="H219" s="18">
        <v>1</v>
      </c>
      <c r="I219" s="19">
        <v>0</v>
      </c>
      <c r="J219" s="20">
        <v>1</v>
      </c>
      <c r="K219" s="21">
        <v>0</v>
      </c>
      <c r="L219" s="22">
        <v>0</v>
      </c>
      <c r="M219" s="33" t="s">
        <v>2190</v>
      </c>
      <c r="N219" s="29"/>
    </row>
    <row r="220" spans="1:14" x14ac:dyDescent="0.3">
      <c r="A220" s="17" t="s">
        <v>1337</v>
      </c>
      <c r="B220" s="17" t="s">
        <v>706</v>
      </c>
      <c r="C220" s="17" t="s">
        <v>1338</v>
      </c>
      <c r="D220" s="17" t="s">
        <v>670</v>
      </c>
      <c r="E220" s="17" t="s">
        <v>132</v>
      </c>
      <c r="F220" s="17" t="s">
        <v>1339</v>
      </c>
      <c r="G220" s="18">
        <v>1</v>
      </c>
      <c r="H220" s="18">
        <v>1</v>
      </c>
      <c r="I220" s="19">
        <v>0</v>
      </c>
      <c r="J220" s="20">
        <v>1</v>
      </c>
      <c r="K220" s="21">
        <v>0</v>
      </c>
      <c r="L220" s="22">
        <v>0</v>
      </c>
      <c r="M220" s="29" t="s">
        <v>2185</v>
      </c>
      <c r="N220" s="29"/>
    </row>
    <row r="221" spans="1:14" x14ac:dyDescent="0.3">
      <c r="A221" s="17" t="s">
        <v>1340</v>
      </c>
      <c r="B221" s="17" t="s">
        <v>1341</v>
      </c>
      <c r="C221" s="17" t="s">
        <v>1342</v>
      </c>
      <c r="D221" s="17" t="s">
        <v>544</v>
      </c>
      <c r="E221" s="17" t="s">
        <v>71</v>
      </c>
      <c r="F221" s="17" t="s">
        <v>1343</v>
      </c>
      <c r="G221" s="18">
        <v>1</v>
      </c>
      <c r="H221" s="18">
        <v>2</v>
      </c>
      <c r="I221" s="19">
        <v>1</v>
      </c>
      <c r="J221" s="20">
        <v>0</v>
      </c>
      <c r="K221" s="21">
        <v>0</v>
      </c>
      <c r="L221" s="22">
        <v>0</v>
      </c>
      <c r="M221" s="29" t="s">
        <v>2185</v>
      </c>
      <c r="N221" s="29"/>
    </row>
    <row r="222" spans="1:14" x14ac:dyDescent="0.3">
      <c r="A222" s="17" t="s">
        <v>1344</v>
      </c>
      <c r="B222" s="17" t="s">
        <v>1345</v>
      </c>
      <c r="C222" s="17" t="s">
        <v>831</v>
      </c>
      <c r="D222" s="17" t="s">
        <v>633</v>
      </c>
      <c r="E222" s="17" t="s">
        <v>500</v>
      </c>
      <c r="F222" s="17" t="s">
        <v>1346</v>
      </c>
      <c r="G222" s="18">
        <v>1</v>
      </c>
      <c r="H222" s="18">
        <v>3</v>
      </c>
      <c r="I222" s="19">
        <v>0</v>
      </c>
      <c r="J222" s="20">
        <v>1</v>
      </c>
      <c r="K222" s="21">
        <v>0</v>
      </c>
      <c r="L222" s="22">
        <v>0</v>
      </c>
      <c r="M222" s="29" t="s">
        <v>2185</v>
      </c>
      <c r="N222" s="29"/>
    </row>
    <row r="223" spans="1:14" x14ac:dyDescent="0.3">
      <c r="A223" s="17" t="s">
        <v>1347</v>
      </c>
      <c r="B223" s="17" t="s">
        <v>1348</v>
      </c>
      <c r="C223" s="17" t="s">
        <v>1349</v>
      </c>
      <c r="D223" s="17" t="s">
        <v>544</v>
      </c>
      <c r="E223" s="17" t="s">
        <v>174</v>
      </c>
      <c r="F223" s="17" t="s">
        <v>1350</v>
      </c>
      <c r="G223" s="18">
        <v>1</v>
      </c>
      <c r="H223" s="18">
        <v>4</v>
      </c>
      <c r="I223" s="19">
        <v>0</v>
      </c>
      <c r="J223" s="20">
        <v>1</v>
      </c>
      <c r="K223" s="21">
        <v>0</v>
      </c>
      <c r="L223" s="22">
        <v>0</v>
      </c>
      <c r="M223" s="29" t="s">
        <v>2185</v>
      </c>
      <c r="N223" s="29"/>
    </row>
    <row r="224" spans="1:14" x14ac:dyDescent="0.3">
      <c r="A224" s="17" t="s">
        <v>1351</v>
      </c>
      <c r="B224" s="17" t="s">
        <v>1352</v>
      </c>
      <c r="C224" s="17" t="s">
        <v>582</v>
      </c>
      <c r="D224" s="17" t="s">
        <v>583</v>
      </c>
      <c r="E224" s="17" t="s">
        <v>132</v>
      </c>
      <c r="F224" s="17" t="s">
        <v>1353</v>
      </c>
      <c r="G224" s="18">
        <v>1</v>
      </c>
      <c r="H224" s="18">
        <v>1</v>
      </c>
      <c r="I224" s="19">
        <v>0</v>
      </c>
      <c r="J224" s="20">
        <v>1</v>
      </c>
      <c r="K224" s="21">
        <v>0</v>
      </c>
      <c r="L224" s="22">
        <v>0</v>
      </c>
      <c r="M224" s="29" t="s">
        <v>2185</v>
      </c>
      <c r="N224" s="29"/>
    </row>
    <row r="225" spans="1:14" x14ac:dyDescent="0.3">
      <c r="A225" s="17" t="s">
        <v>1354</v>
      </c>
      <c r="B225" s="17" t="s">
        <v>1355</v>
      </c>
      <c r="C225" s="17" t="s">
        <v>1356</v>
      </c>
      <c r="D225" s="17" t="s">
        <v>1357</v>
      </c>
      <c r="E225" s="17" t="s">
        <v>329</v>
      </c>
      <c r="F225" s="17" t="s">
        <v>1358</v>
      </c>
      <c r="G225" s="18">
        <v>1</v>
      </c>
      <c r="H225" s="18">
        <v>64</v>
      </c>
      <c r="I225" s="19">
        <v>0</v>
      </c>
      <c r="J225" s="20">
        <v>1</v>
      </c>
      <c r="K225" s="21">
        <v>0</v>
      </c>
      <c r="L225" s="22">
        <v>0</v>
      </c>
      <c r="M225" s="29" t="s">
        <v>2184</v>
      </c>
      <c r="N225" s="29"/>
    </row>
    <row r="226" spans="1:14" x14ac:dyDescent="0.3">
      <c r="A226" s="17" t="s">
        <v>1359</v>
      </c>
      <c r="B226" s="17" t="s">
        <v>1360</v>
      </c>
      <c r="C226" s="17" t="s">
        <v>1361</v>
      </c>
      <c r="D226" s="17" t="s">
        <v>752</v>
      </c>
      <c r="E226" s="17" t="s">
        <v>168</v>
      </c>
      <c r="F226" s="17" t="s">
        <v>1362</v>
      </c>
      <c r="G226" s="18">
        <v>1</v>
      </c>
      <c r="H226" s="18">
        <v>4</v>
      </c>
      <c r="I226" s="19">
        <v>1</v>
      </c>
      <c r="J226" s="20">
        <v>0</v>
      </c>
      <c r="K226" s="21">
        <v>0</v>
      </c>
      <c r="L226" s="22">
        <v>0</v>
      </c>
      <c r="M226" s="29" t="s">
        <v>2185</v>
      </c>
      <c r="N226" s="29"/>
    </row>
    <row r="227" spans="1:14" x14ac:dyDescent="0.3">
      <c r="A227" s="17" t="s">
        <v>1363</v>
      </c>
      <c r="B227" s="17" t="s">
        <v>1364</v>
      </c>
      <c r="C227" s="17" t="s">
        <v>1365</v>
      </c>
      <c r="D227" s="17" t="s">
        <v>1316</v>
      </c>
      <c r="E227" s="17" t="s">
        <v>250</v>
      </c>
      <c r="F227" s="17" t="s">
        <v>1366</v>
      </c>
      <c r="G227" s="18">
        <v>1</v>
      </c>
      <c r="H227" s="18">
        <v>1</v>
      </c>
      <c r="I227" s="19">
        <v>0</v>
      </c>
      <c r="J227" s="20">
        <v>1</v>
      </c>
      <c r="K227" s="21">
        <v>0</v>
      </c>
      <c r="L227" s="22">
        <v>0</v>
      </c>
      <c r="M227" s="33" t="s">
        <v>2190</v>
      </c>
      <c r="N227" s="29"/>
    </row>
    <row r="228" spans="1:14" x14ac:dyDescent="0.3">
      <c r="A228" s="17" t="s">
        <v>244</v>
      </c>
      <c r="B228" s="17" t="s">
        <v>1367</v>
      </c>
      <c r="C228" s="17" t="s">
        <v>665</v>
      </c>
      <c r="D228" s="17" t="s">
        <v>670</v>
      </c>
      <c r="E228" s="17" t="s">
        <v>132</v>
      </c>
      <c r="F228" s="17" t="s">
        <v>1368</v>
      </c>
      <c r="G228" s="18">
        <v>1</v>
      </c>
      <c r="H228" s="18">
        <v>1</v>
      </c>
      <c r="I228" s="19">
        <v>0</v>
      </c>
      <c r="J228" s="20">
        <v>0</v>
      </c>
      <c r="K228" s="21">
        <v>1</v>
      </c>
      <c r="L228" s="22">
        <v>0</v>
      </c>
      <c r="M228" s="29" t="s">
        <v>2189</v>
      </c>
      <c r="N228" s="29"/>
    </row>
    <row r="229" spans="1:14" x14ac:dyDescent="0.3">
      <c r="A229" s="17" t="s">
        <v>384</v>
      </c>
      <c r="B229" s="17" t="s">
        <v>1369</v>
      </c>
      <c r="C229" s="17" t="s">
        <v>1073</v>
      </c>
      <c r="D229" s="17" t="s">
        <v>1164</v>
      </c>
      <c r="E229" s="17" t="s">
        <v>71</v>
      </c>
      <c r="F229" s="17" t="s">
        <v>1370</v>
      </c>
      <c r="G229" s="18">
        <v>1</v>
      </c>
      <c r="H229" s="18">
        <v>1</v>
      </c>
      <c r="I229" s="19">
        <v>0</v>
      </c>
      <c r="J229" s="20">
        <v>0</v>
      </c>
      <c r="K229" s="21">
        <v>0</v>
      </c>
      <c r="L229" s="22">
        <v>1</v>
      </c>
      <c r="M229" s="33" t="s">
        <v>2190</v>
      </c>
      <c r="N229" s="29"/>
    </row>
    <row r="230" spans="1:14" x14ac:dyDescent="0.3">
      <c r="A230" s="17" t="s">
        <v>1371</v>
      </c>
      <c r="B230" s="17" t="s">
        <v>1372</v>
      </c>
      <c r="C230" s="17" t="s">
        <v>1373</v>
      </c>
      <c r="D230" s="17" t="s">
        <v>1374</v>
      </c>
      <c r="E230" s="17" t="s">
        <v>1375</v>
      </c>
      <c r="F230" s="17" t="s">
        <v>1376</v>
      </c>
      <c r="G230" s="18">
        <v>1</v>
      </c>
      <c r="H230" s="18">
        <v>1</v>
      </c>
      <c r="I230" s="19">
        <v>0</v>
      </c>
      <c r="J230" s="20">
        <v>1</v>
      </c>
      <c r="K230" s="21">
        <v>0</v>
      </c>
      <c r="L230" s="22">
        <v>0</v>
      </c>
      <c r="M230" s="33" t="s">
        <v>2190</v>
      </c>
      <c r="N230" s="29"/>
    </row>
    <row r="231" spans="1:14" x14ac:dyDescent="0.3">
      <c r="A231" s="17" t="s">
        <v>1377</v>
      </c>
      <c r="B231" s="17" t="s">
        <v>1378</v>
      </c>
      <c r="C231" s="17" t="s">
        <v>1005</v>
      </c>
      <c r="D231" s="17" t="s">
        <v>583</v>
      </c>
      <c r="E231" s="17" t="s">
        <v>132</v>
      </c>
      <c r="F231" s="17" t="s">
        <v>1379</v>
      </c>
      <c r="G231" s="18">
        <v>1</v>
      </c>
      <c r="H231" s="18">
        <v>1</v>
      </c>
      <c r="I231" s="19">
        <v>0</v>
      </c>
      <c r="J231" s="20">
        <v>1</v>
      </c>
      <c r="K231" s="21">
        <v>0</v>
      </c>
      <c r="L231" s="22">
        <v>0</v>
      </c>
      <c r="M231" s="29" t="s">
        <v>2185</v>
      </c>
      <c r="N231" s="29"/>
    </row>
    <row r="232" spans="1:14" x14ac:dyDescent="0.3">
      <c r="A232" s="17" t="s">
        <v>1380</v>
      </c>
      <c r="B232" s="17" t="s">
        <v>1381</v>
      </c>
      <c r="C232" s="17" t="s">
        <v>1382</v>
      </c>
      <c r="D232" s="17" t="s">
        <v>1383</v>
      </c>
      <c r="E232" s="17" t="s">
        <v>168</v>
      </c>
      <c r="F232" s="17" t="s">
        <v>1384</v>
      </c>
      <c r="G232" s="18">
        <v>1</v>
      </c>
      <c r="H232" s="18">
        <v>1</v>
      </c>
      <c r="I232" s="19">
        <v>0</v>
      </c>
      <c r="J232" s="20">
        <v>1</v>
      </c>
      <c r="K232" s="21">
        <v>0</v>
      </c>
      <c r="L232" s="22">
        <v>0</v>
      </c>
      <c r="M232" s="29" t="s">
        <v>2185</v>
      </c>
      <c r="N232" s="29"/>
    </row>
    <row r="233" spans="1:14" x14ac:dyDescent="0.3">
      <c r="A233" s="17" t="s">
        <v>1385</v>
      </c>
      <c r="B233" s="17" t="s">
        <v>1386</v>
      </c>
      <c r="C233" s="17" t="s">
        <v>1387</v>
      </c>
      <c r="D233" s="17" t="s">
        <v>514</v>
      </c>
      <c r="E233" s="17" t="s">
        <v>66</v>
      </c>
      <c r="F233" s="17" t="s">
        <v>1388</v>
      </c>
      <c r="G233" s="18">
        <v>1</v>
      </c>
      <c r="H233" s="18">
        <v>1</v>
      </c>
      <c r="I233" s="19">
        <v>1</v>
      </c>
      <c r="J233" s="20">
        <v>0</v>
      </c>
      <c r="K233" s="21">
        <v>0</v>
      </c>
      <c r="L233" s="22">
        <v>0</v>
      </c>
      <c r="M233" s="33" t="s">
        <v>2190</v>
      </c>
      <c r="N233" s="29"/>
    </row>
    <row r="234" spans="1:14" x14ac:dyDescent="0.3">
      <c r="A234" s="17" t="s">
        <v>1389</v>
      </c>
      <c r="B234" s="17" t="s">
        <v>1390</v>
      </c>
      <c r="C234" s="17" t="s">
        <v>1391</v>
      </c>
      <c r="D234" s="17" t="s">
        <v>601</v>
      </c>
      <c r="E234" s="17" t="s">
        <v>71</v>
      </c>
      <c r="F234" s="17" t="s">
        <v>1392</v>
      </c>
      <c r="G234" s="18">
        <v>1</v>
      </c>
      <c r="H234" s="18">
        <v>1</v>
      </c>
      <c r="I234" s="19">
        <v>1</v>
      </c>
      <c r="J234" s="20">
        <v>0</v>
      </c>
      <c r="K234" s="21">
        <v>0</v>
      </c>
      <c r="L234" s="22">
        <v>0</v>
      </c>
      <c r="M234" s="29" t="s">
        <v>2186</v>
      </c>
      <c r="N234" s="29"/>
    </row>
    <row r="235" spans="1:14" x14ac:dyDescent="0.3">
      <c r="A235" s="17" t="s">
        <v>1393</v>
      </c>
      <c r="B235" s="17" t="s">
        <v>1394</v>
      </c>
      <c r="C235" s="17" t="s">
        <v>579</v>
      </c>
      <c r="D235" s="17" t="s">
        <v>1395</v>
      </c>
      <c r="E235" s="17" t="s">
        <v>71</v>
      </c>
      <c r="F235" s="17" t="s">
        <v>1396</v>
      </c>
      <c r="G235" s="18">
        <v>1</v>
      </c>
      <c r="H235" s="18">
        <v>2</v>
      </c>
      <c r="I235" s="19">
        <v>1</v>
      </c>
      <c r="J235" s="20">
        <v>0</v>
      </c>
      <c r="K235" s="21">
        <v>0</v>
      </c>
      <c r="L235" s="22">
        <v>0</v>
      </c>
      <c r="M235" s="33" t="s">
        <v>2190</v>
      </c>
      <c r="N235" s="29"/>
    </row>
    <row r="236" spans="1:14" x14ac:dyDescent="0.3">
      <c r="A236" s="17" t="s">
        <v>183</v>
      </c>
      <c r="B236" s="17" t="s">
        <v>184</v>
      </c>
      <c r="C236" s="17" t="s">
        <v>579</v>
      </c>
      <c r="D236" s="17" t="s">
        <v>1397</v>
      </c>
      <c r="E236" s="17" t="s">
        <v>71</v>
      </c>
      <c r="F236" s="17" t="s">
        <v>1398</v>
      </c>
      <c r="G236" s="18">
        <v>1</v>
      </c>
      <c r="H236" s="18">
        <v>1</v>
      </c>
      <c r="I236" s="19">
        <v>0</v>
      </c>
      <c r="J236" s="20">
        <v>0</v>
      </c>
      <c r="K236" s="21">
        <v>1</v>
      </c>
      <c r="L236" s="22">
        <v>0</v>
      </c>
      <c r="M236" s="29" t="s">
        <v>2189</v>
      </c>
      <c r="N236" s="29"/>
    </row>
    <row r="237" spans="1:14" x14ac:dyDescent="0.3">
      <c r="A237" s="17" t="s">
        <v>196</v>
      </c>
      <c r="B237" s="17" t="s">
        <v>1399</v>
      </c>
      <c r="C237" s="17" t="s">
        <v>653</v>
      </c>
      <c r="D237" s="17" t="s">
        <v>617</v>
      </c>
      <c r="E237" s="17" t="s">
        <v>71</v>
      </c>
      <c r="F237" s="17" t="s">
        <v>1400</v>
      </c>
      <c r="G237" s="18">
        <v>1</v>
      </c>
      <c r="H237" s="18">
        <v>2</v>
      </c>
      <c r="I237" s="19">
        <v>0</v>
      </c>
      <c r="J237" s="20">
        <v>0</v>
      </c>
      <c r="K237" s="21">
        <v>1</v>
      </c>
      <c r="L237" s="22">
        <v>0</v>
      </c>
      <c r="M237" s="29" t="s">
        <v>2189</v>
      </c>
      <c r="N237" s="29"/>
    </row>
    <row r="238" spans="1:14" x14ac:dyDescent="0.3">
      <c r="A238" s="17" t="s">
        <v>468</v>
      </c>
      <c r="B238" s="17" t="s">
        <v>1401</v>
      </c>
      <c r="C238" s="17" t="s">
        <v>579</v>
      </c>
      <c r="D238" s="17" t="s">
        <v>1169</v>
      </c>
      <c r="E238" s="17" t="s">
        <v>71</v>
      </c>
      <c r="F238" s="17" t="s">
        <v>1402</v>
      </c>
      <c r="G238" s="18">
        <v>1</v>
      </c>
      <c r="H238" s="18">
        <v>1</v>
      </c>
      <c r="I238" s="19">
        <v>0</v>
      </c>
      <c r="J238" s="20">
        <v>0</v>
      </c>
      <c r="K238" s="21">
        <v>0</v>
      </c>
      <c r="L238" s="22">
        <v>1</v>
      </c>
      <c r="M238" s="29" t="s">
        <v>2189</v>
      </c>
      <c r="N238" s="29"/>
    </row>
    <row r="239" spans="1:14" x14ac:dyDescent="0.3">
      <c r="A239" s="17" t="s">
        <v>1403</v>
      </c>
      <c r="B239" s="17" t="s">
        <v>1404</v>
      </c>
      <c r="C239" s="17" t="s">
        <v>1405</v>
      </c>
      <c r="D239" s="17" t="s">
        <v>609</v>
      </c>
      <c r="E239" s="17" t="s">
        <v>1406</v>
      </c>
      <c r="F239" s="17" t="s">
        <v>1407</v>
      </c>
      <c r="G239" s="18">
        <v>1</v>
      </c>
      <c r="H239" s="18">
        <v>1</v>
      </c>
      <c r="I239" s="19">
        <v>0</v>
      </c>
      <c r="J239" s="20">
        <v>1</v>
      </c>
      <c r="K239" s="21">
        <v>0</v>
      </c>
      <c r="L239" s="22">
        <v>0</v>
      </c>
      <c r="M239" s="33" t="s">
        <v>2190</v>
      </c>
      <c r="N239" s="29"/>
    </row>
    <row r="240" spans="1:14" x14ac:dyDescent="0.3">
      <c r="A240" s="17" t="s">
        <v>1408</v>
      </c>
      <c r="B240" s="17" t="s">
        <v>1409</v>
      </c>
      <c r="C240" s="17" t="s">
        <v>934</v>
      </c>
      <c r="D240" s="17" t="s">
        <v>583</v>
      </c>
      <c r="E240" s="17" t="s">
        <v>132</v>
      </c>
      <c r="F240" s="17" t="s">
        <v>1410</v>
      </c>
      <c r="G240" s="18">
        <v>1</v>
      </c>
      <c r="H240" s="18">
        <v>1</v>
      </c>
      <c r="I240" s="19">
        <v>0</v>
      </c>
      <c r="J240" s="20">
        <v>1</v>
      </c>
      <c r="K240" s="21">
        <v>0</v>
      </c>
      <c r="L240" s="22">
        <v>0</v>
      </c>
      <c r="M240" s="33" t="s">
        <v>2190</v>
      </c>
      <c r="N240" s="29"/>
    </row>
    <row r="241" spans="1:14" x14ac:dyDescent="0.3">
      <c r="A241" s="17" t="s">
        <v>1411</v>
      </c>
      <c r="B241" s="17" t="s">
        <v>1412</v>
      </c>
      <c r="C241" s="17" t="s">
        <v>579</v>
      </c>
      <c r="D241" s="17" t="s">
        <v>1413</v>
      </c>
      <c r="E241" s="17" t="s">
        <v>150</v>
      </c>
      <c r="F241" s="17" t="s">
        <v>1414</v>
      </c>
      <c r="G241" s="18">
        <v>1</v>
      </c>
      <c r="H241" s="18">
        <v>1</v>
      </c>
      <c r="I241" s="19">
        <v>0</v>
      </c>
      <c r="J241" s="20">
        <v>1</v>
      </c>
      <c r="K241" s="21">
        <v>0</v>
      </c>
      <c r="L241" s="22">
        <v>0</v>
      </c>
      <c r="M241" s="33" t="s">
        <v>2190</v>
      </c>
      <c r="N241" s="29"/>
    </row>
    <row r="242" spans="1:14" x14ac:dyDescent="0.3">
      <c r="A242" s="17" t="s">
        <v>1415</v>
      </c>
      <c r="B242" s="17" t="s">
        <v>1416</v>
      </c>
      <c r="C242" s="17" t="s">
        <v>1417</v>
      </c>
      <c r="D242" s="17" t="s">
        <v>544</v>
      </c>
      <c r="E242" s="17" t="s">
        <v>174</v>
      </c>
      <c r="F242" s="17" t="s">
        <v>1418</v>
      </c>
      <c r="G242" s="18">
        <v>1</v>
      </c>
      <c r="H242" s="18">
        <v>1</v>
      </c>
      <c r="I242" s="19">
        <v>0</v>
      </c>
      <c r="J242" s="20">
        <v>1</v>
      </c>
      <c r="K242" s="21">
        <v>0</v>
      </c>
      <c r="L242" s="22">
        <v>0</v>
      </c>
      <c r="M242" s="29" t="s">
        <v>2185</v>
      </c>
      <c r="N242" s="29"/>
    </row>
    <row r="243" spans="1:14" x14ac:dyDescent="0.3">
      <c r="A243" s="17" t="s">
        <v>1419</v>
      </c>
      <c r="B243" s="17" t="s">
        <v>1420</v>
      </c>
      <c r="C243" s="17" t="s">
        <v>1421</v>
      </c>
      <c r="D243" s="17" t="s">
        <v>1422</v>
      </c>
      <c r="E243" s="17" t="s">
        <v>118</v>
      </c>
      <c r="F243" s="17" t="s">
        <v>1423</v>
      </c>
      <c r="G243" s="18">
        <v>1</v>
      </c>
      <c r="H243" s="18">
        <v>1</v>
      </c>
      <c r="I243" s="19">
        <v>1</v>
      </c>
      <c r="J243" s="20">
        <v>0</v>
      </c>
      <c r="K243" s="21">
        <v>0</v>
      </c>
      <c r="L243" s="22">
        <v>0</v>
      </c>
      <c r="M243" s="29" t="s">
        <v>2185</v>
      </c>
      <c r="N243" s="29"/>
    </row>
    <row r="244" spans="1:14" x14ac:dyDescent="0.3">
      <c r="A244" s="17" t="s">
        <v>1424</v>
      </c>
      <c r="B244" s="17" t="s">
        <v>1425</v>
      </c>
      <c r="C244" s="17" t="s">
        <v>1426</v>
      </c>
      <c r="D244" s="17" t="s">
        <v>525</v>
      </c>
      <c r="E244" s="17" t="s">
        <v>329</v>
      </c>
      <c r="F244" s="17" t="s">
        <v>1427</v>
      </c>
      <c r="G244" s="18">
        <v>1</v>
      </c>
      <c r="H244" s="18">
        <v>2</v>
      </c>
      <c r="I244" s="19">
        <v>0</v>
      </c>
      <c r="J244" s="20">
        <v>1</v>
      </c>
      <c r="K244" s="21">
        <v>0</v>
      </c>
      <c r="L244" s="22">
        <v>0</v>
      </c>
      <c r="M244" s="29" t="s">
        <v>2184</v>
      </c>
      <c r="N244" s="29"/>
    </row>
    <row r="245" spans="1:14" x14ac:dyDescent="0.3">
      <c r="A245" s="17" t="s">
        <v>338</v>
      </c>
      <c r="B245" s="17" t="s">
        <v>1428</v>
      </c>
      <c r="C245" s="17" t="s">
        <v>1429</v>
      </c>
      <c r="D245" s="17" t="s">
        <v>1192</v>
      </c>
      <c r="E245" s="17" t="s">
        <v>227</v>
      </c>
      <c r="F245" s="17" t="s">
        <v>1430</v>
      </c>
      <c r="G245" s="18">
        <v>1</v>
      </c>
      <c r="H245" s="18">
        <v>6</v>
      </c>
      <c r="I245" s="19">
        <v>0</v>
      </c>
      <c r="J245" s="20">
        <v>0</v>
      </c>
      <c r="K245" s="21">
        <v>1</v>
      </c>
      <c r="L245" s="22">
        <v>0</v>
      </c>
      <c r="M245" s="29" t="s">
        <v>2189</v>
      </c>
      <c r="N245" s="29"/>
    </row>
    <row r="246" spans="1:14" x14ac:dyDescent="0.3">
      <c r="A246" s="17" t="s">
        <v>1431</v>
      </c>
      <c r="B246" s="17" t="s">
        <v>1288</v>
      </c>
      <c r="C246" s="17" t="s">
        <v>1432</v>
      </c>
      <c r="D246" s="17" t="s">
        <v>544</v>
      </c>
      <c r="E246" s="17" t="s">
        <v>168</v>
      </c>
      <c r="F246" s="17" t="s">
        <v>1433</v>
      </c>
      <c r="G246" s="18">
        <v>1</v>
      </c>
      <c r="H246" s="18">
        <v>1</v>
      </c>
      <c r="I246" s="19">
        <v>0</v>
      </c>
      <c r="J246" s="20">
        <v>1</v>
      </c>
      <c r="K246" s="21">
        <v>0</v>
      </c>
      <c r="L246" s="22">
        <v>0</v>
      </c>
      <c r="M246" s="29" t="s">
        <v>2185</v>
      </c>
      <c r="N246" s="29"/>
    </row>
    <row r="247" spans="1:14" x14ac:dyDescent="0.3">
      <c r="A247" s="17" t="s">
        <v>1434</v>
      </c>
      <c r="B247" s="17" t="s">
        <v>1435</v>
      </c>
      <c r="C247" s="17" t="s">
        <v>1436</v>
      </c>
      <c r="D247" s="17" t="s">
        <v>544</v>
      </c>
      <c r="E247" s="17" t="s">
        <v>334</v>
      </c>
      <c r="F247" s="17" t="s">
        <v>1437</v>
      </c>
      <c r="G247" s="18">
        <v>1</v>
      </c>
      <c r="H247" s="18">
        <v>1</v>
      </c>
      <c r="I247" s="19">
        <v>0</v>
      </c>
      <c r="J247" s="20">
        <v>1</v>
      </c>
      <c r="K247" s="21">
        <v>0</v>
      </c>
      <c r="L247" s="22">
        <v>0</v>
      </c>
      <c r="M247" s="29" t="s">
        <v>2185</v>
      </c>
      <c r="N247" s="29"/>
    </row>
    <row r="248" spans="1:14" x14ac:dyDescent="0.3">
      <c r="A248" s="17" t="s">
        <v>471</v>
      </c>
      <c r="B248" s="17" t="s">
        <v>472</v>
      </c>
      <c r="C248" s="17" t="s">
        <v>1438</v>
      </c>
      <c r="D248" s="17" t="s">
        <v>617</v>
      </c>
      <c r="E248" s="17" t="s">
        <v>473</v>
      </c>
      <c r="F248" s="17" t="s">
        <v>1439</v>
      </c>
      <c r="G248" s="18">
        <v>1</v>
      </c>
      <c r="H248" s="18">
        <v>3</v>
      </c>
      <c r="I248" s="19">
        <v>0</v>
      </c>
      <c r="J248" s="20">
        <v>0</v>
      </c>
      <c r="K248" s="21">
        <v>0</v>
      </c>
      <c r="L248" s="22">
        <v>1</v>
      </c>
      <c r="M248" s="29" t="s">
        <v>2189</v>
      </c>
      <c r="N248" s="29"/>
    </row>
    <row r="249" spans="1:14" x14ac:dyDescent="0.3">
      <c r="A249" s="17" t="s">
        <v>1440</v>
      </c>
      <c r="B249" s="17" t="s">
        <v>1441</v>
      </c>
      <c r="C249" s="17" t="s">
        <v>1442</v>
      </c>
      <c r="D249" s="17" t="s">
        <v>1443</v>
      </c>
      <c r="E249" s="17" t="s">
        <v>168</v>
      </c>
      <c r="F249" s="17" t="s">
        <v>1444</v>
      </c>
      <c r="G249" s="18">
        <v>1</v>
      </c>
      <c r="H249" s="18">
        <v>1</v>
      </c>
      <c r="I249" s="19">
        <v>0</v>
      </c>
      <c r="J249" s="20">
        <v>1</v>
      </c>
      <c r="K249" s="21">
        <v>0</v>
      </c>
      <c r="L249" s="22">
        <v>0</v>
      </c>
      <c r="M249" s="29" t="s">
        <v>2185</v>
      </c>
      <c r="N249" s="29"/>
    </row>
    <row r="250" spans="1:14" x14ac:dyDescent="0.3">
      <c r="A250" s="17" t="s">
        <v>409</v>
      </c>
      <c r="B250" s="17" t="s">
        <v>1445</v>
      </c>
      <c r="C250" s="17" t="s">
        <v>1446</v>
      </c>
      <c r="D250" s="17" t="s">
        <v>1169</v>
      </c>
      <c r="E250" s="17" t="s">
        <v>71</v>
      </c>
      <c r="F250" s="17" t="s">
        <v>1447</v>
      </c>
      <c r="G250" s="18">
        <v>1</v>
      </c>
      <c r="H250" s="18">
        <v>1</v>
      </c>
      <c r="I250" s="19">
        <v>0</v>
      </c>
      <c r="J250" s="20">
        <v>0</v>
      </c>
      <c r="K250" s="21">
        <v>0</v>
      </c>
      <c r="L250" s="22">
        <v>1</v>
      </c>
      <c r="M250" s="29" t="s">
        <v>2189</v>
      </c>
      <c r="N250" s="29"/>
    </row>
    <row r="251" spans="1:14" x14ac:dyDescent="0.3">
      <c r="A251" s="17" t="s">
        <v>1448</v>
      </c>
      <c r="B251" s="17" t="s">
        <v>1449</v>
      </c>
      <c r="C251" s="17" t="s">
        <v>579</v>
      </c>
      <c r="D251" s="17" t="s">
        <v>1236</v>
      </c>
      <c r="E251" s="17" t="s">
        <v>1094</v>
      </c>
      <c r="F251" s="17" t="s">
        <v>1450</v>
      </c>
      <c r="G251" s="18">
        <v>1</v>
      </c>
      <c r="H251" s="18">
        <v>2</v>
      </c>
      <c r="I251" s="19">
        <v>0</v>
      </c>
      <c r="J251" s="20">
        <v>1</v>
      </c>
      <c r="K251" s="21">
        <v>0</v>
      </c>
      <c r="L251" s="22">
        <v>0</v>
      </c>
      <c r="M251" s="29" t="s">
        <v>2185</v>
      </c>
      <c r="N251" s="29"/>
    </row>
    <row r="252" spans="1:14" x14ac:dyDescent="0.3">
      <c r="A252" s="17" t="s">
        <v>1451</v>
      </c>
      <c r="B252" s="17" t="s">
        <v>1452</v>
      </c>
      <c r="C252" s="17" t="s">
        <v>1453</v>
      </c>
      <c r="D252" s="17" t="s">
        <v>509</v>
      </c>
      <c r="E252" s="17" t="s">
        <v>168</v>
      </c>
      <c r="F252" s="17" t="s">
        <v>1454</v>
      </c>
      <c r="G252" s="18">
        <v>1</v>
      </c>
      <c r="H252" s="18">
        <v>1</v>
      </c>
      <c r="I252" s="19">
        <v>0</v>
      </c>
      <c r="J252" s="20">
        <v>1</v>
      </c>
      <c r="K252" s="21">
        <v>0</v>
      </c>
      <c r="L252" s="22">
        <v>0</v>
      </c>
      <c r="M252" s="33" t="s">
        <v>2190</v>
      </c>
      <c r="N252" s="29"/>
    </row>
    <row r="253" spans="1:14" x14ac:dyDescent="0.3">
      <c r="A253" s="17" t="s">
        <v>1455</v>
      </c>
      <c r="B253" s="17" t="s">
        <v>1456</v>
      </c>
      <c r="C253" s="17" t="s">
        <v>582</v>
      </c>
      <c r="D253" s="17" t="s">
        <v>583</v>
      </c>
      <c r="E253" s="17" t="s">
        <v>132</v>
      </c>
      <c r="F253" s="17" t="s">
        <v>1457</v>
      </c>
      <c r="G253" s="18">
        <v>1</v>
      </c>
      <c r="H253" s="18">
        <v>2</v>
      </c>
      <c r="I253" s="19">
        <v>0</v>
      </c>
      <c r="J253" s="20">
        <v>1</v>
      </c>
      <c r="K253" s="21">
        <v>0</v>
      </c>
      <c r="L253" s="22">
        <v>0</v>
      </c>
      <c r="M253" s="33" t="s">
        <v>2190</v>
      </c>
      <c r="N253" s="29"/>
    </row>
    <row r="254" spans="1:14" x14ac:dyDescent="0.3">
      <c r="A254" s="17" t="s">
        <v>285</v>
      </c>
      <c r="B254" s="17" t="s">
        <v>286</v>
      </c>
      <c r="C254" s="17" t="s">
        <v>1103</v>
      </c>
      <c r="D254" s="17" t="s">
        <v>583</v>
      </c>
      <c r="E254" s="17" t="s">
        <v>132</v>
      </c>
      <c r="F254" s="17" t="s">
        <v>1458</v>
      </c>
      <c r="G254" s="18">
        <v>1</v>
      </c>
      <c r="H254" s="18">
        <v>4</v>
      </c>
      <c r="I254" s="19">
        <v>0</v>
      </c>
      <c r="J254" s="20">
        <v>0</v>
      </c>
      <c r="K254" s="21">
        <v>1</v>
      </c>
      <c r="L254" s="22">
        <v>0</v>
      </c>
      <c r="M254" s="29" t="s">
        <v>2189</v>
      </c>
      <c r="N254" s="29"/>
    </row>
    <row r="255" spans="1:14" x14ac:dyDescent="0.3">
      <c r="A255" s="17" t="s">
        <v>1459</v>
      </c>
      <c r="B255" s="17" t="s">
        <v>1460</v>
      </c>
      <c r="C255" s="17" t="s">
        <v>1461</v>
      </c>
      <c r="D255" s="17" t="s">
        <v>1462</v>
      </c>
      <c r="E255" s="17" t="s">
        <v>168</v>
      </c>
      <c r="F255" s="17" t="s">
        <v>1463</v>
      </c>
      <c r="G255" s="18">
        <v>1</v>
      </c>
      <c r="H255" s="18">
        <v>1</v>
      </c>
      <c r="I255" s="19">
        <v>0</v>
      </c>
      <c r="J255" s="20">
        <v>1</v>
      </c>
      <c r="K255" s="21">
        <v>0</v>
      </c>
      <c r="L255" s="22">
        <v>0</v>
      </c>
      <c r="M255" s="29" t="s">
        <v>2185</v>
      </c>
      <c r="N255" s="29"/>
    </row>
    <row r="256" spans="1:14" x14ac:dyDescent="0.3">
      <c r="A256" s="17" t="s">
        <v>1464</v>
      </c>
      <c r="B256" s="17" t="s">
        <v>1465</v>
      </c>
      <c r="C256" s="17" t="s">
        <v>1466</v>
      </c>
      <c r="D256" s="17" t="s">
        <v>670</v>
      </c>
      <c r="E256" s="17" t="s">
        <v>132</v>
      </c>
      <c r="F256" s="17" t="s">
        <v>1467</v>
      </c>
      <c r="G256" s="18">
        <v>1</v>
      </c>
      <c r="H256" s="18">
        <v>1</v>
      </c>
      <c r="I256" s="19">
        <v>0</v>
      </c>
      <c r="J256" s="20">
        <v>1</v>
      </c>
      <c r="K256" s="21">
        <v>0</v>
      </c>
      <c r="L256" s="22">
        <v>0</v>
      </c>
      <c r="M256" s="33" t="s">
        <v>2190</v>
      </c>
      <c r="N256" s="29"/>
    </row>
    <row r="257" spans="1:14" x14ac:dyDescent="0.3">
      <c r="A257" s="17" t="s">
        <v>1468</v>
      </c>
      <c r="B257" s="17" t="s">
        <v>1469</v>
      </c>
      <c r="C257" s="17" t="s">
        <v>1068</v>
      </c>
      <c r="D257" s="17" t="s">
        <v>1306</v>
      </c>
      <c r="E257" s="17" t="s">
        <v>334</v>
      </c>
      <c r="F257" s="17" t="s">
        <v>1470</v>
      </c>
      <c r="G257" s="18">
        <v>1</v>
      </c>
      <c r="H257" s="18">
        <v>1</v>
      </c>
      <c r="I257" s="19">
        <v>0</v>
      </c>
      <c r="J257" s="20">
        <v>1</v>
      </c>
      <c r="K257" s="21">
        <v>0</v>
      </c>
      <c r="L257" s="22">
        <v>0</v>
      </c>
      <c r="M257" s="29" t="s">
        <v>2185</v>
      </c>
      <c r="N257" s="29"/>
    </row>
    <row r="258" spans="1:14" x14ac:dyDescent="0.3">
      <c r="A258" s="17" t="s">
        <v>1471</v>
      </c>
      <c r="B258" s="17" t="s">
        <v>1472</v>
      </c>
      <c r="C258" s="17" t="s">
        <v>1473</v>
      </c>
      <c r="D258" s="17" t="s">
        <v>1474</v>
      </c>
      <c r="E258" s="17" t="s">
        <v>201</v>
      </c>
      <c r="F258" s="17" t="s">
        <v>1475</v>
      </c>
      <c r="G258" s="18">
        <v>1</v>
      </c>
      <c r="H258" s="18">
        <v>2</v>
      </c>
      <c r="I258" s="19">
        <v>0</v>
      </c>
      <c r="J258" s="20">
        <v>1</v>
      </c>
      <c r="K258" s="21">
        <v>0</v>
      </c>
      <c r="L258" s="22">
        <v>0</v>
      </c>
      <c r="M258" s="29" t="s">
        <v>2185</v>
      </c>
      <c r="N258" s="29"/>
    </row>
    <row r="259" spans="1:14" x14ac:dyDescent="0.3">
      <c r="A259" s="17" t="s">
        <v>1476</v>
      </c>
      <c r="B259" s="17" t="s">
        <v>1477</v>
      </c>
      <c r="C259" s="17" t="s">
        <v>1089</v>
      </c>
      <c r="D259" s="17" t="s">
        <v>670</v>
      </c>
      <c r="E259" s="17" t="s">
        <v>132</v>
      </c>
      <c r="F259" s="17" t="s">
        <v>1478</v>
      </c>
      <c r="G259" s="18">
        <v>1</v>
      </c>
      <c r="H259" s="18">
        <v>1</v>
      </c>
      <c r="I259" s="19">
        <v>0</v>
      </c>
      <c r="J259" s="20">
        <v>1</v>
      </c>
      <c r="K259" s="21">
        <v>0</v>
      </c>
      <c r="L259" s="22">
        <v>0</v>
      </c>
      <c r="M259" s="33" t="s">
        <v>2190</v>
      </c>
      <c r="N259" s="29"/>
    </row>
    <row r="260" spans="1:14" x14ac:dyDescent="0.3">
      <c r="A260" s="17" t="s">
        <v>1479</v>
      </c>
      <c r="B260" s="17" t="s">
        <v>1480</v>
      </c>
      <c r="C260" s="17" t="s">
        <v>1481</v>
      </c>
      <c r="D260" s="17" t="s">
        <v>670</v>
      </c>
      <c r="E260" s="17" t="s">
        <v>132</v>
      </c>
      <c r="F260" s="17" t="s">
        <v>1482</v>
      </c>
      <c r="G260" s="18">
        <v>1</v>
      </c>
      <c r="H260" s="18">
        <v>1</v>
      </c>
      <c r="I260" s="19">
        <v>0</v>
      </c>
      <c r="J260" s="20">
        <v>1</v>
      </c>
      <c r="K260" s="21">
        <v>0</v>
      </c>
      <c r="L260" s="22">
        <v>0</v>
      </c>
      <c r="M260" s="33" t="s">
        <v>2190</v>
      </c>
      <c r="N260" s="29"/>
    </row>
    <row r="261" spans="1:14" x14ac:dyDescent="0.3">
      <c r="A261" s="17" t="s">
        <v>466</v>
      </c>
      <c r="B261" s="17" t="s">
        <v>1483</v>
      </c>
      <c r="C261" s="17" t="s">
        <v>1484</v>
      </c>
      <c r="D261" s="17" t="s">
        <v>1485</v>
      </c>
      <c r="E261" s="17" t="s">
        <v>71</v>
      </c>
      <c r="F261" s="17" t="s">
        <v>1486</v>
      </c>
      <c r="G261" s="18">
        <v>1</v>
      </c>
      <c r="H261" s="18">
        <v>1</v>
      </c>
      <c r="I261" s="19">
        <v>0</v>
      </c>
      <c r="J261" s="20">
        <v>0</v>
      </c>
      <c r="K261" s="21">
        <v>0</v>
      </c>
      <c r="L261" s="22">
        <v>1</v>
      </c>
      <c r="M261" s="29" t="s">
        <v>2189</v>
      </c>
      <c r="N261" s="29"/>
    </row>
    <row r="262" spans="1:14" x14ac:dyDescent="0.3">
      <c r="A262" s="17" t="s">
        <v>1487</v>
      </c>
      <c r="B262" s="17" t="s">
        <v>1488</v>
      </c>
      <c r="C262" s="17" t="s">
        <v>1489</v>
      </c>
      <c r="D262" s="17" t="s">
        <v>617</v>
      </c>
      <c r="E262" s="17" t="s">
        <v>135</v>
      </c>
      <c r="F262" s="17" t="s">
        <v>1490</v>
      </c>
      <c r="G262" s="18">
        <v>1</v>
      </c>
      <c r="H262" s="18">
        <v>25</v>
      </c>
      <c r="I262" s="19">
        <v>0</v>
      </c>
      <c r="J262" s="20">
        <v>1</v>
      </c>
      <c r="K262" s="21">
        <v>0</v>
      </c>
      <c r="L262" s="22">
        <v>0</v>
      </c>
      <c r="M262" s="29" t="s">
        <v>2185</v>
      </c>
      <c r="N262" s="29"/>
    </row>
    <row r="263" spans="1:14" x14ac:dyDescent="0.3">
      <c r="A263" s="17" t="s">
        <v>1491</v>
      </c>
      <c r="B263" s="17" t="s">
        <v>1492</v>
      </c>
      <c r="C263" s="17" t="s">
        <v>912</v>
      </c>
      <c r="D263" s="17" t="s">
        <v>1306</v>
      </c>
      <c r="E263" s="17" t="s">
        <v>71</v>
      </c>
      <c r="F263" s="17" t="s">
        <v>1493</v>
      </c>
      <c r="G263" s="18">
        <v>1</v>
      </c>
      <c r="H263" s="18">
        <v>1</v>
      </c>
      <c r="I263" s="19">
        <v>1</v>
      </c>
      <c r="J263" s="20">
        <v>0</v>
      </c>
      <c r="K263" s="21">
        <v>0</v>
      </c>
      <c r="L263" s="22">
        <v>0</v>
      </c>
      <c r="M263" s="29" t="s">
        <v>2185</v>
      </c>
      <c r="N263" s="29"/>
    </row>
    <row r="264" spans="1:14" x14ac:dyDescent="0.3">
      <c r="A264" s="17" t="s">
        <v>1494</v>
      </c>
      <c r="B264" s="17" t="s">
        <v>1495</v>
      </c>
      <c r="C264" s="17" t="s">
        <v>934</v>
      </c>
      <c r="D264" s="17" t="s">
        <v>583</v>
      </c>
      <c r="E264" s="17" t="s">
        <v>132</v>
      </c>
      <c r="F264" s="17" t="s">
        <v>1496</v>
      </c>
      <c r="G264" s="18">
        <v>1</v>
      </c>
      <c r="H264" s="18">
        <v>1</v>
      </c>
      <c r="I264" s="19">
        <v>0</v>
      </c>
      <c r="J264" s="20">
        <v>1</v>
      </c>
      <c r="K264" s="21">
        <v>0</v>
      </c>
      <c r="L264" s="22">
        <v>0</v>
      </c>
      <c r="M264" s="33" t="s">
        <v>2190</v>
      </c>
      <c r="N264" s="29"/>
    </row>
    <row r="265" spans="1:14" x14ac:dyDescent="0.3">
      <c r="A265" s="17" t="s">
        <v>293</v>
      </c>
      <c r="B265" s="17" t="s">
        <v>294</v>
      </c>
      <c r="C265" s="17" t="s">
        <v>1497</v>
      </c>
      <c r="D265" s="17" t="s">
        <v>583</v>
      </c>
      <c r="E265" s="17" t="s">
        <v>132</v>
      </c>
      <c r="F265" s="17" t="s">
        <v>1498</v>
      </c>
      <c r="G265" s="18">
        <v>1</v>
      </c>
      <c r="H265" s="18">
        <v>2</v>
      </c>
      <c r="I265" s="19">
        <v>0</v>
      </c>
      <c r="J265" s="20">
        <v>0</v>
      </c>
      <c r="K265" s="21">
        <v>1</v>
      </c>
      <c r="L265" s="22">
        <v>0</v>
      </c>
      <c r="M265" s="29" t="s">
        <v>2189</v>
      </c>
      <c r="N265" s="29"/>
    </row>
    <row r="266" spans="1:14" x14ac:dyDescent="0.3">
      <c r="A266" s="17" t="s">
        <v>1499</v>
      </c>
      <c r="B266" s="17" t="s">
        <v>1500</v>
      </c>
      <c r="C266" s="17" t="s">
        <v>582</v>
      </c>
      <c r="D266" s="17" t="s">
        <v>583</v>
      </c>
      <c r="E266" s="17" t="s">
        <v>132</v>
      </c>
      <c r="F266" s="17" t="s">
        <v>1501</v>
      </c>
      <c r="G266" s="18">
        <v>1</v>
      </c>
      <c r="H266" s="18">
        <v>2</v>
      </c>
      <c r="I266" s="19">
        <v>0</v>
      </c>
      <c r="J266" s="20">
        <v>1</v>
      </c>
      <c r="K266" s="21">
        <v>0</v>
      </c>
      <c r="L266" s="22">
        <v>0</v>
      </c>
      <c r="M266" s="33" t="s">
        <v>2190</v>
      </c>
      <c r="N266" s="29"/>
    </row>
    <row r="267" spans="1:14" x14ac:dyDescent="0.3">
      <c r="A267" s="17" t="s">
        <v>1502</v>
      </c>
      <c r="B267" s="17" t="s">
        <v>1503</v>
      </c>
      <c r="C267" s="17" t="s">
        <v>1504</v>
      </c>
      <c r="D267" s="17" t="s">
        <v>1505</v>
      </c>
      <c r="E267" s="17" t="s">
        <v>1213</v>
      </c>
      <c r="F267" s="17" t="s">
        <v>1506</v>
      </c>
      <c r="G267" s="18">
        <v>1</v>
      </c>
      <c r="H267" s="18">
        <v>1</v>
      </c>
      <c r="I267" s="19">
        <v>0</v>
      </c>
      <c r="J267" s="20">
        <v>1</v>
      </c>
      <c r="K267" s="21">
        <v>0</v>
      </c>
      <c r="L267" s="22">
        <v>0</v>
      </c>
      <c r="M267" s="33" t="s">
        <v>2190</v>
      </c>
      <c r="N267" s="29"/>
    </row>
    <row r="268" spans="1:14" x14ac:dyDescent="0.3">
      <c r="A268" s="17" t="s">
        <v>1507</v>
      </c>
      <c r="B268" s="17" t="s">
        <v>1508</v>
      </c>
      <c r="C268" s="17" t="s">
        <v>579</v>
      </c>
      <c r="D268" s="17" t="s">
        <v>617</v>
      </c>
      <c r="E268" s="17" t="s">
        <v>1509</v>
      </c>
      <c r="F268" s="17" t="s">
        <v>1510</v>
      </c>
      <c r="G268" s="18">
        <v>1</v>
      </c>
      <c r="H268" s="18">
        <v>2</v>
      </c>
      <c r="I268" s="19">
        <v>0</v>
      </c>
      <c r="J268" s="20">
        <v>1</v>
      </c>
      <c r="K268" s="21">
        <v>0</v>
      </c>
      <c r="L268" s="22">
        <v>0</v>
      </c>
      <c r="M268" s="33" t="s">
        <v>2190</v>
      </c>
      <c r="N268" s="29"/>
    </row>
    <row r="269" spans="1:14" x14ac:dyDescent="0.3">
      <c r="A269" s="17" t="s">
        <v>1511</v>
      </c>
      <c r="B269" s="17" t="s">
        <v>1512</v>
      </c>
      <c r="C269" s="17" t="s">
        <v>1513</v>
      </c>
      <c r="D269" s="17" t="s">
        <v>1514</v>
      </c>
      <c r="E269" s="17" t="s">
        <v>1515</v>
      </c>
      <c r="F269" s="17" t="s">
        <v>1516</v>
      </c>
      <c r="G269" s="18">
        <v>1</v>
      </c>
      <c r="H269" s="18">
        <v>2</v>
      </c>
      <c r="I269" s="19">
        <v>1</v>
      </c>
      <c r="J269" s="20">
        <v>0</v>
      </c>
      <c r="K269" s="21">
        <v>0</v>
      </c>
      <c r="L269" s="22">
        <v>0</v>
      </c>
      <c r="M269" s="29" t="s">
        <v>2185</v>
      </c>
      <c r="N269" s="29"/>
    </row>
    <row r="270" spans="1:14" x14ac:dyDescent="0.3">
      <c r="A270" s="17" t="s">
        <v>389</v>
      </c>
      <c r="B270" s="17" t="s">
        <v>1517</v>
      </c>
      <c r="C270" s="17" t="s">
        <v>1518</v>
      </c>
      <c r="D270" s="17" t="s">
        <v>601</v>
      </c>
      <c r="E270" s="17" t="s">
        <v>71</v>
      </c>
      <c r="F270" s="17" t="s">
        <v>1519</v>
      </c>
      <c r="G270" s="18">
        <v>1</v>
      </c>
      <c r="H270" s="18">
        <v>1</v>
      </c>
      <c r="I270" s="19">
        <v>0</v>
      </c>
      <c r="J270" s="20">
        <v>0</v>
      </c>
      <c r="K270" s="21">
        <v>0</v>
      </c>
      <c r="L270" s="22">
        <v>1</v>
      </c>
      <c r="M270" s="29" t="s">
        <v>2189</v>
      </c>
      <c r="N270" s="29"/>
    </row>
    <row r="271" spans="1:14" x14ac:dyDescent="0.3">
      <c r="A271" s="17" t="s">
        <v>102</v>
      </c>
      <c r="B271" s="17" t="s">
        <v>103</v>
      </c>
      <c r="C271" s="17" t="s">
        <v>1520</v>
      </c>
      <c r="D271" s="17" t="s">
        <v>1395</v>
      </c>
      <c r="E271" s="17" t="s">
        <v>105</v>
      </c>
      <c r="F271" s="17" t="s">
        <v>1521</v>
      </c>
      <c r="G271" s="18">
        <v>1</v>
      </c>
      <c r="H271" s="18">
        <v>1</v>
      </c>
      <c r="I271" s="19">
        <v>0</v>
      </c>
      <c r="J271" s="20">
        <v>0</v>
      </c>
      <c r="K271" s="21">
        <v>1</v>
      </c>
      <c r="L271" s="22">
        <v>0</v>
      </c>
      <c r="M271" s="29" t="s">
        <v>2186</v>
      </c>
      <c r="N271" s="29"/>
    </row>
    <row r="272" spans="1:14" x14ac:dyDescent="0.3">
      <c r="A272" s="17" t="s">
        <v>1522</v>
      </c>
      <c r="B272" s="17" t="s">
        <v>1523</v>
      </c>
      <c r="C272" s="17" t="s">
        <v>1524</v>
      </c>
      <c r="D272" s="17" t="s">
        <v>1525</v>
      </c>
      <c r="E272" s="17" t="s">
        <v>150</v>
      </c>
      <c r="F272" s="17" t="s">
        <v>1526</v>
      </c>
      <c r="G272" s="18">
        <v>1</v>
      </c>
      <c r="H272" s="18">
        <v>1</v>
      </c>
      <c r="I272" s="19">
        <v>0</v>
      </c>
      <c r="J272" s="20">
        <v>1</v>
      </c>
      <c r="K272" s="21">
        <v>0</v>
      </c>
      <c r="L272" s="22">
        <v>0</v>
      </c>
      <c r="M272" s="33" t="s">
        <v>2190</v>
      </c>
      <c r="N272" s="29"/>
    </row>
    <row r="273" spans="1:14" x14ac:dyDescent="0.3">
      <c r="A273" s="17" t="s">
        <v>1527</v>
      </c>
      <c r="B273" s="17" t="s">
        <v>1528</v>
      </c>
      <c r="C273" s="17" t="s">
        <v>1529</v>
      </c>
      <c r="D273" s="17" t="s">
        <v>1008</v>
      </c>
      <c r="E273" s="17" t="s">
        <v>71</v>
      </c>
      <c r="F273" s="17" t="s">
        <v>1530</v>
      </c>
      <c r="G273" s="18">
        <v>1</v>
      </c>
      <c r="H273" s="18">
        <v>5</v>
      </c>
      <c r="I273" s="19">
        <v>0</v>
      </c>
      <c r="J273" s="20">
        <v>1</v>
      </c>
      <c r="K273" s="21">
        <v>0</v>
      </c>
      <c r="L273" s="22">
        <v>0</v>
      </c>
      <c r="M273" s="33" t="s">
        <v>2190</v>
      </c>
      <c r="N273" s="29"/>
    </row>
    <row r="274" spans="1:14" x14ac:dyDescent="0.3">
      <c r="A274" s="17" t="s">
        <v>116</v>
      </c>
      <c r="B274" s="17" t="s">
        <v>1531</v>
      </c>
      <c r="C274" s="17" t="s">
        <v>1532</v>
      </c>
      <c r="D274" s="17" t="s">
        <v>1078</v>
      </c>
      <c r="E274" s="17" t="s">
        <v>118</v>
      </c>
      <c r="F274" s="17" t="s">
        <v>1533</v>
      </c>
      <c r="G274" s="18">
        <v>1</v>
      </c>
      <c r="H274" s="18">
        <v>1</v>
      </c>
      <c r="I274" s="19">
        <v>0</v>
      </c>
      <c r="J274" s="20">
        <v>0</v>
      </c>
      <c r="K274" s="21">
        <v>1</v>
      </c>
      <c r="L274" s="22">
        <v>0</v>
      </c>
      <c r="M274" s="29" t="s">
        <v>2189</v>
      </c>
      <c r="N274" s="29"/>
    </row>
    <row r="275" spans="1:14" x14ac:dyDescent="0.3">
      <c r="A275" s="17" t="s">
        <v>1534</v>
      </c>
      <c r="B275" s="17" t="s">
        <v>1535</v>
      </c>
      <c r="C275" s="17" t="s">
        <v>879</v>
      </c>
      <c r="D275" s="17" t="s">
        <v>539</v>
      </c>
      <c r="E275" s="17" t="s">
        <v>150</v>
      </c>
      <c r="F275" s="17" t="s">
        <v>1536</v>
      </c>
      <c r="G275" s="18">
        <v>1</v>
      </c>
      <c r="H275" s="18">
        <v>2</v>
      </c>
      <c r="I275" s="19">
        <v>0</v>
      </c>
      <c r="J275" s="20">
        <v>1</v>
      </c>
      <c r="K275" s="21">
        <v>0</v>
      </c>
      <c r="L275" s="22">
        <v>0</v>
      </c>
      <c r="M275" s="29" t="s">
        <v>2185</v>
      </c>
      <c r="N275" s="29"/>
    </row>
    <row r="276" spans="1:14" x14ac:dyDescent="0.3">
      <c r="A276" s="17" t="s">
        <v>1537</v>
      </c>
      <c r="B276" s="17" t="s">
        <v>1538</v>
      </c>
      <c r="C276" s="17" t="s">
        <v>1539</v>
      </c>
      <c r="D276" s="17" t="s">
        <v>649</v>
      </c>
      <c r="E276" s="17" t="s">
        <v>1540</v>
      </c>
      <c r="F276" s="17" t="s">
        <v>1541</v>
      </c>
      <c r="G276" s="18">
        <v>1</v>
      </c>
      <c r="H276" s="18">
        <v>1</v>
      </c>
      <c r="I276" s="19">
        <v>0</v>
      </c>
      <c r="J276" s="20">
        <v>1</v>
      </c>
      <c r="K276" s="21">
        <v>0</v>
      </c>
      <c r="L276" s="22">
        <v>0</v>
      </c>
      <c r="M276" s="33" t="s">
        <v>2190</v>
      </c>
      <c r="N276" s="29"/>
    </row>
    <row r="277" spans="1:14" x14ac:dyDescent="0.3">
      <c r="A277" s="17" t="s">
        <v>172</v>
      </c>
      <c r="B277" s="17" t="s">
        <v>1542</v>
      </c>
      <c r="C277" s="17" t="s">
        <v>653</v>
      </c>
      <c r="D277" s="17" t="s">
        <v>1543</v>
      </c>
      <c r="E277" s="17" t="s">
        <v>174</v>
      </c>
      <c r="F277" s="17" t="s">
        <v>1544</v>
      </c>
      <c r="G277" s="18">
        <v>1</v>
      </c>
      <c r="H277" s="18">
        <v>1</v>
      </c>
      <c r="I277" s="19">
        <v>0</v>
      </c>
      <c r="J277" s="20">
        <v>0</v>
      </c>
      <c r="K277" s="21">
        <v>1</v>
      </c>
      <c r="L277" s="22">
        <v>0</v>
      </c>
      <c r="M277" s="29" t="s">
        <v>2189</v>
      </c>
      <c r="N277" s="29"/>
    </row>
    <row r="278" spans="1:14" x14ac:dyDescent="0.3">
      <c r="A278" s="17" t="s">
        <v>1545</v>
      </c>
      <c r="B278" s="17" t="s">
        <v>1546</v>
      </c>
      <c r="C278" s="17" t="s">
        <v>1049</v>
      </c>
      <c r="D278" s="17" t="s">
        <v>670</v>
      </c>
      <c r="E278" s="17" t="s">
        <v>132</v>
      </c>
      <c r="F278" s="17" t="s">
        <v>1547</v>
      </c>
      <c r="G278" s="18">
        <v>1</v>
      </c>
      <c r="H278" s="18">
        <v>1</v>
      </c>
      <c r="I278" s="19">
        <v>0</v>
      </c>
      <c r="J278" s="20">
        <v>1</v>
      </c>
      <c r="K278" s="21">
        <v>0</v>
      </c>
      <c r="L278" s="22">
        <v>0</v>
      </c>
      <c r="M278" s="29" t="s">
        <v>2185</v>
      </c>
      <c r="N278" s="29"/>
    </row>
    <row r="279" spans="1:14" x14ac:dyDescent="0.3">
      <c r="A279" s="17" t="s">
        <v>1548</v>
      </c>
      <c r="B279" s="17" t="s">
        <v>1549</v>
      </c>
      <c r="C279" s="17" t="s">
        <v>934</v>
      </c>
      <c r="D279" s="17" t="s">
        <v>583</v>
      </c>
      <c r="E279" s="17" t="s">
        <v>132</v>
      </c>
      <c r="F279" s="17" t="s">
        <v>1550</v>
      </c>
      <c r="G279" s="18">
        <v>1</v>
      </c>
      <c r="H279" s="18">
        <v>1</v>
      </c>
      <c r="I279" s="19">
        <v>0</v>
      </c>
      <c r="J279" s="20">
        <v>1</v>
      </c>
      <c r="K279" s="21">
        <v>0</v>
      </c>
      <c r="L279" s="22">
        <v>0</v>
      </c>
      <c r="M279" s="33" t="s">
        <v>2190</v>
      </c>
      <c r="N279" s="29"/>
    </row>
    <row r="280" spans="1:14" x14ac:dyDescent="0.3">
      <c r="A280" s="17" t="s">
        <v>424</v>
      </c>
      <c r="B280" s="17" t="s">
        <v>1551</v>
      </c>
      <c r="C280" s="17" t="s">
        <v>1552</v>
      </c>
      <c r="D280" s="17" t="s">
        <v>1462</v>
      </c>
      <c r="E280" s="17" t="s">
        <v>426</v>
      </c>
      <c r="F280" s="17" t="s">
        <v>1553</v>
      </c>
      <c r="G280" s="18">
        <v>1</v>
      </c>
      <c r="H280" s="18">
        <v>36</v>
      </c>
      <c r="I280" s="19">
        <v>0</v>
      </c>
      <c r="J280" s="20">
        <v>0</v>
      </c>
      <c r="K280" s="21">
        <v>0</v>
      </c>
      <c r="L280" s="22">
        <v>1</v>
      </c>
      <c r="M280" s="29" t="s">
        <v>2189</v>
      </c>
      <c r="N280" s="29"/>
    </row>
    <row r="281" spans="1:14" x14ac:dyDescent="0.3">
      <c r="A281" s="17" t="s">
        <v>148</v>
      </c>
      <c r="B281" s="17" t="s">
        <v>1554</v>
      </c>
      <c r="C281" s="17" t="s">
        <v>579</v>
      </c>
      <c r="D281" s="17" t="s">
        <v>617</v>
      </c>
      <c r="E281" s="17" t="s">
        <v>150</v>
      </c>
      <c r="F281" s="17" t="s">
        <v>1555</v>
      </c>
      <c r="G281" s="18">
        <v>1</v>
      </c>
      <c r="H281" s="18">
        <v>5</v>
      </c>
      <c r="I281" s="19">
        <v>0</v>
      </c>
      <c r="J281" s="20">
        <v>0</v>
      </c>
      <c r="K281" s="21">
        <v>1</v>
      </c>
      <c r="L281" s="22">
        <v>0</v>
      </c>
      <c r="M281" s="29" t="s">
        <v>2189</v>
      </c>
      <c r="N281" s="29"/>
    </row>
    <row r="282" spans="1:14" x14ac:dyDescent="0.3">
      <c r="A282" s="17" t="s">
        <v>1556</v>
      </c>
      <c r="B282" s="17" t="s">
        <v>891</v>
      </c>
      <c r="C282" s="17" t="s">
        <v>1557</v>
      </c>
      <c r="D282" s="17" t="s">
        <v>893</v>
      </c>
      <c r="E282" s="17" t="s">
        <v>894</v>
      </c>
      <c r="F282" s="17" t="s">
        <v>1558</v>
      </c>
      <c r="G282" s="18">
        <v>1</v>
      </c>
      <c r="H282" s="18">
        <v>1</v>
      </c>
      <c r="I282" s="19">
        <v>0</v>
      </c>
      <c r="J282" s="20">
        <v>1</v>
      </c>
      <c r="K282" s="21">
        <v>0</v>
      </c>
      <c r="L282" s="22">
        <v>0</v>
      </c>
      <c r="M282" s="33" t="s">
        <v>2190</v>
      </c>
      <c r="N282" s="29"/>
    </row>
    <row r="283" spans="1:14" x14ac:dyDescent="0.3">
      <c r="A283" s="17" t="s">
        <v>1559</v>
      </c>
      <c r="B283" s="17" t="s">
        <v>1560</v>
      </c>
      <c r="C283" s="17" t="s">
        <v>665</v>
      </c>
      <c r="D283" s="17" t="s">
        <v>583</v>
      </c>
      <c r="E283" s="17" t="s">
        <v>132</v>
      </c>
      <c r="F283" s="17" t="s">
        <v>1561</v>
      </c>
      <c r="G283" s="18">
        <v>1</v>
      </c>
      <c r="H283" s="18">
        <v>4</v>
      </c>
      <c r="I283" s="19">
        <v>0</v>
      </c>
      <c r="J283" s="20">
        <v>1</v>
      </c>
      <c r="K283" s="21">
        <v>0</v>
      </c>
      <c r="L283" s="22">
        <v>0</v>
      </c>
      <c r="M283" s="33" t="s">
        <v>2190</v>
      </c>
      <c r="N283" s="29"/>
    </row>
    <row r="284" spans="1:14" x14ac:dyDescent="0.3">
      <c r="A284" s="17" t="s">
        <v>443</v>
      </c>
      <c r="B284" s="17" t="s">
        <v>1562</v>
      </c>
      <c r="C284" s="17" t="s">
        <v>579</v>
      </c>
      <c r="D284" s="17" t="s">
        <v>525</v>
      </c>
      <c r="E284" s="17" t="s">
        <v>397</v>
      </c>
      <c r="F284" s="17" t="s">
        <v>1563</v>
      </c>
      <c r="G284" s="18">
        <v>1</v>
      </c>
      <c r="H284" s="18">
        <v>1</v>
      </c>
      <c r="I284" s="19">
        <v>0</v>
      </c>
      <c r="J284" s="20">
        <v>0</v>
      </c>
      <c r="K284" s="21">
        <v>0</v>
      </c>
      <c r="L284" s="22">
        <v>1</v>
      </c>
      <c r="M284" s="29" t="s">
        <v>2189</v>
      </c>
      <c r="N284" s="29"/>
    </row>
    <row r="285" spans="1:14" x14ac:dyDescent="0.3">
      <c r="A285" s="17" t="s">
        <v>1564</v>
      </c>
      <c r="B285" s="17" t="s">
        <v>1565</v>
      </c>
      <c r="C285" s="17" t="s">
        <v>1566</v>
      </c>
      <c r="D285" s="17" t="s">
        <v>525</v>
      </c>
      <c r="E285" s="17" t="s">
        <v>135</v>
      </c>
      <c r="F285" s="17" t="s">
        <v>1567</v>
      </c>
      <c r="G285" s="18">
        <v>1</v>
      </c>
      <c r="H285" s="18">
        <v>1</v>
      </c>
      <c r="I285" s="19">
        <v>0</v>
      </c>
      <c r="J285" s="20">
        <v>1</v>
      </c>
      <c r="K285" s="21">
        <v>0</v>
      </c>
      <c r="L285" s="22">
        <v>0</v>
      </c>
      <c r="M285" s="33" t="s">
        <v>2190</v>
      </c>
      <c r="N285" s="29"/>
    </row>
    <row r="286" spans="1:14" x14ac:dyDescent="0.3">
      <c r="A286" s="17" t="s">
        <v>1568</v>
      </c>
      <c r="B286" s="17" t="s">
        <v>1569</v>
      </c>
      <c r="C286" s="17" t="s">
        <v>665</v>
      </c>
      <c r="D286" s="17" t="s">
        <v>583</v>
      </c>
      <c r="E286" s="17" t="s">
        <v>132</v>
      </c>
      <c r="F286" s="17" t="s">
        <v>1570</v>
      </c>
      <c r="G286" s="18">
        <v>1</v>
      </c>
      <c r="H286" s="18">
        <v>3</v>
      </c>
      <c r="I286" s="19">
        <v>0</v>
      </c>
      <c r="J286" s="20">
        <v>1</v>
      </c>
      <c r="K286" s="21">
        <v>0</v>
      </c>
      <c r="L286" s="22">
        <v>0</v>
      </c>
      <c r="M286" s="29" t="s">
        <v>2185</v>
      </c>
      <c r="N286" s="29"/>
    </row>
    <row r="287" spans="1:14" x14ac:dyDescent="0.3">
      <c r="A287" s="17" t="s">
        <v>1571</v>
      </c>
      <c r="B287" s="17" t="s">
        <v>1572</v>
      </c>
      <c r="C287" s="17" t="s">
        <v>579</v>
      </c>
      <c r="D287" s="17" t="s">
        <v>1201</v>
      </c>
      <c r="E287" s="17" t="s">
        <v>250</v>
      </c>
      <c r="F287" s="17" t="s">
        <v>1573</v>
      </c>
      <c r="G287" s="18">
        <v>1</v>
      </c>
      <c r="H287" s="18">
        <v>1</v>
      </c>
      <c r="I287" s="19">
        <v>0</v>
      </c>
      <c r="J287" s="20">
        <v>1</v>
      </c>
      <c r="K287" s="21">
        <v>0</v>
      </c>
      <c r="L287" s="22">
        <v>0</v>
      </c>
      <c r="M287" s="33" t="s">
        <v>2190</v>
      </c>
      <c r="N287" s="29"/>
    </row>
    <row r="288" spans="1:14" x14ac:dyDescent="0.3">
      <c r="A288" s="17" t="s">
        <v>1574</v>
      </c>
      <c r="B288" s="17" t="s">
        <v>1575</v>
      </c>
      <c r="C288" s="17" t="s">
        <v>1576</v>
      </c>
      <c r="D288" s="17" t="s">
        <v>558</v>
      </c>
      <c r="E288" s="17" t="s">
        <v>132</v>
      </c>
      <c r="F288" s="17" t="s">
        <v>1577</v>
      </c>
      <c r="G288" s="18">
        <v>1</v>
      </c>
      <c r="H288" s="18">
        <v>1</v>
      </c>
      <c r="I288" s="19">
        <v>1</v>
      </c>
      <c r="J288" s="20">
        <v>0</v>
      </c>
      <c r="K288" s="21">
        <v>0</v>
      </c>
      <c r="L288" s="22">
        <v>0</v>
      </c>
      <c r="M288" s="29" t="s">
        <v>2185</v>
      </c>
      <c r="N288" s="29"/>
    </row>
    <row r="289" spans="1:14" x14ac:dyDescent="0.3">
      <c r="A289" s="17" t="s">
        <v>1578</v>
      </c>
      <c r="B289" s="17" t="s">
        <v>1579</v>
      </c>
      <c r="C289" s="17" t="s">
        <v>595</v>
      </c>
      <c r="D289" s="17" t="s">
        <v>1580</v>
      </c>
      <c r="E289" s="17" t="s">
        <v>250</v>
      </c>
      <c r="F289" s="17" t="s">
        <v>1581</v>
      </c>
      <c r="G289" s="18">
        <v>1</v>
      </c>
      <c r="H289" s="18">
        <v>1</v>
      </c>
      <c r="I289" s="19">
        <v>0</v>
      </c>
      <c r="J289" s="20">
        <v>1</v>
      </c>
      <c r="K289" s="21">
        <v>0</v>
      </c>
      <c r="L289" s="22">
        <v>0</v>
      </c>
      <c r="M289" s="29" t="s">
        <v>2185</v>
      </c>
      <c r="N289" s="29"/>
    </row>
    <row r="290" spans="1:14" x14ac:dyDescent="0.3">
      <c r="A290" s="17" t="s">
        <v>1582</v>
      </c>
      <c r="B290" s="17" t="s">
        <v>1583</v>
      </c>
      <c r="C290" s="17" t="s">
        <v>1584</v>
      </c>
      <c r="D290" s="17" t="s">
        <v>1164</v>
      </c>
      <c r="E290" s="17" t="s">
        <v>71</v>
      </c>
      <c r="F290" s="17" t="s">
        <v>1585</v>
      </c>
      <c r="G290" s="18">
        <v>1</v>
      </c>
      <c r="H290" s="18">
        <v>1</v>
      </c>
      <c r="I290" s="19">
        <v>0</v>
      </c>
      <c r="J290" s="20">
        <v>1</v>
      </c>
      <c r="K290" s="21">
        <v>0</v>
      </c>
      <c r="L290" s="22">
        <v>0</v>
      </c>
      <c r="M290" s="33" t="s">
        <v>2190</v>
      </c>
      <c r="N290" s="29"/>
    </row>
    <row r="291" spans="1:14" x14ac:dyDescent="0.3">
      <c r="A291" s="17" t="s">
        <v>1586</v>
      </c>
      <c r="B291" s="17" t="s">
        <v>1587</v>
      </c>
      <c r="C291" s="17" t="s">
        <v>1588</v>
      </c>
      <c r="D291" s="17" t="s">
        <v>1589</v>
      </c>
      <c r="E291" s="17" t="s">
        <v>1590</v>
      </c>
      <c r="F291" s="17" t="s">
        <v>1591</v>
      </c>
      <c r="G291" s="18">
        <v>1</v>
      </c>
      <c r="H291" s="18">
        <v>3</v>
      </c>
      <c r="I291" s="19">
        <v>0</v>
      </c>
      <c r="J291" s="20">
        <v>1</v>
      </c>
      <c r="K291" s="21">
        <v>0</v>
      </c>
      <c r="L291" s="22">
        <v>0</v>
      </c>
      <c r="M291" s="29" t="s">
        <v>2185</v>
      </c>
      <c r="N291" s="29"/>
    </row>
    <row r="292" spans="1:14" x14ac:dyDescent="0.3">
      <c r="A292" s="17" t="s">
        <v>1592</v>
      </c>
      <c r="B292" s="17" t="s">
        <v>1593</v>
      </c>
      <c r="C292" s="17" t="s">
        <v>1049</v>
      </c>
      <c r="D292" s="17" t="s">
        <v>583</v>
      </c>
      <c r="E292" s="17" t="s">
        <v>132</v>
      </c>
      <c r="F292" s="17" t="s">
        <v>1594</v>
      </c>
      <c r="G292" s="18">
        <v>1</v>
      </c>
      <c r="H292" s="18">
        <v>2</v>
      </c>
      <c r="I292" s="19">
        <v>0</v>
      </c>
      <c r="J292" s="20">
        <v>1</v>
      </c>
      <c r="K292" s="21">
        <v>0</v>
      </c>
      <c r="L292" s="22">
        <v>0</v>
      </c>
      <c r="M292" s="29" t="s">
        <v>2185</v>
      </c>
      <c r="N292" s="29"/>
    </row>
    <row r="293" spans="1:14" x14ac:dyDescent="0.3">
      <c r="A293" s="17" t="s">
        <v>1595</v>
      </c>
      <c r="B293" s="17" t="s">
        <v>1596</v>
      </c>
      <c r="C293" s="17" t="s">
        <v>1597</v>
      </c>
      <c r="D293" s="17" t="s">
        <v>544</v>
      </c>
      <c r="E293" s="17" t="s">
        <v>329</v>
      </c>
      <c r="F293" s="17" t="s">
        <v>1598</v>
      </c>
      <c r="G293" s="18">
        <v>1</v>
      </c>
      <c r="H293" s="18">
        <v>1</v>
      </c>
      <c r="I293" s="19">
        <v>0</v>
      </c>
      <c r="J293" s="20">
        <v>1</v>
      </c>
      <c r="K293" s="21">
        <v>0</v>
      </c>
      <c r="L293" s="22">
        <v>0</v>
      </c>
      <c r="M293" s="29" t="s">
        <v>2184</v>
      </c>
      <c r="N293" s="29"/>
    </row>
    <row r="294" spans="1:14" x14ac:dyDescent="0.3">
      <c r="A294" s="17" t="s">
        <v>1599</v>
      </c>
      <c r="B294" s="17" t="s">
        <v>1600</v>
      </c>
      <c r="C294" s="17" t="s">
        <v>1601</v>
      </c>
      <c r="D294" s="17" t="s">
        <v>1443</v>
      </c>
      <c r="E294" s="17" t="s">
        <v>500</v>
      </c>
      <c r="F294" s="17" t="s">
        <v>1602</v>
      </c>
      <c r="G294" s="18">
        <v>1</v>
      </c>
      <c r="H294" s="18">
        <v>1</v>
      </c>
      <c r="I294" s="19">
        <v>0</v>
      </c>
      <c r="J294" s="20">
        <v>1</v>
      </c>
      <c r="K294" s="21">
        <v>0</v>
      </c>
      <c r="L294" s="22">
        <v>0</v>
      </c>
      <c r="M294" s="29" t="s">
        <v>2185</v>
      </c>
      <c r="N294" s="29"/>
    </row>
    <row r="295" spans="1:14" x14ac:dyDescent="0.3">
      <c r="A295" s="17" t="s">
        <v>1603</v>
      </c>
      <c r="B295" s="17" t="s">
        <v>1604</v>
      </c>
      <c r="C295" s="17" t="s">
        <v>579</v>
      </c>
      <c r="D295" s="17" t="s">
        <v>1022</v>
      </c>
      <c r="E295" s="17" t="s">
        <v>71</v>
      </c>
      <c r="F295" s="17" t="s">
        <v>1605</v>
      </c>
      <c r="G295" s="18">
        <v>1</v>
      </c>
      <c r="H295" s="18">
        <v>4</v>
      </c>
      <c r="I295" s="19">
        <v>1</v>
      </c>
      <c r="J295" s="20">
        <v>0</v>
      </c>
      <c r="K295" s="21">
        <v>0</v>
      </c>
      <c r="L295" s="22">
        <v>0</v>
      </c>
      <c r="M295" s="29" t="s">
        <v>2185</v>
      </c>
      <c r="N295" s="29"/>
    </row>
    <row r="296" spans="1:14" x14ac:dyDescent="0.3">
      <c r="A296" s="17" t="s">
        <v>361</v>
      </c>
      <c r="B296" s="17" t="s">
        <v>1606</v>
      </c>
      <c r="C296" s="17" t="s">
        <v>1607</v>
      </c>
      <c r="D296" s="17" t="s">
        <v>617</v>
      </c>
      <c r="E296" s="17" t="s">
        <v>363</v>
      </c>
      <c r="F296" s="17" t="s">
        <v>1608</v>
      </c>
      <c r="G296" s="18">
        <v>1</v>
      </c>
      <c r="H296" s="18">
        <v>1</v>
      </c>
      <c r="I296" s="19">
        <v>0</v>
      </c>
      <c r="J296" s="20">
        <v>0</v>
      </c>
      <c r="K296" s="21">
        <v>0</v>
      </c>
      <c r="L296" s="22">
        <v>1</v>
      </c>
      <c r="M296" s="29" t="s">
        <v>2189</v>
      </c>
      <c r="N296" s="29"/>
    </row>
    <row r="297" spans="1:14" x14ac:dyDescent="0.3">
      <c r="A297" s="17" t="s">
        <v>1609</v>
      </c>
      <c r="B297" s="17" t="s">
        <v>1610</v>
      </c>
      <c r="C297" s="17" t="s">
        <v>1611</v>
      </c>
      <c r="D297" s="17" t="s">
        <v>1022</v>
      </c>
      <c r="E297" s="17" t="s">
        <v>71</v>
      </c>
      <c r="F297" s="17" t="s">
        <v>1612</v>
      </c>
      <c r="G297" s="18">
        <v>1</v>
      </c>
      <c r="H297" s="18">
        <v>1</v>
      </c>
      <c r="I297" s="19">
        <v>0</v>
      </c>
      <c r="J297" s="20">
        <v>1</v>
      </c>
      <c r="K297" s="21">
        <v>0</v>
      </c>
      <c r="L297" s="22">
        <v>0</v>
      </c>
      <c r="M297" s="33" t="s">
        <v>2190</v>
      </c>
      <c r="N297" s="29"/>
    </row>
    <row r="298" spans="1:14" x14ac:dyDescent="0.3">
      <c r="A298" s="17" t="s">
        <v>1613</v>
      </c>
      <c r="B298" s="17" t="s">
        <v>1614</v>
      </c>
      <c r="C298" s="17" t="s">
        <v>1615</v>
      </c>
      <c r="D298" s="17" t="s">
        <v>583</v>
      </c>
      <c r="E298" s="17" t="s">
        <v>174</v>
      </c>
      <c r="F298" s="17" t="s">
        <v>1616</v>
      </c>
      <c r="G298" s="18">
        <v>1</v>
      </c>
      <c r="H298" s="18">
        <v>1</v>
      </c>
      <c r="I298" s="19">
        <v>0</v>
      </c>
      <c r="J298" s="20">
        <v>1</v>
      </c>
      <c r="K298" s="21">
        <v>0</v>
      </c>
      <c r="L298" s="22">
        <v>0</v>
      </c>
      <c r="M298" s="29" t="s">
        <v>2185</v>
      </c>
      <c r="N298" s="29"/>
    </row>
    <row r="299" spans="1:14" x14ac:dyDescent="0.3">
      <c r="A299" s="17" t="s">
        <v>1617</v>
      </c>
      <c r="B299" s="17" t="s">
        <v>1618</v>
      </c>
      <c r="C299" s="17" t="s">
        <v>579</v>
      </c>
      <c r="D299" s="17" t="s">
        <v>1619</v>
      </c>
      <c r="E299" s="17" t="s">
        <v>250</v>
      </c>
      <c r="F299" s="17" t="s">
        <v>1620</v>
      </c>
      <c r="G299" s="18">
        <v>1</v>
      </c>
      <c r="H299" s="18">
        <v>1</v>
      </c>
      <c r="I299" s="19">
        <v>0</v>
      </c>
      <c r="J299" s="20">
        <v>1</v>
      </c>
      <c r="K299" s="21">
        <v>0</v>
      </c>
      <c r="L299" s="22">
        <v>0</v>
      </c>
      <c r="M299" s="33" t="s">
        <v>2190</v>
      </c>
      <c r="N299" s="29"/>
    </row>
    <row r="300" spans="1:14" x14ac:dyDescent="0.3">
      <c r="A300" s="17" t="s">
        <v>206</v>
      </c>
      <c r="B300" s="17" t="s">
        <v>1621</v>
      </c>
      <c r="C300" s="17" t="s">
        <v>1622</v>
      </c>
      <c r="D300" s="17" t="s">
        <v>583</v>
      </c>
      <c r="E300" s="17" t="s">
        <v>208</v>
      </c>
      <c r="F300" s="17" t="s">
        <v>1623</v>
      </c>
      <c r="G300" s="18">
        <v>1</v>
      </c>
      <c r="H300" s="18">
        <v>1</v>
      </c>
      <c r="I300" s="19">
        <v>0</v>
      </c>
      <c r="J300" s="20">
        <v>0</v>
      </c>
      <c r="K300" s="21">
        <v>1</v>
      </c>
      <c r="L300" s="22">
        <v>0</v>
      </c>
      <c r="M300" s="29" t="s">
        <v>2189</v>
      </c>
      <c r="N300" s="29"/>
    </row>
    <row r="301" spans="1:14" x14ac:dyDescent="0.3">
      <c r="A301" s="17" t="s">
        <v>1624</v>
      </c>
      <c r="B301" s="17" t="s">
        <v>1625</v>
      </c>
      <c r="C301" s="17" t="s">
        <v>1626</v>
      </c>
      <c r="D301" s="17" t="s">
        <v>583</v>
      </c>
      <c r="E301" s="17" t="s">
        <v>132</v>
      </c>
      <c r="F301" s="17" t="s">
        <v>1627</v>
      </c>
      <c r="G301" s="18">
        <v>1</v>
      </c>
      <c r="H301" s="18">
        <v>1</v>
      </c>
      <c r="I301" s="19">
        <v>0</v>
      </c>
      <c r="J301" s="20">
        <v>1</v>
      </c>
      <c r="K301" s="21">
        <v>0</v>
      </c>
      <c r="L301" s="22">
        <v>0</v>
      </c>
      <c r="M301" s="33" t="s">
        <v>2190</v>
      </c>
      <c r="N301" s="29"/>
    </row>
    <row r="302" spans="1:14" x14ac:dyDescent="0.3">
      <c r="A302" s="17" t="s">
        <v>1628</v>
      </c>
      <c r="B302" s="17" t="s">
        <v>1629</v>
      </c>
      <c r="C302" s="17" t="s">
        <v>1630</v>
      </c>
      <c r="D302" s="17" t="s">
        <v>617</v>
      </c>
      <c r="E302" s="17" t="s">
        <v>174</v>
      </c>
      <c r="F302" s="17" t="s">
        <v>1631</v>
      </c>
      <c r="G302" s="18">
        <v>1</v>
      </c>
      <c r="H302" s="18">
        <v>1</v>
      </c>
      <c r="I302" s="19">
        <v>0</v>
      </c>
      <c r="J302" s="20">
        <v>1</v>
      </c>
      <c r="K302" s="21">
        <v>0</v>
      </c>
      <c r="L302" s="22">
        <v>0</v>
      </c>
      <c r="M302" s="33" t="s">
        <v>2190</v>
      </c>
      <c r="N302" s="29"/>
    </row>
    <row r="303" spans="1:14" x14ac:dyDescent="0.3">
      <c r="A303" s="17" t="s">
        <v>1632</v>
      </c>
      <c r="B303" s="17" t="s">
        <v>1633</v>
      </c>
      <c r="C303" s="17" t="s">
        <v>1634</v>
      </c>
      <c r="D303" s="17" t="s">
        <v>617</v>
      </c>
      <c r="E303" s="17" t="s">
        <v>1635</v>
      </c>
      <c r="F303" s="17" t="s">
        <v>1636</v>
      </c>
      <c r="G303" s="18">
        <v>1</v>
      </c>
      <c r="H303" s="18">
        <v>1</v>
      </c>
      <c r="I303" s="19">
        <v>0</v>
      </c>
      <c r="J303" s="20">
        <v>1</v>
      </c>
      <c r="K303" s="21">
        <v>0</v>
      </c>
      <c r="L303" s="22">
        <v>0</v>
      </c>
      <c r="M303" s="33" t="s">
        <v>2190</v>
      </c>
      <c r="N303" s="29"/>
    </row>
    <row r="304" spans="1:14" x14ac:dyDescent="0.3">
      <c r="A304" s="17" t="s">
        <v>317</v>
      </c>
      <c r="B304" s="17" t="s">
        <v>1637</v>
      </c>
      <c r="C304" s="17" t="s">
        <v>579</v>
      </c>
      <c r="D304" s="17" t="s">
        <v>1638</v>
      </c>
      <c r="E304" s="17" t="s">
        <v>71</v>
      </c>
      <c r="F304" s="17" t="s">
        <v>1639</v>
      </c>
      <c r="G304" s="18">
        <v>1</v>
      </c>
      <c r="H304" s="18">
        <v>1</v>
      </c>
      <c r="I304" s="19">
        <v>0</v>
      </c>
      <c r="J304" s="20">
        <v>0</v>
      </c>
      <c r="K304" s="21">
        <v>1</v>
      </c>
      <c r="L304" s="22">
        <v>0</v>
      </c>
      <c r="M304" s="29" t="s">
        <v>2189</v>
      </c>
      <c r="N304" s="29"/>
    </row>
    <row r="305" spans="1:14" x14ac:dyDescent="0.3">
      <c r="A305" s="17" t="s">
        <v>1640</v>
      </c>
      <c r="B305" s="17" t="s">
        <v>1296</v>
      </c>
      <c r="C305" s="17" t="s">
        <v>1641</v>
      </c>
      <c r="D305" s="17" t="s">
        <v>1298</v>
      </c>
      <c r="E305" s="17" t="s">
        <v>227</v>
      </c>
      <c r="F305" s="17" t="s">
        <v>1642</v>
      </c>
      <c r="G305" s="18">
        <v>1</v>
      </c>
      <c r="H305" s="18">
        <v>2</v>
      </c>
      <c r="I305" s="19">
        <v>0</v>
      </c>
      <c r="J305" s="20">
        <v>1</v>
      </c>
      <c r="K305" s="21">
        <v>0</v>
      </c>
      <c r="L305" s="22">
        <v>0</v>
      </c>
      <c r="M305" s="33" t="s">
        <v>2190</v>
      </c>
      <c r="N305" s="29"/>
    </row>
    <row r="306" spans="1:14" x14ac:dyDescent="0.3">
      <c r="A306" s="17" t="s">
        <v>1643</v>
      </c>
      <c r="B306" s="17" t="s">
        <v>1644</v>
      </c>
      <c r="C306" s="17" t="s">
        <v>934</v>
      </c>
      <c r="D306" s="17" t="s">
        <v>583</v>
      </c>
      <c r="E306" s="17" t="s">
        <v>132</v>
      </c>
      <c r="F306" s="17" t="s">
        <v>1645</v>
      </c>
      <c r="G306" s="18">
        <v>1</v>
      </c>
      <c r="H306" s="18">
        <v>4</v>
      </c>
      <c r="I306" s="19">
        <v>0</v>
      </c>
      <c r="J306" s="20">
        <v>1</v>
      </c>
      <c r="K306" s="21">
        <v>0</v>
      </c>
      <c r="L306" s="22">
        <v>0</v>
      </c>
      <c r="M306" s="29" t="s">
        <v>2185</v>
      </c>
      <c r="N306" s="29"/>
    </row>
    <row r="307" spans="1:14" x14ac:dyDescent="0.3">
      <c r="A307" s="17" t="s">
        <v>1646</v>
      </c>
      <c r="B307" s="17" t="s">
        <v>1364</v>
      </c>
      <c r="C307" s="17" t="s">
        <v>1647</v>
      </c>
      <c r="D307" s="17" t="s">
        <v>1648</v>
      </c>
      <c r="E307" s="17" t="s">
        <v>250</v>
      </c>
      <c r="F307" s="17" t="s">
        <v>1649</v>
      </c>
      <c r="G307" s="18">
        <v>1</v>
      </c>
      <c r="H307" s="18">
        <v>2</v>
      </c>
      <c r="I307" s="19">
        <v>0</v>
      </c>
      <c r="J307" s="20">
        <v>1</v>
      </c>
      <c r="K307" s="21">
        <v>0</v>
      </c>
      <c r="L307" s="22">
        <v>0</v>
      </c>
      <c r="M307" s="33" t="s">
        <v>2190</v>
      </c>
      <c r="N307" s="29"/>
    </row>
    <row r="308" spans="1:14" x14ac:dyDescent="0.3">
      <c r="A308" s="17" t="s">
        <v>458</v>
      </c>
      <c r="B308" s="17" t="s">
        <v>1650</v>
      </c>
      <c r="C308" s="17" t="s">
        <v>1651</v>
      </c>
      <c r="D308" s="17" t="s">
        <v>617</v>
      </c>
      <c r="E308" s="17" t="s">
        <v>1652</v>
      </c>
      <c r="F308" s="17" t="s">
        <v>1653</v>
      </c>
      <c r="G308" s="18">
        <v>1</v>
      </c>
      <c r="H308" s="18">
        <v>1</v>
      </c>
      <c r="I308" s="19">
        <v>0</v>
      </c>
      <c r="J308" s="20">
        <v>0</v>
      </c>
      <c r="K308" s="21">
        <v>0</v>
      </c>
      <c r="L308" s="22">
        <v>1</v>
      </c>
      <c r="M308" s="29" t="s">
        <v>2189</v>
      </c>
      <c r="N308" s="29"/>
    </row>
    <row r="309" spans="1:14" x14ac:dyDescent="0.3">
      <c r="A309" s="17" t="s">
        <v>1654</v>
      </c>
      <c r="B309" s="17" t="s">
        <v>1452</v>
      </c>
      <c r="C309" s="17" t="s">
        <v>1655</v>
      </c>
      <c r="D309" s="17" t="s">
        <v>509</v>
      </c>
      <c r="E309" s="17" t="s">
        <v>168</v>
      </c>
      <c r="F309" s="17" t="s">
        <v>1656</v>
      </c>
      <c r="G309" s="18">
        <v>1</v>
      </c>
      <c r="H309" s="18">
        <v>1</v>
      </c>
      <c r="I309" s="19">
        <v>0</v>
      </c>
      <c r="J309" s="20">
        <v>1</v>
      </c>
      <c r="K309" s="21">
        <v>0</v>
      </c>
      <c r="L309" s="22">
        <v>0</v>
      </c>
      <c r="M309" s="33" t="s">
        <v>2190</v>
      </c>
      <c r="N309" s="29"/>
    </row>
    <row r="310" spans="1:14" x14ac:dyDescent="0.3">
      <c r="A310" s="17" t="s">
        <v>1657</v>
      </c>
      <c r="B310" s="17" t="s">
        <v>972</v>
      </c>
      <c r="C310" s="17" t="s">
        <v>582</v>
      </c>
      <c r="D310" s="17" t="s">
        <v>670</v>
      </c>
      <c r="E310" s="17" t="s">
        <v>132</v>
      </c>
      <c r="F310" s="17" t="s">
        <v>1658</v>
      </c>
      <c r="G310" s="18">
        <v>1</v>
      </c>
      <c r="H310" s="18">
        <v>1</v>
      </c>
      <c r="I310" s="19">
        <v>0</v>
      </c>
      <c r="J310" s="20">
        <v>1</v>
      </c>
      <c r="K310" s="21">
        <v>0</v>
      </c>
      <c r="L310" s="22">
        <v>0</v>
      </c>
      <c r="M310" s="29" t="s">
        <v>2185</v>
      </c>
      <c r="N310" s="29"/>
    </row>
    <row r="311" spans="1:14" x14ac:dyDescent="0.3">
      <c r="A311" s="17" t="s">
        <v>453</v>
      </c>
      <c r="B311" s="17" t="s">
        <v>1659</v>
      </c>
      <c r="C311" s="17" t="s">
        <v>579</v>
      </c>
      <c r="D311" s="17" t="s">
        <v>893</v>
      </c>
      <c r="E311" s="17" t="s">
        <v>455</v>
      </c>
      <c r="F311" s="17" t="s">
        <v>1660</v>
      </c>
      <c r="G311" s="18">
        <v>1</v>
      </c>
      <c r="H311" s="18">
        <v>1</v>
      </c>
      <c r="I311" s="19">
        <v>0</v>
      </c>
      <c r="J311" s="20">
        <v>0</v>
      </c>
      <c r="K311" s="21">
        <v>0</v>
      </c>
      <c r="L311" s="22">
        <v>1</v>
      </c>
      <c r="M311" s="29" t="s">
        <v>2188</v>
      </c>
      <c r="N311" s="29"/>
    </row>
    <row r="312" spans="1:14" x14ac:dyDescent="0.3">
      <c r="A312" s="17" t="s">
        <v>1661</v>
      </c>
      <c r="B312" s="17" t="s">
        <v>1662</v>
      </c>
      <c r="C312" s="17" t="s">
        <v>1663</v>
      </c>
      <c r="D312" s="17" t="s">
        <v>1664</v>
      </c>
      <c r="E312" s="17" t="s">
        <v>113</v>
      </c>
      <c r="F312" s="17" t="s">
        <v>1665</v>
      </c>
      <c r="G312" s="18">
        <v>1</v>
      </c>
      <c r="H312" s="18">
        <v>1</v>
      </c>
      <c r="I312" s="19">
        <v>0</v>
      </c>
      <c r="J312" s="20">
        <v>1</v>
      </c>
      <c r="K312" s="21">
        <v>0</v>
      </c>
      <c r="L312" s="22">
        <v>0</v>
      </c>
      <c r="M312" s="33" t="s">
        <v>2190</v>
      </c>
      <c r="N312" s="29"/>
    </row>
    <row r="313" spans="1:14" x14ac:dyDescent="0.3">
      <c r="A313" s="17" t="s">
        <v>1666</v>
      </c>
      <c r="B313" s="17" t="s">
        <v>1667</v>
      </c>
      <c r="C313" s="17" t="s">
        <v>1668</v>
      </c>
      <c r="D313" s="17" t="s">
        <v>617</v>
      </c>
      <c r="E313" s="17" t="s">
        <v>1669</v>
      </c>
      <c r="F313" s="17" t="s">
        <v>1670</v>
      </c>
      <c r="G313" s="18">
        <v>1</v>
      </c>
      <c r="H313" s="18">
        <v>1</v>
      </c>
      <c r="I313" s="19">
        <v>0</v>
      </c>
      <c r="J313" s="20">
        <v>1</v>
      </c>
      <c r="K313" s="21">
        <v>0</v>
      </c>
      <c r="L313" s="22">
        <v>0</v>
      </c>
      <c r="M313" s="33" t="s">
        <v>2190</v>
      </c>
      <c r="N313" s="29"/>
    </row>
    <row r="314" spans="1:14" x14ac:dyDescent="0.3">
      <c r="A314" s="17" t="s">
        <v>1671</v>
      </c>
      <c r="B314" s="17" t="s">
        <v>1106</v>
      </c>
      <c r="C314" s="17" t="s">
        <v>1672</v>
      </c>
      <c r="D314" s="17" t="s">
        <v>617</v>
      </c>
      <c r="E314" s="17" t="s">
        <v>135</v>
      </c>
      <c r="F314" s="17" t="s">
        <v>1673</v>
      </c>
      <c r="G314" s="18">
        <v>1</v>
      </c>
      <c r="H314" s="18">
        <v>4</v>
      </c>
      <c r="I314" s="19">
        <v>0</v>
      </c>
      <c r="J314" s="20">
        <v>1</v>
      </c>
      <c r="K314" s="21">
        <v>0</v>
      </c>
      <c r="L314" s="22">
        <v>0</v>
      </c>
      <c r="M314" s="33" t="s">
        <v>2190</v>
      </c>
      <c r="N314" s="29"/>
    </row>
    <row r="315" spans="1:14" x14ac:dyDescent="0.3">
      <c r="A315" s="17" t="s">
        <v>343</v>
      </c>
      <c r="B315" s="17" t="s">
        <v>1674</v>
      </c>
      <c r="C315" s="17" t="s">
        <v>579</v>
      </c>
      <c r="D315" s="17" t="s">
        <v>1675</v>
      </c>
      <c r="E315" s="17" t="s">
        <v>71</v>
      </c>
      <c r="F315" s="17" t="s">
        <v>1676</v>
      </c>
      <c r="G315" s="18">
        <v>1</v>
      </c>
      <c r="H315" s="18">
        <v>1</v>
      </c>
      <c r="I315" s="19">
        <v>0</v>
      </c>
      <c r="J315" s="20">
        <v>0</v>
      </c>
      <c r="K315" s="21">
        <v>1</v>
      </c>
      <c r="L315" s="22">
        <v>0</v>
      </c>
      <c r="M315" s="29" t="s">
        <v>2189</v>
      </c>
      <c r="N315" s="29"/>
    </row>
    <row r="316" spans="1:14" x14ac:dyDescent="0.3">
      <c r="A316" s="17" t="s">
        <v>1677</v>
      </c>
      <c r="B316" s="17" t="s">
        <v>1678</v>
      </c>
      <c r="C316" s="17" t="s">
        <v>1679</v>
      </c>
      <c r="D316" s="17" t="s">
        <v>1078</v>
      </c>
      <c r="E316" s="17" t="s">
        <v>1680</v>
      </c>
      <c r="F316" s="17" t="s">
        <v>1681</v>
      </c>
      <c r="G316" s="18">
        <v>1</v>
      </c>
      <c r="H316" s="18">
        <v>2</v>
      </c>
      <c r="I316" s="19">
        <v>0</v>
      </c>
      <c r="J316" s="20">
        <v>1</v>
      </c>
      <c r="K316" s="21">
        <v>0</v>
      </c>
      <c r="L316" s="22">
        <v>0</v>
      </c>
      <c r="M316" s="33" t="s">
        <v>2190</v>
      </c>
      <c r="N316" s="29"/>
    </row>
    <row r="317" spans="1:14" x14ac:dyDescent="0.3">
      <c r="A317" s="17" t="s">
        <v>1682</v>
      </c>
      <c r="B317" s="17" t="s">
        <v>1683</v>
      </c>
      <c r="C317" s="17" t="s">
        <v>653</v>
      </c>
      <c r="D317" s="17" t="s">
        <v>1192</v>
      </c>
      <c r="E317" s="17" t="s">
        <v>227</v>
      </c>
      <c r="F317" s="17" t="s">
        <v>1684</v>
      </c>
      <c r="G317" s="18">
        <v>1</v>
      </c>
      <c r="H317" s="18">
        <v>6</v>
      </c>
      <c r="I317" s="19">
        <v>0</v>
      </c>
      <c r="J317" s="20">
        <v>1</v>
      </c>
      <c r="K317" s="21">
        <v>0</v>
      </c>
      <c r="L317" s="22">
        <v>0</v>
      </c>
      <c r="M317" s="29" t="s">
        <v>2185</v>
      </c>
      <c r="N317" s="29"/>
    </row>
    <row r="318" spans="1:14" x14ac:dyDescent="0.3">
      <c r="A318" s="17" t="s">
        <v>1685</v>
      </c>
      <c r="B318" s="17" t="s">
        <v>1686</v>
      </c>
      <c r="C318" s="17" t="s">
        <v>1634</v>
      </c>
      <c r="D318" s="17" t="s">
        <v>617</v>
      </c>
      <c r="E318" s="17" t="s">
        <v>1687</v>
      </c>
      <c r="F318" s="17" t="s">
        <v>1688</v>
      </c>
      <c r="G318" s="18">
        <v>1</v>
      </c>
      <c r="H318" s="18">
        <v>4</v>
      </c>
      <c r="I318" s="19">
        <v>0</v>
      </c>
      <c r="J318" s="20">
        <v>1</v>
      </c>
      <c r="K318" s="21">
        <v>0</v>
      </c>
      <c r="L318" s="22">
        <v>0</v>
      </c>
      <c r="M318" s="29" t="s">
        <v>2185</v>
      </c>
      <c r="N318" s="29"/>
    </row>
    <row r="319" spans="1:14" x14ac:dyDescent="0.3">
      <c r="A319" s="17" t="s">
        <v>1689</v>
      </c>
      <c r="B319" s="17" t="s">
        <v>1690</v>
      </c>
      <c r="C319" s="17" t="s">
        <v>579</v>
      </c>
      <c r="D319" s="17" t="s">
        <v>1691</v>
      </c>
      <c r="E319" s="17" t="s">
        <v>256</v>
      </c>
      <c r="F319" s="17" t="s">
        <v>1692</v>
      </c>
      <c r="G319" s="18">
        <v>1</v>
      </c>
      <c r="H319" s="18">
        <v>1</v>
      </c>
      <c r="I319" s="19">
        <v>0</v>
      </c>
      <c r="J319" s="20">
        <v>1</v>
      </c>
      <c r="K319" s="21">
        <v>0</v>
      </c>
      <c r="L319" s="22">
        <v>0</v>
      </c>
      <c r="M319" s="33" t="s">
        <v>2190</v>
      </c>
      <c r="N319" s="29"/>
    </row>
    <row r="320" spans="1:14" x14ac:dyDescent="0.3">
      <c r="A320" s="17" t="s">
        <v>406</v>
      </c>
      <c r="B320" s="17" t="s">
        <v>1693</v>
      </c>
      <c r="C320" s="17" t="s">
        <v>579</v>
      </c>
      <c r="D320" s="17" t="s">
        <v>981</v>
      </c>
      <c r="E320" s="17" t="s">
        <v>94</v>
      </c>
      <c r="F320" s="17" t="s">
        <v>1694</v>
      </c>
      <c r="G320" s="18">
        <v>1</v>
      </c>
      <c r="H320" s="18">
        <v>1</v>
      </c>
      <c r="I320" s="19">
        <v>0</v>
      </c>
      <c r="J320" s="20">
        <v>0</v>
      </c>
      <c r="K320" s="21">
        <v>0</v>
      </c>
      <c r="L320" s="22">
        <v>1</v>
      </c>
      <c r="M320" s="29" t="s">
        <v>2189</v>
      </c>
      <c r="N320" s="29"/>
    </row>
    <row r="321" spans="1:14" x14ac:dyDescent="0.3">
      <c r="A321" s="17" t="s">
        <v>1695</v>
      </c>
      <c r="B321" s="17" t="s">
        <v>1696</v>
      </c>
      <c r="C321" s="17" t="s">
        <v>1697</v>
      </c>
      <c r="D321" s="17" t="s">
        <v>544</v>
      </c>
      <c r="E321" s="17" t="s">
        <v>239</v>
      </c>
      <c r="F321" s="17" t="s">
        <v>1698</v>
      </c>
      <c r="G321" s="18">
        <v>1</v>
      </c>
      <c r="H321" s="18">
        <v>1</v>
      </c>
      <c r="I321" s="19">
        <v>0</v>
      </c>
      <c r="J321" s="20">
        <v>1</v>
      </c>
      <c r="K321" s="21">
        <v>0</v>
      </c>
      <c r="L321" s="22">
        <v>0</v>
      </c>
      <c r="M321" s="33" t="s">
        <v>2190</v>
      </c>
      <c r="N321" s="29"/>
    </row>
    <row r="322" spans="1:14" x14ac:dyDescent="0.3">
      <c r="A322" s="17" t="s">
        <v>289</v>
      </c>
      <c r="B322" s="17" t="s">
        <v>1699</v>
      </c>
      <c r="C322" s="17" t="s">
        <v>1700</v>
      </c>
      <c r="D322" s="17" t="s">
        <v>514</v>
      </c>
      <c r="E322" s="17" t="s">
        <v>135</v>
      </c>
      <c r="F322" s="17" t="s">
        <v>1701</v>
      </c>
      <c r="G322" s="18">
        <v>1</v>
      </c>
      <c r="H322" s="18">
        <v>1</v>
      </c>
      <c r="I322" s="19">
        <v>0</v>
      </c>
      <c r="J322" s="20">
        <v>0</v>
      </c>
      <c r="K322" s="21">
        <v>1</v>
      </c>
      <c r="L322" s="22">
        <v>0</v>
      </c>
      <c r="M322" s="29" t="s">
        <v>2189</v>
      </c>
      <c r="N322" s="29"/>
    </row>
    <row r="323" spans="1:14" x14ac:dyDescent="0.3">
      <c r="A323" s="17" t="s">
        <v>464</v>
      </c>
      <c r="B323" s="17" t="s">
        <v>1702</v>
      </c>
      <c r="C323" s="17" t="s">
        <v>579</v>
      </c>
      <c r="D323" s="17" t="s">
        <v>1703</v>
      </c>
      <c r="E323" s="17" t="s">
        <v>256</v>
      </c>
      <c r="F323" s="17" t="s">
        <v>1704</v>
      </c>
      <c r="G323" s="18">
        <v>1</v>
      </c>
      <c r="H323" s="18">
        <v>1</v>
      </c>
      <c r="I323" s="19">
        <v>0</v>
      </c>
      <c r="J323" s="20">
        <v>0</v>
      </c>
      <c r="K323" s="21">
        <v>0</v>
      </c>
      <c r="L323" s="22">
        <v>1</v>
      </c>
      <c r="M323" s="29" t="s">
        <v>2189</v>
      </c>
      <c r="N323" s="29"/>
    </row>
    <row r="324" spans="1:14" x14ac:dyDescent="0.3">
      <c r="A324" s="17" t="s">
        <v>230</v>
      </c>
      <c r="B324" s="17" t="s">
        <v>1705</v>
      </c>
      <c r="C324" s="17" t="s">
        <v>1706</v>
      </c>
      <c r="D324" s="17" t="s">
        <v>583</v>
      </c>
      <c r="E324" s="17" t="s">
        <v>132</v>
      </c>
      <c r="F324" s="17" t="s">
        <v>1707</v>
      </c>
      <c r="G324" s="18">
        <v>1</v>
      </c>
      <c r="H324" s="18">
        <v>2</v>
      </c>
      <c r="I324" s="19">
        <v>0</v>
      </c>
      <c r="J324" s="20">
        <v>0</v>
      </c>
      <c r="K324" s="21">
        <v>1</v>
      </c>
      <c r="L324" s="22">
        <v>0</v>
      </c>
      <c r="M324" s="29" t="s">
        <v>2189</v>
      </c>
      <c r="N324" s="29"/>
    </row>
    <row r="325" spans="1:14" x14ac:dyDescent="0.3">
      <c r="A325" s="17" t="s">
        <v>1708</v>
      </c>
      <c r="B325" s="17" t="s">
        <v>1709</v>
      </c>
      <c r="C325" s="17" t="s">
        <v>1710</v>
      </c>
      <c r="D325" s="17" t="s">
        <v>601</v>
      </c>
      <c r="E325" s="17" t="s">
        <v>515</v>
      </c>
      <c r="F325" s="17" t="s">
        <v>1711</v>
      </c>
      <c r="G325" s="18">
        <v>1</v>
      </c>
      <c r="H325" s="18">
        <v>2</v>
      </c>
      <c r="I325" s="19">
        <v>1</v>
      </c>
      <c r="J325" s="20">
        <v>0</v>
      </c>
      <c r="K325" s="21">
        <v>0</v>
      </c>
      <c r="L325" s="22">
        <v>0</v>
      </c>
      <c r="M325" s="29" t="s">
        <v>2185</v>
      </c>
      <c r="N325" s="29"/>
    </row>
    <row r="326" spans="1:14" x14ac:dyDescent="0.3">
      <c r="A326" s="17" t="s">
        <v>1712</v>
      </c>
      <c r="B326" s="17" t="s">
        <v>1713</v>
      </c>
      <c r="C326" s="17" t="s">
        <v>1714</v>
      </c>
      <c r="D326" s="17" t="s">
        <v>1018</v>
      </c>
      <c r="E326" s="17" t="s">
        <v>256</v>
      </c>
      <c r="F326" s="17" t="s">
        <v>1715</v>
      </c>
      <c r="G326" s="18">
        <v>1</v>
      </c>
      <c r="H326" s="18">
        <v>4</v>
      </c>
      <c r="I326" s="19">
        <v>0</v>
      </c>
      <c r="J326" s="20">
        <v>1</v>
      </c>
      <c r="K326" s="21">
        <v>0</v>
      </c>
      <c r="L326" s="22">
        <v>0</v>
      </c>
      <c r="M326" s="33" t="s">
        <v>2190</v>
      </c>
      <c r="N326" s="29"/>
    </row>
    <row r="327" spans="1:14" x14ac:dyDescent="0.3">
      <c r="A327" s="17" t="s">
        <v>1716</v>
      </c>
      <c r="B327" s="17" t="s">
        <v>1717</v>
      </c>
      <c r="C327" s="17" t="s">
        <v>1718</v>
      </c>
      <c r="D327" s="17" t="s">
        <v>1675</v>
      </c>
      <c r="E327" s="17" t="s">
        <v>500</v>
      </c>
      <c r="F327" s="17" t="s">
        <v>1719</v>
      </c>
      <c r="G327" s="18">
        <v>1</v>
      </c>
      <c r="H327" s="18">
        <v>1</v>
      </c>
      <c r="I327" s="19">
        <v>0</v>
      </c>
      <c r="J327" s="20">
        <v>1</v>
      </c>
      <c r="K327" s="21">
        <v>0</v>
      </c>
      <c r="L327" s="22">
        <v>0</v>
      </c>
      <c r="M327" s="33" t="s">
        <v>2190</v>
      </c>
      <c r="N327" s="29"/>
    </row>
    <row r="328" spans="1:14" x14ac:dyDescent="0.3">
      <c r="A328" s="17" t="s">
        <v>247</v>
      </c>
      <c r="B328" s="17" t="s">
        <v>1720</v>
      </c>
      <c r="C328" s="17" t="s">
        <v>1721</v>
      </c>
      <c r="D328" s="17" t="s">
        <v>525</v>
      </c>
      <c r="E328" s="17" t="s">
        <v>118</v>
      </c>
      <c r="F328" s="17" t="s">
        <v>1722</v>
      </c>
      <c r="G328" s="18">
        <v>1</v>
      </c>
      <c r="H328" s="18">
        <v>1</v>
      </c>
      <c r="I328" s="19">
        <v>0</v>
      </c>
      <c r="J328" s="20">
        <v>0</v>
      </c>
      <c r="K328" s="21">
        <v>1</v>
      </c>
      <c r="L328" s="22">
        <v>0</v>
      </c>
      <c r="M328" s="29" t="s">
        <v>2189</v>
      </c>
      <c r="N328" s="29"/>
    </row>
    <row r="329" spans="1:14" x14ac:dyDescent="0.3">
      <c r="A329" s="17" t="s">
        <v>1723</v>
      </c>
      <c r="B329" s="17" t="s">
        <v>1724</v>
      </c>
      <c r="C329" s="17" t="s">
        <v>1725</v>
      </c>
      <c r="D329" s="17" t="s">
        <v>1726</v>
      </c>
      <c r="E329" s="17" t="s">
        <v>1727</v>
      </c>
      <c r="F329" s="17" t="s">
        <v>1728</v>
      </c>
      <c r="G329" s="18">
        <v>1</v>
      </c>
      <c r="H329" s="18">
        <v>1</v>
      </c>
      <c r="I329" s="19">
        <v>0</v>
      </c>
      <c r="J329" s="20">
        <v>1</v>
      </c>
      <c r="K329" s="21">
        <v>0</v>
      </c>
      <c r="L329" s="22">
        <v>0</v>
      </c>
      <c r="M329" s="33" t="s">
        <v>2190</v>
      </c>
      <c r="N329" s="29"/>
    </row>
    <row r="330" spans="1:14" x14ac:dyDescent="0.3">
      <c r="A330" s="17" t="s">
        <v>1729</v>
      </c>
      <c r="B330" s="17" t="s">
        <v>1730</v>
      </c>
      <c r="C330" s="17" t="s">
        <v>1731</v>
      </c>
      <c r="D330" s="17" t="s">
        <v>544</v>
      </c>
      <c r="E330" s="17" t="s">
        <v>71</v>
      </c>
      <c r="F330" s="17" t="s">
        <v>1732</v>
      </c>
      <c r="G330" s="18">
        <v>1</v>
      </c>
      <c r="H330" s="18">
        <v>1</v>
      </c>
      <c r="I330" s="19">
        <v>1</v>
      </c>
      <c r="J330" s="20">
        <v>0</v>
      </c>
      <c r="K330" s="21">
        <v>0</v>
      </c>
      <c r="L330" s="22">
        <v>0</v>
      </c>
      <c r="M330" s="29" t="s">
        <v>2185</v>
      </c>
      <c r="N330" s="29"/>
    </row>
    <row r="331" spans="1:14" x14ac:dyDescent="0.3">
      <c r="A331" s="17" t="s">
        <v>1733</v>
      </c>
      <c r="B331" s="17" t="s">
        <v>1296</v>
      </c>
      <c r="C331" s="17" t="s">
        <v>1734</v>
      </c>
      <c r="D331" s="17" t="s">
        <v>1298</v>
      </c>
      <c r="E331" s="17" t="s">
        <v>227</v>
      </c>
      <c r="F331" s="17" t="s">
        <v>1735</v>
      </c>
      <c r="G331" s="18">
        <v>1</v>
      </c>
      <c r="H331" s="18">
        <v>1</v>
      </c>
      <c r="I331" s="19">
        <v>0</v>
      </c>
      <c r="J331" s="20">
        <v>1</v>
      </c>
      <c r="K331" s="21">
        <v>0</v>
      </c>
      <c r="L331" s="22">
        <v>0</v>
      </c>
      <c r="M331" s="33" t="s">
        <v>2190</v>
      </c>
      <c r="N331" s="29"/>
    </row>
    <row r="332" spans="1:14" x14ac:dyDescent="0.3">
      <c r="A332" s="17" t="s">
        <v>1736</v>
      </c>
      <c r="B332" s="17" t="s">
        <v>1737</v>
      </c>
      <c r="C332" s="17" t="s">
        <v>1738</v>
      </c>
      <c r="D332" s="17" t="s">
        <v>1739</v>
      </c>
      <c r="E332" s="17" t="s">
        <v>118</v>
      </c>
      <c r="F332" s="17" t="s">
        <v>1740</v>
      </c>
      <c r="G332" s="18">
        <v>1</v>
      </c>
      <c r="H332" s="18">
        <v>1</v>
      </c>
      <c r="I332" s="19">
        <v>0</v>
      </c>
      <c r="J332" s="20">
        <v>1</v>
      </c>
      <c r="K332" s="21">
        <v>0</v>
      </c>
      <c r="L332" s="22">
        <v>0</v>
      </c>
      <c r="M332" s="33" t="s">
        <v>2190</v>
      </c>
      <c r="N332" s="29"/>
    </row>
    <row r="333" spans="1:14" x14ac:dyDescent="0.3">
      <c r="A333" s="17" t="s">
        <v>1741</v>
      </c>
      <c r="B333" s="17" t="s">
        <v>1742</v>
      </c>
      <c r="C333" s="17" t="s">
        <v>579</v>
      </c>
      <c r="D333" s="17" t="s">
        <v>1298</v>
      </c>
      <c r="E333" s="17" t="s">
        <v>174</v>
      </c>
      <c r="F333" s="17" t="s">
        <v>1743</v>
      </c>
      <c r="G333" s="18">
        <v>1</v>
      </c>
      <c r="H333" s="18">
        <v>6</v>
      </c>
      <c r="I333" s="19">
        <v>0</v>
      </c>
      <c r="J333" s="20">
        <v>1</v>
      </c>
      <c r="K333" s="21">
        <v>0</v>
      </c>
      <c r="L333" s="22">
        <v>0</v>
      </c>
      <c r="M333" s="29" t="s">
        <v>2185</v>
      </c>
      <c r="N333" s="29"/>
    </row>
    <row r="334" spans="1:14" x14ac:dyDescent="0.3">
      <c r="A334" s="17" t="s">
        <v>1744</v>
      </c>
      <c r="B334" s="17" t="s">
        <v>1745</v>
      </c>
      <c r="C334" s="17" t="s">
        <v>1746</v>
      </c>
      <c r="D334" s="17" t="s">
        <v>1747</v>
      </c>
      <c r="E334" s="17" t="s">
        <v>168</v>
      </c>
      <c r="F334" s="17" t="s">
        <v>1748</v>
      </c>
      <c r="G334" s="18">
        <v>1</v>
      </c>
      <c r="H334" s="18">
        <v>1</v>
      </c>
      <c r="I334" s="19">
        <v>0</v>
      </c>
      <c r="J334" s="20">
        <v>1</v>
      </c>
      <c r="K334" s="21">
        <v>0</v>
      </c>
      <c r="L334" s="22">
        <v>0</v>
      </c>
      <c r="M334" s="33" t="s">
        <v>2190</v>
      </c>
      <c r="N334" s="29"/>
    </row>
    <row r="335" spans="1:14" x14ac:dyDescent="0.3">
      <c r="A335" s="17" t="s">
        <v>1749</v>
      </c>
      <c r="B335" s="17" t="s">
        <v>1750</v>
      </c>
      <c r="C335" s="17" t="s">
        <v>1751</v>
      </c>
      <c r="D335" s="17" t="s">
        <v>1306</v>
      </c>
      <c r="E335" s="17" t="s">
        <v>1069</v>
      </c>
      <c r="F335" s="17" t="s">
        <v>1752</v>
      </c>
      <c r="G335" s="18">
        <v>1</v>
      </c>
      <c r="H335" s="18">
        <v>1</v>
      </c>
      <c r="I335" s="19">
        <v>0</v>
      </c>
      <c r="J335" s="20">
        <v>1</v>
      </c>
      <c r="K335" s="21">
        <v>0</v>
      </c>
      <c r="L335" s="22">
        <v>0</v>
      </c>
      <c r="M335" s="33" t="s">
        <v>2190</v>
      </c>
      <c r="N335" s="29"/>
    </row>
    <row r="336" spans="1:14" x14ac:dyDescent="0.3">
      <c r="A336" s="17" t="s">
        <v>1753</v>
      </c>
      <c r="B336" s="17" t="s">
        <v>1754</v>
      </c>
      <c r="C336" s="17" t="s">
        <v>1755</v>
      </c>
      <c r="D336" s="17" t="s">
        <v>509</v>
      </c>
      <c r="E336" s="17" t="s">
        <v>118</v>
      </c>
      <c r="F336" s="17" t="s">
        <v>1756</v>
      </c>
      <c r="G336" s="18">
        <v>1</v>
      </c>
      <c r="H336" s="18">
        <v>1</v>
      </c>
      <c r="I336" s="19">
        <v>0</v>
      </c>
      <c r="J336" s="20">
        <v>1</v>
      </c>
      <c r="K336" s="21">
        <v>0</v>
      </c>
      <c r="L336" s="22">
        <v>0</v>
      </c>
      <c r="M336" s="33" t="s">
        <v>2190</v>
      </c>
      <c r="N336" s="29"/>
    </row>
    <row r="337" spans="1:14" x14ac:dyDescent="0.3">
      <c r="A337" s="17" t="s">
        <v>365</v>
      </c>
      <c r="B337" s="17" t="s">
        <v>1757</v>
      </c>
      <c r="C337" s="17" t="s">
        <v>579</v>
      </c>
      <c r="D337" s="17" t="s">
        <v>981</v>
      </c>
      <c r="E337" s="17" t="s">
        <v>367</v>
      </c>
      <c r="F337" s="17" t="s">
        <v>1758</v>
      </c>
      <c r="G337" s="18">
        <v>1</v>
      </c>
      <c r="H337" s="18">
        <v>1</v>
      </c>
      <c r="I337" s="19">
        <v>0</v>
      </c>
      <c r="J337" s="20">
        <v>0</v>
      </c>
      <c r="K337" s="21">
        <v>0</v>
      </c>
      <c r="L337" s="22">
        <v>1</v>
      </c>
      <c r="M337" s="29" t="s">
        <v>2189</v>
      </c>
      <c r="N337" s="29"/>
    </row>
    <row r="338" spans="1:14" x14ac:dyDescent="0.3">
      <c r="A338" s="17" t="s">
        <v>68</v>
      </c>
      <c r="B338" s="17" t="s">
        <v>1759</v>
      </c>
      <c r="C338" s="17" t="s">
        <v>1760</v>
      </c>
      <c r="D338" s="17" t="s">
        <v>752</v>
      </c>
      <c r="E338" s="17" t="s">
        <v>71</v>
      </c>
      <c r="F338" s="17" t="s">
        <v>1761</v>
      </c>
      <c r="G338" s="18">
        <v>1</v>
      </c>
      <c r="H338" s="18">
        <v>1</v>
      </c>
      <c r="I338" s="19">
        <v>0</v>
      </c>
      <c r="J338" s="20">
        <v>0</v>
      </c>
      <c r="K338" s="21">
        <v>1</v>
      </c>
      <c r="L338" s="22">
        <v>0</v>
      </c>
      <c r="M338" s="29" t="s">
        <v>2189</v>
      </c>
      <c r="N338" s="29"/>
    </row>
    <row r="339" spans="1:14" x14ac:dyDescent="0.3">
      <c r="A339" s="17" t="s">
        <v>1762</v>
      </c>
      <c r="B339" s="17" t="s">
        <v>1763</v>
      </c>
      <c r="C339" s="17" t="s">
        <v>579</v>
      </c>
      <c r="D339" s="17" t="s">
        <v>1422</v>
      </c>
      <c r="E339" s="17" t="s">
        <v>1764</v>
      </c>
      <c r="F339" s="17" t="s">
        <v>1765</v>
      </c>
      <c r="G339" s="18">
        <v>1</v>
      </c>
      <c r="H339" s="18">
        <v>3</v>
      </c>
      <c r="I339" s="19">
        <v>0</v>
      </c>
      <c r="J339" s="20">
        <v>1</v>
      </c>
      <c r="K339" s="21">
        <v>0</v>
      </c>
      <c r="L339" s="22">
        <v>0</v>
      </c>
      <c r="M339" s="33" t="s">
        <v>2190</v>
      </c>
      <c r="N339" s="29"/>
    </row>
    <row r="340" spans="1:14" x14ac:dyDescent="0.3">
      <c r="A340" s="17" t="s">
        <v>441</v>
      </c>
      <c r="B340" s="17" t="s">
        <v>1766</v>
      </c>
      <c r="C340" s="17" t="s">
        <v>579</v>
      </c>
      <c r="D340" s="17" t="s">
        <v>1675</v>
      </c>
      <c r="E340" s="17" t="s">
        <v>71</v>
      </c>
      <c r="F340" s="17" t="s">
        <v>1767</v>
      </c>
      <c r="G340" s="18">
        <v>1</v>
      </c>
      <c r="H340" s="18">
        <v>1</v>
      </c>
      <c r="I340" s="19">
        <v>0</v>
      </c>
      <c r="J340" s="20">
        <v>0</v>
      </c>
      <c r="K340" s="21">
        <v>0</v>
      </c>
      <c r="L340" s="22">
        <v>1</v>
      </c>
      <c r="M340" s="29" t="s">
        <v>2189</v>
      </c>
      <c r="N340" s="29"/>
    </row>
    <row r="341" spans="1:14" x14ac:dyDescent="0.3">
      <c r="A341" s="17" t="s">
        <v>96</v>
      </c>
      <c r="B341" s="17" t="s">
        <v>1768</v>
      </c>
      <c r="C341" s="17" t="s">
        <v>1769</v>
      </c>
      <c r="D341" s="17" t="s">
        <v>530</v>
      </c>
      <c r="E341" s="17" t="s">
        <v>99</v>
      </c>
      <c r="F341" s="17" t="s">
        <v>1770</v>
      </c>
      <c r="G341" s="18">
        <v>1</v>
      </c>
      <c r="H341" s="18">
        <v>1</v>
      </c>
      <c r="I341" s="19">
        <v>0</v>
      </c>
      <c r="J341" s="20">
        <v>0</v>
      </c>
      <c r="K341" s="21">
        <v>1</v>
      </c>
      <c r="L341" s="22">
        <v>0</v>
      </c>
      <c r="M341" s="29" t="s">
        <v>2189</v>
      </c>
      <c r="N341" s="29"/>
    </row>
    <row r="342" spans="1:14" x14ac:dyDescent="0.3">
      <c r="A342" s="17" t="s">
        <v>235</v>
      </c>
      <c r="B342" s="17" t="s">
        <v>1771</v>
      </c>
      <c r="C342" s="17" t="s">
        <v>1772</v>
      </c>
      <c r="D342" s="17" t="s">
        <v>509</v>
      </c>
      <c r="E342" s="17" t="s">
        <v>118</v>
      </c>
      <c r="F342" s="17" t="s">
        <v>1773</v>
      </c>
      <c r="G342" s="18">
        <v>1</v>
      </c>
      <c r="H342" s="18">
        <v>1</v>
      </c>
      <c r="I342" s="19">
        <v>0</v>
      </c>
      <c r="J342" s="20">
        <v>0</v>
      </c>
      <c r="K342" s="21">
        <v>1</v>
      </c>
      <c r="L342" s="22">
        <v>0</v>
      </c>
      <c r="M342" s="29" t="s">
        <v>2189</v>
      </c>
      <c r="N342" s="29"/>
    </row>
    <row r="343" spans="1:14" x14ac:dyDescent="0.3">
      <c r="A343" s="17" t="s">
        <v>1774</v>
      </c>
      <c r="B343" s="17" t="s">
        <v>1775</v>
      </c>
      <c r="C343" s="17" t="s">
        <v>498</v>
      </c>
      <c r="D343" s="17" t="s">
        <v>514</v>
      </c>
      <c r="E343" s="17" t="s">
        <v>1776</v>
      </c>
      <c r="F343" s="17" t="s">
        <v>1777</v>
      </c>
      <c r="G343" s="18">
        <v>1</v>
      </c>
      <c r="H343" s="18">
        <v>2</v>
      </c>
      <c r="I343" s="19">
        <v>0</v>
      </c>
      <c r="J343" s="20">
        <v>1</v>
      </c>
      <c r="K343" s="21">
        <v>0</v>
      </c>
      <c r="L343" s="22">
        <v>0</v>
      </c>
      <c r="M343" s="29" t="s">
        <v>2185</v>
      </c>
      <c r="N343" s="29"/>
    </row>
    <row r="344" spans="1:14" x14ac:dyDescent="0.3">
      <c r="A344" s="17" t="s">
        <v>1778</v>
      </c>
      <c r="B344" s="17" t="s">
        <v>1779</v>
      </c>
      <c r="C344" s="17" t="s">
        <v>1780</v>
      </c>
      <c r="D344" s="17" t="s">
        <v>1781</v>
      </c>
      <c r="E344" s="17" t="s">
        <v>250</v>
      </c>
      <c r="F344" s="17" t="s">
        <v>1782</v>
      </c>
      <c r="G344" s="18">
        <v>1</v>
      </c>
      <c r="H344" s="18">
        <v>1</v>
      </c>
      <c r="I344" s="19">
        <v>0</v>
      </c>
      <c r="J344" s="20">
        <v>1</v>
      </c>
      <c r="K344" s="21">
        <v>0</v>
      </c>
      <c r="L344" s="22">
        <v>0</v>
      </c>
      <c r="M344" s="33" t="s">
        <v>2190</v>
      </c>
      <c r="N344" s="29"/>
    </row>
    <row r="345" spans="1:14" x14ac:dyDescent="0.3">
      <c r="A345" s="17" t="s">
        <v>1783</v>
      </c>
      <c r="B345" s="17" t="s">
        <v>1784</v>
      </c>
      <c r="C345" s="17" t="s">
        <v>1785</v>
      </c>
      <c r="D345" s="17" t="s">
        <v>617</v>
      </c>
      <c r="E345" s="17" t="s">
        <v>1786</v>
      </c>
      <c r="F345" s="17" t="s">
        <v>1787</v>
      </c>
      <c r="G345" s="18">
        <v>1</v>
      </c>
      <c r="H345" s="18">
        <v>4</v>
      </c>
      <c r="I345" s="19">
        <v>0</v>
      </c>
      <c r="J345" s="20">
        <v>1</v>
      </c>
      <c r="K345" s="21">
        <v>0</v>
      </c>
      <c r="L345" s="22">
        <v>0</v>
      </c>
      <c r="M345" s="33" t="s">
        <v>2190</v>
      </c>
      <c r="N345" s="29"/>
    </row>
    <row r="346" spans="1:14" x14ac:dyDescent="0.3">
      <c r="A346" s="17" t="s">
        <v>1788</v>
      </c>
      <c r="B346" s="17" t="s">
        <v>1789</v>
      </c>
      <c r="C346" s="17" t="s">
        <v>579</v>
      </c>
      <c r="D346" s="17" t="s">
        <v>1422</v>
      </c>
      <c r="E346" s="17" t="s">
        <v>334</v>
      </c>
      <c r="F346" s="17" t="s">
        <v>1790</v>
      </c>
      <c r="G346" s="18">
        <v>1</v>
      </c>
      <c r="H346" s="18">
        <v>1</v>
      </c>
      <c r="I346" s="19">
        <v>0</v>
      </c>
      <c r="J346" s="20">
        <v>1</v>
      </c>
      <c r="K346" s="21">
        <v>0</v>
      </c>
      <c r="L346" s="22">
        <v>0</v>
      </c>
      <c r="M346" s="33" t="s">
        <v>2190</v>
      </c>
      <c r="N346" s="29"/>
    </row>
    <row r="347" spans="1:14" x14ac:dyDescent="0.3">
      <c r="A347" s="17" t="s">
        <v>346</v>
      </c>
      <c r="B347" s="17" t="s">
        <v>1791</v>
      </c>
      <c r="C347" s="17" t="s">
        <v>579</v>
      </c>
      <c r="D347" s="17" t="s">
        <v>1192</v>
      </c>
      <c r="E347" s="17" t="s">
        <v>94</v>
      </c>
      <c r="F347" s="17" t="s">
        <v>1792</v>
      </c>
      <c r="G347" s="18">
        <v>1</v>
      </c>
      <c r="H347" s="18">
        <v>1</v>
      </c>
      <c r="I347" s="19">
        <v>0</v>
      </c>
      <c r="J347" s="20">
        <v>0</v>
      </c>
      <c r="K347" s="21">
        <v>1</v>
      </c>
      <c r="L347" s="22">
        <v>0</v>
      </c>
      <c r="M347" s="29" t="s">
        <v>2189</v>
      </c>
      <c r="N347" s="29"/>
    </row>
    <row r="348" spans="1:14" x14ac:dyDescent="0.3">
      <c r="A348" s="17" t="s">
        <v>1793</v>
      </c>
      <c r="B348" s="17" t="s">
        <v>1794</v>
      </c>
      <c r="C348" s="17" t="s">
        <v>1795</v>
      </c>
      <c r="D348" s="17" t="s">
        <v>1796</v>
      </c>
      <c r="E348" s="17" t="s">
        <v>250</v>
      </c>
      <c r="F348" s="17" t="s">
        <v>1797</v>
      </c>
      <c r="G348" s="18">
        <v>1</v>
      </c>
      <c r="H348" s="18">
        <v>2</v>
      </c>
      <c r="I348" s="19">
        <v>0</v>
      </c>
      <c r="J348" s="20">
        <v>1</v>
      </c>
      <c r="K348" s="21">
        <v>0</v>
      </c>
      <c r="L348" s="22">
        <v>0</v>
      </c>
      <c r="M348" s="33" t="s">
        <v>2190</v>
      </c>
      <c r="N348" s="29"/>
    </row>
    <row r="349" spans="1:14" x14ac:dyDescent="0.3">
      <c r="A349" s="17" t="s">
        <v>1798</v>
      </c>
      <c r="B349" s="17" t="s">
        <v>1799</v>
      </c>
      <c r="C349" s="17" t="s">
        <v>1800</v>
      </c>
      <c r="D349" s="17" t="s">
        <v>1801</v>
      </c>
      <c r="E349" s="17" t="s">
        <v>1802</v>
      </c>
      <c r="F349" s="17" t="s">
        <v>1803</v>
      </c>
      <c r="G349" s="18">
        <v>1</v>
      </c>
      <c r="H349" s="18">
        <v>10</v>
      </c>
      <c r="I349" s="19">
        <v>0</v>
      </c>
      <c r="J349" s="20">
        <v>1</v>
      </c>
      <c r="K349" s="21">
        <v>0</v>
      </c>
      <c r="L349" s="22">
        <v>0</v>
      </c>
      <c r="M349" s="33" t="s">
        <v>2190</v>
      </c>
      <c r="N349" s="29"/>
    </row>
    <row r="350" spans="1:14" x14ac:dyDescent="0.3">
      <c r="A350" s="17" t="s">
        <v>1804</v>
      </c>
      <c r="B350" s="17" t="s">
        <v>1805</v>
      </c>
      <c r="C350" s="17" t="s">
        <v>1806</v>
      </c>
      <c r="D350" s="17" t="s">
        <v>617</v>
      </c>
      <c r="E350" s="17" t="s">
        <v>1157</v>
      </c>
      <c r="F350" s="17" t="s">
        <v>1807</v>
      </c>
      <c r="G350" s="18">
        <v>1</v>
      </c>
      <c r="H350" s="18">
        <v>4</v>
      </c>
      <c r="I350" s="19">
        <v>0</v>
      </c>
      <c r="J350" s="20">
        <v>1</v>
      </c>
      <c r="K350" s="21">
        <v>0</v>
      </c>
      <c r="L350" s="22">
        <v>0</v>
      </c>
      <c r="M350" s="33" t="s">
        <v>2190</v>
      </c>
      <c r="N350" s="29"/>
    </row>
    <row r="351" spans="1:14" x14ac:dyDescent="0.3">
      <c r="A351" s="17" t="s">
        <v>1808</v>
      </c>
      <c r="B351" s="17" t="s">
        <v>1549</v>
      </c>
      <c r="C351" s="17" t="s">
        <v>582</v>
      </c>
      <c r="D351" s="17" t="s">
        <v>583</v>
      </c>
      <c r="E351" s="17" t="s">
        <v>132</v>
      </c>
      <c r="F351" s="17" t="s">
        <v>1809</v>
      </c>
      <c r="G351" s="18">
        <v>1</v>
      </c>
      <c r="H351" s="18">
        <v>1</v>
      </c>
      <c r="I351" s="19">
        <v>0</v>
      </c>
      <c r="J351" s="20">
        <v>1</v>
      </c>
      <c r="K351" s="21">
        <v>0</v>
      </c>
      <c r="L351" s="22">
        <v>0</v>
      </c>
      <c r="M351" s="29" t="s">
        <v>2185</v>
      </c>
      <c r="N351" s="29"/>
    </row>
    <row r="352" spans="1:14" x14ac:dyDescent="0.3">
      <c r="A352" s="17" t="s">
        <v>278</v>
      </c>
      <c r="B352" s="17" t="s">
        <v>1810</v>
      </c>
      <c r="C352" s="17" t="s">
        <v>579</v>
      </c>
      <c r="D352" s="17" t="s">
        <v>525</v>
      </c>
      <c r="E352" s="17" t="s">
        <v>118</v>
      </c>
      <c r="F352" s="17" t="s">
        <v>1811</v>
      </c>
      <c r="G352" s="18">
        <v>1</v>
      </c>
      <c r="H352" s="18">
        <v>1</v>
      </c>
      <c r="I352" s="19">
        <v>0</v>
      </c>
      <c r="J352" s="20">
        <v>0</v>
      </c>
      <c r="K352" s="21">
        <v>1</v>
      </c>
      <c r="L352" s="22">
        <v>0</v>
      </c>
      <c r="M352" s="29" t="s">
        <v>2189</v>
      </c>
      <c r="N352" s="29"/>
    </row>
    <row r="353" spans="1:14" x14ac:dyDescent="0.3">
      <c r="A353" s="17" t="s">
        <v>91</v>
      </c>
      <c r="B353" s="17" t="s">
        <v>1812</v>
      </c>
      <c r="C353" s="17" t="s">
        <v>1813</v>
      </c>
      <c r="D353" s="17" t="s">
        <v>617</v>
      </c>
      <c r="E353" s="17" t="s">
        <v>94</v>
      </c>
      <c r="F353" s="17" t="s">
        <v>1814</v>
      </c>
      <c r="G353" s="18">
        <v>1</v>
      </c>
      <c r="H353" s="18">
        <v>1</v>
      </c>
      <c r="I353" s="19">
        <v>0</v>
      </c>
      <c r="J353" s="20">
        <v>0</v>
      </c>
      <c r="K353" s="21">
        <v>1</v>
      </c>
      <c r="L353" s="22">
        <v>0</v>
      </c>
      <c r="M353" s="29" t="s">
        <v>2189</v>
      </c>
      <c r="N353" s="29"/>
    </row>
    <row r="354" spans="1:14" x14ac:dyDescent="0.3">
      <c r="A354" s="17" t="s">
        <v>1815</v>
      </c>
      <c r="B354" s="17" t="s">
        <v>1816</v>
      </c>
      <c r="C354" s="17" t="s">
        <v>579</v>
      </c>
      <c r="D354" s="17" t="s">
        <v>633</v>
      </c>
      <c r="E354" s="17" t="s">
        <v>71</v>
      </c>
      <c r="F354" s="17" t="s">
        <v>1817</v>
      </c>
      <c r="G354" s="18">
        <v>1</v>
      </c>
      <c r="H354" s="18">
        <v>2</v>
      </c>
      <c r="I354" s="19">
        <v>0</v>
      </c>
      <c r="J354" s="20">
        <v>1</v>
      </c>
      <c r="K354" s="21">
        <v>0</v>
      </c>
      <c r="L354" s="22">
        <v>0</v>
      </c>
      <c r="M354" s="33" t="s">
        <v>2190</v>
      </c>
      <c r="N354" s="29"/>
    </row>
    <row r="355" spans="1:14" x14ac:dyDescent="0.3">
      <c r="A355" s="17" t="s">
        <v>434</v>
      </c>
      <c r="B355" s="17" t="s">
        <v>435</v>
      </c>
      <c r="C355" s="17" t="s">
        <v>1818</v>
      </c>
      <c r="D355" s="17" t="s">
        <v>1819</v>
      </c>
      <c r="E355" s="17" t="s">
        <v>436</v>
      </c>
      <c r="F355" s="17" t="s">
        <v>1820</v>
      </c>
      <c r="G355" s="18">
        <v>1</v>
      </c>
      <c r="H355" s="18">
        <v>1</v>
      </c>
      <c r="I355" s="19">
        <v>0</v>
      </c>
      <c r="J355" s="20">
        <v>0</v>
      </c>
      <c r="K355" s="21">
        <v>0</v>
      </c>
      <c r="L355" s="22">
        <v>1</v>
      </c>
      <c r="M355" s="29" t="s">
        <v>2189</v>
      </c>
      <c r="N355" s="29"/>
    </row>
    <row r="356" spans="1:14" x14ac:dyDescent="0.3">
      <c r="A356" s="17" t="s">
        <v>1821</v>
      </c>
      <c r="B356" s="17" t="s">
        <v>1822</v>
      </c>
      <c r="C356" s="17" t="s">
        <v>1823</v>
      </c>
      <c r="D356" s="17" t="s">
        <v>993</v>
      </c>
      <c r="E356" s="17" t="s">
        <v>334</v>
      </c>
      <c r="F356" s="17" t="s">
        <v>1824</v>
      </c>
      <c r="G356" s="18">
        <v>1</v>
      </c>
      <c r="H356" s="18">
        <v>1</v>
      </c>
      <c r="I356" s="19">
        <v>1</v>
      </c>
      <c r="J356" s="20">
        <v>0</v>
      </c>
      <c r="K356" s="21">
        <v>0</v>
      </c>
      <c r="L356" s="22">
        <v>0</v>
      </c>
      <c r="M356" s="33" t="s">
        <v>2190</v>
      </c>
      <c r="N356" s="29"/>
    </row>
    <row r="357" spans="1:14" x14ac:dyDescent="0.3">
      <c r="A357" s="17" t="s">
        <v>1825</v>
      </c>
      <c r="B357" s="17" t="s">
        <v>1826</v>
      </c>
      <c r="C357" s="17" t="s">
        <v>653</v>
      </c>
      <c r="D357" s="17" t="s">
        <v>1827</v>
      </c>
      <c r="E357" s="17" t="s">
        <v>1828</v>
      </c>
      <c r="F357" s="17" t="s">
        <v>1829</v>
      </c>
      <c r="G357" s="18">
        <v>1</v>
      </c>
      <c r="H357" s="18">
        <v>1</v>
      </c>
      <c r="I357" s="19">
        <v>1</v>
      </c>
      <c r="J357" s="20">
        <v>0</v>
      </c>
      <c r="K357" s="21">
        <v>0</v>
      </c>
      <c r="L357" s="22">
        <v>0</v>
      </c>
      <c r="M357" s="29" t="s">
        <v>2185</v>
      </c>
      <c r="N357" s="29"/>
    </row>
    <row r="358" spans="1:14" x14ac:dyDescent="0.3">
      <c r="A358" s="17" t="s">
        <v>1830</v>
      </c>
      <c r="B358" s="17" t="s">
        <v>1831</v>
      </c>
      <c r="C358" s="17" t="s">
        <v>579</v>
      </c>
      <c r="D358" s="17" t="s">
        <v>1206</v>
      </c>
      <c r="E358" s="17" t="s">
        <v>78</v>
      </c>
      <c r="F358" s="17" t="s">
        <v>1832</v>
      </c>
      <c r="G358" s="18">
        <v>1</v>
      </c>
      <c r="H358" s="18">
        <v>2</v>
      </c>
      <c r="I358" s="19">
        <v>0</v>
      </c>
      <c r="J358" s="20">
        <v>1</v>
      </c>
      <c r="K358" s="21">
        <v>0</v>
      </c>
      <c r="L358" s="22">
        <v>0</v>
      </c>
      <c r="M358" s="33" t="s">
        <v>2190</v>
      </c>
      <c r="N358" s="29"/>
    </row>
    <row r="359" spans="1:14" x14ac:dyDescent="0.3">
      <c r="A359" s="17" t="s">
        <v>1833</v>
      </c>
      <c r="B359" s="17" t="s">
        <v>1834</v>
      </c>
      <c r="C359" s="17" t="s">
        <v>1835</v>
      </c>
      <c r="D359" s="17" t="s">
        <v>1836</v>
      </c>
      <c r="E359" s="17" t="s">
        <v>71</v>
      </c>
      <c r="F359" s="17" t="s">
        <v>1837</v>
      </c>
      <c r="G359" s="18">
        <v>1</v>
      </c>
      <c r="H359" s="18">
        <v>10</v>
      </c>
      <c r="I359" s="19">
        <v>0</v>
      </c>
      <c r="J359" s="20">
        <v>1</v>
      </c>
      <c r="K359" s="21">
        <v>0</v>
      </c>
      <c r="L359" s="22">
        <v>0</v>
      </c>
      <c r="M359" s="33" t="s">
        <v>2190</v>
      </c>
      <c r="N359" s="29"/>
    </row>
    <row r="360" spans="1:14" x14ac:dyDescent="0.3">
      <c r="A360" s="17" t="s">
        <v>484</v>
      </c>
      <c r="B360" s="17" t="s">
        <v>1838</v>
      </c>
      <c r="C360" s="17" t="s">
        <v>579</v>
      </c>
      <c r="D360" s="17" t="s">
        <v>617</v>
      </c>
      <c r="E360" s="17" t="s">
        <v>473</v>
      </c>
      <c r="F360" s="17" t="s">
        <v>1839</v>
      </c>
      <c r="G360" s="18">
        <v>1</v>
      </c>
      <c r="H360" s="18">
        <v>1</v>
      </c>
      <c r="I360" s="19">
        <v>0</v>
      </c>
      <c r="J360" s="20">
        <v>0</v>
      </c>
      <c r="K360" s="21">
        <v>0</v>
      </c>
      <c r="L360" s="22">
        <v>1</v>
      </c>
      <c r="M360" s="29" t="s">
        <v>2189</v>
      </c>
      <c r="N360" s="29"/>
    </row>
    <row r="361" spans="1:14" x14ac:dyDescent="0.3">
      <c r="A361" s="17" t="s">
        <v>1840</v>
      </c>
      <c r="B361" s="17" t="s">
        <v>1841</v>
      </c>
      <c r="C361" s="17" t="s">
        <v>579</v>
      </c>
      <c r="D361" s="17" t="s">
        <v>1422</v>
      </c>
      <c r="E361" s="17" t="s">
        <v>118</v>
      </c>
      <c r="F361" s="17" t="s">
        <v>1842</v>
      </c>
      <c r="G361" s="18">
        <v>1</v>
      </c>
      <c r="H361" s="18">
        <v>1</v>
      </c>
      <c r="I361" s="19">
        <v>0</v>
      </c>
      <c r="J361" s="20">
        <v>1</v>
      </c>
      <c r="K361" s="21">
        <v>0</v>
      </c>
      <c r="L361" s="22">
        <v>0</v>
      </c>
      <c r="M361" s="33" t="s">
        <v>2190</v>
      </c>
      <c r="N361" s="29"/>
    </row>
    <row r="362" spans="1:14" x14ac:dyDescent="0.3">
      <c r="A362" s="17" t="s">
        <v>1843</v>
      </c>
      <c r="B362" s="17" t="s">
        <v>1844</v>
      </c>
      <c r="C362" s="17" t="s">
        <v>665</v>
      </c>
      <c r="D362" s="17" t="s">
        <v>583</v>
      </c>
      <c r="E362" s="17" t="s">
        <v>118</v>
      </c>
      <c r="F362" s="17" t="s">
        <v>1845</v>
      </c>
      <c r="G362" s="18">
        <v>1</v>
      </c>
      <c r="H362" s="18">
        <v>1</v>
      </c>
      <c r="I362" s="19">
        <v>0</v>
      </c>
      <c r="J362" s="20">
        <v>1</v>
      </c>
      <c r="K362" s="21">
        <v>0</v>
      </c>
      <c r="L362" s="22">
        <v>0</v>
      </c>
      <c r="M362" s="33" t="s">
        <v>2190</v>
      </c>
      <c r="N362" s="29"/>
    </row>
    <row r="363" spans="1:14" x14ac:dyDescent="0.3">
      <c r="A363" s="17" t="s">
        <v>1846</v>
      </c>
      <c r="B363" s="17" t="s">
        <v>1847</v>
      </c>
      <c r="C363" s="17" t="s">
        <v>1848</v>
      </c>
      <c r="D363" s="17" t="s">
        <v>509</v>
      </c>
      <c r="E363" s="17" t="s">
        <v>1828</v>
      </c>
      <c r="F363" s="17" t="s">
        <v>1849</v>
      </c>
      <c r="G363" s="18">
        <v>1</v>
      </c>
      <c r="H363" s="18">
        <v>1</v>
      </c>
      <c r="I363" s="19">
        <v>1</v>
      </c>
      <c r="J363" s="20">
        <v>0</v>
      </c>
      <c r="K363" s="21">
        <v>0</v>
      </c>
      <c r="L363" s="22">
        <v>0</v>
      </c>
      <c r="M363" s="29" t="s">
        <v>2185</v>
      </c>
      <c r="N363" s="29"/>
    </row>
    <row r="364" spans="1:14" x14ac:dyDescent="0.3">
      <c r="A364" s="17" t="s">
        <v>1850</v>
      </c>
      <c r="B364" s="17" t="s">
        <v>1851</v>
      </c>
      <c r="C364" s="17" t="s">
        <v>579</v>
      </c>
      <c r="D364" s="17" t="s">
        <v>514</v>
      </c>
      <c r="E364" s="17" t="s">
        <v>250</v>
      </c>
      <c r="F364" s="17" t="s">
        <v>1852</v>
      </c>
      <c r="G364" s="18">
        <v>1</v>
      </c>
      <c r="H364" s="18">
        <v>1</v>
      </c>
      <c r="I364" s="19">
        <v>0</v>
      </c>
      <c r="J364" s="20">
        <v>1</v>
      </c>
      <c r="K364" s="21">
        <v>0</v>
      </c>
      <c r="L364" s="22">
        <v>0</v>
      </c>
      <c r="M364" s="33" t="s">
        <v>2190</v>
      </c>
      <c r="N364" s="29"/>
    </row>
    <row r="365" spans="1:14" x14ac:dyDescent="0.3">
      <c r="A365" s="17" t="s">
        <v>62</v>
      </c>
      <c r="B365" s="17" t="s">
        <v>1853</v>
      </c>
      <c r="C365" s="17" t="s">
        <v>1854</v>
      </c>
      <c r="D365" s="17" t="s">
        <v>525</v>
      </c>
      <c r="E365" s="17" t="s">
        <v>66</v>
      </c>
      <c r="F365" s="17" t="s">
        <v>1855</v>
      </c>
      <c r="G365" s="18">
        <v>1</v>
      </c>
      <c r="H365" s="18">
        <v>1</v>
      </c>
      <c r="I365" s="19">
        <v>0</v>
      </c>
      <c r="J365" s="20">
        <v>0</v>
      </c>
      <c r="K365" s="21">
        <v>1</v>
      </c>
      <c r="L365" s="22">
        <v>0</v>
      </c>
      <c r="M365" s="29" t="s">
        <v>2189</v>
      </c>
      <c r="N365" s="29"/>
    </row>
    <row r="366" spans="1:14" x14ac:dyDescent="0.3">
      <c r="A366" s="17" t="s">
        <v>214</v>
      </c>
      <c r="B366" s="17" t="s">
        <v>1856</v>
      </c>
      <c r="C366" s="17" t="s">
        <v>579</v>
      </c>
      <c r="D366" s="17" t="s">
        <v>558</v>
      </c>
      <c r="E366" s="17" t="s">
        <v>135</v>
      </c>
      <c r="F366" s="17" t="s">
        <v>1857</v>
      </c>
      <c r="G366" s="18">
        <v>1</v>
      </c>
      <c r="H366" s="18">
        <v>1</v>
      </c>
      <c r="I366" s="19">
        <v>0</v>
      </c>
      <c r="J366" s="20">
        <v>0</v>
      </c>
      <c r="K366" s="21">
        <v>1</v>
      </c>
      <c r="L366" s="22">
        <v>0</v>
      </c>
      <c r="M366" s="29" t="s">
        <v>2189</v>
      </c>
      <c r="N366" s="29"/>
    </row>
    <row r="367" spans="1:14" x14ac:dyDescent="0.3">
      <c r="A367" s="17" t="s">
        <v>428</v>
      </c>
      <c r="B367" s="17" t="s">
        <v>429</v>
      </c>
      <c r="C367" s="17" t="s">
        <v>1858</v>
      </c>
      <c r="D367" s="17" t="s">
        <v>514</v>
      </c>
      <c r="E367" s="17" t="s">
        <v>329</v>
      </c>
      <c r="F367" s="17" t="s">
        <v>1859</v>
      </c>
      <c r="G367" s="18">
        <v>1</v>
      </c>
      <c r="H367" s="18">
        <v>1</v>
      </c>
      <c r="I367" s="19">
        <v>0</v>
      </c>
      <c r="J367" s="20">
        <v>0</v>
      </c>
      <c r="K367" s="21">
        <v>0</v>
      </c>
      <c r="L367" s="22">
        <v>1</v>
      </c>
      <c r="M367" s="29" t="s">
        <v>2189</v>
      </c>
      <c r="N367" s="29"/>
    </row>
    <row r="368" spans="1:14" x14ac:dyDescent="0.3">
      <c r="A368" s="17" t="s">
        <v>1860</v>
      </c>
      <c r="B368" s="17" t="s">
        <v>1861</v>
      </c>
      <c r="C368" s="17" t="s">
        <v>653</v>
      </c>
      <c r="D368" s="17" t="s">
        <v>617</v>
      </c>
      <c r="E368" s="17" t="s">
        <v>763</v>
      </c>
      <c r="F368" s="17" t="s">
        <v>1862</v>
      </c>
      <c r="G368" s="18">
        <v>1</v>
      </c>
      <c r="H368" s="18">
        <v>5</v>
      </c>
      <c r="I368" s="19">
        <v>0</v>
      </c>
      <c r="J368" s="20">
        <v>1</v>
      </c>
      <c r="K368" s="21">
        <v>0</v>
      </c>
      <c r="L368" s="22">
        <v>0</v>
      </c>
      <c r="M368" s="33" t="s">
        <v>2190</v>
      </c>
      <c r="N368" s="29"/>
    </row>
    <row r="369" spans="1:14" x14ac:dyDescent="0.3">
      <c r="A369" s="17" t="s">
        <v>1863</v>
      </c>
      <c r="B369" s="17" t="s">
        <v>1864</v>
      </c>
      <c r="C369" s="17" t="s">
        <v>579</v>
      </c>
      <c r="D369" s="17" t="s">
        <v>617</v>
      </c>
      <c r="E369" s="17" t="s">
        <v>1865</v>
      </c>
      <c r="F369" s="17" t="s">
        <v>1866</v>
      </c>
      <c r="G369" s="18">
        <v>1</v>
      </c>
      <c r="H369" s="18">
        <v>2</v>
      </c>
      <c r="I369" s="19">
        <v>0</v>
      </c>
      <c r="J369" s="20">
        <v>1</v>
      </c>
      <c r="K369" s="21">
        <v>0</v>
      </c>
      <c r="L369" s="22">
        <v>0</v>
      </c>
      <c r="M369" s="29" t="s">
        <v>2185</v>
      </c>
      <c r="N369" s="29"/>
    </row>
    <row r="370" spans="1:14" x14ac:dyDescent="0.3">
      <c r="A370" s="17" t="s">
        <v>194</v>
      </c>
      <c r="B370" s="17" t="s">
        <v>1399</v>
      </c>
      <c r="C370" s="17" t="s">
        <v>696</v>
      </c>
      <c r="D370" s="17" t="s">
        <v>617</v>
      </c>
      <c r="E370" s="17" t="s">
        <v>71</v>
      </c>
      <c r="F370" s="17" t="s">
        <v>1867</v>
      </c>
      <c r="G370" s="18">
        <v>1</v>
      </c>
      <c r="H370" s="18">
        <v>2</v>
      </c>
      <c r="I370" s="19">
        <v>0</v>
      </c>
      <c r="J370" s="20">
        <v>0</v>
      </c>
      <c r="K370" s="21">
        <v>1</v>
      </c>
      <c r="L370" s="22">
        <v>0</v>
      </c>
      <c r="M370" s="29" t="s">
        <v>2189</v>
      </c>
      <c r="N370" s="29"/>
    </row>
    <row r="371" spans="1:14" x14ac:dyDescent="0.3">
      <c r="A371" s="17" t="s">
        <v>1868</v>
      </c>
      <c r="B371" s="17" t="s">
        <v>1869</v>
      </c>
      <c r="C371" s="17" t="s">
        <v>1870</v>
      </c>
      <c r="D371" s="17" t="s">
        <v>609</v>
      </c>
      <c r="E371" s="17" t="s">
        <v>150</v>
      </c>
      <c r="F371" s="17" t="s">
        <v>1871</v>
      </c>
      <c r="G371" s="18">
        <v>1</v>
      </c>
      <c r="H371" s="18">
        <v>1</v>
      </c>
      <c r="I371" s="19">
        <v>0</v>
      </c>
      <c r="J371" s="20">
        <v>1</v>
      </c>
      <c r="K371" s="21">
        <v>0</v>
      </c>
      <c r="L371" s="22">
        <v>0</v>
      </c>
      <c r="M371" s="33" t="s">
        <v>2190</v>
      </c>
      <c r="N371" s="29"/>
    </row>
    <row r="372" spans="1:14" x14ac:dyDescent="0.3">
      <c r="A372" s="17" t="s">
        <v>1872</v>
      </c>
      <c r="B372" s="17" t="s">
        <v>1873</v>
      </c>
      <c r="C372" s="17" t="s">
        <v>1874</v>
      </c>
      <c r="D372" s="17" t="s">
        <v>1298</v>
      </c>
      <c r="E372" s="17" t="s">
        <v>71</v>
      </c>
      <c r="F372" s="17" t="s">
        <v>1875</v>
      </c>
      <c r="G372" s="18">
        <v>1</v>
      </c>
      <c r="H372" s="18">
        <v>3</v>
      </c>
      <c r="I372" s="19">
        <v>0</v>
      </c>
      <c r="J372" s="20">
        <v>1</v>
      </c>
      <c r="K372" s="21">
        <v>0</v>
      </c>
      <c r="L372" s="22">
        <v>0</v>
      </c>
      <c r="M372" s="33" t="s">
        <v>2190</v>
      </c>
      <c r="N372" s="29"/>
    </row>
    <row r="373" spans="1:14" x14ac:dyDescent="0.3">
      <c r="A373" s="17" t="s">
        <v>480</v>
      </c>
      <c r="B373" s="17" t="s">
        <v>1876</v>
      </c>
      <c r="C373" s="17" t="s">
        <v>1877</v>
      </c>
      <c r="D373" s="17" t="s">
        <v>617</v>
      </c>
      <c r="E373" s="17" t="s">
        <v>479</v>
      </c>
      <c r="F373" s="17" t="s">
        <v>1878</v>
      </c>
      <c r="G373" s="18">
        <v>1</v>
      </c>
      <c r="H373" s="18">
        <v>2</v>
      </c>
      <c r="I373" s="19">
        <v>0</v>
      </c>
      <c r="J373" s="20">
        <v>0</v>
      </c>
      <c r="K373" s="21">
        <v>0</v>
      </c>
      <c r="L373" s="22">
        <v>1</v>
      </c>
      <c r="M373" s="29" t="s">
        <v>2189</v>
      </c>
      <c r="N373" s="29"/>
    </row>
    <row r="374" spans="1:14" x14ac:dyDescent="0.3">
      <c r="A374" s="17" t="s">
        <v>1879</v>
      </c>
      <c r="B374" s="17" t="s">
        <v>1880</v>
      </c>
      <c r="C374" s="17" t="s">
        <v>1881</v>
      </c>
      <c r="D374" s="17" t="s">
        <v>1206</v>
      </c>
      <c r="E374" s="17" t="s">
        <v>78</v>
      </c>
      <c r="F374" s="17" t="s">
        <v>1882</v>
      </c>
      <c r="G374" s="18">
        <v>1</v>
      </c>
      <c r="H374" s="18">
        <v>3</v>
      </c>
      <c r="I374" s="19">
        <v>0</v>
      </c>
      <c r="J374" s="20">
        <v>1</v>
      </c>
      <c r="K374" s="21">
        <v>0</v>
      </c>
      <c r="L374" s="22">
        <v>0</v>
      </c>
      <c r="M374" s="33" t="s">
        <v>2190</v>
      </c>
      <c r="N374" s="29"/>
    </row>
    <row r="375" spans="1:14" x14ac:dyDescent="0.3">
      <c r="A375" s="17" t="s">
        <v>1883</v>
      </c>
      <c r="B375" s="17" t="s">
        <v>1884</v>
      </c>
      <c r="C375" s="17" t="s">
        <v>1885</v>
      </c>
      <c r="D375" s="17" t="s">
        <v>544</v>
      </c>
      <c r="E375" s="17" t="s">
        <v>1886</v>
      </c>
      <c r="F375" s="17" t="s">
        <v>1887</v>
      </c>
      <c r="G375" s="18">
        <v>1</v>
      </c>
      <c r="H375" s="18">
        <v>3</v>
      </c>
      <c r="I375" s="19">
        <v>0</v>
      </c>
      <c r="J375" s="20">
        <v>1</v>
      </c>
      <c r="K375" s="21">
        <v>0</v>
      </c>
      <c r="L375" s="22">
        <v>0</v>
      </c>
      <c r="M375" s="29" t="s">
        <v>2185</v>
      </c>
      <c r="N375" s="29"/>
    </row>
    <row r="376" spans="1:14" x14ac:dyDescent="0.3">
      <c r="A376" s="17" t="s">
        <v>449</v>
      </c>
      <c r="B376" s="17" t="s">
        <v>1888</v>
      </c>
      <c r="C376" s="17" t="s">
        <v>1889</v>
      </c>
      <c r="D376" s="17" t="s">
        <v>530</v>
      </c>
      <c r="E376" s="17" t="s">
        <v>451</v>
      </c>
      <c r="F376" s="17" t="s">
        <v>1890</v>
      </c>
      <c r="G376" s="18">
        <v>1</v>
      </c>
      <c r="H376" s="18">
        <v>4</v>
      </c>
      <c r="I376" s="19">
        <v>0</v>
      </c>
      <c r="J376" s="20">
        <v>0</v>
      </c>
      <c r="K376" s="21">
        <v>0</v>
      </c>
      <c r="L376" s="22">
        <v>1</v>
      </c>
      <c r="M376" s="29" t="s">
        <v>2189</v>
      </c>
      <c r="N376" s="29"/>
    </row>
    <row r="377" spans="1:14" x14ac:dyDescent="0.3">
      <c r="A377" s="17" t="s">
        <v>1891</v>
      </c>
      <c r="B377" s="17" t="s">
        <v>1892</v>
      </c>
      <c r="C377" s="17" t="s">
        <v>1893</v>
      </c>
      <c r="D377" s="17" t="s">
        <v>744</v>
      </c>
      <c r="E377" s="17" t="s">
        <v>201</v>
      </c>
      <c r="F377" s="17" t="s">
        <v>1894</v>
      </c>
      <c r="G377" s="18">
        <v>1</v>
      </c>
      <c r="H377" s="18">
        <v>1</v>
      </c>
      <c r="I377" s="19">
        <v>0</v>
      </c>
      <c r="J377" s="20">
        <v>1</v>
      </c>
      <c r="K377" s="21">
        <v>0</v>
      </c>
      <c r="L377" s="22">
        <v>0</v>
      </c>
      <c r="M377" s="33" t="s">
        <v>2190</v>
      </c>
      <c r="N377" s="29"/>
    </row>
    <row r="378" spans="1:14" x14ac:dyDescent="0.3">
      <c r="A378" s="17" t="s">
        <v>1895</v>
      </c>
      <c r="B378" s="17" t="s">
        <v>1896</v>
      </c>
      <c r="C378" s="17" t="s">
        <v>579</v>
      </c>
      <c r="D378" s="17" t="s">
        <v>1897</v>
      </c>
      <c r="E378" s="17" t="s">
        <v>71</v>
      </c>
      <c r="F378" s="17" t="s">
        <v>1898</v>
      </c>
      <c r="G378" s="18">
        <v>1</v>
      </c>
      <c r="H378" s="18">
        <v>2</v>
      </c>
      <c r="I378" s="19">
        <v>0</v>
      </c>
      <c r="J378" s="20">
        <v>1</v>
      </c>
      <c r="K378" s="21">
        <v>0</v>
      </c>
      <c r="L378" s="22">
        <v>0</v>
      </c>
      <c r="M378" s="33" t="s">
        <v>2190</v>
      </c>
      <c r="N378" s="29"/>
    </row>
    <row r="379" spans="1:14" x14ac:dyDescent="0.3">
      <c r="A379" s="17" t="s">
        <v>146</v>
      </c>
      <c r="B379" s="17" t="s">
        <v>1899</v>
      </c>
      <c r="C379" s="17" t="s">
        <v>1900</v>
      </c>
      <c r="D379" s="17" t="s">
        <v>509</v>
      </c>
      <c r="E379" s="17" t="s">
        <v>71</v>
      </c>
      <c r="F379" s="17" t="s">
        <v>1901</v>
      </c>
      <c r="G379" s="18">
        <v>1</v>
      </c>
      <c r="H379" s="18">
        <v>1</v>
      </c>
      <c r="I379" s="19">
        <v>0</v>
      </c>
      <c r="J379" s="20">
        <v>0</v>
      </c>
      <c r="K379" s="21">
        <v>1</v>
      </c>
      <c r="L379" s="22">
        <v>0</v>
      </c>
      <c r="M379" s="29" t="s">
        <v>2189</v>
      </c>
      <c r="N379" s="29"/>
    </row>
    <row r="380" spans="1:14" x14ac:dyDescent="0.3">
      <c r="A380" s="17" t="s">
        <v>1902</v>
      </c>
      <c r="B380" s="17" t="s">
        <v>1903</v>
      </c>
      <c r="C380" s="17" t="s">
        <v>579</v>
      </c>
      <c r="D380" s="17" t="s">
        <v>509</v>
      </c>
      <c r="E380" s="17" t="s">
        <v>118</v>
      </c>
      <c r="F380" s="17" t="s">
        <v>1904</v>
      </c>
      <c r="G380" s="18">
        <v>1</v>
      </c>
      <c r="H380" s="18">
        <v>1</v>
      </c>
      <c r="I380" s="19">
        <v>0</v>
      </c>
      <c r="J380" s="20">
        <v>1</v>
      </c>
      <c r="K380" s="21">
        <v>0</v>
      </c>
      <c r="L380" s="22">
        <v>0</v>
      </c>
      <c r="M380" s="33" t="s">
        <v>2190</v>
      </c>
      <c r="N380" s="29"/>
    </row>
    <row r="381" spans="1:14" x14ac:dyDescent="0.3">
      <c r="A381" s="17" t="s">
        <v>248</v>
      </c>
      <c r="B381" s="17" t="s">
        <v>1905</v>
      </c>
      <c r="C381" s="17" t="s">
        <v>579</v>
      </c>
      <c r="D381" s="17" t="s">
        <v>679</v>
      </c>
      <c r="E381" s="17" t="s">
        <v>250</v>
      </c>
      <c r="F381" s="17" t="s">
        <v>1906</v>
      </c>
      <c r="G381" s="18">
        <v>1</v>
      </c>
      <c r="H381" s="18">
        <v>1</v>
      </c>
      <c r="I381" s="19">
        <v>0</v>
      </c>
      <c r="J381" s="20">
        <v>0</v>
      </c>
      <c r="K381" s="21">
        <v>1</v>
      </c>
      <c r="L381" s="22">
        <v>0</v>
      </c>
      <c r="M381" s="29" t="s">
        <v>2189</v>
      </c>
      <c r="N381" s="29"/>
    </row>
    <row r="382" spans="1:14" x14ac:dyDescent="0.3">
      <c r="A382" s="17" t="s">
        <v>269</v>
      </c>
      <c r="B382" s="17" t="s">
        <v>1907</v>
      </c>
      <c r="C382" s="17" t="s">
        <v>1908</v>
      </c>
      <c r="D382" s="17" t="s">
        <v>1022</v>
      </c>
      <c r="E382" s="17" t="s">
        <v>150</v>
      </c>
      <c r="F382" s="17" t="s">
        <v>1909</v>
      </c>
      <c r="G382" s="18">
        <v>1</v>
      </c>
      <c r="H382" s="18">
        <v>1</v>
      </c>
      <c r="I382" s="19">
        <v>0</v>
      </c>
      <c r="J382" s="20">
        <v>0</v>
      </c>
      <c r="K382" s="21">
        <v>1</v>
      </c>
      <c r="L382" s="22">
        <v>0</v>
      </c>
      <c r="M382" s="29" t="s">
        <v>2187</v>
      </c>
      <c r="N382" s="29"/>
    </row>
    <row r="383" spans="1:14" x14ac:dyDescent="0.3">
      <c r="A383" s="17" t="s">
        <v>1910</v>
      </c>
      <c r="B383" s="17" t="s">
        <v>1911</v>
      </c>
      <c r="C383" s="17" t="s">
        <v>1912</v>
      </c>
      <c r="D383" s="17" t="s">
        <v>679</v>
      </c>
      <c r="E383" s="17" t="s">
        <v>1913</v>
      </c>
      <c r="F383" s="17" t="s">
        <v>1914</v>
      </c>
      <c r="G383" s="18">
        <v>1</v>
      </c>
      <c r="H383" s="18">
        <v>2</v>
      </c>
      <c r="I383" s="19">
        <v>0</v>
      </c>
      <c r="J383" s="20">
        <v>1</v>
      </c>
      <c r="K383" s="21">
        <v>0</v>
      </c>
      <c r="L383" s="22">
        <v>0</v>
      </c>
      <c r="M383" s="29" t="s">
        <v>2185</v>
      </c>
      <c r="N383" s="29"/>
    </row>
    <row r="384" spans="1:14" x14ac:dyDescent="0.3">
      <c r="A384" s="17" t="s">
        <v>1915</v>
      </c>
      <c r="B384" s="17" t="s">
        <v>1916</v>
      </c>
      <c r="C384" s="17" t="s">
        <v>595</v>
      </c>
      <c r="D384" s="17" t="s">
        <v>1917</v>
      </c>
      <c r="E384" s="17" t="s">
        <v>1918</v>
      </c>
      <c r="F384" s="17" t="s">
        <v>1919</v>
      </c>
      <c r="G384" s="18">
        <v>1</v>
      </c>
      <c r="H384" s="18">
        <v>5</v>
      </c>
      <c r="I384" s="19">
        <v>0</v>
      </c>
      <c r="J384" s="20">
        <v>1</v>
      </c>
      <c r="K384" s="21">
        <v>0</v>
      </c>
      <c r="L384" s="22">
        <v>0</v>
      </c>
      <c r="M384" s="33" t="s">
        <v>2190</v>
      </c>
      <c r="N384" s="29"/>
    </row>
    <row r="385" spans="1:14" x14ac:dyDescent="0.3">
      <c r="A385" s="17" t="s">
        <v>1920</v>
      </c>
      <c r="B385" s="17" t="s">
        <v>1921</v>
      </c>
      <c r="C385" s="17" t="s">
        <v>1335</v>
      </c>
      <c r="D385" s="17" t="s">
        <v>1922</v>
      </c>
      <c r="E385" s="17" t="s">
        <v>334</v>
      </c>
      <c r="F385" s="17" t="s">
        <v>1923</v>
      </c>
      <c r="G385" s="18">
        <v>1</v>
      </c>
      <c r="H385" s="18">
        <v>2</v>
      </c>
      <c r="I385" s="19">
        <v>0</v>
      </c>
      <c r="J385" s="20">
        <v>1</v>
      </c>
      <c r="K385" s="21">
        <v>0</v>
      </c>
      <c r="L385" s="22">
        <v>0</v>
      </c>
      <c r="M385" s="29" t="s">
        <v>2185</v>
      </c>
      <c r="N385" s="29"/>
    </row>
    <row r="386" spans="1:14" x14ac:dyDescent="0.3">
      <c r="A386" s="17" t="s">
        <v>1924</v>
      </c>
      <c r="B386" s="17" t="s">
        <v>1925</v>
      </c>
      <c r="C386" s="17" t="s">
        <v>1926</v>
      </c>
      <c r="D386" s="17" t="s">
        <v>539</v>
      </c>
      <c r="E386" s="17" t="s">
        <v>168</v>
      </c>
      <c r="F386" s="17" t="s">
        <v>1927</v>
      </c>
      <c r="G386" s="18">
        <v>1</v>
      </c>
      <c r="H386" s="18">
        <v>2</v>
      </c>
      <c r="I386" s="19">
        <v>0</v>
      </c>
      <c r="J386" s="20">
        <v>1</v>
      </c>
      <c r="K386" s="21">
        <v>0</v>
      </c>
      <c r="L386" s="22">
        <v>0</v>
      </c>
      <c r="M386" s="29" t="s">
        <v>2185</v>
      </c>
      <c r="N386" s="29"/>
    </row>
    <row r="387" spans="1:14" x14ac:dyDescent="0.3">
      <c r="A387" s="17" t="s">
        <v>1928</v>
      </c>
      <c r="B387" s="17" t="s">
        <v>1929</v>
      </c>
      <c r="C387" s="17" t="s">
        <v>590</v>
      </c>
      <c r="D387" s="17" t="s">
        <v>591</v>
      </c>
      <c r="E387" s="17" t="s">
        <v>78</v>
      </c>
      <c r="F387" s="17" t="s">
        <v>1930</v>
      </c>
      <c r="G387" s="18">
        <v>1</v>
      </c>
      <c r="H387" s="18">
        <v>2</v>
      </c>
      <c r="I387" s="19">
        <v>1</v>
      </c>
      <c r="J387" s="20">
        <v>0</v>
      </c>
      <c r="K387" s="21">
        <v>0</v>
      </c>
      <c r="L387" s="22">
        <v>0</v>
      </c>
      <c r="M387" s="33" t="s">
        <v>2190</v>
      </c>
      <c r="N387" s="29"/>
    </row>
    <row r="388" spans="1:14" x14ac:dyDescent="0.3">
      <c r="A388" s="17" t="s">
        <v>1931</v>
      </c>
      <c r="B388" s="17" t="s">
        <v>1932</v>
      </c>
      <c r="C388" s="17" t="s">
        <v>1933</v>
      </c>
      <c r="D388" s="17" t="s">
        <v>617</v>
      </c>
      <c r="E388" s="17" t="s">
        <v>1157</v>
      </c>
      <c r="F388" s="17" t="s">
        <v>1934</v>
      </c>
      <c r="G388" s="18">
        <v>1</v>
      </c>
      <c r="H388" s="18">
        <v>1</v>
      </c>
      <c r="I388" s="19">
        <v>0</v>
      </c>
      <c r="J388" s="20">
        <v>1</v>
      </c>
      <c r="K388" s="21">
        <v>0</v>
      </c>
      <c r="L388" s="22">
        <v>0</v>
      </c>
      <c r="M388" s="33" t="s">
        <v>2190</v>
      </c>
      <c r="N388" s="29"/>
    </row>
    <row r="389" spans="1:14" x14ac:dyDescent="0.3">
      <c r="A389" s="17" t="s">
        <v>1935</v>
      </c>
      <c r="B389" s="17" t="s">
        <v>1936</v>
      </c>
      <c r="C389" s="17" t="s">
        <v>1937</v>
      </c>
      <c r="D389" s="17" t="s">
        <v>601</v>
      </c>
      <c r="E389" s="17" t="s">
        <v>168</v>
      </c>
      <c r="F389" s="17" t="s">
        <v>1938</v>
      </c>
      <c r="G389" s="18">
        <v>1</v>
      </c>
      <c r="H389" s="18">
        <v>1</v>
      </c>
      <c r="I389" s="19">
        <v>0</v>
      </c>
      <c r="J389" s="20">
        <v>1</v>
      </c>
      <c r="K389" s="21">
        <v>0</v>
      </c>
      <c r="L389" s="22">
        <v>0</v>
      </c>
      <c r="M389" s="29" t="s">
        <v>2185</v>
      </c>
      <c r="N389" s="29"/>
    </row>
    <row r="390" spans="1:14" x14ac:dyDescent="0.3">
      <c r="A390" s="17" t="s">
        <v>1939</v>
      </c>
      <c r="B390" s="17" t="s">
        <v>1940</v>
      </c>
      <c r="C390" s="17" t="s">
        <v>1941</v>
      </c>
      <c r="D390" s="17" t="s">
        <v>1942</v>
      </c>
      <c r="E390" s="17" t="s">
        <v>329</v>
      </c>
      <c r="F390" s="17" t="s">
        <v>1943</v>
      </c>
      <c r="G390" s="18">
        <v>1</v>
      </c>
      <c r="H390" s="18">
        <v>12</v>
      </c>
      <c r="I390" s="19">
        <v>0</v>
      </c>
      <c r="J390" s="20">
        <v>1</v>
      </c>
      <c r="K390" s="21">
        <v>0</v>
      </c>
      <c r="L390" s="22">
        <v>0</v>
      </c>
      <c r="M390" s="29" t="s">
        <v>2184</v>
      </c>
      <c r="N390" s="29"/>
    </row>
    <row r="391" spans="1:14" x14ac:dyDescent="0.3">
      <c r="A391" s="17" t="s">
        <v>1944</v>
      </c>
      <c r="B391" s="17" t="s">
        <v>911</v>
      </c>
      <c r="C391" s="17" t="s">
        <v>1945</v>
      </c>
      <c r="D391" s="17" t="s">
        <v>544</v>
      </c>
      <c r="E391" s="17" t="s">
        <v>334</v>
      </c>
      <c r="F391" s="17" t="s">
        <v>1946</v>
      </c>
      <c r="G391" s="18">
        <v>1</v>
      </c>
      <c r="H391" s="18">
        <v>1</v>
      </c>
      <c r="I391" s="19">
        <v>0</v>
      </c>
      <c r="J391" s="20">
        <v>1</v>
      </c>
      <c r="K391" s="21">
        <v>0</v>
      </c>
      <c r="L391" s="22">
        <v>0</v>
      </c>
      <c r="M391" s="33" t="s">
        <v>2190</v>
      </c>
      <c r="N391" s="29"/>
    </row>
    <row r="392" spans="1:14" x14ac:dyDescent="0.3">
      <c r="A392" s="17" t="s">
        <v>1947</v>
      </c>
      <c r="B392" s="17" t="s">
        <v>1826</v>
      </c>
      <c r="C392" s="17" t="s">
        <v>696</v>
      </c>
      <c r="D392" s="17" t="s">
        <v>1827</v>
      </c>
      <c r="E392" s="17" t="s">
        <v>1828</v>
      </c>
      <c r="F392" s="17" t="s">
        <v>1948</v>
      </c>
      <c r="G392" s="18">
        <v>1</v>
      </c>
      <c r="H392" s="18">
        <v>2</v>
      </c>
      <c r="I392" s="19">
        <v>0</v>
      </c>
      <c r="J392" s="20">
        <v>1</v>
      </c>
      <c r="K392" s="21">
        <v>0</v>
      </c>
      <c r="L392" s="22">
        <v>0</v>
      </c>
      <c r="M392" s="29" t="s">
        <v>2185</v>
      </c>
      <c r="N392" s="29"/>
    </row>
    <row r="393" spans="1:14" x14ac:dyDescent="0.3">
      <c r="A393" s="17" t="s">
        <v>437</v>
      </c>
      <c r="B393" s="17" t="s">
        <v>1949</v>
      </c>
      <c r="C393" s="17" t="s">
        <v>1950</v>
      </c>
      <c r="D393" s="17" t="s">
        <v>609</v>
      </c>
      <c r="E393" s="17" t="s">
        <v>71</v>
      </c>
      <c r="F393" s="17" t="s">
        <v>1951</v>
      </c>
      <c r="G393" s="18">
        <v>1</v>
      </c>
      <c r="H393" s="18">
        <v>1</v>
      </c>
      <c r="I393" s="19">
        <v>0</v>
      </c>
      <c r="J393" s="20">
        <v>0</v>
      </c>
      <c r="K393" s="21">
        <v>0</v>
      </c>
      <c r="L393" s="22">
        <v>1</v>
      </c>
      <c r="M393" s="29" t="s">
        <v>2189</v>
      </c>
      <c r="N393" s="29"/>
    </row>
    <row r="394" spans="1:14" x14ac:dyDescent="0.3">
      <c r="A394" s="17" t="s">
        <v>1952</v>
      </c>
      <c r="B394" s="17" t="s">
        <v>1953</v>
      </c>
      <c r="C394" s="17" t="s">
        <v>1954</v>
      </c>
      <c r="D394" s="17" t="s">
        <v>1324</v>
      </c>
      <c r="E394" s="17" t="s">
        <v>71</v>
      </c>
      <c r="F394" s="17" t="s">
        <v>1955</v>
      </c>
      <c r="G394" s="18">
        <v>1</v>
      </c>
      <c r="H394" s="18">
        <v>1</v>
      </c>
      <c r="I394" s="19">
        <v>0</v>
      </c>
      <c r="J394" s="20">
        <v>1</v>
      </c>
      <c r="K394" s="21">
        <v>0</v>
      </c>
      <c r="L394" s="22">
        <v>0</v>
      </c>
      <c r="M394" s="33" t="s">
        <v>2190</v>
      </c>
      <c r="N394" s="29"/>
    </row>
    <row r="395" spans="1:14" x14ac:dyDescent="0.3">
      <c r="A395" s="17" t="s">
        <v>180</v>
      </c>
      <c r="B395" s="17" t="s">
        <v>1720</v>
      </c>
      <c r="C395" s="17" t="s">
        <v>1956</v>
      </c>
      <c r="D395" s="17" t="s">
        <v>525</v>
      </c>
      <c r="E395" s="17" t="s">
        <v>71</v>
      </c>
      <c r="F395" s="17" t="s">
        <v>1957</v>
      </c>
      <c r="G395" s="18">
        <v>1</v>
      </c>
      <c r="H395" s="18">
        <v>1</v>
      </c>
      <c r="I395" s="19">
        <v>0</v>
      </c>
      <c r="J395" s="20">
        <v>0</v>
      </c>
      <c r="K395" s="21">
        <v>1</v>
      </c>
      <c r="L395" s="22">
        <v>0</v>
      </c>
      <c r="M395" s="29" t="s">
        <v>2189</v>
      </c>
      <c r="N395" s="29"/>
    </row>
    <row r="396" spans="1:14" x14ac:dyDescent="0.3">
      <c r="A396" s="17" t="s">
        <v>1958</v>
      </c>
      <c r="B396" s="17" t="s">
        <v>1959</v>
      </c>
      <c r="C396" s="17" t="s">
        <v>1960</v>
      </c>
      <c r="D396" s="17" t="s">
        <v>1961</v>
      </c>
      <c r="E396" s="17" t="s">
        <v>1962</v>
      </c>
      <c r="F396" s="17" t="s">
        <v>1963</v>
      </c>
      <c r="G396" s="18">
        <v>1</v>
      </c>
      <c r="H396" s="18">
        <v>1</v>
      </c>
      <c r="I396" s="19">
        <v>0</v>
      </c>
      <c r="J396" s="20">
        <v>1</v>
      </c>
      <c r="K396" s="21">
        <v>0</v>
      </c>
      <c r="L396" s="22">
        <v>0</v>
      </c>
      <c r="M396" s="33" t="s">
        <v>2190</v>
      </c>
      <c r="N396" s="29"/>
    </row>
    <row r="397" spans="1:14" x14ac:dyDescent="0.3">
      <c r="A397" s="17" t="s">
        <v>1964</v>
      </c>
      <c r="B397" s="17" t="s">
        <v>589</v>
      </c>
      <c r="C397" s="17" t="s">
        <v>980</v>
      </c>
      <c r="D397" s="17" t="s">
        <v>591</v>
      </c>
      <c r="E397" s="17" t="s">
        <v>94</v>
      </c>
      <c r="F397" s="17" t="s">
        <v>1965</v>
      </c>
      <c r="G397" s="18">
        <v>1</v>
      </c>
      <c r="H397" s="18">
        <v>1</v>
      </c>
      <c r="I397" s="19">
        <v>0</v>
      </c>
      <c r="J397" s="20">
        <v>1</v>
      </c>
      <c r="K397" s="21">
        <v>0</v>
      </c>
      <c r="L397" s="22">
        <v>0</v>
      </c>
      <c r="M397" s="33" t="s">
        <v>2190</v>
      </c>
      <c r="N397" s="29"/>
    </row>
    <row r="398" spans="1:14" x14ac:dyDescent="0.3">
      <c r="A398" s="17" t="s">
        <v>1966</v>
      </c>
      <c r="B398" s="17" t="s">
        <v>1967</v>
      </c>
      <c r="C398" s="17" t="s">
        <v>1968</v>
      </c>
      <c r="D398" s="17" t="s">
        <v>1969</v>
      </c>
      <c r="E398" s="17" t="s">
        <v>174</v>
      </c>
      <c r="F398" s="17" t="s">
        <v>1970</v>
      </c>
      <c r="G398" s="18">
        <v>1</v>
      </c>
      <c r="H398" s="18">
        <v>12</v>
      </c>
      <c r="I398" s="19">
        <v>0</v>
      </c>
      <c r="J398" s="20">
        <v>1</v>
      </c>
      <c r="K398" s="21">
        <v>0</v>
      </c>
      <c r="L398" s="22">
        <v>0</v>
      </c>
      <c r="M398" s="29" t="s">
        <v>2185</v>
      </c>
      <c r="N398" s="29"/>
    </row>
    <row r="399" spans="1:14" x14ac:dyDescent="0.3">
      <c r="A399" s="17" t="s">
        <v>340</v>
      </c>
      <c r="B399" s="17" t="s">
        <v>341</v>
      </c>
      <c r="C399" s="17" t="s">
        <v>1971</v>
      </c>
      <c r="D399" s="17" t="s">
        <v>1161</v>
      </c>
      <c r="E399" s="17" t="s">
        <v>132</v>
      </c>
      <c r="F399" s="17" t="s">
        <v>1972</v>
      </c>
      <c r="G399" s="18">
        <v>1</v>
      </c>
      <c r="H399" s="18">
        <v>1</v>
      </c>
      <c r="I399" s="19">
        <v>0</v>
      </c>
      <c r="J399" s="20">
        <v>0</v>
      </c>
      <c r="K399" s="21">
        <v>1</v>
      </c>
      <c r="L399" s="22">
        <v>0</v>
      </c>
      <c r="M399" s="29" t="s">
        <v>2189</v>
      </c>
      <c r="N399" s="29"/>
    </row>
    <row r="400" spans="1:14" x14ac:dyDescent="0.3">
      <c r="A400" s="17" t="s">
        <v>1973</v>
      </c>
      <c r="B400" s="17" t="s">
        <v>1974</v>
      </c>
      <c r="C400" s="17" t="s">
        <v>1975</v>
      </c>
      <c r="D400" s="17" t="s">
        <v>969</v>
      </c>
      <c r="E400" s="17" t="s">
        <v>174</v>
      </c>
      <c r="F400" s="17" t="s">
        <v>1976</v>
      </c>
      <c r="G400" s="18">
        <v>1</v>
      </c>
      <c r="H400" s="18">
        <v>6</v>
      </c>
      <c r="I400" s="19">
        <v>0</v>
      </c>
      <c r="J400" s="20">
        <v>1</v>
      </c>
      <c r="K400" s="21">
        <v>0</v>
      </c>
      <c r="L400" s="22">
        <v>0</v>
      </c>
      <c r="M400" s="29" t="s">
        <v>2185</v>
      </c>
      <c r="N400" s="29"/>
    </row>
    <row r="401" spans="1:14" x14ac:dyDescent="0.3">
      <c r="A401" s="17" t="s">
        <v>1977</v>
      </c>
      <c r="B401" s="17" t="s">
        <v>1978</v>
      </c>
      <c r="C401" s="17" t="s">
        <v>1979</v>
      </c>
      <c r="D401" s="17" t="s">
        <v>1675</v>
      </c>
      <c r="E401" s="17" t="s">
        <v>99</v>
      </c>
      <c r="F401" s="17" t="s">
        <v>1980</v>
      </c>
      <c r="G401" s="18">
        <v>1</v>
      </c>
      <c r="H401" s="18">
        <v>2</v>
      </c>
      <c r="I401" s="19">
        <v>0</v>
      </c>
      <c r="J401" s="20">
        <v>1</v>
      </c>
      <c r="K401" s="21">
        <v>0</v>
      </c>
      <c r="L401" s="22">
        <v>0</v>
      </c>
      <c r="M401" s="29" t="s">
        <v>2185</v>
      </c>
      <c r="N401" s="29"/>
    </row>
    <row r="402" spans="1:14" x14ac:dyDescent="0.3">
      <c r="A402" s="17" t="s">
        <v>477</v>
      </c>
      <c r="B402" s="17" t="s">
        <v>1876</v>
      </c>
      <c r="C402" s="17" t="s">
        <v>696</v>
      </c>
      <c r="D402" s="17" t="s">
        <v>617</v>
      </c>
      <c r="E402" s="17" t="s">
        <v>479</v>
      </c>
      <c r="F402" s="17" t="s">
        <v>1981</v>
      </c>
      <c r="G402" s="18">
        <v>1</v>
      </c>
      <c r="H402" s="18">
        <v>2</v>
      </c>
      <c r="I402" s="19">
        <v>0</v>
      </c>
      <c r="J402" s="20">
        <v>0</v>
      </c>
      <c r="K402" s="21">
        <v>0</v>
      </c>
      <c r="L402" s="22">
        <v>1</v>
      </c>
      <c r="M402" s="29" t="s">
        <v>2189</v>
      </c>
      <c r="N402" s="29"/>
    </row>
    <row r="403" spans="1:14" x14ac:dyDescent="0.3">
      <c r="A403" s="17" t="s">
        <v>308</v>
      </c>
      <c r="B403" s="17" t="s">
        <v>1982</v>
      </c>
      <c r="C403" s="17" t="s">
        <v>1263</v>
      </c>
      <c r="D403" s="17" t="s">
        <v>1983</v>
      </c>
      <c r="E403" s="17" t="s">
        <v>310</v>
      </c>
      <c r="F403" s="17" t="s">
        <v>1984</v>
      </c>
      <c r="G403" s="18">
        <v>1</v>
      </c>
      <c r="H403" s="18">
        <v>1</v>
      </c>
      <c r="I403" s="19">
        <v>0</v>
      </c>
      <c r="J403" s="20">
        <v>0</v>
      </c>
      <c r="K403" s="21">
        <v>1</v>
      </c>
      <c r="L403" s="22">
        <v>0</v>
      </c>
      <c r="M403" s="29" t="s">
        <v>2189</v>
      </c>
      <c r="N403" s="29"/>
    </row>
    <row r="404" spans="1:14" x14ac:dyDescent="0.3">
      <c r="A404" s="17" t="s">
        <v>1985</v>
      </c>
      <c r="B404" s="17" t="s">
        <v>1986</v>
      </c>
      <c r="C404" s="17" t="s">
        <v>1987</v>
      </c>
      <c r="D404" s="17" t="s">
        <v>514</v>
      </c>
      <c r="E404" s="17" t="s">
        <v>150</v>
      </c>
      <c r="F404" s="17" t="s">
        <v>1988</v>
      </c>
      <c r="G404" s="18">
        <v>1</v>
      </c>
      <c r="H404" s="18">
        <v>1</v>
      </c>
      <c r="I404" s="19">
        <v>0</v>
      </c>
      <c r="J404" s="20">
        <v>1</v>
      </c>
      <c r="K404" s="21">
        <v>0</v>
      </c>
      <c r="L404" s="22">
        <v>0</v>
      </c>
      <c r="M404" s="29" t="s">
        <v>2185</v>
      </c>
      <c r="N404" s="29"/>
    </row>
    <row r="405" spans="1:14" x14ac:dyDescent="0.3">
      <c r="A405" s="17" t="s">
        <v>332</v>
      </c>
      <c r="B405" s="17" t="s">
        <v>333</v>
      </c>
      <c r="C405" s="17" t="s">
        <v>1989</v>
      </c>
      <c r="D405" s="17" t="s">
        <v>1990</v>
      </c>
      <c r="E405" s="17" t="s">
        <v>334</v>
      </c>
      <c r="F405" s="17" t="s">
        <v>1991</v>
      </c>
      <c r="G405" s="18">
        <v>1</v>
      </c>
      <c r="H405" s="18">
        <v>1</v>
      </c>
      <c r="I405" s="19">
        <v>0</v>
      </c>
      <c r="J405" s="20">
        <v>0</v>
      </c>
      <c r="K405" s="21">
        <v>1</v>
      </c>
      <c r="L405" s="22">
        <v>0</v>
      </c>
      <c r="M405" s="29" t="s">
        <v>2189</v>
      </c>
      <c r="N405" s="29"/>
    </row>
    <row r="406" spans="1:14" x14ac:dyDescent="0.3">
      <c r="A406" s="17" t="s">
        <v>1992</v>
      </c>
      <c r="B406" s="17" t="s">
        <v>1993</v>
      </c>
      <c r="C406" s="17" t="s">
        <v>1994</v>
      </c>
      <c r="D406" s="17" t="s">
        <v>530</v>
      </c>
      <c r="E406" s="17" t="s">
        <v>329</v>
      </c>
      <c r="F406" s="17" t="s">
        <v>1995</v>
      </c>
      <c r="G406" s="18">
        <v>1</v>
      </c>
      <c r="H406" s="18">
        <v>2</v>
      </c>
      <c r="I406" s="19">
        <v>0</v>
      </c>
      <c r="J406" s="20">
        <v>1</v>
      </c>
      <c r="K406" s="21">
        <v>0</v>
      </c>
      <c r="L406" s="22">
        <v>0</v>
      </c>
      <c r="M406" s="29" t="s">
        <v>2184</v>
      </c>
      <c r="N406" s="29"/>
    </row>
    <row r="407" spans="1:14" x14ac:dyDescent="0.3">
      <c r="A407" s="17" t="s">
        <v>1996</v>
      </c>
      <c r="B407" s="17" t="s">
        <v>1997</v>
      </c>
      <c r="C407" s="17" t="s">
        <v>1998</v>
      </c>
      <c r="D407" s="17" t="s">
        <v>617</v>
      </c>
      <c r="E407" s="17" t="s">
        <v>329</v>
      </c>
      <c r="F407" s="17" t="s">
        <v>1999</v>
      </c>
      <c r="G407" s="18">
        <v>1</v>
      </c>
      <c r="H407" s="18">
        <v>12</v>
      </c>
      <c r="I407" s="19">
        <v>1</v>
      </c>
      <c r="J407" s="20">
        <v>0</v>
      </c>
      <c r="K407" s="21">
        <v>0</v>
      </c>
      <c r="L407" s="22">
        <v>0</v>
      </c>
      <c r="M407" s="29" t="s">
        <v>2184</v>
      </c>
      <c r="N407" s="29"/>
    </row>
    <row r="408" spans="1:14" x14ac:dyDescent="0.3">
      <c r="A408" s="17" t="s">
        <v>2000</v>
      </c>
      <c r="B408" s="17" t="s">
        <v>2001</v>
      </c>
      <c r="C408" s="17" t="s">
        <v>2002</v>
      </c>
      <c r="D408" s="17" t="s">
        <v>609</v>
      </c>
      <c r="E408" s="17" t="s">
        <v>515</v>
      </c>
      <c r="F408" s="17" t="s">
        <v>2003</v>
      </c>
      <c r="G408" s="18">
        <v>1</v>
      </c>
      <c r="H408" s="18">
        <v>1</v>
      </c>
      <c r="I408" s="19">
        <v>0</v>
      </c>
      <c r="J408" s="20">
        <v>1</v>
      </c>
      <c r="K408" s="21">
        <v>0</v>
      </c>
      <c r="L408" s="22">
        <v>0</v>
      </c>
      <c r="M408" s="29" t="s">
        <v>2185</v>
      </c>
      <c r="N408" s="29"/>
    </row>
    <row r="409" spans="1:14" x14ac:dyDescent="0.3">
      <c r="A409" s="17" t="s">
        <v>369</v>
      </c>
      <c r="B409" s="17" t="s">
        <v>2004</v>
      </c>
      <c r="C409" s="17" t="s">
        <v>579</v>
      </c>
      <c r="D409" s="17" t="s">
        <v>1324</v>
      </c>
      <c r="E409" s="17" t="s">
        <v>371</v>
      </c>
      <c r="F409" s="17" t="s">
        <v>2005</v>
      </c>
      <c r="G409" s="18">
        <v>1</v>
      </c>
      <c r="H409" s="18">
        <v>2</v>
      </c>
      <c r="I409" s="19">
        <v>0</v>
      </c>
      <c r="J409" s="20">
        <v>0</v>
      </c>
      <c r="K409" s="21">
        <v>0</v>
      </c>
      <c r="L409" s="22">
        <v>1</v>
      </c>
      <c r="M409" s="29" t="s">
        <v>2189</v>
      </c>
      <c r="N409" s="29"/>
    </row>
    <row r="410" spans="1:14" x14ac:dyDescent="0.3">
      <c r="A410" s="17" t="s">
        <v>2006</v>
      </c>
      <c r="B410" s="17" t="s">
        <v>2007</v>
      </c>
      <c r="C410" s="17" t="s">
        <v>579</v>
      </c>
      <c r="D410" s="17" t="s">
        <v>1443</v>
      </c>
      <c r="E410" s="17" t="s">
        <v>397</v>
      </c>
      <c r="F410" s="17" t="s">
        <v>2008</v>
      </c>
      <c r="G410" s="18">
        <v>1</v>
      </c>
      <c r="H410" s="18">
        <v>20</v>
      </c>
      <c r="I410" s="19">
        <v>0</v>
      </c>
      <c r="J410" s="20">
        <v>1</v>
      </c>
      <c r="K410" s="21">
        <v>0</v>
      </c>
      <c r="L410" s="22">
        <v>0</v>
      </c>
      <c r="M410" s="29" t="s">
        <v>2185</v>
      </c>
      <c r="N410" s="29"/>
    </row>
    <row r="411" spans="1:14" x14ac:dyDescent="0.3">
      <c r="A411" s="17" t="s">
        <v>2009</v>
      </c>
      <c r="B411" s="17" t="s">
        <v>2010</v>
      </c>
      <c r="C411" s="17" t="s">
        <v>2011</v>
      </c>
      <c r="D411" s="17" t="s">
        <v>617</v>
      </c>
      <c r="E411" s="17" t="s">
        <v>239</v>
      </c>
      <c r="F411" s="17" t="s">
        <v>2012</v>
      </c>
      <c r="G411" s="18">
        <v>1</v>
      </c>
      <c r="H411" s="18">
        <v>12</v>
      </c>
      <c r="I411" s="19">
        <v>0</v>
      </c>
      <c r="J411" s="20">
        <v>1</v>
      </c>
      <c r="K411" s="21">
        <v>0</v>
      </c>
      <c r="L411" s="22">
        <v>0</v>
      </c>
      <c r="M411" s="33" t="s">
        <v>2190</v>
      </c>
      <c r="N411" s="29"/>
    </row>
    <row r="412" spans="1:14" x14ac:dyDescent="0.3">
      <c r="A412" s="17" t="s">
        <v>251</v>
      </c>
      <c r="B412" s="17" t="s">
        <v>2013</v>
      </c>
      <c r="C412" s="17" t="s">
        <v>2014</v>
      </c>
      <c r="D412" s="17" t="s">
        <v>633</v>
      </c>
      <c r="E412" s="17" t="s">
        <v>253</v>
      </c>
      <c r="F412" s="17" t="s">
        <v>2015</v>
      </c>
      <c r="G412" s="18">
        <v>1</v>
      </c>
      <c r="H412" s="18">
        <v>1</v>
      </c>
      <c r="I412" s="19">
        <v>0</v>
      </c>
      <c r="J412" s="20">
        <v>0</v>
      </c>
      <c r="K412" s="21">
        <v>1</v>
      </c>
      <c r="L412" s="22">
        <v>0</v>
      </c>
      <c r="M412" s="29" t="s">
        <v>2189</v>
      </c>
      <c r="N412" s="29"/>
    </row>
    <row r="413" spans="1:14" x14ac:dyDescent="0.3">
      <c r="A413" s="17" t="s">
        <v>2016</v>
      </c>
      <c r="B413" s="17" t="s">
        <v>2017</v>
      </c>
      <c r="C413" s="17" t="s">
        <v>579</v>
      </c>
      <c r="D413" s="17" t="s">
        <v>525</v>
      </c>
      <c r="E413" s="17" t="s">
        <v>83</v>
      </c>
      <c r="F413" s="17" t="s">
        <v>2018</v>
      </c>
      <c r="G413" s="18">
        <v>1</v>
      </c>
      <c r="H413" s="18">
        <v>1</v>
      </c>
      <c r="I413" s="19">
        <v>0</v>
      </c>
      <c r="J413" s="20">
        <v>1</v>
      </c>
      <c r="K413" s="21">
        <v>0</v>
      </c>
      <c r="L413" s="22">
        <v>0</v>
      </c>
      <c r="M413" s="33" t="s">
        <v>2190</v>
      </c>
      <c r="N413" s="29"/>
    </row>
    <row r="414" spans="1:14" x14ac:dyDescent="0.3">
      <c r="A414" s="17" t="s">
        <v>2019</v>
      </c>
      <c r="B414" s="17" t="s">
        <v>2020</v>
      </c>
      <c r="C414" s="17" t="s">
        <v>2021</v>
      </c>
      <c r="D414" s="17" t="s">
        <v>993</v>
      </c>
      <c r="E414" s="17" t="s">
        <v>334</v>
      </c>
      <c r="F414" s="17" t="s">
        <v>2022</v>
      </c>
      <c r="G414" s="18">
        <v>1</v>
      </c>
      <c r="H414" s="18">
        <v>1</v>
      </c>
      <c r="I414" s="19">
        <v>0</v>
      </c>
      <c r="J414" s="20">
        <v>1</v>
      </c>
      <c r="K414" s="21">
        <v>0</v>
      </c>
      <c r="L414" s="22">
        <v>0</v>
      </c>
      <c r="M414" s="33" t="s">
        <v>2190</v>
      </c>
      <c r="N414" s="29"/>
    </row>
    <row r="415" spans="1:14" x14ac:dyDescent="0.3">
      <c r="A415" s="17" t="s">
        <v>2023</v>
      </c>
      <c r="B415" s="17" t="s">
        <v>2024</v>
      </c>
      <c r="C415" s="17" t="s">
        <v>2025</v>
      </c>
      <c r="D415" s="17" t="s">
        <v>1983</v>
      </c>
      <c r="E415" s="17" t="s">
        <v>2026</v>
      </c>
      <c r="F415" s="17" t="s">
        <v>2027</v>
      </c>
      <c r="G415" s="18">
        <v>1</v>
      </c>
      <c r="H415" s="18">
        <v>2</v>
      </c>
      <c r="I415" s="19">
        <v>0</v>
      </c>
      <c r="J415" s="20">
        <v>1</v>
      </c>
      <c r="K415" s="21">
        <v>0</v>
      </c>
      <c r="L415" s="22">
        <v>0</v>
      </c>
      <c r="M415" s="33" t="s">
        <v>2190</v>
      </c>
      <c r="N415" s="29"/>
    </row>
    <row r="416" spans="1:14" x14ac:dyDescent="0.3">
      <c r="A416" s="17" t="s">
        <v>2028</v>
      </c>
      <c r="B416" s="17" t="s">
        <v>2029</v>
      </c>
      <c r="C416" s="17" t="s">
        <v>2030</v>
      </c>
      <c r="D416" s="17" t="s">
        <v>1316</v>
      </c>
      <c r="E416" s="17" t="s">
        <v>250</v>
      </c>
      <c r="F416" s="17" t="s">
        <v>2031</v>
      </c>
      <c r="G416" s="18">
        <v>1</v>
      </c>
      <c r="H416" s="18">
        <v>2</v>
      </c>
      <c r="I416" s="19">
        <v>0</v>
      </c>
      <c r="J416" s="20">
        <v>1</v>
      </c>
      <c r="K416" s="21">
        <v>0</v>
      </c>
      <c r="L416" s="22">
        <v>0</v>
      </c>
      <c r="M416" s="33" t="s">
        <v>2190</v>
      </c>
      <c r="N416" s="29"/>
    </row>
    <row r="417" spans="1:14" x14ac:dyDescent="0.3">
      <c r="A417" s="17" t="s">
        <v>228</v>
      </c>
      <c r="B417" s="17" t="s">
        <v>1148</v>
      </c>
      <c r="C417" s="17" t="s">
        <v>2032</v>
      </c>
      <c r="D417" s="17" t="s">
        <v>617</v>
      </c>
      <c r="E417" s="17" t="s">
        <v>227</v>
      </c>
      <c r="F417" s="17" t="s">
        <v>2033</v>
      </c>
      <c r="G417" s="18">
        <v>1</v>
      </c>
      <c r="H417" s="18">
        <v>2</v>
      </c>
      <c r="I417" s="19">
        <v>0</v>
      </c>
      <c r="J417" s="20">
        <v>0</v>
      </c>
      <c r="K417" s="21">
        <v>1</v>
      </c>
      <c r="L417" s="22">
        <v>0</v>
      </c>
      <c r="M417" s="29" t="s">
        <v>2189</v>
      </c>
      <c r="N417" s="29"/>
    </row>
    <row r="418" spans="1:14" x14ac:dyDescent="0.3">
      <c r="A418" s="17" t="s">
        <v>382</v>
      </c>
      <c r="B418" s="17" t="s">
        <v>2034</v>
      </c>
      <c r="C418" s="17" t="s">
        <v>1576</v>
      </c>
      <c r="D418" s="17" t="s">
        <v>558</v>
      </c>
      <c r="E418" s="17" t="s">
        <v>132</v>
      </c>
      <c r="F418" s="17" t="s">
        <v>2035</v>
      </c>
      <c r="G418" s="18">
        <v>1</v>
      </c>
      <c r="H418" s="18">
        <v>1</v>
      </c>
      <c r="I418" s="19">
        <v>0</v>
      </c>
      <c r="J418" s="20">
        <v>0</v>
      </c>
      <c r="K418" s="21">
        <v>0</v>
      </c>
      <c r="L418" s="22">
        <v>1</v>
      </c>
      <c r="M418" s="29" t="s">
        <v>2189</v>
      </c>
      <c r="N418" s="29"/>
    </row>
    <row r="419" spans="1:14" x14ac:dyDescent="0.3">
      <c r="A419" s="17" t="s">
        <v>2036</v>
      </c>
      <c r="B419" s="17" t="s">
        <v>2037</v>
      </c>
      <c r="C419" s="17" t="s">
        <v>2038</v>
      </c>
      <c r="D419" s="17" t="s">
        <v>617</v>
      </c>
      <c r="E419" s="17" t="s">
        <v>118</v>
      </c>
      <c r="F419" s="17" t="s">
        <v>2039</v>
      </c>
      <c r="G419" s="18">
        <v>1</v>
      </c>
      <c r="H419" s="18">
        <v>10</v>
      </c>
      <c r="I419" s="19">
        <v>0</v>
      </c>
      <c r="J419" s="20">
        <v>1</v>
      </c>
      <c r="K419" s="21">
        <v>0</v>
      </c>
      <c r="L419" s="22">
        <v>0</v>
      </c>
      <c r="M419" s="33" t="s">
        <v>2190</v>
      </c>
      <c r="N419" s="29"/>
    </row>
    <row r="420" spans="1:14" x14ac:dyDescent="0.3">
      <c r="A420" s="17" t="s">
        <v>2040</v>
      </c>
      <c r="B420" s="17" t="s">
        <v>2041</v>
      </c>
      <c r="C420" s="17" t="s">
        <v>1049</v>
      </c>
      <c r="D420" s="17" t="s">
        <v>583</v>
      </c>
      <c r="E420" s="17" t="s">
        <v>118</v>
      </c>
      <c r="F420" s="17" t="s">
        <v>2042</v>
      </c>
      <c r="G420" s="18">
        <v>1</v>
      </c>
      <c r="H420" s="18">
        <v>1</v>
      </c>
      <c r="I420" s="19">
        <v>0</v>
      </c>
      <c r="J420" s="20">
        <v>1</v>
      </c>
      <c r="K420" s="21">
        <v>0</v>
      </c>
      <c r="L420" s="22">
        <v>0</v>
      </c>
      <c r="M420" s="33" t="s">
        <v>2190</v>
      </c>
      <c r="N420" s="29"/>
    </row>
    <row r="421" spans="1:14" x14ac:dyDescent="0.3">
      <c r="A421" s="17" t="s">
        <v>2043</v>
      </c>
      <c r="B421" s="17" t="s">
        <v>2044</v>
      </c>
      <c r="C421" s="17" t="s">
        <v>2045</v>
      </c>
      <c r="D421" s="17" t="s">
        <v>509</v>
      </c>
      <c r="E421" s="17" t="s">
        <v>118</v>
      </c>
      <c r="F421" s="17" t="s">
        <v>2046</v>
      </c>
      <c r="G421" s="18">
        <v>1</v>
      </c>
      <c r="H421" s="18">
        <v>1</v>
      </c>
      <c r="I421" s="19">
        <v>0</v>
      </c>
      <c r="J421" s="20">
        <v>1</v>
      </c>
      <c r="K421" s="21">
        <v>0</v>
      </c>
      <c r="L421" s="22">
        <v>0</v>
      </c>
      <c r="M421" s="29" t="s">
        <v>2185</v>
      </c>
      <c r="N421" s="29"/>
    </row>
    <row r="422" spans="1:14" x14ac:dyDescent="0.3">
      <c r="A422" s="17" t="s">
        <v>2047</v>
      </c>
      <c r="B422" s="17" t="s">
        <v>2048</v>
      </c>
      <c r="C422" s="17" t="s">
        <v>579</v>
      </c>
      <c r="D422" s="17" t="s">
        <v>649</v>
      </c>
      <c r="E422" s="17" t="s">
        <v>150</v>
      </c>
      <c r="F422" s="17" t="s">
        <v>2049</v>
      </c>
      <c r="G422" s="18">
        <v>1</v>
      </c>
      <c r="H422" s="18">
        <v>1</v>
      </c>
      <c r="I422" s="19">
        <v>0</v>
      </c>
      <c r="J422" s="20">
        <v>1</v>
      </c>
      <c r="K422" s="21">
        <v>0</v>
      </c>
      <c r="L422" s="22">
        <v>0</v>
      </c>
      <c r="M422" s="33" t="s">
        <v>2190</v>
      </c>
      <c r="N422" s="29"/>
    </row>
    <row r="423" spans="1:14" x14ac:dyDescent="0.3">
      <c r="A423" s="17" t="s">
        <v>87</v>
      </c>
      <c r="B423" s="17" t="s">
        <v>2050</v>
      </c>
      <c r="C423" s="17" t="s">
        <v>579</v>
      </c>
      <c r="D423" s="17" t="s">
        <v>609</v>
      </c>
      <c r="E423" s="17" t="s">
        <v>66</v>
      </c>
      <c r="F423" s="17" t="s">
        <v>2051</v>
      </c>
      <c r="G423" s="18">
        <v>1</v>
      </c>
      <c r="H423" s="18">
        <v>1</v>
      </c>
      <c r="I423" s="19">
        <v>0</v>
      </c>
      <c r="J423" s="20">
        <v>0</v>
      </c>
      <c r="K423" s="21">
        <v>1</v>
      </c>
      <c r="L423" s="22">
        <v>0</v>
      </c>
      <c r="M423" s="29" t="s">
        <v>2189</v>
      </c>
      <c r="N423" s="29"/>
    </row>
    <row r="424" spans="1:14" x14ac:dyDescent="0.3">
      <c r="A424" s="17" t="s">
        <v>2052</v>
      </c>
      <c r="B424" s="17" t="s">
        <v>2053</v>
      </c>
      <c r="C424" s="17" t="s">
        <v>2054</v>
      </c>
      <c r="D424" s="17" t="s">
        <v>1078</v>
      </c>
      <c r="E424" s="17" t="s">
        <v>329</v>
      </c>
      <c r="F424" s="17" t="s">
        <v>2055</v>
      </c>
      <c r="G424" s="18">
        <v>1</v>
      </c>
      <c r="H424" s="18">
        <v>1</v>
      </c>
      <c r="I424" s="19">
        <v>1</v>
      </c>
      <c r="J424" s="20">
        <v>0</v>
      </c>
      <c r="K424" s="21">
        <v>0</v>
      </c>
      <c r="L424" s="22">
        <v>0</v>
      </c>
      <c r="M424" s="29" t="s">
        <v>2184</v>
      </c>
      <c r="N424" s="29"/>
    </row>
    <row r="425" spans="1:14" x14ac:dyDescent="0.3">
      <c r="A425" s="17" t="s">
        <v>2056</v>
      </c>
      <c r="B425" s="17" t="s">
        <v>2057</v>
      </c>
      <c r="C425" s="17" t="s">
        <v>2058</v>
      </c>
      <c r="D425" s="17" t="s">
        <v>2059</v>
      </c>
      <c r="E425" s="17" t="s">
        <v>2060</v>
      </c>
      <c r="F425" s="17" t="s">
        <v>2061</v>
      </c>
      <c r="G425" s="18">
        <v>1</v>
      </c>
      <c r="H425" s="18">
        <v>2</v>
      </c>
      <c r="I425" s="19">
        <v>0</v>
      </c>
      <c r="J425" s="20">
        <v>1</v>
      </c>
      <c r="K425" s="21">
        <v>0</v>
      </c>
      <c r="L425" s="22">
        <v>0</v>
      </c>
      <c r="M425" s="29" t="s">
        <v>2185</v>
      </c>
      <c r="N425" s="29"/>
    </row>
    <row r="426" spans="1:14" x14ac:dyDescent="0.3">
      <c r="A426" s="17" t="s">
        <v>2062</v>
      </c>
      <c r="B426" s="17" t="s">
        <v>2063</v>
      </c>
      <c r="C426" s="17" t="s">
        <v>2064</v>
      </c>
      <c r="D426" s="17" t="s">
        <v>558</v>
      </c>
      <c r="E426" s="17" t="s">
        <v>132</v>
      </c>
      <c r="F426" s="17" t="s">
        <v>2065</v>
      </c>
      <c r="G426" s="18">
        <v>1</v>
      </c>
      <c r="H426" s="18">
        <v>1</v>
      </c>
      <c r="I426" s="19">
        <v>1</v>
      </c>
      <c r="J426" s="20">
        <v>0</v>
      </c>
      <c r="K426" s="21">
        <v>0</v>
      </c>
      <c r="L426" s="22">
        <v>0</v>
      </c>
      <c r="M426" s="29" t="s">
        <v>2185</v>
      </c>
      <c r="N426" s="29"/>
    </row>
    <row r="427" spans="1:14" x14ac:dyDescent="0.3">
      <c r="A427" s="17" t="s">
        <v>2066</v>
      </c>
      <c r="B427" s="17" t="s">
        <v>2067</v>
      </c>
      <c r="C427" s="17" t="s">
        <v>849</v>
      </c>
      <c r="D427" s="17" t="s">
        <v>617</v>
      </c>
      <c r="E427" s="17" t="s">
        <v>135</v>
      </c>
      <c r="F427" s="17" t="s">
        <v>2068</v>
      </c>
      <c r="G427" s="18">
        <v>1</v>
      </c>
      <c r="H427" s="18">
        <v>10</v>
      </c>
      <c r="I427" s="19">
        <v>0</v>
      </c>
      <c r="J427" s="20">
        <v>1</v>
      </c>
      <c r="K427" s="21">
        <v>0</v>
      </c>
      <c r="L427" s="22">
        <v>0</v>
      </c>
      <c r="M427" s="33" t="s">
        <v>2190</v>
      </c>
      <c r="N427" s="29"/>
    </row>
    <row r="428" spans="1:14" x14ac:dyDescent="0.3">
      <c r="A428" s="17" t="s">
        <v>2069</v>
      </c>
      <c r="B428" s="17" t="s">
        <v>1460</v>
      </c>
      <c r="C428" s="17" t="s">
        <v>2070</v>
      </c>
      <c r="D428" s="17" t="s">
        <v>1462</v>
      </c>
      <c r="E428" s="17" t="s">
        <v>168</v>
      </c>
      <c r="F428" s="17" t="s">
        <v>2071</v>
      </c>
      <c r="G428" s="18">
        <v>1</v>
      </c>
      <c r="H428" s="18">
        <v>1</v>
      </c>
      <c r="I428" s="19">
        <v>1</v>
      </c>
      <c r="J428" s="20">
        <v>0</v>
      </c>
      <c r="K428" s="21">
        <v>0</v>
      </c>
      <c r="L428" s="22">
        <v>0</v>
      </c>
      <c r="M428" s="29" t="s">
        <v>2185</v>
      </c>
      <c r="N428" s="29"/>
    </row>
    <row r="429" spans="1:14" x14ac:dyDescent="0.3">
      <c r="A429" s="17" t="s">
        <v>2072</v>
      </c>
      <c r="B429" s="17" t="s">
        <v>2073</v>
      </c>
      <c r="C429" s="17" t="s">
        <v>2074</v>
      </c>
      <c r="D429" s="17" t="s">
        <v>514</v>
      </c>
      <c r="E429" s="17" t="s">
        <v>334</v>
      </c>
      <c r="F429" s="17" t="s">
        <v>2075</v>
      </c>
      <c r="G429" s="18">
        <v>1</v>
      </c>
      <c r="H429" s="18">
        <v>1</v>
      </c>
      <c r="I429" s="19">
        <v>0</v>
      </c>
      <c r="J429" s="20">
        <v>1</v>
      </c>
      <c r="K429" s="21">
        <v>0</v>
      </c>
      <c r="L429" s="22">
        <v>0</v>
      </c>
      <c r="M429" s="33" t="s">
        <v>2190</v>
      </c>
      <c r="N429" s="29"/>
    </row>
    <row r="430" spans="1:14" x14ac:dyDescent="0.3">
      <c r="A430" s="17" t="s">
        <v>2076</v>
      </c>
      <c r="B430" s="17" t="s">
        <v>2077</v>
      </c>
      <c r="C430" s="17" t="s">
        <v>579</v>
      </c>
      <c r="D430" s="17" t="s">
        <v>679</v>
      </c>
      <c r="E430" s="17" t="s">
        <v>961</v>
      </c>
      <c r="F430" s="17" t="s">
        <v>2078</v>
      </c>
      <c r="G430" s="18">
        <v>1</v>
      </c>
      <c r="H430" s="18">
        <v>5</v>
      </c>
      <c r="I430" s="19">
        <v>1</v>
      </c>
      <c r="J430" s="20">
        <v>0</v>
      </c>
      <c r="K430" s="21">
        <v>0</v>
      </c>
      <c r="L430" s="22">
        <v>0</v>
      </c>
      <c r="M430" s="29" t="s">
        <v>2185</v>
      </c>
      <c r="N430" s="29"/>
    </row>
    <row r="431" spans="1:14" x14ac:dyDescent="0.3">
      <c r="A431" s="17" t="s">
        <v>399</v>
      </c>
      <c r="B431" s="17" t="s">
        <v>1662</v>
      </c>
      <c r="C431" s="17" t="s">
        <v>2079</v>
      </c>
      <c r="D431" s="17" t="s">
        <v>679</v>
      </c>
      <c r="E431" s="17" t="s">
        <v>113</v>
      </c>
      <c r="F431" s="17" t="s">
        <v>2080</v>
      </c>
      <c r="G431" s="18">
        <v>1</v>
      </c>
      <c r="H431" s="18">
        <v>1</v>
      </c>
      <c r="I431" s="19">
        <v>0</v>
      </c>
      <c r="J431" s="20">
        <v>0</v>
      </c>
      <c r="K431" s="21">
        <v>0</v>
      </c>
      <c r="L431" s="22">
        <v>1</v>
      </c>
      <c r="M431" s="29" t="s">
        <v>2189</v>
      </c>
      <c r="N431" s="29"/>
    </row>
    <row r="432" spans="1:14" x14ac:dyDescent="0.3">
      <c r="A432" s="17" t="s">
        <v>221</v>
      </c>
      <c r="B432" s="17" t="s">
        <v>2081</v>
      </c>
      <c r="C432" s="17" t="s">
        <v>579</v>
      </c>
      <c r="D432" s="17" t="s">
        <v>2082</v>
      </c>
      <c r="E432" s="17" t="s">
        <v>174</v>
      </c>
      <c r="F432" s="17" t="s">
        <v>2083</v>
      </c>
      <c r="G432" s="18">
        <v>1</v>
      </c>
      <c r="H432" s="18">
        <v>2</v>
      </c>
      <c r="I432" s="19">
        <v>0</v>
      </c>
      <c r="J432" s="20">
        <v>0</v>
      </c>
      <c r="K432" s="21">
        <v>1</v>
      </c>
      <c r="L432" s="22">
        <v>0</v>
      </c>
      <c r="M432" s="29" t="s">
        <v>2189</v>
      </c>
      <c r="N432" s="29"/>
    </row>
    <row r="433" spans="1:14" x14ac:dyDescent="0.3">
      <c r="A433" s="17" t="s">
        <v>127</v>
      </c>
      <c r="B433" s="17" t="s">
        <v>2084</v>
      </c>
      <c r="C433" s="17" t="s">
        <v>2085</v>
      </c>
      <c r="D433" s="17" t="s">
        <v>601</v>
      </c>
      <c r="E433" s="17" t="s">
        <v>83</v>
      </c>
      <c r="F433" s="17" t="s">
        <v>2086</v>
      </c>
      <c r="G433" s="18">
        <v>1</v>
      </c>
      <c r="H433" s="18">
        <v>1</v>
      </c>
      <c r="I433" s="19">
        <v>0</v>
      </c>
      <c r="J433" s="20">
        <v>0</v>
      </c>
      <c r="K433" s="21">
        <v>1</v>
      </c>
      <c r="L433" s="22">
        <v>0</v>
      </c>
      <c r="M433" s="29" t="s">
        <v>2189</v>
      </c>
      <c r="N433" s="29"/>
    </row>
    <row r="434" spans="1:14" x14ac:dyDescent="0.3">
      <c r="A434" s="17" t="s">
        <v>2087</v>
      </c>
      <c r="B434" s="17" t="s">
        <v>2088</v>
      </c>
      <c r="C434" s="17" t="s">
        <v>2089</v>
      </c>
      <c r="D434" s="17" t="s">
        <v>617</v>
      </c>
      <c r="E434" s="17" t="s">
        <v>2090</v>
      </c>
      <c r="F434" s="17" t="s">
        <v>2091</v>
      </c>
      <c r="G434" s="18">
        <v>1</v>
      </c>
      <c r="H434" s="18">
        <v>4</v>
      </c>
      <c r="I434" s="19">
        <v>0</v>
      </c>
      <c r="J434" s="20">
        <v>1</v>
      </c>
      <c r="K434" s="21">
        <v>0</v>
      </c>
      <c r="L434" s="22">
        <v>0</v>
      </c>
      <c r="M434" s="29" t="s">
        <v>2185</v>
      </c>
      <c r="N434" s="29"/>
    </row>
    <row r="435" spans="1:14" x14ac:dyDescent="0.3">
      <c r="A435" s="17" t="s">
        <v>2092</v>
      </c>
      <c r="B435" s="17" t="s">
        <v>2093</v>
      </c>
      <c r="C435" s="17" t="s">
        <v>2094</v>
      </c>
      <c r="D435" s="17" t="s">
        <v>2095</v>
      </c>
      <c r="E435" s="17" t="s">
        <v>253</v>
      </c>
      <c r="F435" s="17" t="s">
        <v>2096</v>
      </c>
      <c r="G435" s="18">
        <v>1</v>
      </c>
      <c r="H435" s="18">
        <v>10</v>
      </c>
      <c r="I435" s="19">
        <v>0</v>
      </c>
      <c r="J435" s="20">
        <v>1</v>
      </c>
      <c r="K435" s="21">
        <v>0</v>
      </c>
      <c r="L435" s="22">
        <v>0</v>
      </c>
      <c r="M435" s="29" t="s">
        <v>2185</v>
      </c>
      <c r="N435" s="29"/>
    </row>
    <row r="436" spans="1:14" x14ac:dyDescent="0.3">
      <c r="A436" s="17" t="s">
        <v>2097</v>
      </c>
      <c r="B436" s="17" t="s">
        <v>2098</v>
      </c>
      <c r="C436" s="17" t="s">
        <v>665</v>
      </c>
      <c r="D436" s="17" t="s">
        <v>583</v>
      </c>
      <c r="E436" s="17" t="s">
        <v>132</v>
      </c>
      <c r="F436" s="17" t="s">
        <v>2099</v>
      </c>
      <c r="G436" s="18">
        <v>1</v>
      </c>
      <c r="H436" s="18">
        <v>2</v>
      </c>
      <c r="I436" s="19">
        <v>0</v>
      </c>
      <c r="J436" s="20">
        <v>1</v>
      </c>
      <c r="K436" s="21">
        <v>0</v>
      </c>
      <c r="L436" s="22">
        <v>0</v>
      </c>
      <c r="M436" s="29" t="s">
        <v>2185</v>
      </c>
      <c r="N436" s="29"/>
    </row>
    <row r="437" spans="1:14" x14ac:dyDescent="0.3">
      <c r="A437" s="17" t="s">
        <v>475</v>
      </c>
      <c r="B437" s="17" t="s">
        <v>2100</v>
      </c>
      <c r="C437" s="17" t="s">
        <v>2101</v>
      </c>
      <c r="D437" s="17" t="s">
        <v>509</v>
      </c>
      <c r="E437" s="17" t="s">
        <v>256</v>
      </c>
      <c r="F437" s="17" t="s">
        <v>2102</v>
      </c>
      <c r="G437" s="18">
        <v>1</v>
      </c>
      <c r="H437" s="18">
        <v>1</v>
      </c>
      <c r="I437" s="19">
        <v>0</v>
      </c>
      <c r="J437" s="20">
        <v>0</v>
      </c>
      <c r="K437" s="21">
        <v>0</v>
      </c>
      <c r="L437" s="22">
        <v>1</v>
      </c>
      <c r="M437" s="29" t="s">
        <v>2189</v>
      </c>
      <c r="N437" s="29"/>
    </row>
    <row r="438" spans="1:14" x14ac:dyDescent="0.3">
      <c r="A438" s="17" t="s">
        <v>2103</v>
      </c>
      <c r="B438" s="17" t="s">
        <v>2104</v>
      </c>
      <c r="C438" s="17" t="s">
        <v>2105</v>
      </c>
      <c r="D438" s="17" t="s">
        <v>544</v>
      </c>
      <c r="E438" s="17" t="s">
        <v>71</v>
      </c>
      <c r="F438" s="17" t="s">
        <v>2106</v>
      </c>
      <c r="G438" s="18">
        <v>1</v>
      </c>
      <c r="H438" s="18">
        <v>22</v>
      </c>
      <c r="I438" s="19">
        <v>1</v>
      </c>
      <c r="J438" s="20">
        <v>0</v>
      </c>
      <c r="K438" s="21">
        <v>0</v>
      </c>
      <c r="L438" s="22">
        <v>0</v>
      </c>
      <c r="M438" s="29" t="s">
        <v>2185</v>
      </c>
      <c r="N438" s="29"/>
    </row>
    <row r="439" spans="1:14" x14ac:dyDescent="0.3">
      <c r="A439" s="17" t="s">
        <v>2107</v>
      </c>
      <c r="B439" s="17" t="s">
        <v>2108</v>
      </c>
      <c r="C439" s="17" t="s">
        <v>2109</v>
      </c>
      <c r="D439" s="17" t="s">
        <v>530</v>
      </c>
      <c r="E439" s="17" t="s">
        <v>168</v>
      </c>
      <c r="F439" s="17" t="s">
        <v>2110</v>
      </c>
      <c r="G439" s="18">
        <v>1</v>
      </c>
      <c r="H439" s="18">
        <v>1</v>
      </c>
      <c r="I439" s="19">
        <v>1</v>
      </c>
      <c r="J439" s="20">
        <v>0</v>
      </c>
      <c r="K439" s="21">
        <v>0</v>
      </c>
      <c r="L439" s="22">
        <v>0</v>
      </c>
      <c r="M439" s="33" t="s">
        <v>2190</v>
      </c>
      <c r="N439" s="29"/>
    </row>
    <row r="440" spans="1:14" x14ac:dyDescent="0.3">
      <c r="A440" s="17" t="s">
        <v>2111</v>
      </c>
      <c r="B440" s="17" t="s">
        <v>2112</v>
      </c>
      <c r="C440" s="17" t="s">
        <v>807</v>
      </c>
      <c r="D440" s="17" t="s">
        <v>609</v>
      </c>
      <c r="E440" s="17" t="s">
        <v>2113</v>
      </c>
      <c r="F440" s="17" t="s">
        <v>2114</v>
      </c>
      <c r="G440" s="18">
        <v>1</v>
      </c>
      <c r="H440" s="18">
        <v>1</v>
      </c>
      <c r="I440" s="19">
        <v>0</v>
      </c>
      <c r="J440" s="20">
        <v>1</v>
      </c>
      <c r="K440" s="21">
        <v>0</v>
      </c>
      <c r="L440" s="22">
        <v>0</v>
      </c>
      <c r="M440" s="33" t="s">
        <v>2190</v>
      </c>
      <c r="N440" s="29"/>
    </row>
    <row r="441" spans="1:14" x14ac:dyDescent="0.3">
      <c r="A441" s="17" t="s">
        <v>2115</v>
      </c>
      <c r="B441" s="17" t="s">
        <v>2116</v>
      </c>
      <c r="C441" s="17" t="s">
        <v>2117</v>
      </c>
      <c r="D441" s="17" t="s">
        <v>2118</v>
      </c>
      <c r="E441" s="17" t="s">
        <v>2119</v>
      </c>
      <c r="F441" s="17" t="s">
        <v>2120</v>
      </c>
      <c r="G441" s="18">
        <v>1</v>
      </c>
      <c r="H441" s="18">
        <v>85</v>
      </c>
      <c r="I441" s="19">
        <v>0</v>
      </c>
      <c r="J441" s="20">
        <v>1</v>
      </c>
      <c r="K441" s="21">
        <v>0</v>
      </c>
      <c r="L441" s="22">
        <v>0</v>
      </c>
      <c r="M441" s="29" t="s">
        <v>2185</v>
      </c>
      <c r="N441" s="29"/>
    </row>
    <row r="442" spans="1:14" x14ac:dyDescent="0.3">
      <c r="A442" s="17" t="s">
        <v>2121</v>
      </c>
      <c r="B442" s="17" t="s">
        <v>2122</v>
      </c>
      <c r="C442" s="17" t="s">
        <v>2123</v>
      </c>
      <c r="D442" s="17" t="s">
        <v>525</v>
      </c>
      <c r="E442" s="17" t="s">
        <v>515</v>
      </c>
      <c r="F442" s="17" t="s">
        <v>2124</v>
      </c>
      <c r="G442" s="18">
        <v>1</v>
      </c>
      <c r="H442" s="18">
        <v>1</v>
      </c>
      <c r="I442" s="19">
        <v>1</v>
      </c>
      <c r="J442" s="20">
        <v>0</v>
      </c>
      <c r="K442" s="21">
        <v>0</v>
      </c>
      <c r="L442" s="22">
        <v>0</v>
      </c>
      <c r="M442" s="29" t="s">
        <v>2185</v>
      </c>
      <c r="N442" s="29"/>
    </row>
    <row r="443" spans="1:14" x14ac:dyDescent="0.3">
      <c r="A443" s="17" t="s">
        <v>2125</v>
      </c>
      <c r="B443" s="17" t="s">
        <v>2126</v>
      </c>
      <c r="C443" s="17" t="s">
        <v>579</v>
      </c>
      <c r="D443" s="17" t="s">
        <v>530</v>
      </c>
      <c r="E443" s="17" t="s">
        <v>526</v>
      </c>
      <c r="F443" s="17" t="s">
        <v>2127</v>
      </c>
      <c r="G443" s="18">
        <v>1</v>
      </c>
      <c r="H443" s="18">
        <v>1</v>
      </c>
      <c r="I443" s="19">
        <v>0</v>
      </c>
      <c r="J443" s="20">
        <v>1</v>
      </c>
      <c r="K443" s="21">
        <v>0</v>
      </c>
      <c r="L443" s="22">
        <v>0</v>
      </c>
      <c r="M443" s="29" t="s">
        <v>2185</v>
      </c>
      <c r="N443" s="29"/>
    </row>
    <row r="444" spans="1:14" x14ac:dyDescent="0.3">
      <c r="A444" s="17" t="s">
        <v>357</v>
      </c>
      <c r="B444" s="17" t="s">
        <v>652</v>
      </c>
      <c r="C444" s="17" t="s">
        <v>595</v>
      </c>
      <c r="D444" s="17" t="s">
        <v>617</v>
      </c>
      <c r="E444" s="17" t="s">
        <v>99</v>
      </c>
      <c r="F444" s="17" t="s">
        <v>2128</v>
      </c>
      <c r="G444" s="18">
        <v>1</v>
      </c>
      <c r="H444" s="18">
        <v>7</v>
      </c>
      <c r="I444" s="19">
        <v>0</v>
      </c>
      <c r="J444" s="20">
        <v>0</v>
      </c>
      <c r="K444" s="21">
        <v>0</v>
      </c>
      <c r="L444" s="22">
        <v>1</v>
      </c>
      <c r="M444" s="29" t="s">
        <v>2189</v>
      </c>
      <c r="N444" s="29"/>
    </row>
    <row r="445" spans="1:14" x14ac:dyDescent="0.3">
      <c r="A445" s="17" t="s">
        <v>2129</v>
      </c>
      <c r="B445" s="17" t="s">
        <v>2130</v>
      </c>
      <c r="C445" s="17" t="s">
        <v>2131</v>
      </c>
      <c r="D445" s="17" t="s">
        <v>2132</v>
      </c>
      <c r="E445" s="17" t="s">
        <v>99</v>
      </c>
      <c r="F445" s="17" t="s">
        <v>2133</v>
      </c>
      <c r="G445" s="18">
        <v>1</v>
      </c>
      <c r="H445" s="18">
        <v>2</v>
      </c>
      <c r="I445" s="19">
        <v>1</v>
      </c>
      <c r="J445" s="20">
        <v>0</v>
      </c>
      <c r="K445" s="21">
        <v>0</v>
      </c>
      <c r="L445" s="22">
        <v>0</v>
      </c>
      <c r="M445" s="33" t="s">
        <v>2190</v>
      </c>
      <c r="N445" s="29"/>
    </row>
    <row r="446" spans="1:14" x14ac:dyDescent="0.3">
      <c r="A446" s="17" t="s">
        <v>2134</v>
      </c>
      <c r="B446" s="17" t="s">
        <v>2135</v>
      </c>
      <c r="C446" s="17" t="s">
        <v>1005</v>
      </c>
      <c r="D446" s="17" t="s">
        <v>583</v>
      </c>
      <c r="E446" s="17" t="s">
        <v>132</v>
      </c>
      <c r="F446" s="17" t="s">
        <v>2136</v>
      </c>
      <c r="G446" s="18">
        <v>1</v>
      </c>
      <c r="H446" s="18">
        <v>1</v>
      </c>
      <c r="I446" s="19">
        <v>0</v>
      </c>
      <c r="J446" s="20">
        <v>1</v>
      </c>
      <c r="K446" s="21">
        <v>0</v>
      </c>
      <c r="L446" s="22">
        <v>0</v>
      </c>
      <c r="M446" s="33" t="s">
        <v>2190</v>
      </c>
      <c r="N446" s="29"/>
    </row>
    <row r="447" spans="1:14" x14ac:dyDescent="0.3">
      <c r="A447" s="17" t="s">
        <v>2137</v>
      </c>
      <c r="B447" s="17" t="s">
        <v>2138</v>
      </c>
      <c r="C447" s="17" t="s">
        <v>2139</v>
      </c>
      <c r="D447" s="17" t="s">
        <v>514</v>
      </c>
      <c r="E447" s="17" t="s">
        <v>150</v>
      </c>
      <c r="F447" s="17" t="s">
        <v>2140</v>
      </c>
      <c r="G447" s="18">
        <v>1</v>
      </c>
      <c r="H447" s="18">
        <v>1</v>
      </c>
      <c r="I447" s="19">
        <v>0</v>
      </c>
      <c r="J447" s="20">
        <v>1</v>
      </c>
      <c r="K447" s="21">
        <v>0</v>
      </c>
      <c r="L447" s="22">
        <v>0</v>
      </c>
      <c r="M447" s="33" t="s">
        <v>2190</v>
      </c>
      <c r="N447" s="29"/>
    </row>
    <row r="448" spans="1:14" x14ac:dyDescent="0.3">
      <c r="A448" s="17" t="s">
        <v>2141</v>
      </c>
      <c r="B448" s="17" t="s">
        <v>2142</v>
      </c>
      <c r="C448" s="17" t="s">
        <v>2143</v>
      </c>
      <c r="D448" s="17" t="s">
        <v>1395</v>
      </c>
      <c r="E448" s="17" t="s">
        <v>2060</v>
      </c>
      <c r="F448" s="17" t="s">
        <v>2144</v>
      </c>
      <c r="G448" s="18">
        <v>1</v>
      </c>
      <c r="H448" s="18">
        <v>10</v>
      </c>
      <c r="I448" s="19">
        <v>1</v>
      </c>
      <c r="J448" s="20">
        <v>0</v>
      </c>
      <c r="K448" s="21">
        <v>0</v>
      </c>
      <c r="L448" s="22">
        <v>0</v>
      </c>
      <c r="M448" s="29" t="s">
        <v>2185</v>
      </c>
      <c r="N448" s="29"/>
    </row>
    <row r="449" spans="1:14" x14ac:dyDescent="0.3">
      <c r="A449" s="17" t="s">
        <v>2145</v>
      </c>
      <c r="B449" s="17" t="s">
        <v>2146</v>
      </c>
      <c r="C449" s="17" t="s">
        <v>2147</v>
      </c>
      <c r="D449" s="17" t="s">
        <v>509</v>
      </c>
      <c r="E449" s="17" t="s">
        <v>2148</v>
      </c>
      <c r="F449" s="17" t="s">
        <v>2149</v>
      </c>
      <c r="G449" s="18">
        <v>1</v>
      </c>
      <c r="H449" s="18">
        <v>1</v>
      </c>
      <c r="I449" s="19">
        <v>0</v>
      </c>
      <c r="J449" s="20">
        <v>1</v>
      </c>
      <c r="K449" s="21">
        <v>0</v>
      </c>
      <c r="L449" s="22">
        <v>0</v>
      </c>
      <c r="M449" s="33" t="s">
        <v>2190</v>
      </c>
      <c r="N449" s="29"/>
    </row>
    <row r="450" spans="1:14" x14ac:dyDescent="0.3">
      <c r="A450" s="17" t="s">
        <v>2150</v>
      </c>
      <c r="B450" s="17" t="s">
        <v>2151</v>
      </c>
      <c r="C450" s="17" t="s">
        <v>2152</v>
      </c>
      <c r="D450" s="17" t="s">
        <v>633</v>
      </c>
      <c r="E450" s="17" t="s">
        <v>500</v>
      </c>
      <c r="F450" s="17" t="s">
        <v>2153</v>
      </c>
      <c r="G450" s="18">
        <v>1</v>
      </c>
      <c r="H450" s="18">
        <v>2</v>
      </c>
      <c r="I450" s="19">
        <v>1</v>
      </c>
      <c r="J450" s="20">
        <v>0</v>
      </c>
      <c r="K450" s="21">
        <v>0</v>
      </c>
      <c r="L450" s="22">
        <v>0</v>
      </c>
      <c r="M450" s="29" t="s">
        <v>2185</v>
      </c>
      <c r="N450" s="29"/>
    </row>
    <row r="451" spans="1:14" x14ac:dyDescent="0.3">
      <c r="A451" s="17" t="s">
        <v>2154</v>
      </c>
      <c r="B451" s="17" t="s">
        <v>2155</v>
      </c>
      <c r="C451" s="17" t="s">
        <v>1823</v>
      </c>
      <c r="D451" s="17" t="s">
        <v>514</v>
      </c>
      <c r="E451" s="17" t="s">
        <v>135</v>
      </c>
      <c r="F451" s="17" t="s">
        <v>2156</v>
      </c>
      <c r="G451" s="18">
        <v>1</v>
      </c>
      <c r="H451" s="18">
        <v>1</v>
      </c>
      <c r="I451" s="19">
        <v>0</v>
      </c>
      <c r="J451" s="20">
        <v>1</v>
      </c>
      <c r="K451" s="21">
        <v>0</v>
      </c>
      <c r="L451" s="22">
        <v>0</v>
      </c>
      <c r="M451" s="33" t="s">
        <v>2190</v>
      </c>
      <c r="N451" s="29"/>
    </row>
    <row r="452" spans="1:14" x14ac:dyDescent="0.3">
      <c r="A452" s="17" t="s">
        <v>169</v>
      </c>
      <c r="B452" s="17" t="s">
        <v>2157</v>
      </c>
      <c r="C452" s="17" t="s">
        <v>1263</v>
      </c>
      <c r="D452" s="17" t="s">
        <v>1236</v>
      </c>
      <c r="E452" s="17" t="s">
        <v>71</v>
      </c>
      <c r="F452" s="17" t="s">
        <v>2158</v>
      </c>
      <c r="G452" s="18">
        <v>1</v>
      </c>
      <c r="H452" s="18">
        <v>1</v>
      </c>
      <c r="I452" s="19">
        <v>0</v>
      </c>
      <c r="J452" s="20">
        <v>0</v>
      </c>
      <c r="K452" s="21">
        <v>1</v>
      </c>
      <c r="L452" s="22">
        <v>0</v>
      </c>
      <c r="M452" s="29" t="s">
        <v>2189</v>
      </c>
      <c r="N452" s="29"/>
    </row>
    <row r="453" spans="1:14" x14ac:dyDescent="0.3">
      <c r="A453" s="17" t="s">
        <v>137</v>
      </c>
      <c r="B453" s="17" t="s">
        <v>2159</v>
      </c>
      <c r="C453" s="17" t="s">
        <v>579</v>
      </c>
      <c r="D453" s="17" t="s">
        <v>525</v>
      </c>
      <c r="E453" s="17" t="s">
        <v>135</v>
      </c>
      <c r="F453" s="17" t="s">
        <v>2160</v>
      </c>
      <c r="G453" s="18">
        <v>1</v>
      </c>
      <c r="H453" s="18">
        <v>1</v>
      </c>
      <c r="I453" s="19">
        <v>0</v>
      </c>
      <c r="J453" s="20">
        <v>0</v>
      </c>
      <c r="K453" s="21">
        <v>1</v>
      </c>
      <c r="L453" s="22">
        <v>0</v>
      </c>
      <c r="M453" s="29" t="s">
        <v>2189</v>
      </c>
      <c r="N453" s="29"/>
    </row>
    <row r="454" spans="1:14" x14ac:dyDescent="0.3">
      <c r="A454" s="17" t="s">
        <v>2161</v>
      </c>
      <c r="B454" s="17" t="s">
        <v>2162</v>
      </c>
      <c r="C454" s="17" t="s">
        <v>2163</v>
      </c>
      <c r="D454" s="17" t="s">
        <v>525</v>
      </c>
      <c r="E454" s="17" t="s">
        <v>66</v>
      </c>
      <c r="F454" s="17" t="s">
        <v>2164</v>
      </c>
      <c r="G454" s="18">
        <v>1</v>
      </c>
      <c r="H454" s="18">
        <v>1</v>
      </c>
      <c r="I454" s="19">
        <v>0</v>
      </c>
      <c r="J454" s="20">
        <v>1</v>
      </c>
      <c r="K454" s="21">
        <v>0</v>
      </c>
      <c r="L454" s="22">
        <v>0</v>
      </c>
      <c r="M454" s="33" t="s">
        <v>2190</v>
      </c>
      <c r="N454" s="29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C39D7-B751-4B3A-97EA-C2FE14158F0A}">
  <dimension ref="A1:O21"/>
  <sheetViews>
    <sheetView showGridLines="0" workbookViewId="0">
      <selection sqref="A1:D11"/>
    </sheetView>
  </sheetViews>
  <sheetFormatPr defaultRowHeight="14.4" x14ac:dyDescent="0.3"/>
  <cols>
    <col min="1" max="1" width="24.21875" style="27" bestFit="1" customWidth="1"/>
    <col min="2" max="2" width="55.77734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9" t="s">
        <v>2199</v>
      </c>
      <c r="B1" s="69"/>
      <c r="C1" s="69"/>
      <c r="D1" s="69"/>
    </row>
    <row r="2" spans="1:14" ht="15" thickBot="1" x14ac:dyDescent="0.35">
      <c r="A2" s="37" t="s">
        <v>2198</v>
      </c>
      <c r="B2" s="38" t="s">
        <v>2194</v>
      </c>
      <c r="C2" s="38" t="s">
        <v>2193</v>
      </c>
      <c r="D2" s="39" t="s">
        <v>2192</v>
      </c>
    </row>
    <row r="3" spans="1:14" x14ac:dyDescent="0.3">
      <c r="A3" s="64" t="s">
        <v>2195</v>
      </c>
      <c r="B3" s="46" t="s">
        <v>2189</v>
      </c>
      <c r="C3" s="47">
        <v>135</v>
      </c>
      <c r="D3" s="48">
        <v>111</v>
      </c>
      <c r="K3" t="str">
        <f>IF(OR($B3="Corporate non-stock - demand too low to convert",$B3="Non-stock in the primary DC - demand too low to convert",$B3="Low impact - only 1 or 2 line impact"),1,"")</f>
        <v/>
      </c>
      <c r="L3" t="str">
        <f>IF($B3="Grand Total",2,"")</f>
        <v/>
      </c>
      <c r="M3" t="str">
        <f>IF($K3=1,$C3,"")</f>
        <v/>
      </c>
      <c r="N3" t="str">
        <f>IF($L3=2,$C3,"")</f>
        <v/>
      </c>
    </row>
    <row r="4" spans="1:14" x14ac:dyDescent="0.3">
      <c r="A4" s="65"/>
      <c r="B4" s="29" t="s">
        <v>2186</v>
      </c>
      <c r="C4" s="35">
        <v>13</v>
      </c>
      <c r="D4" s="36">
        <v>5</v>
      </c>
      <c r="K4" s="31" t="str">
        <f t="shared" ref="K4:K15" si="0">IF(OR($B4="Corporate non-stock - demand too low to convert",$B4="Non-stock in the primary DC - demand too low to convert",$B4="Low impact - only 1 or 2 line impact"),1,"")</f>
        <v/>
      </c>
      <c r="L4" s="31" t="str">
        <f t="shared" ref="L4:L15" si="1">IF($B4="Grand Total",2,"")</f>
        <v/>
      </c>
      <c r="M4" s="31" t="str">
        <f t="shared" ref="M4:M15" si="2">IF($K4=1,$C4,"")</f>
        <v/>
      </c>
      <c r="N4" s="31" t="str">
        <f t="shared" ref="N4:N15" si="3">IF($L4=2,$C4,"")</f>
        <v/>
      </c>
    </row>
    <row r="5" spans="1:14" ht="15" thickBot="1" x14ac:dyDescent="0.35">
      <c r="A5" s="66"/>
      <c r="B5" s="43" t="s">
        <v>2188</v>
      </c>
      <c r="C5" s="44">
        <v>1</v>
      </c>
      <c r="D5" s="45">
        <v>1</v>
      </c>
      <c r="K5" s="31" t="str">
        <f t="shared" si="0"/>
        <v/>
      </c>
      <c r="L5" s="31" t="str">
        <f t="shared" si="1"/>
        <v/>
      </c>
      <c r="M5" s="31" t="str">
        <f t="shared" si="2"/>
        <v/>
      </c>
      <c r="N5" s="31" t="str">
        <f t="shared" si="3"/>
        <v/>
      </c>
    </row>
    <row r="6" spans="1:14" x14ac:dyDescent="0.3">
      <c r="A6" s="67" t="s">
        <v>2196</v>
      </c>
      <c r="B6" s="49" t="s">
        <v>2190</v>
      </c>
      <c r="C6" s="50">
        <v>231</v>
      </c>
      <c r="D6" s="51">
        <v>178</v>
      </c>
      <c r="K6" s="31" t="str">
        <f t="shared" si="0"/>
        <v/>
      </c>
      <c r="L6" s="31" t="str">
        <f t="shared" si="1"/>
        <v/>
      </c>
      <c r="M6" s="31" t="str">
        <f t="shared" si="2"/>
        <v/>
      </c>
      <c r="N6" s="31" t="str">
        <f t="shared" si="3"/>
        <v/>
      </c>
    </row>
    <row r="7" spans="1:14" ht="15" thickBot="1" x14ac:dyDescent="0.35">
      <c r="A7" s="68"/>
      <c r="B7" s="52" t="s">
        <v>2187</v>
      </c>
      <c r="C7" s="53">
        <v>17</v>
      </c>
      <c r="D7" s="54">
        <v>7</v>
      </c>
      <c r="K7" s="31" t="str">
        <f t="shared" si="0"/>
        <v/>
      </c>
      <c r="L7" s="31" t="str">
        <f t="shared" si="1"/>
        <v/>
      </c>
      <c r="M7" s="31" t="str">
        <f t="shared" si="2"/>
        <v/>
      </c>
      <c r="N7" s="31" t="str">
        <f t="shared" si="3"/>
        <v/>
      </c>
    </row>
    <row r="8" spans="1:14" x14ac:dyDescent="0.3">
      <c r="A8" s="64" t="s">
        <v>2197</v>
      </c>
      <c r="B8" s="46" t="s">
        <v>2185</v>
      </c>
      <c r="C8" s="47">
        <v>144</v>
      </c>
      <c r="D8" s="48">
        <v>118</v>
      </c>
      <c r="K8" s="31">
        <f t="shared" si="0"/>
        <v>1</v>
      </c>
      <c r="L8" s="31" t="str">
        <f t="shared" si="1"/>
        <v/>
      </c>
      <c r="M8" s="31">
        <f t="shared" si="2"/>
        <v>144</v>
      </c>
      <c r="N8" s="31" t="str">
        <f t="shared" si="3"/>
        <v/>
      </c>
    </row>
    <row r="9" spans="1:14" x14ac:dyDescent="0.3">
      <c r="A9" s="65"/>
      <c r="B9" s="29" t="s">
        <v>2184</v>
      </c>
      <c r="C9" s="35">
        <v>104</v>
      </c>
      <c r="D9" s="36">
        <v>29</v>
      </c>
      <c r="K9" s="31" t="str">
        <f t="shared" si="0"/>
        <v/>
      </c>
      <c r="L9" s="31" t="str">
        <f t="shared" si="1"/>
        <v/>
      </c>
      <c r="M9" s="31" t="str">
        <f t="shared" si="2"/>
        <v/>
      </c>
      <c r="N9" s="31" t="str">
        <f t="shared" si="3"/>
        <v/>
      </c>
    </row>
    <row r="10" spans="1:14" ht="15" thickBot="1" x14ac:dyDescent="0.35">
      <c r="A10" s="66"/>
      <c r="B10" s="55" t="s">
        <v>2191</v>
      </c>
      <c r="C10" s="56">
        <v>11</v>
      </c>
      <c r="D10" s="57">
        <v>3</v>
      </c>
      <c r="K10" s="31" t="str">
        <f t="shared" si="0"/>
        <v/>
      </c>
      <c r="L10" s="31" t="str">
        <f t="shared" si="1"/>
        <v/>
      </c>
      <c r="M10" s="31" t="str">
        <f t="shared" si="2"/>
        <v/>
      </c>
      <c r="N10" s="31" t="str">
        <f t="shared" si="3"/>
        <v/>
      </c>
    </row>
    <row r="11" spans="1:14" ht="15" thickBot="1" x14ac:dyDescent="0.35">
      <c r="B11" s="40" t="s">
        <v>11</v>
      </c>
      <c r="C11" s="41">
        <v>656</v>
      </c>
      <c r="D11" s="42">
        <v>452</v>
      </c>
      <c r="K11" s="31" t="str">
        <f t="shared" si="0"/>
        <v/>
      </c>
      <c r="L11" s="31">
        <f t="shared" si="1"/>
        <v>2</v>
      </c>
      <c r="M11" s="31" t="str">
        <f t="shared" si="2"/>
        <v/>
      </c>
      <c r="N11" s="31">
        <f t="shared" si="3"/>
        <v>656</v>
      </c>
    </row>
    <row r="12" spans="1:14" x14ac:dyDescent="0.3">
      <c r="K12" s="31" t="str">
        <f t="shared" si="0"/>
        <v/>
      </c>
      <c r="L12" s="31" t="str">
        <f t="shared" si="1"/>
        <v/>
      </c>
      <c r="M12" s="31" t="str">
        <f t="shared" si="2"/>
        <v/>
      </c>
      <c r="N12" s="31" t="str">
        <f t="shared" si="3"/>
        <v/>
      </c>
    </row>
    <row r="13" spans="1:14" x14ac:dyDescent="0.3">
      <c r="K13" s="31" t="str">
        <f t="shared" si="0"/>
        <v/>
      </c>
      <c r="L13" s="31" t="str">
        <f t="shared" si="1"/>
        <v/>
      </c>
      <c r="M13" s="31" t="str">
        <f t="shared" si="2"/>
        <v/>
      </c>
      <c r="N13" s="31" t="str">
        <f t="shared" si="3"/>
        <v/>
      </c>
    </row>
    <row r="14" spans="1:14" x14ac:dyDescent="0.3">
      <c r="K14" s="31" t="str">
        <f t="shared" si="0"/>
        <v/>
      </c>
      <c r="L14" s="31" t="str">
        <f t="shared" si="1"/>
        <v/>
      </c>
      <c r="M14" s="31" t="str">
        <f t="shared" si="2"/>
        <v/>
      </c>
      <c r="N14" s="31" t="str">
        <f t="shared" si="3"/>
        <v/>
      </c>
    </row>
    <row r="15" spans="1:14" x14ac:dyDescent="0.3">
      <c r="K15" s="31" t="str">
        <f t="shared" si="0"/>
        <v/>
      </c>
      <c r="L15" s="31" t="str">
        <f t="shared" si="1"/>
        <v/>
      </c>
      <c r="M15" s="31" t="str">
        <f t="shared" si="2"/>
        <v/>
      </c>
      <c r="N15" s="31" t="str">
        <f t="shared" si="3"/>
        <v/>
      </c>
    </row>
    <row r="20" spans="13:15" x14ac:dyDescent="0.3">
      <c r="M20">
        <f>SUM(M1:M19)</f>
        <v>144</v>
      </c>
      <c r="N20">
        <f>SUM(N1:N19)</f>
        <v>656</v>
      </c>
      <c r="O20">
        <f>M20/N20</f>
        <v>0.21951219512195122</v>
      </c>
    </row>
    <row r="21" spans="13:15" x14ac:dyDescent="0.3">
      <c r="O21" t="str">
        <f>TEXT(O20,"0.0%")</f>
        <v>22.0%</v>
      </c>
    </row>
  </sheetData>
  <mergeCells count="4">
    <mergeCell ref="A3:A5"/>
    <mergeCell ref="A6:A7"/>
    <mergeCell ref="A8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showGridLines="0" tabSelected="1" topLeftCell="A11" workbookViewId="0">
      <selection activeCell="C15" sqref="C15:L15"/>
    </sheetView>
  </sheetViews>
  <sheetFormatPr defaultColWidth="11.5546875" defaultRowHeight="21" customHeight="1" x14ac:dyDescent="0.3"/>
  <sheetData>
    <row r="1" spans="1:12" ht="22.8" x14ac:dyDescent="0.4">
      <c r="B1" s="70" t="s">
        <v>2165</v>
      </c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ht="37.5" customHeight="1" x14ac:dyDescent="0.3">
      <c r="K2" s="71" t="s">
        <v>2166</v>
      </c>
      <c r="L2" s="71"/>
    </row>
    <row r="3" spans="1:12" ht="27.45" customHeight="1" x14ac:dyDescent="0.3">
      <c r="A3" s="23" t="s">
        <v>2167</v>
      </c>
      <c r="B3" s="23" t="s">
        <v>2168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2169</v>
      </c>
    </row>
    <row r="4" spans="1:12" ht="14.4" x14ac:dyDescent="0.3">
      <c r="A4" s="72">
        <v>2017</v>
      </c>
      <c r="B4" s="25" t="s">
        <v>2170</v>
      </c>
      <c r="C4" s="26">
        <v>4357</v>
      </c>
      <c r="D4" s="26">
        <v>3711</v>
      </c>
      <c r="E4" s="24">
        <v>0.85173284369979341</v>
      </c>
      <c r="F4" s="26">
        <v>366</v>
      </c>
      <c r="G4" s="24">
        <v>0.93573559788845539</v>
      </c>
      <c r="H4" s="26">
        <v>165</v>
      </c>
      <c r="I4" s="26">
        <v>83</v>
      </c>
      <c r="J4" s="26">
        <v>32</v>
      </c>
      <c r="K4" s="24">
        <v>0.87482319660537489</v>
      </c>
      <c r="L4" s="24">
        <v>0.95743034055727549</v>
      </c>
    </row>
    <row r="5" spans="1:12" ht="14.4" x14ac:dyDescent="0.3">
      <c r="A5" s="72">
        <v>2017</v>
      </c>
      <c r="B5" s="25" t="s">
        <v>2171</v>
      </c>
      <c r="C5" s="26">
        <v>4490</v>
      </c>
      <c r="D5" s="26">
        <v>3764</v>
      </c>
      <c r="E5" s="24">
        <v>0.83830734966592435</v>
      </c>
      <c r="F5" s="26">
        <v>417</v>
      </c>
      <c r="G5" s="24">
        <v>0.93118040089086862</v>
      </c>
      <c r="H5" s="26">
        <v>203</v>
      </c>
      <c r="I5" s="26">
        <v>80</v>
      </c>
      <c r="J5" s="26">
        <v>26</v>
      </c>
      <c r="K5" s="24">
        <v>0.85857664233576647</v>
      </c>
      <c r="L5" s="24">
        <v>0.94882782959415179</v>
      </c>
    </row>
    <row r="6" spans="1:12" ht="14.4" x14ac:dyDescent="0.3">
      <c r="A6" s="72">
        <v>2018</v>
      </c>
      <c r="B6" s="25" t="s">
        <v>2172</v>
      </c>
      <c r="C6" s="26">
        <v>4699</v>
      </c>
      <c r="D6" s="26">
        <v>3875</v>
      </c>
      <c r="E6" s="24">
        <v>0.82464354117897409</v>
      </c>
      <c r="F6" s="26">
        <v>447</v>
      </c>
      <c r="G6" s="24">
        <v>0.91977016386465205</v>
      </c>
      <c r="H6" s="26">
        <v>212</v>
      </c>
      <c r="I6" s="26">
        <v>115</v>
      </c>
      <c r="J6" s="26">
        <v>50</v>
      </c>
      <c r="K6" s="24">
        <v>0.85465372739303047</v>
      </c>
      <c r="L6" s="24">
        <v>0.9481282114020062</v>
      </c>
    </row>
    <row r="7" spans="1:12" ht="14.4" x14ac:dyDescent="0.3">
      <c r="A7" s="72">
        <v>2018</v>
      </c>
      <c r="B7" s="25" t="s">
        <v>2173</v>
      </c>
      <c r="C7" s="26">
        <v>4119</v>
      </c>
      <c r="D7" s="26">
        <v>3460</v>
      </c>
      <c r="E7" s="24">
        <v>0.84000971109492595</v>
      </c>
      <c r="F7" s="26">
        <v>370</v>
      </c>
      <c r="G7" s="24">
        <v>0.92983733915999034</v>
      </c>
      <c r="H7" s="26">
        <v>132</v>
      </c>
      <c r="I7" s="26">
        <v>107</v>
      </c>
      <c r="J7" s="26">
        <v>50</v>
      </c>
      <c r="K7" s="24">
        <v>0.8732963149924281</v>
      </c>
      <c r="L7" s="24">
        <v>0.96325167037861914</v>
      </c>
    </row>
    <row r="8" spans="1:12" ht="14.4" x14ac:dyDescent="0.3">
      <c r="A8" s="72">
        <v>2018</v>
      </c>
      <c r="B8" s="25" t="s">
        <v>2174</v>
      </c>
      <c r="C8" s="26">
        <v>3743</v>
      </c>
      <c r="D8" s="26">
        <v>3128</v>
      </c>
      <c r="E8" s="24">
        <v>0.83569329414907823</v>
      </c>
      <c r="F8" s="26">
        <v>367</v>
      </c>
      <c r="G8" s="24">
        <v>0.93374298690889657</v>
      </c>
      <c r="H8" s="26">
        <v>112</v>
      </c>
      <c r="I8" s="26">
        <v>80</v>
      </c>
      <c r="J8" s="26">
        <v>56</v>
      </c>
      <c r="K8" s="24">
        <v>0.86720266149154424</v>
      </c>
      <c r="L8" s="24">
        <v>0.96543209876543212</v>
      </c>
    </row>
    <row r="9" spans="1:12" ht="14.4" x14ac:dyDescent="0.3">
      <c r="A9" s="72">
        <v>2018</v>
      </c>
      <c r="B9" s="25" t="s">
        <v>2175</v>
      </c>
      <c r="C9" s="26">
        <v>4163</v>
      </c>
      <c r="D9" s="26">
        <v>3481</v>
      </c>
      <c r="E9" s="24">
        <v>0.83617583473456647</v>
      </c>
      <c r="F9" s="26">
        <v>417</v>
      </c>
      <c r="G9" s="24">
        <v>0.93634398270478025</v>
      </c>
      <c r="H9" s="26">
        <v>106</v>
      </c>
      <c r="I9" s="26">
        <v>102</v>
      </c>
      <c r="J9" s="26">
        <v>57</v>
      </c>
      <c r="K9" s="24">
        <v>0.86938061938061939</v>
      </c>
      <c r="L9" s="24">
        <v>0.97044884304432666</v>
      </c>
    </row>
    <row r="10" spans="1:12" ht="14.4" x14ac:dyDescent="0.3">
      <c r="A10" s="72">
        <v>2018</v>
      </c>
      <c r="B10" s="25" t="s">
        <v>2176</v>
      </c>
      <c r="C10" s="26">
        <v>4733</v>
      </c>
      <c r="D10" s="26">
        <v>4136</v>
      </c>
      <c r="E10" s="24">
        <v>0.87386435664483419</v>
      </c>
      <c r="F10" s="26">
        <v>374</v>
      </c>
      <c r="G10" s="24">
        <v>0.9528840059159096</v>
      </c>
      <c r="H10" s="26">
        <v>76</v>
      </c>
      <c r="I10" s="26">
        <v>102</v>
      </c>
      <c r="J10" s="26">
        <v>45</v>
      </c>
      <c r="K10" s="24">
        <v>0.90187527256868738</v>
      </c>
      <c r="L10" s="24">
        <v>0.98195631528964866</v>
      </c>
    </row>
    <row r="11" spans="1:12" ht="14.4" x14ac:dyDescent="0.3">
      <c r="A11" s="72">
        <v>2018</v>
      </c>
      <c r="B11" s="25" t="s">
        <v>2177</v>
      </c>
      <c r="C11" s="26">
        <v>4323</v>
      </c>
      <c r="D11" s="26">
        <v>3642</v>
      </c>
      <c r="E11" s="24">
        <v>0.842470506592644</v>
      </c>
      <c r="F11" s="26">
        <v>401</v>
      </c>
      <c r="G11" s="24">
        <v>0.93523016423779781</v>
      </c>
      <c r="H11" s="26">
        <v>91</v>
      </c>
      <c r="I11" s="26">
        <v>126</v>
      </c>
      <c r="J11" s="26">
        <v>63</v>
      </c>
      <c r="K11" s="24">
        <v>0.88098693759071123</v>
      </c>
      <c r="L11" s="24">
        <v>0.97562282346638096</v>
      </c>
    </row>
    <row r="12" spans="1:12" ht="14.4" x14ac:dyDescent="0.3">
      <c r="A12" s="72">
        <v>2018</v>
      </c>
      <c r="B12" s="25" t="s">
        <v>2178</v>
      </c>
      <c r="C12" s="26">
        <v>5132</v>
      </c>
      <c r="D12" s="26">
        <v>4381</v>
      </c>
      <c r="E12" s="24">
        <v>0.85366328916601719</v>
      </c>
      <c r="F12" s="26">
        <v>489</v>
      </c>
      <c r="G12" s="24">
        <v>0.94894777864380364</v>
      </c>
      <c r="H12" s="26">
        <v>93</v>
      </c>
      <c r="I12" s="26">
        <v>112</v>
      </c>
      <c r="J12" s="26">
        <v>57</v>
      </c>
      <c r="K12" s="24">
        <v>0.88273221841628047</v>
      </c>
      <c r="L12" s="24">
        <v>0.97921323200715249</v>
      </c>
    </row>
    <row r="13" spans="1:12" ht="14.4" x14ac:dyDescent="0.3">
      <c r="A13" s="72">
        <v>2018</v>
      </c>
      <c r="B13" s="25" t="s">
        <v>2179</v>
      </c>
      <c r="C13" s="26">
        <v>4274</v>
      </c>
      <c r="D13" s="26">
        <v>3780</v>
      </c>
      <c r="E13" s="24">
        <v>0.88441740758072063</v>
      </c>
      <c r="F13" s="26">
        <v>288</v>
      </c>
      <c r="G13" s="24">
        <v>0.95180159101544215</v>
      </c>
      <c r="H13" s="26">
        <v>61</v>
      </c>
      <c r="I13" s="26">
        <v>89</v>
      </c>
      <c r="J13" s="26">
        <v>56</v>
      </c>
      <c r="K13" s="24">
        <v>0.91547590215548558</v>
      </c>
      <c r="L13" s="24">
        <v>0.98411871908357196</v>
      </c>
    </row>
    <row r="14" spans="1:12" ht="14.4" x14ac:dyDescent="0.3">
      <c r="A14" s="72">
        <v>2018</v>
      </c>
      <c r="B14" s="25" t="s">
        <v>2180</v>
      </c>
      <c r="C14" s="26">
        <v>4329</v>
      </c>
      <c r="D14" s="26">
        <v>3766</v>
      </c>
      <c r="E14" s="24">
        <v>0.86994686994686998</v>
      </c>
      <c r="F14" s="26">
        <v>344</v>
      </c>
      <c r="G14" s="24">
        <v>0.9494109494109495</v>
      </c>
      <c r="H14" s="26">
        <v>82</v>
      </c>
      <c r="I14" s="26">
        <v>72</v>
      </c>
      <c r="J14" s="26">
        <v>65</v>
      </c>
      <c r="K14" s="24">
        <v>0.89837786259541985</v>
      </c>
      <c r="L14" s="24">
        <v>0.9786902286902287</v>
      </c>
    </row>
    <row r="15" spans="1:12" ht="14.4" x14ac:dyDescent="0.3">
      <c r="A15" s="72">
        <v>2018</v>
      </c>
      <c r="B15" s="25" t="s">
        <v>2181</v>
      </c>
      <c r="C15" s="26">
        <v>5433</v>
      </c>
      <c r="D15" s="26">
        <v>4777</v>
      </c>
      <c r="E15" s="24">
        <v>0.87925639609792017</v>
      </c>
      <c r="F15" s="26">
        <v>406</v>
      </c>
      <c r="G15" s="24">
        <v>0.95398490704951233</v>
      </c>
      <c r="H15" s="26">
        <v>105</v>
      </c>
      <c r="I15" s="26">
        <v>92</v>
      </c>
      <c r="J15" s="26">
        <v>53</v>
      </c>
      <c r="K15" s="24">
        <v>0.90336611195158856</v>
      </c>
      <c r="L15" s="24">
        <v>0.97849242113887736</v>
      </c>
    </row>
  </sheetData>
  <mergeCells count="4">
    <mergeCell ref="B1:L1"/>
    <mergeCell ref="K2:L2"/>
    <mergeCell ref="A4:A5"/>
    <mergeCell ref="A6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2018-11-01T16:03:39Z</dcterms:created>
  <dcterms:modified xsi:type="dcterms:W3CDTF">2018-11-05T13:29:46Z</dcterms:modified>
</cp:coreProperties>
</file>