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3_ncr:1_{B9BD2333-5E9B-4FDE-A399-6D07BD599642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Detail'!$A$2:$N$1004</definedName>
  </definedNames>
  <calcPr calcId="191029"/>
  <pivotCaches>
    <pivotCache cacheId="79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<sst xmlns="http://schemas.openxmlformats.org/spreadsheetml/2006/main" count="11903" uniqueCount="4514">
  <si>
    <t>THR 14   Ship-To Fill Rate  -  Apr 2019 through Jun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</si>
  <si>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</si>
  <si>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</si>
  <si>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</si>
  <si>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</si>
  <si>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</si>
  <si>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</si>
  <si>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</si>
  <si>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</si>
  <si>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</si>
  <si>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</si>
  <si>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</si>
  <si>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</si>
  <si>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2240494</t>
  </si>
  <si>
    <t>Fort Worth Surgery Center</t>
  </si>
  <si>
    <t>3119219</t>
  </si>
  <si>
    <t>Texas Hlth Surgery Center Preston Plaza</t>
  </si>
  <si>
    <t>2240856</t>
  </si>
  <si>
    <t>Texas Health Surgery Center Denton</t>
  </si>
  <si>
    <t>1614301</t>
  </si>
  <si>
    <t>Texas Health Surgery Center Craig Ranch</t>
  </si>
  <si>
    <t>3102776</t>
  </si>
  <si>
    <t>TX Health Ortho Surgery Cntr</t>
  </si>
  <si>
    <t>2614647</t>
  </si>
  <si>
    <t>Ophthalmology Surg Ctr Of Dlls</t>
  </si>
  <si>
    <t>3671414</t>
  </si>
  <si>
    <t>Texas Health Surg Ctr Rockwall</t>
  </si>
  <si>
    <t>3066983</t>
  </si>
  <si>
    <t>Surgery Ctr Stonebridge</t>
  </si>
  <si>
    <t>2461814</t>
  </si>
  <si>
    <t>Texas Health Surgery Center Cleburne</t>
  </si>
  <si>
    <t>3098623</t>
  </si>
  <si>
    <t>Texas Health Surgery Center Dallas</t>
  </si>
  <si>
    <t>2623593</t>
  </si>
  <si>
    <t>Texas Health Surgery Center Addison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</si>
  <si>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</si>
  <si>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</si>
  <si>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</si>
  <si>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</si>
  <si>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</si>
  <si>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</si>
  <si>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</si>
  <si>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</si>
  <si>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Apr 2019 through Jun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</si>
  <si>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</si>
  <si>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</si>
  <si>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</si>
  <si>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</si>
  <si>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</si>
  <si>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</si>
  <si>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</si>
  <si>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</si>
  <si>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</si>
  <si>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</si>
  <si>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</si>
  <si>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</si>
  <si>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</si>
  <si>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</si>
  <si>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</si>
  <si>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</si>
  <si>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75182724</t>
  </si>
  <si>
    <t>SZ</t>
  </si>
  <si>
    <t>3866807</t>
  </si>
  <si>
    <t>Brush Bristle End 3mm x 12"</t>
  </si>
  <si>
    <t>04/12/2019</t>
  </si>
  <si>
    <t>XD</t>
  </si>
  <si>
    <t>MISDFK</t>
  </si>
  <si>
    <t>6010066</t>
  </si>
  <si>
    <t>Brush f/Cleaning Cannula</t>
  </si>
  <si>
    <t>75341577</t>
  </si>
  <si>
    <t>1123962</t>
  </si>
  <si>
    <t>Drape Shoulder w/Pouch</t>
  </si>
  <si>
    <t>04/17/2019</t>
  </si>
  <si>
    <t>MEDLIN</t>
  </si>
  <si>
    <t>75418945</t>
  </si>
  <si>
    <t>1177734</t>
  </si>
  <si>
    <t>Tube Microlaryngeal Tracheal</t>
  </si>
  <si>
    <t>04/19/2019</t>
  </si>
  <si>
    <t>KENDAL</t>
  </si>
  <si>
    <t>75637070</t>
  </si>
  <si>
    <t>9862997</t>
  </si>
  <si>
    <t>Ligaclip Mca - M/l 30 Cnt 6/bx</t>
  </si>
  <si>
    <t>04/26/2019</t>
  </si>
  <si>
    <t>ETHICO</t>
  </si>
  <si>
    <t>75902058</t>
  </si>
  <si>
    <t>1317274</t>
  </si>
  <si>
    <t>Indicator Cleaning Verify</t>
  </si>
  <si>
    <t>05/02/2019</t>
  </si>
  <si>
    <t>VESTAL</t>
  </si>
  <si>
    <t>76517881</t>
  </si>
  <si>
    <t>2410038</t>
  </si>
  <si>
    <t>Suture Ebnd Exc Poly Gr Mo6</t>
  </si>
  <si>
    <t>05/21/2019</t>
  </si>
  <si>
    <t>76637633</t>
  </si>
  <si>
    <t>1228887</t>
  </si>
  <si>
    <t>Prolystica Ntrl 2x Conc</t>
  </si>
  <si>
    <t>05/23/2019</t>
  </si>
  <si>
    <t>76686091</t>
  </si>
  <si>
    <t>05/27/2019</t>
  </si>
  <si>
    <t>76875203</t>
  </si>
  <si>
    <t>05/31/2019</t>
  </si>
  <si>
    <t>1354741</t>
  </si>
  <si>
    <t>Solidifier Medi-Vac</t>
  </si>
  <si>
    <t>ALLEG</t>
  </si>
  <si>
    <t>76991077</t>
  </si>
  <si>
    <t>6544326</t>
  </si>
  <si>
    <t>Suture Sutupak Ctd Vicryl 18"</t>
  </si>
  <si>
    <t>06/04/2019</t>
  </si>
  <si>
    <t>77177550</t>
  </si>
  <si>
    <t>2940078</t>
  </si>
  <si>
    <t>Suture Ti-Cron Blue HOS-14</t>
  </si>
  <si>
    <t>06/10/2019</t>
  </si>
  <si>
    <t>77332800</t>
  </si>
  <si>
    <t>06/13/2019</t>
  </si>
  <si>
    <t>4925141</t>
  </si>
  <si>
    <t>Blade Biopsy Surgical</t>
  </si>
  <si>
    <t>BEAVIS</t>
  </si>
  <si>
    <t>6543974</t>
  </si>
  <si>
    <t>Suture Vicryl 2</t>
  </si>
  <si>
    <t>77369891</t>
  </si>
  <si>
    <t>06/14/2019</t>
  </si>
  <si>
    <t>6190682</t>
  </si>
  <si>
    <t>Brush for Suction Tube</t>
  </si>
  <si>
    <t>8976775</t>
  </si>
  <si>
    <t>Brush For Suction Tube 3mm</t>
  </si>
  <si>
    <t>77608733</t>
  </si>
  <si>
    <t>8640027</t>
  </si>
  <si>
    <t>Arista AH FlexiTip XL Appl</t>
  </si>
  <si>
    <t>06/21/2019</t>
  </si>
  <si>
    <t>DAVINC</t>
  </si>
  <si>
    <t>Fort Worth</t>
  </si>
  <si>
    <t xml:space="preserve">761324267   </t>
  </si>
  <si>
    <t>76981688</t>
  </si>
  <si>
    <t>1359695</t>
  </si>
  <si>
    <t>Label Anes Drug f/ Syringe</t>
  </si>
  <si>
    <t>SHAMRO</t>
  </si>
  <si>
    <t>77567192</t>
  </si>
  <si>
    <t>1222895</t>
  </si>
  <si>
    <t>Wristband Alrt Restricted Extr</t>
  </si>
  <si>
    <t>06/20/2019</t>
  </si>
  <si>
    <t>TIMED</t>
  </si>
  <si>
    <t>Arlington</t>
  </si>
  <si>
    <t xml:space="preserve">760123296   </t>
  </si>
  <si>
    <t>74854096</t>
  </si>
  <si>
    <t>1219990</t>
  </si>
  <si>
    <t>Label Fall Risk 11/16x1/4"</t>
  </si>
  <si>
    <t>04/03/2019</t>
  </si>
  <si>
    <t>75220660</t>
  </si>
  <si>
    <t>04/15/2019</t>
  </si>
  <si>
    <t>75668297</t>
  </si>
  <si>
    <t>1167874</t>
  </si>
  <si>
    <t>Attachment Smoke Evac Univers</t>
  </si>
  <si>
    <t>DEROYA</t>
  </si>
  <si>
    <t>9333812</t>
  </si>
  <si>
    <t>Needle Guard Plas Box Magnet M</t>
  </si>
  <si>
    <t>CARDKN</t>
  </si>
  <si>
    <t>2730070</t>
  </si>
  <si>
    <t>Barrier Soft Arch Surgical Mas</t>
  </si>
  <si>
    <t>ABCO</t>
  </si>
  <si>
    <t>76438408</t>
  </si>
  <si>
    <t>1134844</t>
  </si>
  <si>
    <t>CSR Wrap 36x36</t>
  </si>
  <si>
    <t>05/17/2019</t>
  </si>
  <si>
    <t>OMHALY</t>
  </si>
  <si>
    <t>77373699</t>
  </si>
  <si>
    <t>1247727</t>
  </si>
  <si>
    <t>Jumbo Humidity/Temp Meter</t>
  </si>
  <si>
    <t>CONTOL</t>
  </si>
  <si>
    <t>77599377</t>
  </si>
  <si>
    <t>77829231</t>
  </si>
  <si>
    <t>06/28/2019</t>
  </si>
  <si>
    <t xml:space="preserve">761044076   </t>
  </si>
  <si>
    <t>74727730</t>
  </si>
  <si>
    <t>4995283</t>
  </si>
  <si>
    <t>Tube Tracheal Cuffed 8.0</t>
  </si>
  <si>
    <t>04/01/2019</t>
  </si>
  <si>
    <t>RUSCH</t>
  </si>
  <si>
    <t>75061598</t>
  </si>
  <si>
    <t>1155321</t>
  </si>
  <si>
    <t>ECG 3Lead Set w/Clip Adapter</t>
  </si>
  <si>
    <t>04/09/2019</t>
  </si>
  <si>
    <t>VYAIRE</t>
  </si>
  <si>
    <t>75107862</t>
  </si>
  <si>
    <t>3015680</t>
  </si>
  <si>
    <t>Airway CATH-GUIDE #11</t>
  </si>
  <si>
    <t>04/10/2019</t>
  </si>
  <si>
    <t>75672204</t>
  </si>
  <si>
    <t>2881570</t>
  </si>
  <si>
    <t>Drape Craniotomy Sterile</t>
  </si>
  <si>
    <t>75848178</t>
  </si>
  <si>
    <t>5823483</t>
  </si>
  <si>
    <t>Frazier Suction Handle 12Fr</t>
  </si>
  <si>
    <t>76603533</t>
  </si>
  <si>
    <t>3009319</t>
  </si>
  <si>
    <t>Needle Counter 20ct Foam Block</t>
  </si>
  <si>
    <t>MEDACT</t>
  </si>
  <si>
    <t>76936630</t>
  </si>
  <si>
    <t>2486534</t>
  </si>
  <si>
    <t>Cath Thoracic Straight Soft</t>
  </si>
  <si>
    <t>06/03/2019</t>
  </si>
  <si>
    <t>77093037</t>
  </si>
  <si>
    <t>1031547</t>
  </si>
  <si>
    <t>Glass Intake Opaque</t>
  </si>
  <si>
    <t>06/06/2019</t>
  </si>
  <si>
    <t>MEDGEN</t>
  </si>
  <si>
    <t>77194905</t>
  </si>
  <si>
    <t>1105146</t>
  </si>
  <si>
    <t>Bulkee II Gauze Str 6Ply</t>
  </si>
  <si>
    <t>7001045</t>
  </si>
  <si>
    <t>Pro Series Bouffant Cap 24"</t>
  </si>
  <si>
    <t>77378982</t>
  </si>
  <si>
    <t>77671032</t>
  </si>
  <si>
    <t>1312915</t>
  </si>
  <si>
    <t>Wash Bottle LYOB Nat Cap</t>
  </si>
  <si>
    <t>06/24/2019</t>
  </si>
  <si>
    <t>BEL-A</t>
  </si>
  <si>
    <t>Dallas</t>
  </si>
  <si>
    <t xml:space="preserve">752315198   </t>
  </si>
  <si>
    <t>74776454</t>
  </si>
  <si>
    <t>1141744</t>
  </si>
  <si>
    <t>Anesthesia Circuit Ped Expand</t>
  </si>
  <si>
    <t>04/02/2019</t>
  </si>
  <si>
    <t>74845211</t>
  </si>
  <si>
    <t>8597439</t>
  </si>
  <si>
    <t>Boost Chocolate Pudding</t>
  </si>
  <si>
    <t>3793497</t>
  </si>
  <si>
    <t>Boost Pudding Vanilla</t>
  </si>
  <si>
    <t>74939248</t>
  </si>
  <si>
    <t>04/05/2019</t>
  </si>
  <si>
    <t>75300503</t>
  </si>
  <si>
    <t>1105447</t>
  </si>
  <si>
    <t>Protector Tip Guard Vent</t>
  </si>
  <si>
    <t>04/16/2019</t>
  </si>
  <si>
    <t>OXBORO</t>
  </si>
  <si>
    <t>75382285</t>
  </si>
  <si>
    <t>4166643</t>
  </si>
  <si>
    <t>Hand Switching Pencil Disp</t>
  </si>
  <si>
    <t>04/18/2019</t>
  </si>
  <si>
    <t>75431937</t>
  </si>
  <si>
    <t>75517071</t>
  </si>
  <si>
    <t>1116077</t>
  </si>
  <si>
    <t>Splash Guard f/Wall Dispenser</t>
  </si>
  <si>
    <t>04/23/2019</t>
  </si>
  <si>
    <t>DEBMED</t>
  </si>
  <si>
    <t>75622492</t>
  </si>
  <si>
    <t>1068250</t>
  </si>
  <si>
    <t>Sheridan Endo-Trach Tube</t>
  </si>
  <si>
    <t>04/25/2019</t>
  </si>
  <si>
    <t>75770199</t>
  </si>
  <si>
    <t>04/30/2019</t>
  </si>
  <si>
    <t>75935183</t>
  </si>
  <si>
    <t>1242357</t>
  </si>
  <si>
    <t>Band ID Fall Risk</t>
  </si>
  <si>
    <t>05/03/2019</t>
  </si>
  <si>
    <t>PREDYN</t>
  </si>
  <si>
    <t>76340508</t>
  </si>
  <si>
    <t>9002294</t>
  </si>
  <si>
    <t>Envelope Sterilization</t>
  </si>
  <si>
    <t>05/15/2019</t>
  </si>
  <si>
    <t>3MMED</t>
  </si>
  <si>
    <t>76392631</t>
  </si>
  <si>
    <t>8409691</t>
  </si>
  <si>
    <t>V-Loc Barbed Wound Closure P14</t>
  </si>
  <si>
    <t>05/16/2019</t>
  </si>
  <si>
    <t>76725342</t>
  </si>
  <si>
    <t>8409431</t>
  </si>
  <si>
    <t>Drape C-Arm LF</t>
  </si>
  <si>
    <t>05/28/2019</t>
  </si>
  <si>
    <t>ISOLY</t>
  </si>
  <si>
    <t>76926877</t>
  </si>
  <si>
    <t>1132245</t>
  </si>
  <si>
    <t>Bandage Elastic Softwrap ST</t>
  </si>
  <si>
    <t>77051301</t>
  </si>
  <si>
    <t>7720856</t>
  </si>
  <si>
    <t>Blade Laryngoscope Mac#2</t>
  </si>
  <si>
    <t>06/05/2019</t>
  </si>
  <si>
    <t>WELCH</t>
  </si>
  <si>
    <t>77366378</t>
  </si>
  <si>
    <t>8401009</t>
  </si>
  <si>
    <t>Suture Vicryl Plus Und B</t>
  </si>
  <si>
    <t>77574044</t>
  </si>
  <si>
    <t>6544191</t>
  </si>
  <si>
    <t>Suture Silk Black C-1</t>
  </si>
  <si>
    <t>77850634</t>
  </si>
  <si>
    <t xml:space="preserve">761048518   </t>
  </si>
  <si>
    <t>76478628</t>
  </si>
  <si>
    <t>1338693</t>
  </si>
  <si>
    <t>Dispenser SDS Manual 1L</t>
  </si>
  <si>
    <t>05/20/2019</t>
  </si>
  <si>
    <t>77180505</t>
  </si>
  <si>
    <t>7178895</t>
  </si>
  <si>
    <t>Shelf Inlay 18x36</t>
  </si>
  <si>
    <t>INTMET</t>
  </si>
  <si>
    <t>77641751</t>
  </si>
  <si>
    <t>1222893</t>
  </si>
  <si>
    <t>Wristband Alert Fall Risk Vnl</t>
  </si>
  <si>
    <t>Flower Mound</t>
  </si>
  <si>
    <t xml:space="preserve">750282783   </t>
  </si>
  <si>
    <t>74829894</t>
  </si>
  <si>
    <t>7776394</t>
  </si>
  <si>
    <t>Duraprep Remover Lotion</t>
  </si>
  <si>
    <t>74979842</t>
  </si>
  <si>
    <t>9081996</t>
  </si>
  <si>
    <t>Biogel Sensor Glove PF Ltx Srg</t>
  </si>
  <si>
    <t>04/08/2019</t>
  </si>
  <si>
    <t>75024894</t>
  </si>
  <si>
    <t>1092290</t>
  </si>
  <si>
    <t>Stimuplex D Needles 15deg</t>
  </si>
  <si>
    <t>MCGAW</t>
  </si>
  <si>
    <t>75662186</t>
  </si>
  <si>
    <t>2693701</t>
  </si>
  <si>
    <t>Biogel Indicat Lat Underglv PF</t>
  </si>
  <si>
    <t>75761960</t>
  </si>
  <si>
    <t>1133873</t>
  </si>
  <si>
    <t>Electrosurgical Pencil</t>
  </si>
  <si>
    <t>75802505</t>
  </si>
  <si>
    <t>6547014</t>
  </si>
  <si>
    <t>Ligaclip Mca - M/s 20 Cnt</t>
  </si>
  <si>
    <t>05/01/2019</t>
  </si>
  <si>
    <t>76084275</t>
  </si>
  <si>
    <t>8401005</t>
  </si>
  <si>
    <t>Suture Ctd Vicryl Plus 4-0</t>
  </si>
  <si>
    <t>05/08/2019</t>
  </si>
  <si>
    <t>76140791</t>
  </si>
  <si>
    <t>05/09/2019</t>
  </si>
  <si>
    <t>8002925</t>
  </si>
  <si>
    <t>Boot Cvr,N-SKID,MLTI-LYR,BLU,X</t>
  </si>
  <si>
    <t>76239065</t>
  </si>
  <si>
    <t>1171518</t>
  </si>
  <si>
    <t>Suture Vic Ctd Brd Und CP Sz2</t>
  </si>
  <si>
    <t>05/13/2019</t>
  </si>
  <si>
    <t>76296467</t>
  </si>
  <si>
    <t>05/14/2019</t>
  </si>
  <si>
    <t>76379537</t>
  </si>
  <si>
    <t>4354540</t>
  </si>
  <si>
    <t>Stimuplex Needle</t>
  </si>
  <si>
    <t>76435892</t>
  </si>
  <si>
    <t>76624753</t>
  </si>
  <si>
    <t>1103312</t>
  </si>
  <si>
    <t>Lab Jacket Blue</t>
  </si>
  <si>
    <t>9880154</t>
  </si>
  <si>
    <t>Jacket Pro Cnvrtr Md Fldrst Bl</t>
  </si>
  <si>
    <t>76802893</t>
  </si>
  <si>
    <t>05/30/2019</t>
  </si>
  <si>
    <t>76819301</t>
  </si>
  <si>
    <t>8651149</t>
  </si>
  <si>
    <t>Sterilization Pouch</t>
  </si>
  <si>
    <t>76875245</t>
  </si>
  <si>
    <t>76927110</t>
  </si>
  <si>
    <t>6547903</t>
  </si>
  <si>
    <t>Suture Ctd Vicr Plus UR-6 AB</t>
  </si>
  <si>
    <t>76988160</t>
  </si>
  <si>
    <t>77095964</t>
  </si>
  <si>
    <t>77470988</t>
  </si>
  <si>
    <t>06/18/2019</t>
  </si>
  <si>
    <t>Denton</t>
  </si>
  <si>
    <t xml:space="preserve">762013727   </t>
  </si>
  <si>
    <t>74896214</t>
  </si>
  <si>
    <t>6812842</t>
  </si>
  <si>
    <t>Binder Abdominal- Unisize</t>
  </si>
  <si>
    <t>04/04/2019</t>
  </si>
  <si>
    <t>TROY</t>
  </si>
  <si>
    <t>74939897</t>
  </si>
  <si>
    <t>1060882</t>
  </si>
  <si>
    <t>Ambu Bag w/Filter Pediatric</t>
  </si>
  <si>
    <t>AMBU</t>
  </si>
  <si>
    <t>75037301</t>
  </si>
  <si>
    <t>1103935</t>
  </si>
  <si>
    <t>Needle Hustead Epideral</t>
  </si>
  <si>
    <t>75235868</t>
  </si>
  <si>
    <t>75295732</t>
  </si>
  <si>
    <t>1157523</t>
  </si>
  <si>
    <t>Electrode Blade Edge Ctd</t>
  </si>
  <si>
    <t>75399354</t>
  </si>
  <si>
    <t>75717108</t>
  </si>
  <si>
    <t>04/29/2019</t>
  </si>
  <si>
    <t>75836073</t>
  </si>
  <si>
    <t>75939959</t>
  </si>
  <si>
    <t>8760282</t>
  </si>
  <si>
    <t>Drape Utility 4/PK</t>
  </si>
  <si>
    <t>76299730</t>
  </si>
  <si>
    <t>76395268</t>
  </si>
  <si>
    <t>8003063</t>
  </si>
  <si>
    <t>Sling Shoulder Immobilizer</t>
  </si>
  <si>
    <t>8003062</t>
  </si>
  <si>
    <t>76674021</t>
  </si>
  <si>
    <t>5841529</t>
  </si>
  <si>
    <t>Drape Ophthalmic Incise Ster</t>
  </si>
  <si>
    <t>05/24/2019</t>
  </si>
  <si>
    <t>76828887</t>
  </si>
  <si>
    <t>7710098</t>
  </si>
  <si>
    <t>PDO 36mm Taper 1/2C</t>
  </si>
  <si>
    <t>LOOK</t>
  </si>
  <si>
    <t>76987921</t>
  </si>
  <si>
    <t>9531455</t>
  </si>
  <si>
    <t>Cord Lap ST Disposable</t>
  </si>
  <si>
    <t>77045044</t>
  </si>
  <si>
    <t>77089382</t>
  </si>
  <si>
    <t>6812926</t>
  </si>
  <si>
    <t>Electrode CTD Blade Extended</t>
  </si>
  <si>
    <t>77477052</t>
  </si>
  <si>
    <t>77574039</t>
  </si>
  <si>
    <t>1081807</t>
  </si>
  <si>
    <t>Laparoscopic Perineal Pack</t>
  </si>
  <si>
    <t>77662402</t>
  </si>
  <si>
    <t>7710081</t>
  </si>
  <si>
    <t>PDO 26mm DP 3/8C 14cmX14cm</t>
  </si>
  <si>
    <t>77765208</t>
  </si>
  <si>
    <t>1241472</t>
  </si>
  <si>
    <t>Frame Eye Protect Tidishield</t>
  </si>
  <si>
    <t>06/26/2019</t>
  </si>
  <si>
    <t>TIDI-E</t>
  </si>
  <si>
    <t>Rockwall</t>
  </si>
  <si>
    <t xml:space="preserve">750327817   </t>
  </si>
  <si>
    <t>74826773</t>
  </si>
  <si>
    <t>SE</t>
  </si>
  <si>
    <t>4450468</t>
  </si>
  <si>
    <t>Head Rest Open, Adult</t>
  </si>
  <si>
    <t>XODUS</t>
  </si>
  <si>
    <t>74933683</t>
  </si>
  <si>
    <t>75177970</t>
  </si>
  <si>
    <t>1116242</t>
  </si>
  <si>
    <t>Cord f/Bipolar Forceps</t>
  </si>
  <si>
    <t>76188129</t>
  </si>
  <si>
    <t>1084637</t>
  </si>
  <si>
    <t>Major Abdominal Drape</t>
  </si>
  <si>
    <t>05/10/2019</t>
  </si>
  <si>
    <t>76670297</t>
  </si>
  <si>
    <t xml:space="preserve">752876817   </t>
  </si>
  <si>
    <t>74991341</t>
  </si>
  <si>
    <t>1175492</t>
  </si>
  <si>
    <t>Suture Vicryl Plus CTX Braided</t>
  </si>
  <si>
    <t>1268722</t>
  </si>
  <si>
    <t>Device Quill PDO Uni 1/2 Circ</t>
  </si>
  <si>
    <t>75852799</t>
  </si>
  <si>
    <t>6018620</t>
  </si>
  <si>
    <t>Immobilizer Knee Blu Fm 22"</t>
  </si>
  <si>
    <t>SMTNEP</t>
  </si>
  <si>
    <t>76271934</t>
  </si>
  <si>
    <t>76786785</t>
  </si>
  <si>
    <t>1245613</t>
  </si>
  <si>
    <t>Suture MonoCryl 4-0</t>
  </si>
  <si>
    <t>05/29/2019</t>
  </si>
  <si>
    <t>76828915</t>
  </si>
  <si>
    <t>6545417</t>
  </si>
  <si>
    <t>Suture Perma Hand Silk Blk X1</t>
  </si>
  <si>
    <t>76973969</t>
  </si>
  <si>
    <t>77180353</t>
  </si>
  <si>
    <t>4408725</t>
  </si>
  <si>
    <t>Athletic Supporter</t>
  </si>
  <si>
    <t>FLAORT</t>
  </si>
  <si>
    <t>77668382</t>
  </si>
  <si>
    <t>2473742</t>
  </si>
  <si>
    <t>Tube Endotracheal, HVLP Cuff</t>
  </si>
  <si>
    <t>77799125</t>
  </si>
  <si>
    <t>06/27/2019</t>
  </si>
  <si>
    <t>Cleburne</t>
  </si>
  <si>
    <t xml:space="preserve">760337441   </t>
  </si>
  <si>
    <t>77141007</t>
  </si>
  <si>
    <t>4992828</t>
  </si>
  <si>
    <t>MAC 3 DIsp Metal FO Blade</t>
  </si>
  <si>
    <t>06/07/2019</t>
  </si>
  <si>
    <t>77320865</t>
  </si>
  <si>
    <t>1228816</t>
  </si>
  <si>
    <t>Laparoscopic/Cholangio Kit</t>
  </si>
  <si>
    <t>Mckinney</t>
  </si>
  <si>
    <t xml:space="preserve">750706503   </t>
  </si>
  <si>
    <t>74792991</t>
  </si>
  <si>
    <t>6461645</t>
  </si>
  <si>
    <t>Ext Set Standrd Bore 35"Reflux</t>
  </si>
  <si>
    <t>75292504</t>
  </si>
  <si>
    <t>3675167</t>
  </si>
  <si>
    <t>Drape Laparoscopic W/Troughs</t>
  </si>
  <si>
    <t>75457044</t>
  </si>
  <si>
    <t>1022994</t>
  </si>
  <si>
    <t>Blade Laryng. Macintosh</t>
  </si>
  <si>
    <t>04/22/2019</t>
  </si>
  <si>
    <t>AMDIAG</t>
  </si>
  <si>
    <t>75820572</t>
  </si>
  <si>
    <t>1065223</t>
  </si>
  <si>
    <t>76052434</t>
  </si>
  <si>
    <t>1225070</t>
  </si>
  <si>
    <t>Dressing Telfa Occlusive Trans</t>
  </si>
  <si>
    <t>05/07/2019</t>
  </si>
  <si>
    <t>76154378</t>
  </si>
  <si>
    <t>1168500</t>
  </si>
  <si>
    <t>Tape Atropine 1-1/2x1/2"</t>
  </si>
  <si>
    <t>1251641</t>
  </si>
  <si>
    <t>Label "Neo-Synephrine"</t>
  </si>
  <si>
    <t>1135366</t>
  </si>
  <si>
    <t>Label f/Ropivicaine</t>
  </si>
  <si>
    <t>1103526</t>
  </si>
  <si>
    <t>Bupivacaine Label Grey</t>
  </si>
  <si>
    <t>76424504</t>
  </si>
  <si>
    <t>1295516</t>
  </si>
  <si>
    <t>Airway Mask Laryseal</t>
  </si>
  <si>
    <t>FLEXIC</t>
  </si>
  <si>
    <t>1124889</t>
  </si>
  <si>
    <t>Mask Laryngeal Reuse Silicone</t>
  </si>
  <si>
    <t>76578299</t>
  </si>
  <si>
    <t>1295515</t>
  </si>
  <si>
    <t>05/22/2019</t>
  </si>
  <si>
    <t>77280871</t>
  </si>
  <si>
    <t>1275591</t>
  </si>
  <si>
    <t>Glove Surgical Ortho Latex</t>
  </si>
  <si>
    <t>06/12/2019</t>
  </si>
  <si>
    <t>77470870</t>
  </si>
  <si>
    <t>1015792</t>
  </si>
  <si>
    <t>Tube Nasogastric 12fr 48" Ster</t>
  </si>
  <si>
    <t>BARDBI</t>
  </si>
  <si>
    <t>77765218</t>
  </si>
  <si>
    <t xml:space="preserve">752312162   </t>
  </si>
  <si>
    <t>74834206</t>
  </si>
  <si>
    <t>74842429</t>
  </si>
  <si>
    <t>8715400</t>
  </si>
  <si>
    <t>Suture Eth Nyl Mono Blk Cs1606</t>
  </si>
  <si>
    <t>74997501</t>
  </si>
  <si>
    <t>5820128</t>
  </si>
  <si>
    <t>Soothe &amp; Cool Skin Cream</t>
  </si>
  <si>
    <t>75104737</t>
  </si>
  <si>
    <t>6544346</t>
  </si>
  <si>
    <t>Suture Prolene RB-1,RB-1</t>
  </si>
  <si>
    <t>75188486</t>
  </si>
  <si>
    <t>75220669</t>
  </si>
  <si>
    <t>1027051</t>
  </si>
  <si>
    <t>Nebulizer Aquapack Prefilled</t>
  </si>
  <si>
    <t>75610743</t>
  </si>
  <si>
    <t>75631753</t>
  </si>
  <si>
    <t>75778409</t>
  </si>
  <si>
    <t>7001519</t>
  </si>
  <si>
    <t>ET Tube 3.0 Cuffed 12Fr</t>
  </si>
  <si>
    <t>SUNMD</t>
  </si>
  <si>
    <t>75875026</t>
  </si>
  <si>
    <t>1222042</t>
  </si>
  <si>
    <t>Light Magnifying Clamp-On 5D</t>
  </si>
  <si>
    <t>LUXO</t>
  </si>
  <si>
    <t>75899253</t>
  </si>
  <si>
    <t>1358045</t>
  </si>
  <si>
    <t>Suture DSpec Prolene Blu CTC6L</t>
  </si>
  <si>
    <t>76090887</t>
  </si>
  <si>
    <t>1015416</t>
  </si>
  <si>
    <t>Adaptor,nebulizer 028-rci</t>
  </si>
  <si>
    <t>76299681</t>
  </si>
  <si>
    <t>9830000</t>
  </si>
  <si>
    <t>Battery Alkaline 1.5v 76A</t>
  </si>
  <si>
    <t>76352328</t>
  </si>
  <si>
    <t>77339284</t>
  </si>
  <si>
    <t>1157821</t>
  </si>
  <si>
    <t>Neuro Patties Sterile</t>
  </si>
  <si>
    <t>FABCO</t>
  </si>
  <si>
    <t>77520383</t>
  </si>
  <si>
    <t>06/19/2019</t>
  </si>
  <si>
    <t>77835482</t>
  </si>
  <si>
    <t>6546201</t>
  </si>
  <si>
    <t>Suture Prolene Mono Blu Bv1004</t>
  </si>
  <si>
    <t xml:space="preserve">752525634   </t>
  </si>
  <si>
    <t>74730277</t>
  </si>
  <si>
    <t>1139348</t>
  </si>
  <si>
    <t>Sterilization Envelope</t>
  </si>
  <si>
    <t>74988526</t>
  </si>
  <si>
    <t>1099597</t>
  </si>
  <si>
    <t>Faceshield Disposable 13x7</t>
  </si>
  <si>
    <t>FISHER</t>
  </si>
  <si>
    <t>75097876</t>
  </si>
  <si>
    <t>6546599</t>
  </si>
  <si>
    <t>Suture Vcl+ Antib Ud PS2</t>
  </si>
  <si>
    <t>75242331</t>
  </si>
  <si>
    <t>75476952</t>
  </si>
  <si>
    <t>4390024</t>
  </si>
  <si>
    <t>Jock Strap w/Cup White JS122</t>
  </si>
  <si>
    <t>WSIMFG</t>
  </si>
  <si>
    <t>75577143</t>
  </si>
  <si>
    <t>6540823</t>
  </si>
  <si>
    <t>Suture PDS II CCS-1</t>
  </si>
  <si>
    <t>04/24/2019</t>
  </si>
  <si>
    <t>2881840</t>
  </si>
  <si>
    <t>Drain Wnd Jackpr Sil Rnd 4Chnl</t>
  </si>
  <si>
    <t>75831851</t>
  </si>
  <si>
    <t>6540142</t>
  </si>
  <si>
    <t>Suture Pds Ii Mono Vio CT1</t>
  </si>
  <si>
    <t>76150196</t>
  </si>
  <si>
    <t>1298803</t>
  </si>
  <si>
    <t>Mat Rubber Antifatigue 3x2'</t>
  </si>
  <si>
    <t>GRAING</t>
  </si>
  <si>
    <t>76343499</t>
  </si>
  <si>
    <t>1248361</t>
  </si>
  <si>
    <t>Extension Set Echgn 22gx3-1/8</t>
  </si>
  <si>
    <t>76438641</t>
  </si>
  <si>
    <t>6547688</t>
  </si>
  <si>
    <t>Suture Vicryl Undyed CTX</t>
  </si>
  <si>
    <t>76536442</t>
  </si>
  <si>
    <t>4883840</t>
  </si>
  <si>
    <t>Frames f/ Protective Glasses</t>
  </si>
  <si>
    <t>77285542</t>
  </si>
  <si>
    <t>1148216</t>
  </si>
  <si>
    <t>Contiplex Tuohy NerveBlock Set</t>
  </si>
  <si>
    <t>1015911</t>
  </si>
  <si>
    <t>Dividers For 30240 &amp; 30250</t>
  </si>
  <si>
    <t>AKRO</t>
  </si>
  <si>
    <t>8071456</t>
  </si>
  <si>
    <t>Storage Bins 14.75x8.25x7</t>
  </si>
  <si>
    <t>77762695</t>
  </si>
  <si>
    <t xml:space="preserve">750327047   </t>
  </si>
  <si>
    <t>75093036</t>
  </si>
  <si>
    <t>8760427</t>
  </si>
  <si>
    <t>Pack Shoulder III</t>
  </si>
  <si>
    <t>1229600</t>
  </si>
  <si>
    <t>Revital-OX Detergent Enzm</t>
  </si>
  <si>
    <t>75155685</t>
  </si>
  <si>
    <t>6005940</t>
  </si>
  <si>
    <t>Blade Arthro-lok Banana</t>
  </si>
  <si>
    <t>04/11/2019</t>
  </si>
  <si>
    <t>75184545</t>
  </si>
  <si>
    <t>1102582</t>
  </si>
  <si>
    <t>Leadwire Multi-Link 3Lead</t>
  </si>
  <si>
    <t>75347165</t>
  </si>
  <si>
    <t>1182317</t>
  </si>
  <si>
    <t>Radial Artery Cath Kit</t>
  </si>
  <si>
    <t>AROW</t>
  </si>
  <si>
    <t>1334143</t>
  </si>
  <si>
    <t>CVC Kit Dual Lumen 20cm</t>
  </si>
  <si>
    <t>1211020</t>
  </si>
  <si>
    <t>Pressure Monitoring Kit</t>
  </si>
  <si>
    <t>BAXBEN</t>
  </si>
  <si>
    <t>75892892</t>
  </si>
  <si>
    <t>1420745</t>
  </si>
  <si>
    <t>Indicator Cards Steam</t>
  </si>
  <si>
    <t>75986738</t>
  </si>
  <si>
    <t>1317946</t>
  </si>
  <si>
    <t>Suture Absorb Coated Vicryl</t>
  </si>
  <si>
    <t>05/06/2019</t>
  </si>
  <si>
    <t>76046431</t>
  </si>
  <si>
    <t>1069580</t>
  </si>
  <si>
    <t>Cable ONLY Connect f/Stimuplex</t>
  </si>
  <si>
    <t>1316124</t>
  </si>
  <si>
    <t>Indicator Biological 20HP</t>
  </si>
  <si>
    <t>1312871</t>
  </si>
  <si>
    <t>Strip Indicator Verify HPU</t>
  </si>
  <si>
    <t>76533051</t>
  </si>
  <si>
    <t>1229890</t>
  </si>
  <si>
    <t>Belt Maternity Support</t>
  </si>
  <si>
    <t>76834325</t>
  </si>
  <si>
    <t>1199851</t>
  </si>
  <si>
    <t>Spray Mask Maskumm Bubble Gum</t>
  </si>
  <si>
    <t>TRADEM</t>
  </si>
  <si>
    <t>77321052</t>
  </si>
  <si>
    <t>77451992</t>
  </si>
  <si>
    <t>6548244</t>
  </si>
  <si>
    <t>Clip Ligaclip 20 Count</t>
  </si>
  <si>
    <t>77520439</t>
  </si>
  <si>
    <t>77576862</t>
  </si>
  <si>
    <t>77608812</t>
  </si>
  <si>
    <t>1245257</t>
  </si>
  <si>
    <t>Table Over Bed Plastic Top</t>
  </si>
  <si>
    <t>MEDDEP</t>
  </si>
  <si>
    <t>77855992</t>
  </si>
  <si>
    <t>THR 14   Drop-Ship Items  -  Apr 2019 through Jun 2019</t>
  </si>
  <si>
    <t>74792568</t>
  </si>
  <si>
    <t>1123728</t>
  </si>
  <si>
    <t>Proxima Head Bar Drape</t>
  </si>
  <si>
    <t>D</t>
  </si>
  <si>
    <t>74938485</t>
  </si>
  <si>
    <t>1351987</t>
  </si>
  <si>
    <t>Trophon Chem Indicator</t>
  </si>
  <si>
    <t>GEULDD</t>
  </si>
  <si>
    <t>75024641</t>
  </si>
  <si>
    <t>1226643</t>
  </si>
  <si>
    <t>Scrub Surg Sterillium No Scent</t>
  </si>
  <si>
    <t>1136020</t>
  </si>
  <si>
    <t>Sterillium Comfort Gel .80%Eth</t>
  </si>
  <si>
    <t>75034929</t>
  </si>
  <si>
    <t>6720198</t>
  </si>
  <si>
    <t>Tube Trach Uncuffed Magil</t>
  </si>
  <si>
    <t>75090546</t>
  </si>
  <si>
    <t>4188792</t>
  </si>
  <si>
    <t>Neurosponge</t>
  </si>
  <si>
    <t>75095332</t>
  </si>
  <si>
    <t>9530836</t>
  </si>
  <si>
    <t>Grooved Director W/Probe</t>
  </si>
  <si>
    <t>MILTEX</t>
  </si>
  <si>
    <t>1168435</t>
  </si>
  <si>
    <t>Cleaner &amp; Polish S/S Aerosol</t>
  </si>
  <si>
    <t>ODEPOT</t>
  </si>
  <si>
    <t>75230757</t>
  </si>
  <si>
    <t>1163957</t>
  </si>
  <si>
    <t>Cord Cover Trip-No-More Orange</t>
  </si>
  <si>
    <t>ANSSAN</t>
  </si>
  <si>
    <t>75522423</t>
  </si>
  <si>
    <t>1225035</t>
  </si>
  <si>
    <t>Drape Mini C-Arm 54x85"</t>
  </si>
  <si>
    <t>ADMED</t>
  </si>
  <si>
    <t>75662118</t>
  </si>
  <si>
    <t>3728415</t>
  </si>
  <si>
    <t>Stat Arm Sling W/Pad</t>
  </si>
  <si>
    <t>75749046</t>
  </si>
  <si>
    <t>1203469</t>
  </si>
  <si>
    <t>Protector Pt Eye Opti-Gard NS</t>
  </si>
  <si>
    <t>DUPA</t>
  </si>
  <si>
    <t>75798169</t>
  </si>
  <si>
    <t>1339488</t>
  </si>
  <si>
    <t>Protector Instrument Dbl Vntd</t>
  </si>
  <si>
    <t>1339491</t>
  </si>
  <si>
    <t>1339489</t>
  </si>
  <si>
    <t>1339487</t>
  </si>
  <si>
    <t>75951227</t>
  </si>
  <si>
    <t>1304964</t>
  </si>
  <si>
    <t>Catheter Urethral Sterile 8f</t>
  </si>
  <si>
    <t>76024568</t>
  </si>
  <si>
    <t>1299478</t>
  </si>
  <si>
    <t>Soap Foaming Antimicrobial</t>
  </si>
  <si>
    <t>76101754</t>
  </si>
  <si>
    <t>1176527</t>
  </si>
  <si>
    <t>Electrode Resuscitation</t>
  </si>
  <si>
    <t>ZOLL</t>
  </si>
  <si>
    <t>76544550</t>
  </si>
  <si>
    <t>1160926</t>
  </si>
  <si>
    <t>Electrode Blade Blue Silk</t>
  </si>
  <si>
    <t>76639559</t>
  </si>
  <si>
    <t>SO</t>
  </si>
  <si>
    <t>1354309</t>
  </si>
  <si>
    <t>Pack Minor F/TH Craig Ranch</t>
  </si>
  <si>
    <t>1081889</t>
  </si>
  <si>
    <t>Stethoscope Esph 400 Series</t>
  </si>
  <si>
    <t>76973651</t>
  </si>
  <si>
    <t>77141021</t>
  </si>
  <si>
    <t>1355864</t>
  </si>
  <si>
    <t>Pack Gyn Hyst F/TH Craig Ranch</t>
  </si>
  <si>
    <t>77302360</t>
  </si>
  <si>
    <t>1304965</t>
  </si>
  <si>
    <t>Catheter Urethral Red RBR Ster</t>
  </si>
  <si>
    <t>1225823</t>
  </si>
  <si>
    <t>Brush Suct Tube Fraizer SS Nyl</t>
  </si>
  <si>
    <t>1276201</t>
  </si>
  <si>
    <t>Brush Suction Cleaning</t>
  </si>
  <si>
    <t>77489067</t>
  </si>
  <si>
    <t>77670982</t>
  </si>
  <si>
    <t>77765259</t>
  </si>
  <si>
    <t>77810648</t>
  </si>
  <si>
    <t>75279365</t>
  </si>
  <si>
    <t>1353827</t>
  </si>
  <si>
    <t>Soap Dish Dawn Ultra Original</t>
  </si>
  <si>
    <t>76088228</t>
  </si>
  <si>
    <t>1335335</t>
  </si>
  <si>
    <t>Pharma Disp Rx Destroyer</t>
  </si>
  <si>
    <t>C2RGLO</t>
  </si>
  <si>
    <t>1267430</t>
  </si>
  <si>
    <t>Label Anes f/ Syringe Id</t>
  </si>
  <si>
    <t>1359001</t>
  </si>
  <si>
    <t>Book Nursing Drug 2020 -4</t>
  </si>
  <si>
    <t>ANATOM</t>
  </si>
  <si>
    <t>77527271</t>
  </si>
  <si>
    <t>75173049</t>
  </si>
  <si>
    <t>1176554</t>
  </si>
  <si>
    <t>Gown Sleeve 5.5x24.5"</t>
  </si>
  <si>
    <t>CCOMED</t>
  </si>
  <si>
    <t>75173115</t>
  </si>
  <si>
    <t>7001037</t>
  </si>
  <si>
    <t>Super Hot Hands Warmer 4x5</t>
  </si>
  <si>
    <t>MOTMED</t>
  </si>
  <si>
    <t>1101945</t>
  </si>
  <si>
    <t>Mask Surgical Chamber Style</t>
  </si>
  <si>
    <t>76864547</t>
  </si>
  <si>
    <t>75484379</t>
  </si>
  <si>
    <t>1217957</t>
  </si>
  <si>
    <t>Sensor Oxygen Max 10</t>
  </si>
  <si>
    <t>MAXTEC</t>
  </si>
  <si>
    <t>1178640</t>
  </si>
  <si>
    <t>Bag Sterilization MedGrd Paper</t>
  </si>
  <si>
    <t>HEALMK</t>
  </si>
  <si>
    <t>77517330</t>
  </si>
  <si>
    <t>1265690</t>
  </si>
  <si>
    <t>Cart Anesthesia 5 Drawer</t>
  </si>
  <si>
    <t>DETECT</t>
  </si>
  <si>
    <t>77582098</t>
  </si>
  <si>
    <t>1276692</t>
  </si>
  <si>
    <t>Tube Endotrach HVLP Cuff</t>
  </si>
  <si>
    <t>1191488</t>
  </si>
  <si>
    <t>Cricothyrotomy Kit Emer Field</t>
  </si>
  <si>
    <t>9057183</t>
  </si>
  <si>
    <t>Cutlery Knife Hvymed Wht</t>
  </si>
  <si>
    <t>9044948</t>
  </si>
  <si>
    <t>Lunch Napkins 11 3/10x12.75</t>
  </si>
  <si>
    <t>75099134</t>
  </si>
  <si>
    <t>1316956</t>
  </si>
  <si>
    <t>Gloves Surgical Sensi-Care LF</t>
  </si>
  <si>
    <t>1207749</t>
  </si>
  <si>
    <t>Sklar Instrument Polish</t>
  </si>
  <si>
    <t>1147768</t>
  </si>
  <si>
    <t>Endotracheal Tube Hi-Lo Murphy</t>
  </si>
  <si>
    <t>75707086</t>
  </si>
  <si>
    <t>1191057</t>
  </si>
  <si>
    <t>TruSignal Cable Interconnect</t>
  </si>
  <si>
    <t>ANAQST</t>
  </si>
  <si>
    <t>1163780</t>
  </si>
  <si>
    <t>Brush Cleaning Double-Ended</t>
  </si>
  <si>
    <t>76582165</t>
  </si>
  <si>
    <t>77192082</t>
  </si>
  <si>
    <t>9655368</t>
  </si>
  <si>
    <t>Tec Wash III Gallon</t>
  </si>
  <si>
    <t>MDTBIO</t>
  </si>
  <si>
    <t>77479716</t>
  </si>
  <si>
    <t>74848269</t>
  </si>
  <si>
    <t>6209840</t>
  </si>
  <si>
    <t>Suction Cann 2500cc</t>
  </si>
  <si>
    <t>75416002</t>
  </si>
  <si>
    <t>9063753</t>
  </si>
  <si>
    <t>Coffee-Mate French Vanilla</t>
  </si>
  <si>
    <t>75977056</t>
  </si>
  <si>
    <t>76984911</t>
  </si>
  <si>
    <t>77430533</t>
  </si>
  <si>
    <t>8310172</t>
  </si>
  <si>
    <t>Cable Reusable f/Split Pads</t>
  </si>
  <si>
    <t>06/17/2019</t>
  </si>
  <si>
    <t>75549226</t>
  </si>
  <si>
    <t>1228559</t>
  </si>
  <si>
    <t>Bag Sterilization 4x7x1"</t>
  </si>
  <si>
    <t>76877195</t>
  </si>
  <si>
    <t>1138365</t>
  </si>
  <si>
    <t>Ovation Pillows 18x24</t>
  </si>
  <si>
    <t>77648698</t>
  </si>
  <si>
    <t>1045595</t>
  </si>
  <si>
    <t>Handheld Display w/Recharger</t>
  </si>
  <si>
    <t>COOPSR</t>
  </si>
  <si>
    <t>74991306</t>
  </si>
  <si>
    <t>1166131</t>
  </si>
  <si>
    <t>Drain Channel Round Hubless</t>
  </si>
  <si>
    <t>5820250</t>
  </si>
  <si>
    <t>Prevention Plus Gown XXLG,XLON</t>
  </si>
  <si>
    <t>75347114</t>
  </si>
  <si>
    <t>1316689</t>
  </si>
  <si>
    <t>Sensor SpO2 Finger Clip Adult</t>
  </si>
  <si>
    <t>SOMTEC</t>
  </si>
  <si>
    <t>75431792</t>
  </si>
  <si>
    <t>9872538</t>
  </si>
  <si>
    <t>Binder Abdominal 12" 4Pnl</t>
  </si>
  <si>
    <t>75531492</t>
  </si>
  <si>
    <t>75993714</t>
  </si>
  <si>
    <t>3675152</t>
  </si>
  <si>
    <t>Anesthesia Circuit Pediatric</t>
  </si>
  <si>
    <t>76104585</t>
  </si>
  <si>
    <t>76154727</t>
  </si>
  <si>
    <t>7550003</t>
  </si>
  <si>
    <t>IV Pole Base Only 5 Legged</t>
  </si>
  <si>
    <t>DELTUB</t>
  </si>
  <si>
    <t>76193288</t>
  </si>
  <si>
    <t>1178533</t>
  </si>
  <si>
    <t>Flex Connector Anesthesia</t>
  </si>
  <si>
    <t>1292253</t>
  </si>
  <si>
    <t>Binder Abdominal 9" Ea</t>
  </si>
  <si>
    <t>76875231</t>
  </si>
  <si>
    <t>9024963</t>
  </si>
  <si>
    <t>Battery Aa 1.5v Energizer</t>
  </si>
  <si>
    <t>77285449</t>
  </si>
  <si>
    <t>77527169</t>
  </si>
  <si>
    <t>77614284</t>
  </si>
  <si>
    <t>3720543</t>
  </si>
  <si>
    <t>Binder Abs 9" 3 Panel 63"-74"</t>
  </si>
  <si>
    <t>3720544</t>
  </si>
  <si>
    <t>Binder Abs 9" 3 Panel 85"-94"</t>
  </si>
  <si>
    <t>3720531</t>
  </si>
  <si>
    <t>Binder Abdominal 10'</t>
  </si>
  <si>
    <t>1305003</t>
  </si>
  <si>
    <t>Pack Cystoscopy I Aurora</t>
  </si>
  <si>
    <t>77850669</t>
  </si>
  <si>
    <t>1234024</t>
  </si>
  <si>
    <t>Protector Eye Opti-Gard</t>
  </si>
  <si>
    <t>1244383</t>
  </si>
  <si>
    <t>Face Rest f/CFPM Imaging Tbl</t>
  </si>
  <si>
    <t>OAKWRK</t>
  </si>
  <si>
    <t>1205724</t>
  </si>
  <si>
    <t>Cover Equipment EZ Sterile</t>
  </si>
  <si>
    <t>PREFE</t>
  </si>
  <si>
    <t>6544901</t>
  </si>
  <si>
    <t>Suture Sutupak P-H Silk Blk</t>
  </si>
  <si>
    <t>75189468</t>
  </si>
  <si>
    <t>1298168</t>
  </si>
  <si>
    <t>Gloves Protection Radion-X St</t>
  </si>
  <si>
    <t>75247914</t>
  </si>
  <si>
    <t>3242023</t>
  </si>
  <si>
    <t>Drape F/tabl Space Statio</t>
  </si>
  <si>
    <t>PEDIGO</t>
  </si>
  <si>
    <t>75375581</t>
  </si>
  <si>
    <t>1357486</t>
  </si>
  <si>
    <t>Tray Spine F/TX Hlth Addison</t>
  </si>
  <si>
    <t>75533943</t>
  </si>
  <si>
    <t>9651346</t>
  </si>
  <si>
    <t>Instrument Lubricant Plus</t>
  </si>
  <si>
    <t>75935381</t>
  </si>
  <si>
    <t>1299576</t>
  </si>
  <si>
    <t>Coverall Brthbl Elastic Wrist/</t>
  </si>
  <si>
    <t>76236935</t>
  </si>
  <si>
    <t>1176668</t>
  </si>
  <si>
    <t>Head &amp; Chin Straps Disposable</t>
  </si>
  <si>
    <t>SCHCOR</t>
  </si>
  <si>
    <t>1195308</t>
  </si>
  <si>
    <t>Protector Corner f/Inst Cart</t>
  </si>
  <si>
    <t>76933547</t>
  </si>
  <si>
    <t>77815484</t>
  </si>
  <si>
    <t>1357959</t>
  </si>
  <si>
    <t>Tray Support LF F/THSC Addison</t>
  </si>
  <si>
    <t>75585821</t>
  </si>
  <si>
    <t>8948109</t>
  </si>
  <si>
    <t>Visitec IOL Glide Sheets</t>
  </si>
  <si>
    <t>75778531</t>
  </si>
  <si>
    <t>1211277</t>
  </si>
  <si>
    <t>Clamp Pole f/Infs Pump Stand</t>
  </si>
  <si>
    <t>MCGRW</t>
  </si>
  <si>
    <t>76398187</t>
  </si>
  <si>
    <t>3905042</t>
  </si>
  <si>
    <t>Steth Esoph 18fr</t>
  </si>
  <si>
    <t>76594710</t>
  </si>
  <si>
    <t>6780530</t>
  </si>
  <si>
    <t>Drape Surg Bariatric w/Pouches</t>
  </si>
  <si>
    <t>76940337</t>
  </si>
  <si>
    <t>77117310</t>
  </si>
  <si>
    <t>1249801</t>
  </si>
  <si>
    <t>Sensor Oximax Finger</t>
  </si>
  <si>
    <t>74698325</t>
  </si>
  <si>
    <t>1339702</t>
  </si>
  <si>
    <t>Apron/Vest Ultralite Prsonaliz</t>
  </si>
  <si>
    <t>ALIMED</t>
  </si>
  <si>
    <t>1339703</t>
  </si>
  <si>
    <t>Kilt X-Ray Ultralite Prsnlizd</t>
  </si>
  <si>
    <t>1339706</t>
  </si>
  <si>
    <t>Shield Thyroid X-Ray Ultralite</t>
  </si>
  <si>
    <t>75061602</t>
  </si>
  <si>
    <t>1212660</t>
  </si>
  <si>
    <t>Tubing Insufflation w/Adapter</t>
  </si>
  <si>
    <t>75534049</t>
  </si>
  <si>
    <t>1174081</t>
  </si>
  <si>
    <t>Sirus Gown Reinf Poly Imprv</t>
  </si>
  <si>
    <t>1293167</t>
  </si>
  <si>
    <t>Circuit Pediatric 90" EXP 1L</t>
  </si>
  <si>
    <t>1199396</t>
  </si>
  <si>
    <t>Dispenser Glove Acrylic Quad</t>
  </si>
  <si>
    <t>PHLEB</t>
  </si>
  <si>
    <t>1339373</t>
  </si>
  <si>
    <t>Holder Glove Box Trpl Sd Load</t>
  </si>
  <si>
    <t>UNIMID</t>
  </si>
  <si>
    <t>1174323</t>
  </si>
  <si>
    <t>Pillow Paw Slippers Terry Ylw</t>
  </si>
  <si>
    <t>PBE</t>
  </si>
  <si>
    <t>76219506</t>
  </si>
  <si>
    <t>1239962</t>
  </si>
  <si>
    <t>Thermometer Data Logging</t>
  </si>
  <si>
    <t>76245457</t>
  </si>
  <si>
    <t>1116454</t>
  </si>
  <si>
    <t>Pad f/Stretcher Rails</t>
  </si>
  <si>
    <t>76296554</t>
  </si>
  <si>
    <t>1240923</t>
  </si>
  <si>
    <t>Slipper Pt Sngl Imprt Ylw Adlt</t>
  </si>
  <si>
    <t>1305009</t>
  </si>
  <si>
    <t>Drape Arthroscopic 90x121 ST</t>
  </si>
  <si>
    <t>76548351</t>
  </si>
  <si>
    <t>2496108</t>
  </si>
  <si>
    <t>Tube Frazier Connecting</t>
  </si>
  <si>
    <t>CONMD</t>
  </si>
  <si>
    <t>1273798</t>
  </si>
  <si>
    <t>Rack Suture Acrylic</t>
  </si>
  <si>
    <t>OMNIMD</t>
  </si>
  <si>
    <t>76988116</t>
  </si>
  <si>
    <t>9027189</t>
  </si>
  <si>
    <t>RIBBON,BLACK FABRIC</t>
  </si>
  <si>
    <t>1191597</t>
  </si>
  <si>
    <t>Label Medication Added Red/Blk</t>
  </si>
  <si>
    <t>1334195</t>
  </si>
  <si>
    <t>Drape Beach Chair Shoulder</t>
  </si>
  <si>
    <t>1208174</t>
  </si>
  <si>
    <t>Cart Utility HD 20x28x16"</t>
  </si>
  <si>
    <t>9049464</t>
  </si>
  <si>
    <t>Bags Gallon Ziploc</t>
  </si>
  <si>
    <t>77636618</t>
  </si>
  <si>
    <t>9021228</t>
  </si>
  <si>
    <t>DISPENSER,TAPE,DBL,HEAVY</t>
  </si>
  <si>
    <t>1160349</t>
  </si>
  <si>
    <t>Solidifier LTS Plus</t>
  </si>
  <si>
    <t>75396565</t>
  </si>
  <si>
    <t>75668370</t>
  </si>
  <si>
    <t>75983854</t>
  </si>
  <si>
    <t>76241435</t>
  </si>
  <si>
    <t>1337905</t>
  </si>
  <si>
    <t>Tray Intermitt Cath PreCon</t>
  </si>
  <si>
    <t>76679255</t>
  </si>
  <si>
    <t>1356773</t>
  </si>
  <si>
    <t>Suture 2-0 Monocryl PS-2 Absor</t>
  </si>
  <si>
    <t>77093174</t>
  </si>
  <si>
    <t>74857168</t>
  </si>
  <si>
    <t>1313992</t>
  </si>
  <si>
    <t>Stays Elastic Blunt Hook</t>
  </si>
  <si>
    <t>1356971</t>
  </si>
  <si>
    <t>1228834</t>
  </si>
  <si>
    <t>Sling Arm Smart Sling</t>
  </si>
  <si>
    <t>ROYMED</t>
  </si>
  <si>
    <t>75298904</t>
  </si>
  <si>
    <t>4322685</t>
  </si>
  <si>
    <t>Vessel Loop Blue</t>
  </si>
  <si>
    <t>75466278</t>
  </si>
  <si>
    <t>75470916</t>
  </si>
  <si>
    <t>6780565</t>
  </si>
  <si>
    <t>Mayo Stand Cover</t>
  </si>
  <si>
    <t>75634270</t>
  </si>
  <si>
    <t>1247006</t>
  </si>
  <si>
    <t>Glove Biogel PF Latex Surgical</t>
  </si>
  <si>
    <t>75840404</t>
  </si>
  <si>
    <t>1353696</t>
  </si>
  <si>
    <t>Handle LED Lithium Ion</t>
  </si>
  <si>
    <t>1325871</t>
  </si>
  <si>
    <t>Neuro Sponge X-Ray Detectable</t>
  </si>
  <si>
    <t>1158254</t>
  </si>
  <si>
    <t>Sponge Neuro XRay LF</t>
  </si>
  <si>
    <t>76296785</t>
  </si>
  <si>
    <t>1228836</t>
  </si>
  <si>
    <t>76591964</t>
  </si>
  <si>
    <t>8760408</t>
  </si>
  <si>
    <t>Drape Body Split Orthomax</t>
  </si>
  <si>
    <t>76672267</t>
  </si>
  <si>
    <t>1359103</t>
  </si>
  <si>
    <t>Caster Replacement f/ Hamper</t>
  </si>
  <si>
    <t>76771909</t>
  </si>
  <si>
    <t>1332062</t>
  </si>
  <si>
    <t>Linen Kit QuickSuite Blue</t>
  </si>
  <si>
    <t>76994685</t>
  </si>
  <si>
    <t>1235709</t>
  </si>
  <si>
    <t>Trap Water D-Fend Pro</t>
  </si>
  <si>
    <t>MARQ</t>
  </si>
  <si>
    <t>77322898</t>
  </si>
  <si>
    <t>77707610</t>
  </si>
  <si>
    <t>06/25/2019</t>
  </si>
  <si>
    <t>77767902</t>
  </si>
  <si>
    <t>THR 14   Item Detail  -  Apr 2019 through Jun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</si>
  <si>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</si>
  <si>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</si>
  <si>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</si>
  <si>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</si>
  <si>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</si>
  <si>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</si>
  <si>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</si>
  <si>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</si>
  <si>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</si>
  <si>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3583125</t>
  </si>
  <si>
    <t xml:space="preserve">Stapler Proximate Rh Ti 35Ct  </t>
  </si>
  <si>
    <t xml:space="preserve">Wd Rot Head </t>
  </si>
  <si>
    <t xml:space="preserve">6/Bx    </t>
  </si>
  <si>
    <t>PRW35</t>
  </si>
  <si>
    <t>5550469</t>
  </si>
  <si>
    <t xml:space="preserve">Fixed Head Skin Stapler       </t>
  </si>
  <si>
    <t xml:space="preserve">Wide        </t>
  </si>
  <si>
    <t>PXW35</t>
  </si>
  <si>
    <t>1325753</t>
  </si>
  <si>
    <t xml:space="preserve">Adhesive Skin Exofin Topical  </t>
  </si>
  <si>
    <t xml:space="preserve">0.5mL       </t>
  </si>
  <si>
    <t xml:space="preserve">10/Bx   </t>
  </si>
  <si>
    <t>S2SGLO</t>
  </si>
  <si>
    <t>3471</t>
  </si>
  <si>
    <t>2881661</t>
  </si>
  <si>
    <t xml:space="preserve">Tray Wet Skin Scrub Prep 067  </t>
  </si>
  <si>
    <t xml:space="preserve">            </t>
  </si>
  <si>
    <t xml:space="preserve">20/Ca   </t>
  </si>
  <si>
    <t>11-7008</t>
  </si>
  <si>
    <t>5079725</t>
  </si>
  <si>
    <t>Univ Admin Set W/15DR Ultrsite</t>
  </si>
  <si>
    <t xml:space="preserve">W/2 Blu     </t>
  </si>
  <si>
    <t xml:space="preserve">Ea      </t>
  </si>
  <si>
    <t>352899</t>
  </si>
  <si>
    <t>6595521</t>
  </si>
  <si>
    <t xml:space="preserve">Syringe Resist Loss 5CC       </t>
  </si>
  <si>
    <t xml:space="preserve">5CC         </t>
  </si>
  <si>
    <t xml:space="preserve">10/Ca   </t>
  </si>
  <si>
    <t>332156</t>
  </si>
  <si>
    <t>1154683</t>
  </si>
  <si>
    <t xml:space="preserve">Cast Padding Sterile          </t>
  </si>
  <si>
    <t xml:space="preserve">6"x4Yds     </t>
  </si>
  <si>
    <t xml:space="preserve">25/Ca   </t>
  </si>
  <si>
    <t>SMINEP</t>
  </si>
  <si>
    <t>9046S</t>
  </si>
  <si>
    <t>9870313</t>
  </si>
  <si>
    <t xml:space="preserve">Spinal Needles                </t>
  </si>
  <si>
    <t xml:space="preserve">22gx3-1/2"  </t>
  </si>
  <si>
    <t xml:space="preserve">25/Bx   </t>
  </si>
  <si>
    <t>BD</t>
  </si>
  <si>
    <t>405181</t>
  </si>
  <si>
    <t xml:space="preserve">Mask Surgical Sensitive White </t>
  </si>
  <si>
    <t xml:space="preserve">50/Bx   </t>
  </si>
  <si>
    <t>AT73335</t>
  </si>
  <si>
    <t>8900566</t>
  </si>
  <si>
    <t xml:space="preserve">Tube Salem Sump w/Dual Lumen  </t>
  </si>
  <si>
    <t xml:space="preserve">12FR        </t>
  </si>
  <si>
    <t>8888264929</t>
  </si>
  <si>
    <t>6542244</t>
  </si>
  <si>
    <t xml:space="preserve">Suture Monocryl Mono Ud PS2   </t>
  </si>
  <si>
    <t xml:space="preserve">4-0 18"     </t>
  </si>
  <si>
    <t xml:space="preserve">12/Bx   </t>
  </si>
  <si>
    <t>Y496G</t>
  </si>
  <si>
    <t>1137085</t>
  </si>
  <si>
    <t xml:space="preserve">Enzymatic Presoak Detergent   </t>
  </si>
  <si>
    <t xml:space="preserve">1-Ga Bt     </t>
  </si>
  <si>
    <t xml:space="preserve">4/Ca    </t>
  </si>
  <si>
    <t>MDS88000B9</t>
  </si>
  <si>
    <t>9878945</t>
  </si>
  <si>
    <t xml:space="preserve">Cannula Vial Access Inter     </t>
  </si>
  <si>
    <t xml:space="preserve">100/Bx  </t>
  </si>
  <si>
    <t>303367</t>
  </si>
  <si>
    <t>7000355</t>
  </si>
  <si>
    <t>Elctrode,Ecg,Monitoring Rt Snp</t>
  </si>
  <si>
    <t xml:space="preserve">Rep         </t>
  </si>
  <si>
    <t xml:space="preserve">60/Bx   </t>
  </si>
  <si>
    <t>E301RASR</t>
  </si>
  <si>
    <t>7459407</t>
  </si>
  <si>
    <t xml:space="preserve">Trach Tube Oral Cuffed        </t>
  </si>
  <si>
    <t xml:space="preserve">4.5         </t>
  </si>
  <si>
    <t xml:space="preserve">10/BX   </t>
  </si>
  <si>
    <t>86199</t>
  </si>
  <si>
    <t>2940459</t>
  </si>
  <si>
    <t>V-Loc Barbed Wound Closure P12</t>
  </si>
  <si>
    <t xml:space="preserve">3-0 6"      </t>
  </si>
  <si>
    <t>VLOCL0004</t>
  </si>
  <si>
    <t>2882091</t>
  </si>
  <si>
    <t xml:space="preserve">Protexis PI Micro Glove PF    </t>
  </si>
  <si>
    <t>Sz 6.5 Cream</t>
  </si>
  <si>
    <t>2D73PM65</t>
  </si>
  <si>
    <t xml:space="preserve">Label Hangtime Day &amp; Month    </t>
  </si>
  <si>
    <t xml:space="preserve">Yellow      </t>
  </si>
  <si>
    <t xml:space="preserve">500/Bx  </t>
  </si>
  <si>
    <t>403225 HTKY</t>
  </si>
  <si>
    <t>2882151</t>
  </si>
  <si>
    <t xml:space="preserve">Pack Procedure Uni Convertors </t>
  </si>
  <si>
    <t xml:space="preserve">6/Ca    </t>
  </si>
  <si>
    <t>CARDSP</t>
  </si>
  <si>
    <t>29118</t>
  </si>
  <si>
    <t>4999225</t>
  </si>
  <si>
    <t xml:space="preserve">Tube Tracheal Oral RAE w/Cuff </t>
  </si>
  <si>
    <t xml:space="preserve">5.0mm       </t>
  </si>
  <si>
    <t>76251</t>
  </si>
  <si>
    <t>8396143</t>
  </si>
  <si>
    <t xml:space="preserve">Salem Sump Tube 5.3mm         </t>
  </si>
  <si>
    <t xml:space="preserve">16fr        </t>
  </si>
  <si>
    <t>8888264960</t>
  </si>
  <si>
    <t>8904218</t>
  </si>
  <si>
    <t xml:space="preserve">Connecting Tubes              </t>
  </si>
  <si>
    <t xml:space="preserve">6mmx3.1     </t>
  </si>
  <si>
    <t xml:space="preserve">50/Ca   </t>
  </si>
  <si>
    <t>8888301614</t>
  </si>
  <si>
    <t>1223275</t>
  </si>
  <si>
    <t xml:space="preserve">Cuff BP Soft-Cuf Sm 2-Tube    </t>
  </si>
  <si>
    <t xml:space="preserve">Adult       </t>
  </si>
  <si>
    <t xml:space="preserve">20/Pk   </t>
  </si>
  <si>
    <t>SFT-A1-2A</t>
  </si>
  <si>
    <t xml:space="preserve">1000ml Bg   </t>
  </si>
  <si>
    <t xml:space="preserve">8/Ca    </t>
  </si>
  <si>
    <t>MSC097062</t>
  </si>
  <si>
    <t>1463218</t>
  </si>
  <si>
    <t xml:space="preserve">Sterion Filter Cart Kit       </t>
  </si>
  <si>
    <t xml:space="preserve">200/Ca  </t>
  </si>
  <si>
    <t>SC1362</t>
  </si>
  <si>
    <t>6546303</t>
  </si>
  <si>
    <t xml:space="preserve">Suture Surg Gut Mono Bge PC1  </t>
  </si>
  <si>
    <t xml:space="preserve">6-0 18"     </t>
  </si>
  <si>
    <t>1916G</t>
  </si>
  <si>
    <t>6548949</t>
  </si>
  <si>
    <t xml:space="preserve">Suture Vicryl Violet Bv130-4  </t>
  </si>
  <si>
    <t xml:space="preserve">8-0 5"      </t>
  </si>
  <si>
    <t>J405G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</si>
  <si>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</si>
  <si>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</si>
  <si>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</si>
  <si>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</si>
  <si>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</si>
  <si>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 xml:space="preserve">Suture Vic Ctd Brd Und CP Sz2 </t>
  </si>
  <si>
    <t xml:space="preserve">40mm 27"    </t>
  </si>
  <si>
    <t xml:space="preserve">36/Bx   </t>
  </si>
  <si>
    <t>J195H</t>
  </si>
  <si>
    <t xml:space="preserve">Dextrose 5% In Water          </t>
  </si>
  <si>
    <t xml:space="preserve">100ml       </t>
  </si>
  <si>
    <t xml:space="preserve">4/Pk    </t>
  </si>
  <si>
    <t>TRAVOL</t>
  </si>
  <si>
    <t>2B0082</t>
  </si>
  <si>
    <t>1249443</t>
  </si>
  <si>
    <t xml:space="preserve">Bag Valve Mesh                </t>
  </si>
  <si>
    <t xml:space="preserve">Green       </t>
  </si>
  <si>
    <t xml:space="preserve">100/Pk  </t>
  </si>
  <si>
    <t>VB-604 GN</t>
  </si>
  <si>
    <t>4999226</t>
  </si>
  <si>
    <t xml:space="preserve">5.5mm       </t>
  </si>
  <si>
    <t>76255</t>
  </si>
  <si>
    <t>6541128</t>
  </si>
  <si>
    <t xml:space="preserve">Suture Ebnd Exc Poly Gr CT1   </t>
  </si>
  <si>
    <t xml:space="preserve">0 30"       </t>
  </si>
  <si>
    <t>X424H</t>
  </si>
  <si>
    <t xml:space="preserve">10-0 6"     </t>
  </si>
  <si>
    <t>9001G</t>
  </si>
  <si>
    <t xml:space="preserve">Sling Arm Smart Sling         </t>
  </si>
  <si>
    <t xml:space="preserve">Regular     </t>
  </si>
  <si>
    <t>SSR</t>
  </si>
  <si>
    <t>6542935</t>
  </si>
  <si>
    <t xml:space="preserve">3-0 18"     </t>
  </si>
  <si>
    <t>Y497G</t>
  </si>
  <si>
    <t>6547351</t>
  </si>
  <si>
    <t>Suture Ethilon Mono Blk Cs1606</t>
  </si>
  <si>
    <t xml:space="preserve">10-0 12"    </t>
  </si>
  <si>
    <t>9000G</t>
  </si>
  <si>
    <t>2617240</t>
  </si>
  <si>
    <t xml:space="preserve">Coveralls Disposable White    </t>
  </si>
  <si>
    <t xml:space="preserve">XXXLG       </t>
  </si>
  <si>
    <t xml:space="preserve">5/Bg    </t>
  </si>
  <si>
    <t>DUKAL</t>
  </si>
  <si>
    <t>382XXXL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</si>
  <si>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</si>
  <si>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</si>
  <si>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</si>
  <si>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</si>
  <si>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</si>
  <si>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 xml:space="preserve">Pharma Disp Rx Destroyer      </t>
  </si>
  <si>
    <t xml:space="preserve">1 Gallon    </t>
  </si>
  <si>
    <t>RX1.0PROLIQ</t>
  </si>
  <si>
    <t>6549072</t>
  </si>
  <si>
    <t>Suture Surg Gut Mon Bge Tg1408</t>
  </si>
  <si>
    <t>1735G</t>
  </si>
  <si>
    <t>5559679</t>
  </si>
  <si>
    <t xml:space="preserve">Specimen Bag Retrieval        </t>
  </si>
  <si>
    <t xml:space="preserve">10mm        </t>
  </si>
  <si>
    <t>POUCH</t>
  </si>
  <si>
    <t>1539927</t>
  </si>
  <si>
    <t xml:space="preserve">Mask Face Anti-Fog            </t>
  </si>
  <si>
    <t>49235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</si>
  <si>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</si>
  <si>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</si>
  <si>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</si>
  <si>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</si>
  <si>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</si>
  <si>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1026751</t>
  </si>
  <si>
    <t xml:space="preserve">Mask Face Flex Adult          </t>
  </si>
  <si>
    <t xml:space="preserve">XL          </t>
  </si>
  <si>
    <t>6860</t>
  </si>
  <si>
    <t xml:space="preserve">10FR        </t>
  </si>
  <si>
    <t xml:space="preserve">12/Ca   </t>
  </si>
  <si>
    <t>DYND13510</t>
  </si>
  <si>
    <t>1337220</t>
  </si>
  <si>
    <t>Pack Chst/Brst LF F/Dallas Sur</t>
  </si>
  <si>
    <t xml:space="preserve">Custom      </t>
  </si>
  <si>
    <t xml:space="preserve">3/Ca    </t>
  </si>
  <si>
    <t>DYNJ61478</t>
  </si>
  <si>
    <t>1246257</t>
  </si>
  <si>
    <t xml:space="preserve">Quill Knotless Tissue Device  </t>
  </si>
  <si>
    <t>RA-1028Q-0</t>
  </si>
  <si>
    <t>1325768</t>
  </si>
  <si>
    <t xml:space="preserve">Adhesive Skin Topical Exofin  </t>
  </si>
  <si>
    <t xml:space="preserve">1mL         </t>
  </si>
  <si>
    <t>3470</t>
  </si>
  <si>
    <t>6546407</t>
  </si>
  <si>
    <t xml:space="preserve">Suture Prolene Mono Blu PS2   </t>
  </si>
  <si>
    <t>8687H</t>
  </si>
  <si>
    <t>8909048</t>
  </si>
  <si>
    <t xml:space="preserve">Webcol Alcohol Preps          </t>
  </si>
  <si>
    <t xml:space="preserve">200/Bx  </t>
  </si>
  <si>
    <t>6818-</t>
  </si>
  <si>
    <t xml:space="preserve">Catheter Urethral Sterile 8f  </t>
  </si>
  <si>
    <t xml:space="preserve">Red Rubber  </t>
  </si>
  <si>
    <t>DYND13508</t>
  </si>
  <si>
    <t>5070040</t>
  </si>
  <si>
    <t xml:space="preserve">Irrigation Set 4-Bag LF       </t>
  </si>
  <si>
    <t xml:space="preserve">96"         </t>
  </si>
  <si>
    <t>313004</t>
  </si>
  <si>
    <t xml:space="preserve">Brush Cleaning Double-Ended   </t>
  </si>
  <si>
    <t xml:space="preserve">Nylon       </t>
  </si>
  <si>
    <t xml:space="preserve">2/Bg    </t>
  </si>
  <si>
    <t>243004BBG</t>
  </si>
  <si>
    <t>6139675</t>
  </si>
  <si>
    <t xml:space="preserve">Sheet Arthroscopy             </t>
  </si>
  <si>
    <t xml:space="preserve">60x100      </t>
  </si>
  <si>
    <t>89492</t>
  </si>
  <si>
    <t>1766245</t>
  </si>
  <si>
    <t xml:space="preserve">LF C Arm Drape                </t>
  </si>
  <si>
    <t>4951</t>
  </si>
  <si>
    <t>1251590</t>
  </si>
  <si>
    <t xml:space="preserve">Jelly Lube Strl Prof Soluble  </t>
  </si>
  <si>
    <t xml:space="preserve">3gm Foil Pk </t>
  </si>
  <si>
    <t xml:space="preserve">150/Bx  </t>
  </si>
  <si>
    <t>APL82280</t>
  </si>
  <si>
    <t>6400023</t>
  </si>
  <si>
    <t xml:space="preserve">CaviWipes1                    </t>
  </si>
  <si>
    <t xml:space="preserve">9"x12"      </t>
  </si>
  <si>
    <t xml:space="preserve">65/Cn   </t>
  </si>
  <si>
    <t>METREX</t>
  </si>
  <si>
    <t>13-5150</t>
  </si>
  <si>
    <t>8900568</t>
  </si>
  <si>
    <t xml:space="preserve">18FR        </t>
  </si>
  <si>
    <t>8888264986</t>
  </si>
  <si>
    <t>1276199</t>
  </si>
  <si>
    <t xml:space="preserve">Glove CS PRO Exam Nitrl PF    </t>
  </si>
  <si>
    <t xml:space="preserve">Small       </t>
  </si>
  <si>
    <t>CS16S</t>
  </si>
  <si>
    <t>1336738</t>
  </si>
  <si>
    <t>Tray Occlr Plstc F/Opth Dallas</t>
  </si>
  <si>
    <t xml:space="preserve">5/Ca    </t>
  </si>
  <si>
    <t>DYNJ57220C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</si>
  <si>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</si>
  <si>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</si>
  <si>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</si>
  <si>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</si>
  <si>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</si>
  <si>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1268056</t>
  </si>
  <si>
    <t>Aloetouch Glove PF Ntrl Exm NS</t>
  </si>
  <si>
    <t xml:space="preserve">XL Grn      </t>
  </si>
  <si>
    <t>MDS195187</t>
  </si>
  <si>
    <t>5820267</t>
  </si>
  <si>
    <t xml:space="preserve">Drape Laparotomy W/Pouches    </t>
  </si>
  <si>
    <t>DYNJP3008</t>
  </si>
  <si>
    <t>2411177</t>
  </si>
  <si>
    <t xml:space="preserve">Cannula w/Syringe             </t>
  </si>
  <si>
    <t xml:space="preserve">5cc         </t>
  </si>
  <si>
    <t>303347</t>
  </si>
  <si>
    <t>7772209</t>
  </si>
  <si>
    <t xml:space="preserve">Steri-Drape Ioban II          </t>
  </si>
  <si>
    <t>6651EZ</t>
  </si>
  <si>
    <t>1219247</t>
  </si>
  <si>
    <t xml:space="preserve">Wrap Kimguard 1Step QC KC500  </t>
  </si>
  <si>
    <t xml:space="preserve">18x18"Blue  </t>
  </si>
  <si>
    <t xml:space="preserve">288/Ca  </t>
  </si>
  <si>
    <t>34180</t>
  </si>
  <si>
    <t xml:space="preserve">Drape Mini C-Arm 54x85"       </t>
  </si>
  <si>
    <t xml:space="preserve">Clear       </t>
  </si>
  <si>
    <t>07-CA600</t>
  </si>
  <si>
    <t>7832377</t>
  </si>
  <si>
    <t xml:space="preserve">Snap Kaps                     </t>
  </si>
  <si>
    <t>03-KP26</t>
  </si>
  <si>
    <t>8310305</t>
  </si>
  <si>
    <t xml:space="preserve">Leggings Proxima Sterile      </t>
  </si>
  <si>
    <t xml:space="preserve">X-Large     </t>
  </si>
  <si>
    <t xml:space="preserve">2/Pk    </t>
  </si>
  <si>
    <t>DYNJP2461</t>
  </si>
  <si>
    <t>1184741</t>
  </si>
  <si>
    <t>Wrap Strl Kimguard 1Step KC400</t>
  </si>
  <si>
    <t xml:space="preserve">24x24"      </t>
  </si>
  <si>
    <t xml:space="preserve">120/Ca  </t>
  </si>
  <si>
    <t>34183</t>
  </si>
  <si>
    <t>5824581</t>
  </si>
  <si>
    <t xml:space="preserve">Sz 6 Cream  </t>
  </si>
  <si>
    <t>2D73PM60</t>
  </si>
  <si>
    <t>2413259</t>
  </si>
  <si>
    <t xml:space="preserve">Cannula Flo-Rate              </t>
  </si>
  <si>
    <t xml:space="preserve">17g         </t>
  </si>
  <si>
    <t>303345</t>
  </si>
  <si>
    <t xml:space="preserve">Band ID Fall Risk             </t>
  </si>
  <si>
    <t>5065-14-PDM</t>
  </si>
  <si>
    <t xml:space="preserve">Solidifier LTS Plus           </t>
  </si>
  <si>
    <t xml:space="preserve">1200cc      </t>
  </si>
  <si>
    <t xml:space="preserve">100/Ca  </t>
  </si>
  <si>
    <t>LTSP1200</t>
  </si>
  <si>
    <t>1194040</t>
  </si>
  <si>
    <t xml:space="preserve">Bag Infectious Linen Laundry  </t>
  </si>
  <si>
    <t xml:space="preserve">40x46"Ylw   </t>
  </si>
  <si>
    <t>51-45</t>
  </si>
  <si>
    <t>1097882</t>
  </si>
  <si>
    <t xml:space="preserve">SmartGown Gown Surgical       </t>
  </si>
  <si>
    <t xml:space="preserve">Large       </t>
  </si>
  <si>
    <t>89015</t>
  </si>
  <si>
    <t>1575830</t>
  </si>
  <si>
    <t xml:space="preserve">Suture Ebnd Exc Poly Gr CT2   </t>
  </si>
  <si>
    <t xml:space="preserve">0 18"       </t>
  </si>
  <si>
    <t>CX27D</t>
  </si>
  <si>
    <t>8909243</t>
  </si>
  <si>
    <t xml:space="preserve">Ulnar Pads                    </t>
  </si>
  <si>
    <t>31143095</t>
  </si>
  <si>
    <t>1119416</t>
  </si>
  <si>
    <t xml:space="preserve">Medi-Trace Foam Electrode     </t>
  </si>
  <si>
    <t>3x200/Ca</t>
  </si>
  <si>
    <t>31478368</t>
  </si>
  <si>
    <t xml:space="preserve">Anesthesia Circuit Ped Expand </t>
  </si>
  <si>
    <t xml:space="preserve">72"         </t>
  </si>
  <si>
    <t>DYNJAP7211</t>
  </si>
  <si>
    <t>4390169</t>
  </si>
  <si>
    <t xml:space="preserve">PremierPro Glove Ext Cuff     </t>
  </si>
  <si>
    <t xml:space="preserve">45Ea/Bx </t>
  </si>
  <si>
    <t>5095</t>
  </si>
  <si>
    <t>1311043</t>
  </si>
  <si>
    <t xml:space="preserve">Cannula ETCO2 14' Male        </t>
  </si>
  <si>
    <t>2812M14-25</t>
  </si>
  <si>
    <t>1222397</t>
  </si>
  <si>
    <t>Trocar EndoXcel Blunt Smth Slv</t>
  </si>
  <si>
    <t xml:space="preserve">12x100mm    </t>
  </si>
  <si>
    <t>H12LP</t>
  </si>
  <si>
    <t>6548904</t>
  </si>
  <si>
    <t xml:space="preserve">Suture Pds Ii Mono Ud FS1     </t>
  </si>
  <si>
    <t xml:space="preserve">2-0 27"     </t>
  </si>
  <si>
    <t>Z443H</t>
  </si>
  <si>
    <t>1775649</t>
  </si>
  <si>
    <t xml:space="preserve">Tamper Evident Arrow          </t>
  </si>
  <si>
    <t xml:space="preserve">1000/BX </t>
  </si>
  <si>
    <t>CARCOR</t>
  </si>
  <si>
    <t>AS2-3</t>
  </si>
  <si>
    <t xml:space="preserve">Sirus Gown Reinf Poly Imprv   </t>
  </si>
  <si>
    <t xml:space="preserve">XL/X-Long   </t>
  </si>
  <si>
    <t>DYNJP2228S</t>
  </si>
  <si>
    <t>6547026</t>
  </si>
  <si>
    <t xml:space="preserve">Suture Ethilon Mono Blk Ps2   </t>
  </si>
  <si>
    <t>1667H</t>
  </si>
  <si>
    <t>6543265</t>
  </si>
  <si>
    <t xml:space="preserve">Suture Pds Ii Mono Ud CT1     </t>
  </si>
  <si>
    <t>Z259H</t>
  </si>
  <si>
    <t>2882092</t>
  </si>
  <si>
    <t xml:space="preserve">Sz 7 Cream  </t>
  </si>
  <si>
    <t>2D73PM70</t>
  </si>
  <si>
    <t>1296466</t>
  </si>
  <si>
    <t xml:space="preserve">Circuit Anes Ped 1L Bag       </t>
  </si>
  <si>
    <t xml:space="preserve">108"        </t>
  </si>
  <si>
    <t>B1513XXX</t>
  </si>
  <si>
    <t>1131576</t>
  </si>
  <si>
    <t xml:space="preserve">Airway Guedel Sz-3 90mm       </t>
  </si>
  <si>
    <t>DYND60606</t>
  </si>
  <si>
    <t xml:space="preserve">blue        </t>
  </si>
  <si>
    <t xml:space="preserve">600/Ca  </t>
  </si>
  <si>
    <t>42331-02</t>
  </si>
  <si>
    <t>2882178</t>
  </si>
  <si>
    <t xml:space="preserve">Drape Universal Spine Sterile </t>
  </si>
  <si>
    <t>112x135x99in</t>
  </si>
  <si>
    <t xml:space="preserve">7/Ca    </t>
  </si>
  <si>
    <t>29418</t>
  </si>
  <si>
    <t>9870451</t>
  </si>
  <si>
    <t>Airwy Guedel Disp W/Color Code</t>
  </si>
  <si>
    <t xml:space="preserve">80MM        </t>
  </si>
  <si>
    <t>122780A</t>
  </si>
  <si>
    <t>6543724</t>
  </si>
  <si>
    <t xml:space="preserve">Suture Vicryl Undyed CT-2     </t>
  </si>
  <si>
    <t>J269H</t>
  </si>
  <si>
    <t xml:space="preserve">Mayo Stand Cover              </t>
  </si>
  <si>
    <t xml:space="preserve">30"         </t>
  </si>
  <si>
    <t xml:space="preserve">22/Ca   </t>
  </si>
  <si>
    <t>DYNJP2510</t>
  </si>
  <si>
    <t>6540143</t>
  </si>
  <si>
    <t xml:space="preserve">Suture Vicryl Violet S-29     </t>
  </si>
  <si>
    <t>J555G</t>
  </si>
  <si>
    <t>1116248</t>
  </si>
  <si>
    <t>Cannula RF Curved Sharp Marker</t>
  </si>
  <si>
    <t xml:space="preserve">20Gx100mm   </t>
  </si>
  <si>
    <t>AVAMED</t>
  </si>
  <si>
    <t>PMF20-100-10CS</t>
  </si>
  <si>
    <t>6548222</t>
  </si>
  <si>
    <t xml:space="preserve">Suture Vicryl Undyed Ps-2     </t>
  </si>
  <si>
    <t>J497H</t>
  </si>
  <si>
    <t>6547257</t>
  </si>
  <si>
    <t xml:space="preserve">Suture Ebnd Exc Poly Wht PS2  </t>
  </si>
  <si>
    <t>X692G</t>
  </si>
  <si>
    <t xml:space="preserve">Suture Ctd Vicr Plus UR-6 AB  </t>
  </si>
  <si>
    <t xml:space="preserve">2/0 27"     </t>
  </si>
  <si>
    <t>VCP602H</t>
  </si>
  <si>
    <t>8900565</t>
  </si>
  <si>
    <t xml:space="preserve">14FR        </t>
  </si>
  <si>
    <t>8888264945</t>
  </si>
  <si>
    <t>9870389</t>
  </si>
  <si>
    <t xml:space="preserve">Syringe LL Blunt 10mL         </t>
  </si>
  <si>
    <t xml:space="preserve">18Gx1.5     </t>
  </si>
  <si>
    <t>305064</t>
  </si>
  <si>
    <t>1782047</t>
  </si>
  <si>
    <t xml:space="preserve">Cover Probe LF CIV-Flex       </t>
  </si>
  <si>
    <t xml:space="preserve">5.5x36"     </t>
  </si>
  <si>
    <t>BECKL</t>
  </si>
  <si>
    <t>610-542</t>
  </si>
  <si>
    <t>7630038</t>
  </si>
  <si>
    <t>Indicator Bio Verify Slf Cntnd</t>
  </si>
  <si>
    <t xml:space="preserve">V24         </t>
  </si>
  <si>
    <t>LCB020</t>
  </si>
  <si>
    <t>2881454</t>
  </si>
  <si>
    <t>Covershoe Noskid Fldrst Blu Xl</t>
  </si>
  <si>
    <t xml:space="preserve">DuraFit     </t>
  </si>
  <si>
    <t xml:space="preserve">400/Ca  </t>
  </si>
  <si>
    <t>4874</t>
  </si>
  <si>
    <t>7776647</t>
  </si>
  <si>
    <t xml:space="preserve">Steri-Drape Large Towel       </t>
  </si>
  <si>
    <t xml:space="preserve">17"x23"     </t>
  </si>
  <si>
    <t>1010</t>
  </si>
  <si>
    <t xml:space="preserve">Hand Switching Pencil Disp    </t>
  </si>
  <si>
    <t>E2516</t>
  </si>
  <si>
    <t>2882097</t>
  </si>
  <si>
    <t xml:space="preserve">Protexis PI NeuThera Glove PF </t>
  </si>
  <si>
    <t xml:space="preserve">Sz 6.5 Blue </t>
  </si>
  <si>
    <t>2D73TE65</t>
  </si>
  <si>
    <t>5550528</t>
  </si>
  <si>
    <t xml:space="preserve">SealSure Chem Indicator Tape  </t>
  </si>
  <si>
    <t xml:space="preserve">60yd        </t>
  </si>
  <si>
    <t xml:space="preserve">1/Rl    </t>
  </si>
  <si>
    <t>J&amp;JAS</t>
  </si>
  <si>
    <t>14202</t>
  </si>
  <si>
    <t xml:space="preserve">Tube Endotracheal, HVLP Cuff  </t>
  </si>
  <si>
    <t xml:space="preserve">Murphy 8.0  </t>
  </si>
  <si>
    <t>DYND43080</t>
  </si>
  <si>
    <t xml:space="preserve">Binder Abdominal 12" 4Pnl     </t>
  </si>
  <si>
    <t xml:space="preserve">M/L         </t>
  </si>
  <si>
    <t>13982000</t>
  </si>
  <si>
    <t>1296469</t>
  </si>
  <si>
    <t xml:space="preserve">Circuit Anes Limb-O 3L Adt    </t>
  </si>
  <si>
    <t>AMN520X4</t>
  </si>
  <si>
    <t xml:space="preserve">Stimuplex Needle              </t>
  </si>
  <si>
    <t xml:space="preserve">22GX3/4     </t>
  </si>
  <si>
    <t xml:space="preserve">25/CA   </t>
  </si>
  <si>
    <t>333676</t>
  </si>
  <si>
    <t>4390168</t>
  </si>
  <si>
    <t xml:space="preserve">50Ea/Bx </t>
  </si>
  <si>
    <t>5094</t>
  </si>
  <si>
    <t>1114806</t>
  </si>
  <si>
    <t xml:space="preserve">Banded Bag w/Rubberband ST    </t>
  </si>
  <si>
    <t xml:space="preserve">30x36"      </t>
  </si>
  <si>
    <t>DYNJE63036R</t>
  </si>
  <si>
    <t>1062341</t>
  </si>
  <si>
    <t xml:space="preserve">Counter Needle Foam Block     </t>
  </si>
  <si>
    <t xml:space="preserve">15x16x14    </t>
  </si>
  <si>
    <t xml:space="preserve">12x8/Ca </t>
  </si>
  <si>
    <t>9010</t>
  </si>
  <si>
    <t xml:space="preserve">Faceshield Disposable 13x7    </t>
  </si>
  <si>
    <t xml:space="preserve">24/Pk   </t>
  </si>
  <si>
    <t>S476002</t>
  </si>
  <si>
    <t xml:space="preserve">Indicator Biological 20HP     </t>
  </si>
  <si>
    <t>LCB044</t>
  </si>
  <si>
    <t>1317778</t>
  </si>
  <si>
    <t xml:space="preserve">Pre-Klenz Transport Gel       </t>
  </si>
  <si>
    <t xml:space="preserve">13.5 OZ     </t>
  </si>
  <si>
    <t>1505J5</t>
  </si>
  <si>
    <t>3728014</t>
  </si>
  <si>
    <t xml:space="preserve">Stat Arm Sling W/Pad          </t>
  </si>
  <si>
    <t xml:space="preserve">Medium      </t>
  </si>
  <si>
    <t>8066-23</t>
  </si>
  <si>
    <t>8409682</t>
  </si>
  <si>
    <t>VLOCL0024</t>
  </si>
  <si>
    <t>1354632</t>
  </si>
  <si>
    <t xml:space="preserve">Cannula Sampling ETCO2 Adult  </t>
  </si>
  <si>
    <t xml:space="preserve">14ft        </t>
  </si>
  <si>
    <t>2847</t>
  </si>
  <si>
    <t>6678410</t>
  </si>
  <si>
    <t xml:space="preserve">Steri-Drape,N/S Surg Drape    </t>
  </si>
  <si>
    <t>1010NSD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</si>
  <si>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</si>
  <si>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</si>
  <si>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</si>
  <si>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</si>
  <si>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</si>
  <si>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9870161</t>
  </si>
  <si>
    <t xml:space="preserve">Syringe w/Cannula             </t>
  </si>
  <si>
    <t xml:space="preserve">15Gx5mL     </t>
  </si>
  <si>
    <t>303403</t>
  </si>
  <si>
    <t>2883182</t>
  </si>
  <si>
    <t xml:space="preserve">Iv Start Kit Alcohol w/Trans  </t>
  </si>
  <si>
    <t xml:space="preserve">Dress       </t>
  </si>
  <si>
    <t>01-0901C</t>
  </si>
  <si>
    <t xml:space="preserve">Mask Surgical Chamber Style   </t>
  </si>
  <si>
    <t xml:space="preserve">300/Ca  </t>
  </si>
  <si>
    <t>NON27382</t>
  </si>
  <si>
    <t>3675194</t>
  </si>
  <si>
    <t>Electrode Blue Silk Blade Insu</t>
  </si>
  <si>
    <t xml:space="preserve">6"          </t>
  </si>
  <si>
    <t>ES0014M</t>
  </si>
  <si>
    <t>2882076</t>
  </si>
  <si>
    <t xml:space="preserve">Protexis PI Glove PF          </t>
  </si>
  <si>
    <t>Sz 5.5 Cream</t>
  </si>
  <si>
    <t>2D72PT55X</t>
  </si>
  <si>
    <t xml:space="preserve">Revital-OX Detergent Enzm     </t>
  </si>
  <si>
    <t xml:space="preserve">4L          </t>
  </si>
  <si>
    <t>2D96AW</t>
  </si>
  <si>
    <t>1334758</t>
  </si>
  <si>
    <t xml:space="preserve">Skin Closure Exofinfusion     </t>
  </si>
  <si>
    <t xml:space="preserve">22cm        </t>
  </si>
  <si>
    <t xml:space="preserve">2/Bx    </t>
  </si>
  <si>
    <t>3472</t>
  </si>
  <si>
    <t xml:space="preserve">Drape F/tabl Space Statio     </t>
  </si>
  <si>
    <t xml:space="preserve">DISP        </t>
  </si>
  <si>
    <t>CDS-3072-DD</t>
  </si>
  <si>
    <t>5550138</t>
  </si>
  <si>
    <t>Biogel PI UltraTouch Syn Glove</t>
  </si>
  <si>
    <t xml:space="preserve">Size 8.0    </t>
  </si>
  <si>
    <t>41180</t>
  </si>
  <si>
    <t>5550040</t>
  </si>
  <si>
    <t xml:space="preserve">Biogel Glove PF Latex Surg    </t>
  </si>
  <si>
    <t xml:space="preserve">Size 9      </t>
  </si>
  <si>
    <t xml:space="preserve">40Pr/Bx </t>
  </si>
  <si>
    <t>30490</t>
  </si>
  <si>
    <t>1130619</t>
  </si>
  <si>
    <t xml:space="preserve">Bandage Esmark L/F Sterile    </t>
  </si>
  <si>
    <t xml:space="preserve">6"x9'       </t>
  </si>
  <si>
    <t>DYNJ05918</t>
  </si>
  <si>
    <t xml:space="preserve">Straw Sz8   </t>
  </si>
  <si>
    <t>48580</t>
  </si>
  <si>
    <t>1315088</t>
  </si>
  <si>
    <t xml:space="preserve">Pack Lmnctmy F/TX Hlth Flower </t>
  </si>
  <si>
    <t>DYNJ56830A</t>
  </si>
  <si>
    <t>1123543</t>
  </si>
  <si>
    <t>Bandage Coflex LF2 Tan Stretch</t>
  </si>
  <si>
    <t xml:space="preserve">4"x5yd      </t>
  </si>
  <si>
    <t>DYNJ089004</t>
  </si>
  <si>
    <t xml:space="preserve">150/Ca  </t>
  </si>
  <si>
    <t>NON27143XL</t>
  </si>
  <si>
    <t xml:space="preserve">Suture Ctd Vicryl Plus 4-0    </t>
  </si>
  <si>
    <t xml:space="preserve">PS2Ndl      </t>
  </si>
  <si>
    <t>VCP496H</t>
  </si>
  <si>
    <t>1337871</t>
  </si>
  <si>
    <t xml:space="preserve">Headrest Softouch Foam        </t>
  </si>
  <si>
    <t>FP-HEADSF</t>
  </si>
  <si>
    <t>1145577</t>
  </si>
  <si>
    <t xml:space="preserve">Suture Vicryl Und Br CT-1     </t>
  </si>
  <si>
    <t xml:space="preserve">2-0 18"     </t>
  </si>
  <si>
    <t>VCP839D</t>
  </si>
  <si>
    <t>6541695</t>
  </si>
  <si>
    <t xml:space="preserve">Suture Vicryl Violet Tg1      </t>
  </si>
  <si>
    <t xml:space="preserve">7-0 12"     </t>
  </si>
  <si>
    <t>J566G</t>
  </si>
  <si>
    <t xml:space="preserve">Suture Perma Hand Silk Blk X1 </t>
  </si>
  <si>
    <t>737G</t>
  </si>
  <si>
    <t>7770117</t>
  </si>
  <si>
    <t>Avagard Chg Surg Scrub-watrles</t>
  </si>
  <si>
    <t xml:space="preserve">16oz        </t>
  </si>
  <si>
    <t>9200</t>
  </si>
  <si>
    <t>DYNJP2303P</t>
  </si>
  <si>
    <t>5824402</t>
  </si>
  <si>
    <t xml:space="preserve">Wipe Perineal Frag Free Flush </t>
  </si>
  <si>
    <t xml:space="preserve">42EA/PK     </t>
  </si>
  <si>
    <t>2AWUF-42</t>
  </si>
  <si>
    <t xml:space="preserve">Soothe &amp; Cool Skin Cream      </t>
  </si>
  <si>
    <t xml:space="preserve">16 OZ       </t>
  </si>
  <si>
    <t>MSC095434</t>
  </si>
  <si>
    <t>1249408</t>
  </si>
  <si>
    <t xml:space="preserve">Cuff BP DinaClick Adult       </t>
  </si>
  <si>
    <t xml:space="preserve">Long        </t>
  </si>
  <si>
    <t xml:space="preserve">20/Bx   </t>
  </si>
  <si>
    <t>SFT-A2-2A-L</t>
  </si>
  <si>
    <t xml:space="preserve">Drain Channel Round Hubless   </t>
  </si>
  <si>
    <t xml:space="preserve">19fr        </t>
  </si>
  <si>
    <t>072231</t>
  </si>
  <si>
    <t>1189455</t>
  </si>
  <si>
    <t xml:space="preserve">Ligaclip MCA Applier Multi SM </t>
  </si>
  <si>
    <t xml:space="preserve">9-3/8"      </t>
  </si>
  <si>
    <t>MCS20</t>
  </si>
  <si>
    <t>1234679</t>
  </si>
  <si>
    <t xml:space="preserve">Drape Microscope              </t>
  </si>
  <si>
    <t xml:space="preserve">52x154"     </t>
  </si>
  <si>
    <t xml:space="preserve">5/Bx    </t>
  </si>
  <si>
    <t>ZEISS</t>
  </si>
  <si>
    <t>306026</t>
  </si>
  <si>
    <t>8265934</t>
  </si>
  <si>
    <t>Splint Cast Gypsona S WH XFast</t>
  </si>
  <si>
    <t xml:space="preserve">5X30"       </t>
  </si>
  <si>
    <t>30-7392</t>
  </si>
  <si>
    <t>SSL</t>
  </si>
  <si>
    <t>3102089</t>
  </si>
  <si>
    <t xml:space="preserve">Syringe 7cc Pulsator Slip Tip </t>
  </si>
  <si>
    <t xml:space="preserve">7cc         </t>
  </si>
  <si>
    <t>SIMPOR</t>
  </si>
  <si>
    <t>4900</t>
  </si>
  <si>
    <t xml:space="preserve">Nebulizer Aquapack Prefilled  </t>
  </si>
  <si>
    <t xml:space="preserve">440ml       </t>
  </si>
  <si>
    <t>004-00</t>
  </si>
  <si>
    <t>6546388</t>
  </si>
  <si>
    <t xml:space="preserve">Suture Vicryl Violet Ur-6     </t>
  </si>
  <si>
    <t xml:space="preserve">27"         </t>
  </si>
  <si>
    <t>J603H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</si>
  <si>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</si>
  <si>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</si>
  <si>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</si>
  <si>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</si>
  <si>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</si>
  <si>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 xml:space="preserve">Binder Abdominal- Unisize     </t>
  </si>
  <si>
    <t xml:space="preserve">46"-62"     </t>
  </si>
  <si>
    <t>8140362</t>
  </si>
  <si>
    <t xml:space="preserve">Pack Shoulder III             </t>
  </si>
  <si>
    <t>DYNJP8420</t>
  </si>
  <si>
    <t>5553337</t>
  </si>
  <si>
    <t xml:space="preserve">Barrier Warm-Up Jacket        </t>
  </si>
  <si>
    <t xml:space="preserve">12/Pk   </t>
  </si>
  <si>
    <t>18020</t>
  </si>
  <si>
    <t>9870813</t>
  </si>
  <si>
    <t xml:space="preserve">Needle PrecisionGuide Reg Bvl </t>
  </si>
  <si>
    <t xml:space="preserve">21gx1-1/2   </t>
  </si>
  <si>
    <t>305190</t>
  </si>
  <si>
    <t xml:space="preserve">Neurosponge                   </t>
  </si>
  <si>
    <t xml:space="preserve">0.5"x6"     </t>
  </si>
  <si>
    <t>30-301</t>
  </si>
  <si>
    <t>1162624</t>
  </si>
  <si>
    <t xml:space="preserve">Syringe LS LOR Glass          </t>
  </si>
  <si>
    <t>INTPAI</t>
  </si>
  <si>
    <t>PISGLS5</t>
  </si>
  <si>
    <t>0042120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</si>
  <si>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</si>
  <si>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</si>
  <si>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</si>
  <si>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</si>
  <si>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</si>
  <si>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>6540798</t>
  </si>
  <si>
    <t xml:space="preserve">Suture Pds Ii Mono Vio CT2    </t>
  </si>
  <si>
    <t>Z333H</t>
  </si>
  <si>
    <t>7610023</t>
  </si>
  <si>
    <t>Pain Ease Med Stream Spray 1oz</t>
  </si>
  <si>
    <t xml:space="preserve">24/Bx   </t>
  </si>
  <si>
    <t>GEBAUE</t>
  </si>
  <si>
    <t>00386000804</t>
  </si>
  <si>
    <t>1190454</t>
  </si>
  <si>
    <t>Sz 7.5 Cream</t>
  </si>
  <si>
    <t xml:space="preserve">50Pr/Bx </t>
  </si>
  <si>
    <t>2D72PT75X</t>
  </si>
  <si>
    <t>7680003</t>
  </si>
  <si>
    <t xml:space="preserve">Handle Suct Medi-Vac Yankauer </t>
  </si>
  <si>
    <t xml:space="preserve">Sterile     </t>
  </si>
  <si>
    <t>K80</t>
  </si>
  <si>
    <t>1328462</t>
  </si>
  <si>
    <t>Kit Turnover F/TX Hlth Addison</t>
  </si>
  <si>
    <t>DYKC1390</t>
  </si>
  <si>
    <t>6547593</t>
  </si>
  <si>
    <t xml:space="preserve">Suture Ebnd Exc Poly Gr V37   </t>
  </si>
  <si>
    <t xml:space="preserve">2 30"       </t>
  </si>
  <si>
    <t>MX69G</t>
  </si>
  <si>
    <t xml:space="preserve">Pack Minor F/TH Craig Ranch   </t>
  </si>
  <si>
    <t>DYNJ56596B</t>
  </si>
  <si>
    <t>6543485</t>
  </si>
  <si>
    <t xml:space="preserve">Suture Vicryl Undyed CT-1     </t>
  </si>
  <si>
    <t>J839D</t>
  </si>
  <si>
    <t>1337548</t>
  </si>
  <si>
    <t>Pack ACL F/TX Hlth FlowerMound</t>
  </si>
  <si>
    <t>DYNJ61547</t>
  </si>
  <si>
    <t>1131574</t>
  </si>
  <si>
    <t xml:space="preserve">Airway Guidel Sz-2 80mm       </t>
  </si>
  <si>
    <t>DYND60605</t>
  </si>
  <si>
    <t>1215944</t>
  </si>
  <si>
    <t xml:space="preserve">Knee Arthroscopy Drape        </t>
  </si>
  <si>
    <t xml:space="preserve">114x88      </t>
  </si>
  <si>
    <t>WELMED</t>
  </si>
  <si>
    <t>1222-8535</t>
  </si>
  <si>
    <t>1114118</t>
  </si>
  <si>
    <t xml:space="preserve">Shower Cap Plastic Single Use </t>
  </si>
  <si>
    <t xml:space="preserve">500/Ca  </t>
  </si>
  <si>
    <t>NON24373</t>
  </si>
  <si>
    <t xml:space="preserve">Stays Elastic Blunt Hook      </t>
  </si>
  <si>
    <t xml:space="preserve">5mm         </t>
  </si>
  <si>
    <t xml:space="preserve">8/Pk    </t>
  </si>
  <si>
    <t>3316-8G</t>
  </si>
  <si>
    <t>2882427</t>
  </si>
  <si>
    <t xml:space="preserve">Astound Gown Surgical         </t>
  </si>
  <si>
    <t>XXX-L X-Long</t>
  </si>
  <si>
    <t>95995</t>
  </si>
  <si>
    <t xml:space="preserve">Sling Shoulder Immobilizer    </t>
  </si>
  <si>
    <t>ORT16200M</t>
  </si>
  <si>
    <t>6546302</t>
  </si>
  <si>
    <t xml:space="preserve">Suture Ethilon Mono Blk Pslx  </t>
  </si>
  <si>
    <t xml:space="preserve">2-0 30"     </t>
  </si>
  <si>
    <t>1697H</t>
  </si>
  <si>
    <t>6544113</t>
  </si>
  <si>
    <t xml:space="preserve">Suture Ethilon Mon Blk Cs1406 </t>
  </si>
  <si>
    <t>9003G</t>
  </si>
  <si>
    <t>2881953</t>
  </si>
  <si>
    <t>Basin Emesis Plstc Kidney Strl</t>
  </si>
  <si>
    <t xml:space="preserve">700mL       </t>
  </si>
  <si>
    <t xml:space="preserve">30/Ca   </t>
  </si>
  <si>
    <t>SSK9005A</t>
  </si>
  <si>
    <t>1166592</t>
  </si>
  <si>
    <t xml:space="preserve">Protectors Nerve Ulnar 15.5"x </t>
  </si>
  <si>
    <t xml:space="preserve">6.5"x1.75"  </t>
  </si>
  <si>
    <t xml:space="preserve">36Pr/Bx </t>
  </si>
  <si>
    <t>79-90800</t>
  </si>
  <si>
    <t>7752698</t>
  </si>
  <si>
    <t xml:space="preserve">Transducer Cover LF           </t>
  </si>
  <si>
    <t xml:space="preserve">12x61cm     </t>
  </si>
  <si>
    <t>CIVCO</t>
  </si>
  <si>
    <t>610-006</t>
  </si>
  <si>
    <t>9050123</t>
  </si>
  <si>
    <t xml:space="preserve">Suture Vcl+ Antib Ud CT2      </t>
  </si>
  <si>
    <t>VCP269H</t>
  </si>
  <si>
    <t>6542251</t>
  </si>
  <si>
    <t>Suture Nurolon Nylon Black CT1</t>
  </si>
  <si>
    <t>C521D</t>
  </si>
  <si>
    <t>6178219</t>
  </si>
  <si>
    <t xml:space="preserve">Xeroform Gauze Dressing Ster  </t>
  </si>
  <si>
    <t xml:space="preserve">1"x8"       </t>
  </si>
  <si>
    <t>8884433301</t>
  </si>
  <si>
    <t>1575641</t>
  </si>
  <si>
    <t xml:space="preserve">Mask w/Tape Anti-Fog Shield   </t>
  </si>
  <si>
    <t>MARS</t>
  </si>
  <si>
    <t>65 3322</t>
  </si>
  <si>
    <t>5551761</t>
  </si>
  <si>
    <t xml:space="preserve">Suture Surg Gut Mono Bge G1   </t>
  </si>
  <si>
    <t>770G</t>
  </si>
  <si>
    <t>1060071</t>
  </si>
  <si>
    <t xml:space="preserve">Suture Vicryl Plus Und Br Ct  </t>
  </si>
  <si>
    <t xml:space="preserve">0 27"       </t>
  </si>
  <si>
    <t>VCP270H</t>
  </si>
  <si>
    <t xml:space="preserve">Envelope Sterilization        </t>
  </si>
  <si>
    <t xml:space="preserve">Record      </t>
  </si>
  <si>
    <t>1254E-A</t>
  </si>
  <si>
    <t xml:space="preserve">Indicator Cleaning Verify     </t>
  </si>
  <si>
    <t>2D73QH</t>
  </si>
  <si>
    <t>7851520</t>
  </si>
  <si>
    <t xml:space="preserve">5 30"       </t>
  </si>
  <si>
    <t>MB66G</t>
  </si>
  <si>
    <t>6543032</t>
  </si>
  <si>
    <t xml:space="preserve">Suture Surg Gut Chrom Bge M1  </t>
  </si>
  <si>
    <t xml:space="preserve">4-0 12"     </t>
  </si>
  <si>
    <t>744G</t>
  </si>
  <si>
    <t xml:space="preserve">Drape Body Split Orthomax     </t>
  </si>
  <si>
    <t>DYNJP8302</t>
  </si>
  <si>
    <t xml:space="preserve">Sterilization Envelope        </t>
  </si>
  <si>
    <t xml:space="preserve">9x12        </t>
  </si>
  <si>
    <t>MDS200900</t>
  </si>
  <si>
    <t>2882088</t>
  </si>
  <si>
    <t xml:space="preserve">Sz 8.5 Blue </t>
  </si>
  <si>
    <t>2D73EB85</t>
  </si>
  <si>
    <t>2882022</t>
  </si>
  <si>
    <t>Pack Hot Lrg Instant Singleuse</t>
  </si>
  <si>
    <t xml:space="preserve">6x9         </t>
  </si>
  <si>
    <t xml:space="preserve">16/Ca   </t>
  </si>
  <si>
    <t>11443-012B</t>
  </si>
  <si>
    <t>6541447</t>
  </si>
  <si>
    <t xml:space="preserve">Suture Vicryl Undyed X-1      </t>
  </si>
  <si>
    <t xml:space="preserve">3-0 27"     </t>
  </si>
  <si>
    <t>J458H</t>
  </si>
  <si>
    <t>1184620</t>
  </si>
  <si>
    <t xml:space="preserve">Ext Set PVC FR Fluid Pass     </t>
  </si>
  <si>
    <t xml:space="preserve">60"         </t>
  </si>
  <si>
    <t>V6223</t>
  </si>
  <si>
    <t>1042782</t>
  </si>
  <si>
    <t xml:space="preserve">Peri-Pad Curity Light         </t>
  </si>
  <si>
    <t xml:space="preserve">3x11"       </t>
  </si>
  <si>
    <t>1380A</t>
  </si>
  <si>
    <t>2495612</t>
  </si>
  <si>
    <t xml:space="preserve">Nasal Cannula                 </t>
  </si>
  <si>
    <t xml:space="preserve">14'         </t>
  </si>
  <si>
    <t>1810</t>
  </si>
  <si>
    <t>5550472</t>
  </si>
  <si>
    <t xml:space="preserve">Sleeve Endopath Excel         </t>
  </si>
  <si>
    <t>CB5LT</t>
  </si>
  <si>
    <t xml:space="preserve">122x144"    </t>
  </si>
  <si>
    <t>DYNJP3105</t>
  </si>
  <si>
    <t>2882177</t>
  </si>
  <si>
    <t xml:space="preserve">Drape Bilaterl Limb St        </t>
  </si>
  <si>
    <t>107.5x138x86</t>
  </si>
  <si>
    <t>29417</t>
  </si>
  <si>
    <t>6800010</t>
  </si>
  <si>
    <t xml:space="preserve">Solution Fog-Out Devon 3910   </t>
  </si>
  <si>
    <t xml:space="preserve">Clear Strl  </t>
  </si>
  <si>
    <t>31142527</t>
  </si>
  <si>
    <t>9552294</t>
  </si>
  <si>
    <t xml:space="preserve">Bra Surgical 36-38            </t>
  </si>
  <si>
    <t xml:space="preserve">C &amp; D       </t>
  </si>
  <si>
    <t>DALEMP</t>
  </si>
  <si>
    <t>703</t>
  </si>
  <si>
    <t>1239364</t>
  </si>
  <si>
    <t xml:space="preserve">Tray Prep w/PVP Basins        </t>
  </si>
  <si>
    <t>4468</t>
  </si>
  <si>
    <t>3656445</t>
  </si>
  <si>
    <t>Paper Recording f/Trio Monitor</t>
  </si>
  <si>
    <t>MINDRY</t>
  </si>
  <si>
    <t>068300050502</t>
  </si>
  <si>
    <t>2477732</t>
  </si>
  <si>
    <t xml:space="preserve">Murphy 7.5  </t>
  </si>
  <si>
    <t>DYND43075</t>
  </si>
  <si>
    <t xml:space="preserve">Sensor SpO2 Finger Clip Adult </t>
  </si>
  <si>
    <t>AS1002</t>
  </si>
  <si>
    <t>Clear 1000mL</t>
  </si>
  <si>
    <t>MSC097058</t>
  </si>
  <si>
    <t>1015269</t>
  </si>
  <si>
    <t xml:space="preserve">Compression Bra White         </t>
  </si>
  <si>
    <t xml:space="preserve">Size 32     </t>
  </si>
  <si>
    <t>STUBBS</t>
  </si>
  <si>
    <t>F020092</t>
  </si>
  <si>
    <t>1311649</t>
  </si>
  <si>
    <t xml:space="preserve">Pack IVF F/THSC Craig Ranch   </t>
  </si>
  <si>
    <t xml:space="preserve">18/Ca   </t>
  </si>
  <si>
    <t>DYNJ57658</t>
  </si>
  <si>
    <t>1047396</t>
  </si>
  <si>
    <t xml:space="preserve">Sampling Line f/CO2 Gas       </t>
  </si>
  <si>
    <t>5640I</t>
  </si>
  <si>
    <t>1334762</t>
  </si>
  <si>
    <t xml:space="preserve">44cm        </t>
  </si>
  <si>
    <t>3473</t>
  </si>
  <si>
    <t>6541308</t>
  </si>
  <si>
    <t>J258H</t>
  </si>
  <si>
    <t>6542259</t>
  </si>
  <si>
    <t xml:space="preserve">5-0 18"     </t>
  </si>
  <si>
    <t>1915G</t>
  </si>
  <si>
    <t>6034526</t>
  </si>
  <si>
    <t>Tube Endotrach Oral RAE Uncuff</t>
  </si>
  <si>
    <t>86266</t>
  </si>
  <si>
    <t>6544915</t>
  </si>
  <si>
    <t xml:space="preserve">Suture Ctd Vicr 2-0 Ct-2      </t>
  </si>
  <si>
    <t xml:space="preserve">12bxsaf     </t>
  </si>
  <si>
    <t xml:space="preserve">Bx      </t>
  </si>
  <si>
    <t>J726D</t>
  </si>
  <si>
    <t xml:space="preserve">Gloves Surgical Sensi-Care LF </t>
  </si>
  <si>
    <t xml:space="preserve">8.5 PF      </t>
  </si>
  <si>
    <t>MSG1485</t>
  </si>
  <si>
    <t>1160577</t>
  </si>
  <si>
    <t xml:space="preserve">Biogel PI Indicator Glove     </t>
  </si>
  <si>
    <t xml:space="preserve">Sz 7.0      </t>
  </si>
  <si>
    <t>41670</t>
  </si>
  <si>
    <t>5820503</t>
  </si>
  <si>
    <t xml:space="preserve">Sponge X-Ray Detect 12 Ply St </t>
  </si>
  <si>
    <t xml:space="preserve">LF 8"x4"    </t>
  </si>
  <si>
    <t xml:space="preserve">10/Pk   </t>
  </si>
  <si>
    <t>NON21432LF</t>
  </si>
  <si>
    <t xml:space="preserve">Drape Utility 4/PK            </t>
  </si>
  <si>
    <t>DYNJP2408</t>
  </si>
  <si>
    <t>6434625</t>
  </si>
  <si>
    <t xml:space="preserve">Kimguard CSR Wrap Blue        </t>
  </si>
  <si>
    <t xml:space="preserve">20x20       </t>
  </si>
  <si>
    <t xml:space="preserve">1000/Ca </t>
  </si>
  <si>
    <t>10720</t>
  </si>
  <si>
    <t>1297669</t>
  </si>
  <si>
    <t>Glove Surgical Sensicare PF LF</t>
  </si>
  <si>
    <t xml:space="preserve">Size 7.5    </t>
  </si>
  <si>
    <t>MSG9075</t>
  </si>
  <si>
    <t>7910634</t>
  </si>
  <si>
    <t xml:space="preserve">Pain Ease Mist Spray          </t>
  </si>
  <si>
    <t>3.9oz/Ca</t>
  </si>
  <si>
    <t>0386-0008-02</t>
  </si>
  <si>
    <t xml:space="preserve">TruSignal Cable Interconnect  </t>
  </si>
  <si>
    <t xml:space="preserve">10' SPO2    </t>
  </si>
  <si>
    <t>TS-G3</t>
  </si>
  <si>
    <t>8370010</t>
  </si>
  <si>
    <t xml:space="preserve">Sz 7 Blue   </t>
  </si>
  <si>
    <t>2D73TE70</t>
  </si>
  <si>
    <t>1538084</t>
  </si>
  <si>
    <t xml:space="preserve">Drape Medium Sheet Sterile    </t>
  </si>
  <si>
    <t xml:space="preserve">40x71in     </t>
  </si>
  <si>
    <t>9355</t>
  </si>
  <si>
    <t xml:space="preserve">Electrosurgical Pencil        </t>
  </si>
  <si>
    <t xml:space="preserve">NonStick    </t>
  </si>
  <si>
    <t>ESPB3002</t>
  </si>
  <si>
    <t>7005826</t>
  </si>
  <si>
    <t xml:space="preserve">Duraprep Surg Sol Remover     </t>
  </si>
  <si>
    <t xml:space="preserve">4oz         </t>
  </si>
  <si>
    <t>8611</t>
  </si>
  <si>
    <t>2882100</t>
  </si>
  <si>
    <t>2D73TE85</t>
  </si>
  <si>
    <t>5550762</t>
  </si>
  <si>
    <t>Biogel PI Indicator Underglove</t>
  </si>
  <si>
    <t xml:space="preserve">Size 8      </t>
  </si>
  <si>
    <t>41680</t>
  </si>
  <si>
    <t>8900954</t>
  </si>
  <si>
    <t xml:space="preserve">Curity Sponge Ster            </t>
  </si>
  <si>
    <t xml:space="preserve">4"X4"       </t>
  </si>
  <si>
    <t xml:space="preserve">800/CA  </t>
  </si>
  <si>
    <t>8045</t>
  </si>
  <si>
    <t>6545091</t>
  </si>
  <si>
    <t>Suture Pds Monofilament Vio Sh</t>
  </si>
  <si>
    <t>Z316H</t>
  </si>
  <si>
    <t xml:space="preserve">Major Abdominal Drape         </t>
  </si>
  <si>
    <t xml:space="preserve">102X122     </t>
  </si>
  <si>
    <t>DYNJP3103</t>
  </si>
  <si>
    <t>6133311</t>
  </si>
  <si>
    <t xml:space="preserve">Stockinette Sgl Cotton        </t>
  </si>
  <si>
    <t xml:space="preserve">4x48        </t>
  </si>
  <si>
    <t xml:space="preserve">36/Ca   </t>
  </si>
  <si>
    <t>ALBWAL</t>
  </si>
  <si>
    <t>7644</t>
  </si>
  <si>
    <t>1187427</t>
  </si>
  <si>
    <t xml:space="preserve">Proximate Stapler Skin Reg SS </t>
  </si>
  <si>
    <t>w/35 Staples</t>
  </si>
  <si>
    <t>PXR35</t>
  </si>
  <si>
    <t>5070085</t>
  </si>
  <si>
    <t xml:space="preserve">Lactated Ring Irrig Titan Bg  </t>
  </si>
  <si>
    <t>3L Titan Bag</t>
  </si>
  <si>
    <t>R8306</t>
  </si>
  <si>
    <t xml:space="preserve">Sheridan Endo-Trach Tube      </t>
  </si>
  <si>
    <t xml:space="preserve">7.55mm      </t>
  </si>
  <si>
    <t>5-22215</t>
  </si>
  <si>
    <t>8908424</t>
  </si>
  <si>
    <t xml:space="preserve">Curity Sponge 3 Ply N/S       </t>
  </si>
  <si>
    <t xml:space="preserve">2"x2"       </t>
  </si>
  <si>
    <t xml:space="preserve">200/Pk  </t>
  </si>
  <si>
    <t>9132</t>
  </si>
  <si>
    <t>2417840</t>
  </si>
  <si>
    <t xml:space="preserve">Syringes w/Blunt Cannula      </t>
  </si>
  <si>
    <t xml:space="preserve">10ml        </t>
  </si>
  <si>
    <t>303348</t>
  </si>
  <si>
    <t>4390162</t>
  </si>
  <si>
    <t xml:space="preserve">PremierPro Glove Ntrl Thin PF </t>
  </si>
  <si>
    <t>5062</t>
  </si>
  <si>
    <t>1222395</t>
  </si>
  <si>
    <t>Trocar EndoXcel Bldls Stab Slv</t>
  </si>
  <si>
    <t xml:space="preserve">11x100mm    </t>
  </si>
  <si>
    <t>B11LT</t>
  </si>
  <si>
    <t>6780510</t>
  </si>
  <si>
    <t>Suction Tube Connector Sterile</t>
  </si>
  <si>
    <t xml:space="preserve">1/4x20'     </t>
  </si>
  <si>
    <t>DYND50253</t>
  </si>
  <si>
    <t>6544858</t>
  </si>
  <si>
    <t xml:space="preserve">Suture Vicryl Violet Tg140-8  </t>
  </si>
  <si>
    <t xml:space="preserve">7-0 18"     </t>
  </si>
  <si>
    <t>J546G</t>
  </si>
  <si>
    <t>2203848</t>
  </si>
  <si>
    <t xml:space="preserve">SteriGage Integrator w/Ld Rec </t>
  </si>
  <si>
    <t>4171MM</t>
  </si>
  <si>
    <t>1163560</t>
  </si>
  <si>
    <t xml:space="preserve">Aquacel Surgic Cover Dressing </t>
  </si>
  <si>
    <t xml:space="preserve">3.5x6 w/Ag  </t>
  </si>
  <si>
    <t>BRISTL</t>
  </si>
  <si>
    <t>412010</t>
  </si>
  <si>
    <t>6545892</t>
  </si>
  <si>
    <t xml:space="preserve">Suture Prolene Mono Blu Sh    </t>
  </si>
  <si>
    <t xml:space="preserve">3-0 30"     </t>
  </si>
  <si>
    <t>8832H</t>
  </si>
  <si>
    <t>6209819</t>
  </si>
  <si>
    <t xml:space="preserve">Cover Boot Blue               </t>
  </si>
  <si>
    <t xml:space="preserve">30X4/Ca </t>
  </si>
  <si>
    <t>69672</t>
  </si>
  <si>
    <t>1138879</t>
  </si>
  <si>
    <t xml:space="preserve">Electrode Needle Coated       </t>
  </si>
  <si>
    <t xml:space="preserve">Insulated   </t>
  </si>
  <si>
    <t>E1465B</t>
  </si>
  <si>
    <t xml:space="preserve">Tubing Insufflation w/Adapter </t>
  </si>
  <si>
    <t>28-0212</t>
  </si>
  <si>
    <t>6541196</t>
  </si>
  <si>
    <t>Suture Ethilon Nyl Mono Blk P3</t>
  </si>
  <si>
    <t>699G</t>
  </si>
  <si>
    <t>9878728</t>
  </si>
  <si>
    <t xml:space="preserve">25gx3-1/2"  </t>
  </si>
  <si>
    <t>405180</t>
  </si>
  <si>
    <t xml:space="preserve">Stethoscope Esph 400 Series   </t>
  </si>
  <si>
    <t xml:space="preserve">18 French   </t>
  </si>
  <si>
    <t>81-050418</t>
  </si>
  <si>
    <t xml:space="preserve">Protector Tip Guard Vent      </t>
  </si>
  <si>
    <t xml:space="preserve">Asst Colors </t>
  </si>
  <si>
    <t xml:space="preserve">100/Bg  </t>
  </si>
  <si>
    <t>092020BBG</t>
  </si>
  <si>
    <t>1131577</t>
  </si>
  <si>
    <t xml:space="preserve">Airway Guedel Sz-4 100mm      </t>
  </si>
  <si>
    <t>DYND60607</t>
  </si>
  <si>
    <t>6543539</t>
  </si>
  <si>
    <t xml:space="preserve">Suture Ebnd Exc Poly Gr OS4   </t>
  </si>
  <si>
    <t>X519H</t>
  </si>
  <si>
    <t xml:space="preserve">Neuro Patties Sterile         </t>
  </si>
  <si>
    <t xml:space="preserve">1/2x3"      </t>
  </si>
  <si>
    <t>35501610</t>
  </si>
  <si>
    <t>1775663</t>
  </si>
  <si>
    <t xml:space="preserve">Garbage Bag Clear 1.5Mil      </t>
  </si>
  <si>
    <t xml:space="preserve">43x48       </t>
  </si>
  <si>
    <t>4666</t>
  </si>
  <si>
    <t>1163321</t>
  </si>
  <si>
    <t xml:space="preserve">IV Admin Tubing Univ          </t>
  </si>
  <si>
    <t>352886</t>
  </si>
  <si>
    <t>6541170</t>
  </si>
  <si>
    <t>Suture Ethilon Mono Blk Tg1606</t>
  </si>
  <si>
    <t>7757G</t>
  </si>
  <si>
    <t xml:space="preserve">Needle Hustead Epideral       </t>
  </si>
  <si>
    <t xml:space="preserve">18gx3.5     </t>
  </si>
  <si>
    <t>332165</t>
  </si>
  <si>
    <t>7331884</t>
  </si>
  <si>
    <t xml:space="preserve">Suture Vcl+ Antib Ud PS2      </t>
  </si>
  <si>
    <t>VCP497G</t>
  </si>
  <si>
    <t xml:space="preserve">Indicator Cards Steam         </t>
  </si>
  <si>
    <t xml:space="preserve">New Style   </t>
  </si>
  <si>
    <t xml:space="preserve">1000/Bx </t>
  </si>
  <si>
    <t>WAGIND</t>
  </si>
  <si>
    <t xml:space="preserve">Proxima Head Bar Drape        </t>
  </si>
  <si>
    <t xml:space="preserve">40"x27"     </t>
  </si>
  <si>
    <t>DYNJP7008</t>
  </si>
  <si>
    <t>1255454</t>
  </si>
  <si>
    <t xml:space="preserve">Towel OR 4/Pk Cotton 17x26"   </t>
  </si>
  <si>
    <t>Blue Sterile</t>
  </si>
  <si>
    <t>8324B</t>
  </si>
  <si>
    <t>1147087</t>
  </si>
  <si>
    <t xml:space="preserve">True Track Test Strips        </t>
  </si>
  <si>
    <t>HOMDIA</t>
  </si>
  <si>
    <t>A3H01-80</t>
  </si>
  <si>
    <t>2461025</t>
  </si>
  <si>
    <t xml:space="preserve">Gown Isolation Thumbs-Up      </t>
  </si>
  <si>
    <t xml:space="preserve">75/Ca   </t>
  </si>
  <si>
    <t>NONTH200</t>
  </si>
  <si>
    <t>1533111</t>
  </si>
  <si>
    <t xml:space="preserve">Instant Cold Pack Medium      </t>
  </si>
  <si>
    <t xml:space="preserve">6"x8"       </t>
  </si>
  <si>
    <t xml:space="preserve">24/Ca   </t>
  </si>
  <si>
    <t>59688</t>
  </si>
  <si>
    <t>1153345</t>
  </si>
  <si>
    <t xml:space="preserve">Cleaning Brush Soft Brass     </t>
  </si>
  <si>
    <t xml:space="preserve">13x38x180mm </t>
  </si>
  <si>
    <t>243002BBG</t>
  </si>
  <si>
    <t xml:space="preserve">Storage Bins 14.75x8.25x7     </t>
  </si>
  <si>
    <t xml:space="preserve">RED         </t>
  </si>
  <si>
    <t xml:space="preserve">12/CA   </t>
  </si>
  <si>
    <t>30240RED</t>
  </si>
  <si>
    <t>2881687</t>
  </si>
  <si>
    <t>Mask Surg Seguregard Tie-On Gr</t>
  </si>
  <si>
    <t>AT752005</t>
  </si>
  <si>
    <t>1219862</t>
  </si>
  <si>
    <t>Blanket Bair Hugger Lower Body</t>
  </si>
  <si>
    <t>42568</t>
  </si>
  <si>
    <t>3627753</t>
  </si>
  <si>
    <t xml:space="preserve">Senso Strip 2 Small           </t>
  </si>
  <si>
    <t>81-010003</t>
  </si>
  <si>
    <t xml:space="preserve">Pink        </t>
  </si>
  <si>
    <t>130AE-92-PDM</t>
  </si>
  <si>
    <t>8908538</t>
  </si>
  <si>
    <t xml:space="preserve">Alcohol Preps Sterile         </t>
  </si>
  <si>
    <t>5750</t>
  </si>
  <si>
    <t>1141911</t>
  </si>
  <si>
    <t xml:space="preserve">Masimo LNCS-ADTX Sensor       </t>
  </si>
  <si>
    <t>MASIMO</t>
  </si>
  <si>
    <t>1859</t>
  </si>
  <si>
    <t xml:space="preserve">Tube Endotrach HVLP Cuff      </t>
  </si>
  <si>
    <t xml:space="preserve">Murphy 6.0  </t>
  </si>
  <si>
    <t>DYND43060</t>
  </si>
  <si>
    <t>1137876</t>
  </si>
  <si>
    <t xml:space="preserve">Eye Shield Frames Black       </t>
  </si>
  <si>
    <t>23-502</t>
  </si>
  <si>
    <t>6549394</t>
  </si>
  <si>
    <t xml:space="preserve">2-0 36"     </t>
  </si>
  <si>
    <t>J945H</t>
  </si>
  <si>
    <t>1562062</t>
  </si>
  <si>
    <t xml:space="preserve">Clip Ear For D-Ys Sensor      </t>
  </si>
  <si>
    <t>D-YSE</t>
  </si>
  <si>
    <t>6544298</t>
  </si>
  <si>
    <t xml:space="preserve">1 27"       </t>
  </si>
  <si>
    <t>J261H</t>
  </si>
  <si>
    <t>1 8x18" Viol</t>
  </si>
  <si>
    <t>VCP765D</t>
  </si>
  <si>
    <t>4325856</t>
  </si>
  <si>
    <t xml:space="preserve">Bra Surgical 46-54" C-E       </t>
  </si>
  <si>
    <t xml:space="preserve">XXL         </t>
  </si>
  <si>
    <t>705</t>
  </si>
  <si>
    <t>1212613</t>
  </si>
  <si>
    <t xml:space="preserve">Gown Wrm Bair Paws w/1 Insert </t>
  </si>
  <si>
    <t xml:space="preserve">Standard    </t>
  </si>
  <si>
    <t>81001</t>
  </si>
  <si>
    <t>1295439</t>
  </si>
  <si>
    <t xml:space="preserve">Set IV ExtGravity w/3 Injct   </t>
  </si>
  <si>
    <t>354206</t>
  </si>
  <si>
    <t>2882183</t>
  </si>
  <si>
    <t xml:space="preserve">Drape Hand Sterile            </t>
  </si>
  <si>
    <t xml:space="preserve">63x146x77in </t>
  </si>
  <si>
    <t>29427</t>
  </si>
  <si>
    <t xml:space="preserve">Ambu Bag w/Filter Pediatric   </t>
  </si>
  <si>
    <t>530613034</t>
  </si>
  <si>
    <t>1240275</t>
  </si>
  <si>
    <t xml:space="preserve">Airway Guedel Oral Wrapped    </t>
  </si>
  <si>
    <t xml:space="preserve">10cm        </t>
  </si>
  <si>
    <t>3500EU</t>
  </si>
  <si>
    <t>7899328</t>
  </si>
  <si>
    <t xml:space="preserve">Acute Kare Handwash           </t>
  </si>
  <si>
    <t xml:space="preserve">1Liter      </t>
  </si>
  <si>
    <t>120687</t>
  </si>
  <si>
    <t>6542869</t>
  </si>
  <si>
    <t xml:space="preserve">Suture Surg Gut Chrom Bge G1  </t>
  </si>
  <si>
    <t>790G</t>
  </si>
  <si>
    <t>6545195</t>
  </si>
  <si>
    <t xml:space="preserve">Suture Vicryl Undyed P-3      </t>
  </si>
  <si>
    <t>J493G</t>
  </si>
  <si>
    <t>1986051</t>
  </si>
  <si>
    <t xml:space="preserve">Ioban Skin Prep Antimicrobial </t>
  </si>
  <si>
    <t xml:space="preserve">4x5/Ca  </t>
  </si>
  <si>
    <t>6617</t>
  </si>
  <si>
    <t>2757456</t>
  </si>
  <si>
    <t>Minispike IV Additive Dispense</t>
  </si>
  <si>
    <t xml:space="preserve">Pin         </t>
  </si>
  <si>
    <t>412012</t>
  </si>
  <si>
    <t>1116644</t>
  </si>
  <si>
    <t xml:space="preserve">U-Drape Reinforced Large      </t>
  </si>
  <si>
    <t xml:space="preserve">88x125      </t>
  </si>
  <si>
    <t xml:space="preserve">11/Ca   </t>
  </si>
  <si>
    <t>89311</t>
  </si>
  <si>
    <t>1190455</t>
  </si>
  <si>
    <t xml:space="preserve">Sz 8 Cream  </t>
  </si>
  <si>
    <t>2D72PT80X</t>
  </si>
  <si>
    <t>8900177</t>
  </si>
  <si>
    <t xml:space="preserve">Dermacea ABD Pad Sterile      </t>
  </si>
  <si>
    <t xml:space="preserve">8x10"       </t>
  </si>
  <si>
    <t xml:space="preserve">18/Bx   </t>
  </si>
  <si>
    <t>7198D</t>
  </si>
  <si>
    <t>1153961</t>
  </si>
  <si>
    <t xml:space="preserve">Cotton Balls Sterile          </t>
  </si>
  <si>
    <t xml:space="preserve">25x5/Ca </t>
  </si>
  <si>
    <t>DYND73032</t>
  </si>
  <si>
    <t xml:space="preserve">Suture Prolene RB-1,RB-1      </t>
  </si>
  <si>
    <t xml:space="preserve">5/0         </t>
  </si>
  <si>
    <t>8356H</t>
  </si>
  <si>
    <t xml:space="preserve">Label Fall Risk 11/16x1/4"    </t>
  </si>
  <si>
    <t xml:space="preserve">250/Rl  </t>
  </si>
  <si>
    <t>59713051</t>
  </si>
  <si>
    <t xml:space="preserve">5.5x10x3"   </t>
  </si>
  <si>
    <t>PB4</t>
  </si>
  <si>
    <t xml:space="preserve">Suture Ebnd Exc Poly Gr Mo6   </t>
  </si>
  <si>
    <t>CX45D</t>
  </si>
  <si>
    <t>DYNJ56594A</t>
  </si>
  <si>
    <t>1082705</t>
  </si>
  <si>
    <t xml:space="preserve">Tonsil &amp; Adenoid Pack         </t>
  </si>
  <si>
    <t>DYNJS0701</t>
  </si>
  <si>
    <t>1315452</t>
  </si>
  <si>
    <t xml:space="preserve">Basin Emesis Plastic 16Oz     </t>
  </si>
  <si>
    <t xml:space="preserve">8.5" Blue   </t>
  </si>
  <si>
    <t>00060</t>
  </si>
  <si>
    <t>6540037</t>
  </si>
  <si>
    <t>Suture PGA/PCL FS1 30x30 Clear</t>
  </si>
  <si>
    <t xml:space="preserve">3-0         </t>
  </si>
  <si>
    <t>SXMD2B410</t>
  </si>
  <si>
    <t xml:space="preserve">PDO 36mm Taper 1/2C           </t>
  </si>
  <si>
    <t xml:space="preserve">30cmX30     </t>
  </si>
  <si>
    <t>RA-1058Q</t>
  </si>
  <si>
    <t>1118123</t>
  </si>
  <si>
    <t xml:space="preserve">Detergent Caviclean           </t>
  </si>
  <si>
    <t xml:space="preserve">Gallon      </t>
  </si>
  <si>
    <t>METTLR</t>
  </si>
  <si>
    <t>1812</t>
  </si>
  <si>
    <t xml:space="preserve">Blade Arthro-lok Banana       </t>
  </si>
  <si>
    <t xml:space="preserve">4mm         </t>
  </si>
  <si>
    <t>376984</t>
  </si>
  <si>
    <t xml:space="preserve">Suture Ti-Cron Blue HOS-14    </t>
  </si>
  <si>
    <t>8886302779</t>
  </si>
  <si>
    <t xml:space="preserve">Brush Bristle End 3mm x 12"   </t>
  </si>
  <si>
    <t xml:space="preserve">3/PK    </t>
  </si>
  <si>
    <t>10-1660</t>
  </si>
  <si>
    <t>1123429</t>
  </si>
  <si>
    <t xml:space="preserve">Abdominal Binder 9"Med/Lg     </t>
  </si>
  <si>
    <t xml:space="preserve">3Panel      </t>
  </si>
  <si>
    <t>13662067</t>
  </si>
  <si>
    <t xml:space="preserve">64/CS   </t>
  </si>
  <si>
    <t>9020</t>
  </si>
  <si>
    <t xml:space="preserve">Bags Gallon Ziploc            </t>
  </si>
  <si>
    <t xml:space="preserve">250/Bx  </t>
  </si>
  <si>
    <t>507271</t>
  </si>
  <si>
    <t xml:space="preserve">Drape Shoulder w/Pouch        </t>
  </si>
  <si>
    <t>DYNJP8406</t>
  </si>
  <si>
    <t>3353609</t>
  </si>
  <si>
    <t xml:space="preserve">Pads Defib Pediatric          </t>
  </si>
  <si>
    <t xml:space="preserve">1/Pr    </t>
  </si>
  <si>
    <t>8900-2061</t>
  </si>
  <si>
    <t>5823723</t>
  </si>
  <si>
    <t xml:space="preserve">Skin Marking Pen Nonsterl     </t>
  </si>
  <si>
    <t xml:space="preserve">NONSTERILE  </t>
  </si>
  <si>
    <t>PP-100</t>
  </si>
  <si>
    <t>1118305</t>
  </si>
  <si>
    <t xml:space="preserve">Sharps Collector 17Ga Red     </t>
  </si>
  <si>
    <t xml:space="preserve">X-Lg        </t>
  </si>
  <si>
    <t>305665</t>
  </si>
  <si>
    <t>7710101</t>
  </si>
  <si>
    <t xml:space="preserve">PDO 48mm TP 1/2C Sz 2 Violet  </t>
  </si>
  <si>
    <t xml:space="preserve">36cmX36     </t>
  </si>
  <si>
    <t>RA-1065Q</t>
  </si>
  <si>
    <t>6543864</t>
  </si>
  <si>
    <t xml:space="preserve">Suture Surg Gut Mono Bge P3   </t>
  </si>
  <si>
    <t>686G</t>
  </si>
  <si>
    <t xml:space="preserve">Sensor Oximax Finger          </t>
  </si>
  <si>
    <t>DS-100A</t>
  </si>
  <si>
    <t>1126103</t>
  </si>
  <si>
    <t xml:space="preserve">Safety Slip Slipper Sock Grey </t>
  </si>
  <si>
    <t xml:space="preserve">XLarge      </t>
  </si>
  <si>
    <t xml:space="preserve">48/Ca   </t>
  </si>
  <si>
    <t>1137875</t>
  </si>
  <si>
    <t xml:space="preserve">Eye Shield Lens               </t>
  </si>
  <si>
    <t>23-501</t>
  </si>
  <si>
    <t xml:space="preserve">Tube Microlaryngeal Tracheal  </t>
  </si>
  <si>
    <t>86387</t>
  </si>
  <si>
    <t>8002948</t>
  </si>
  <si>
    <t xml:space="preserve">Shoe Cover Non Skid Blue      </t>
  </si>
  <si>
    <t xml:space="preserve">Sport       </t>
  </si>
  <si>
    <t>NON28752</t>
  </si>
  <si>
    <t xml:space="preserve">Frame Eye Protect Tidishield  </t>
  </si>
  <si>
    <t>Assort Color</t>
  </si>
  <si>
    <t>9211-100</t>
  </si>
  <si>
    <t>8750023</t>
  </si>
  <si>
    <t xml:space="preserve">Surgistain Pint Container     </t>
  </si>
  <si>
    <t>RUHCOR</t>
  </si>
  <si>
    <t>34572-15</t>
  </si>
  <si>
    <t>1538808</t>
  </si>
  <si>
    <t xml:space="preserve">Tri-flo Suction Catheter      </t>
  </si>
  <si>
    <t xml:space="preserve">14 Fr       </t>
  </si>
  <si>
    <t>T60C</t>
  </si>
  <si>
    <t>1219251</t>
  </si>
  <si>
    <t xml:space="preserve">30x30"Blue  </t>
  </si>
  <si>
    <t>34165</t>
  </si>
  <si>
    <t>1333112</t>
  </si>
  <si>
    <t>Cloths Bath Frgrnc-Free Stndrd</t>
  </si>
  <si>
    <t xml:space="preserve">8x8"        </t>
  </si>
  <si>
    <t>SAGE</t>
  </si>
  <si>
    <t>7991</t>
  </si>
  <si>
    <t>1307539</t>
  </si>
  <si>
    <t xml:space="preserve">Slippers Patient Unisex Gray  </t>
  </si>
  <si>
    <t xml:space="preserve">4Dz/Ca  </t>
  </si>
  <si>
    <t>80106</t>
  </si>
  <si>
    <t>1530529</t>
  </si>
  <si>
    <t xml:space="preserve">IV Solution Set Continu-Flo   </t>
  </si>
  <si>
    <t>2C6546</t>
  </si>
  <si>
    <t>1249661</t>
  </si>
  <si>
    <t xml:space="preserve">Bag Natural 40x48 Hi-Dens     </t>
  </si>
  <si>
    <t>On Rl 17Micr</t>
  </si>
  <si>
    <t>25x10/Ca</t>
  </si>
  <si>
    <t>RS404817N</t>
  </si>
  <si>
    <t>8921311</t>
  </si>
  <si>
    <t xml:space="preserve">Stocking Anti-Emb Thigh       </t>
  </si>
  <si>
    <t xml:space="preserve">Med/Reg     </t>
  </si>
  <si>
    <t xml:space="preserve">6Pr/Bx  </t>
  </si>
  <si>
    <t>111455</t>
  </si>
  <si>
    <t>8123641</t>
  </si>
  <si>
    <t xml:space="preserve">Lithotomy II Pack             </t>
  </si>
  <si>
    <t>88521</t>
  </si>
  <si>
    <t>6039394</t>
  </si>
  <si>
    <t xml:space="preserve">Stocking Anti-Emb Thigh-Hi    </t>
  </si>
  <si>
    <t xml:space="preserve">Lg/Reg      </t>
  </si>
  <si>
    <t>111459</t>
  </si>
  <si>
    <t>4497782</t>
  </si>
  <si>
    <t xml:space="preserve">Bag Linen Blue                </t>
  </si>
  <si>
    <t xml:space="preserve">40x46       </t>
  </si>
  <si>
    <t xml:space="preserve">250/Ca  </t>
  </si>
  <si>
    <t>3056</t>
  </si>
  <si>
    <t>6034524</t>
  </si>
  <si>
    <t xml:space="preserve">Tube Oral Rae Cuffed 4.0      </t>
  </si>
  <si>
    <t>86209</t>
  </si>
  <si>
    <t>9556702</t>
  </si>
  <si>
    <t xml:space="preserve">Bra Surgical 34-36            </t>
  </si>
  <si>
    <t xml:space="preserve">B &amp; C       </t>
  </si>
  <si>
    <t>702</t>
  </si>
  <si>
    <t>6430379</t>
  </si>
  <si>
    <t>Gown Surg Aero Blue Perf Steri</t>
  </si>
  <si>
    <t>XXXL/Sterile</t>
  </si>
  <si>
    <t>41736</t>
  </si>
  <si>
    <t>2882096</t>
  </si>
  <si>
    <t xml:space="preserve">Sz 6 Blue   </t>
  </si>
  <si>
    <t>2D73TE60</t>
  </si>
  <si>
    <t>1299391</t>
  </si>
  <si>
    <t xml:space="preserve">Strips Glucose Evancare G3    </t>
  </si>
  <si>
    <t>MPH3550</t>
  </si>
  <si>
    <t>6548744</t>
  </si>
  <si>
    <t>Suture Ethilon Mono Bk Vas1004</t>
  </si>
  <si>
    <t xml:space="preserve">9-0 6"      </t>
  </si>
  <si>
    <t>2890G</t>
  </si>
  <si>
    <t xml:space="preserve">Prolystica Ntrl 2x Conc       </t>
  </si>
  <si>
    <t>1C3208</t>
  </si>
  <si>
    <t>2882094</t>
  </si>
  <si>
    <t>2D73PM80</t>
  </si>
  <si>
    <t>4390164</t>
  </si>
  <si>
    <t>5064</t>
  </si>
  <si>
    <t xml:space="preserve">Sensor Oxygen Max 10          </t>
  </si>
  <si>
    <t>R112P10</t>
  </si>
  <si>
    <t>3675147</t>
  </si>
  <si>
    <t xml:space="preserve">Mask Anesthesia Child         </t>
  </si>
  <si>
    <t xml:space="preserve">Size 3      </t>
  </si>
  <si>
    <t xml:space="preserve">40/Ca   </t>
  </si>
  <si>
    <t>DYNJAAMASK3</t>
  </si>
  <si>
    <t xml:space="preserve">Book Nursing Drug 2020 -4     </t>
  </si>
  <si>
    <t>978197510926</t>
  </si>
  <si>
    <t>2882006</t>
  </si>
  <si>
    <t xml:space="preserve">IV Start Kit Tegaderm W/Pad   </t>
  </si>
  <si>
    <t>01-1900A</t>
  </si>
  <si>
    <t xml:space="preserve">Linen Kit QuickSuite Blue     </t>
  </si>
  <si>
    <t>DYKQSL3C</t>
  </si>
  <si>
    <t xml:space="preserve">Binder Abdominal 9" Ea        </t>
  </si>
  <si>
    <t xml:space="preserve">Sm/Md       </t>
  </si>
  <si>
    <t>13661056</t>
  </si>
  <si>
    <t>8401953</t>
  </si>
  <si>
    <t xml:space="preserve">Gel Solidifier 1500cc         </t>
  </si>
  <si>
    <t xml:space="preserve">96/Ca   </t>
  </si>
  <si>
    <t>71-1500</t>
  </si>
  <si>
    <t>8066-25</t>
  </si>
  <si>
    <t>2881571</t>
  </si>
  <si>
    <t xml:space="preserve">RoyalSilk Gown Surgical       </t>
  </si>
  <si>
    <t>95998</t>
  </si>
  <si>
    <t>5071921</t>
  </si>
  <si>
    <t xml:space="preserve">Secondary Set Control Clamp   </t>
  </si>
  <si>
    <t xml:space="preserve">40"         </t>
  </si>
  <si>
    <t>V1921</t>
  </si>
  <si>
    <t>3724642</t>
  </si>
  <si>
    <t xml:space="preserve">Dressing Holder Nasal         </t>
  </si>
  <si>
    <t>600</t>
  </si>
  <si>
    <t>1141898</t>
  </si>
  <si>
    <t xml:space="preserve">Nasal Cannula Dual CO2/O2     </t>
  </si>
  <si>
    <t xml:space="preserve">7ft Female  </t>
  </si>
  <si>
    <t>032-10-126U</t>
  </si>
  <si>
    <t xml:space="preserve">Electrode Blade Blue Silk     </t>
  </si>
  <si>
    <t xml:space="preserve">4"          </t>
  </si>
  <si>
    <t>ES0014AM</t>
  </si>
  <si>
    <t>9532375</t>
  </si>
  <si>
    <t xml:space="preserve">Grooved Director Plain        </t>
  </si>
  <si>
    <t>10-74</t>
  </si>
  <si>
    <t xml:space="preserve">Instrument Lubricant Plus     </t>
  </si>
  <si>
    <t xml:space="preserve">4Ga/Ca  </t>
  </si>
  <si>
    <t>61301605247</t>
  </si>
  <si>
    <t xml:space="preserve">RIBBON,BLACK FABRIC           </t>
  </si>
  <si>
    <t xml:space="preserve">1/PK    </t>
  </si>
  <si>
    <t>470280</t>
  </si>
  <si>
    <t>1530313</t>
  </si>
  <si>
    <t>2D72PT60X</t>
  </si>
  <si>
    <t xml:space="preserve">Laparoscopic Perineal Pack    </t>
  </si>
  <si>
    <t>DYNJP9130</t>
  </si>
  <si>
    <t>4999230</t>
  </si>
  <si>
    <t xml:space="preserve">7.5mm       </t>
  </si>
  <si>
    <t>76275</t>
  </si>
  <si>
    <t>1240370</t>
  </si>
  <si>
    <t xml:space="preserve">Circuit Breathing Adult LF    </t>
  </si>
  <si>
    <t xml:space="preserve">90" Exp 3L  </t>
  </si>
  <si>
    <t>A4Z32XX4</t>
  </si>
  <si>
    <t>6540819</t>
  </si>
  <si>
    <t xml:space="preserve">Suture Monocryl Mono Ud Sh    </t>
  </si>
  <si>
    <t>Y416H</t>
  </si>
  <si>
    <t xml:space="preserve">Radial Artery Cath Kit        </t>
  </si>
  <si>
    <t>AK-04020-SPC</t>
  </si>
  <si>
    <t>1297652</t>
  </si>
  <si>
    <t xml:space="preserve">Glove Surg Triumph Latex PF   </t>
  </si>
  <si>
    <t xml:space="preserve">Size 7      </t>
  </si>
  <si>
    <t>MSG2370</t>
  </si>
  <si>
    <t>3717005</t>
  </si>
  <si>
    <t xml:space="preserve">Stockinette Impervious 9"x48" </t>
  </si>
  <si>
    <t xml:space="preserve">12/CS   </t>
  </si>
  <si>
    <t>85509</t>
  </si>
  <si>
    <t>6434606</t>
  </si>
  <si>
    <t xml:space="preserve">Purple Nitrile Glove PF LF    </t>
  </si>
  <si>
    <t>50604</t>
  </si>
  <si>
    <t>1247946</t>
  </si>
  <si>
    <t xml:space="preserve">Needle Counter 20 Cnt/ 40 Cpc </t>
  </si>
  <si>
    <t xml:space="preserve">Sgl Blk Mag </t>
  </si>
  <si>
    <t>31142386</t>
  </si>
  <si>
    <t>3666996</t>
  </si>
  <si>
    <t xml:space="preserve">Ring Smiley Face Bubble       </t>
  </si>
  <si>
    <t xml:space="preserve">36/Pk   </t>
  </si>
  <si>
    <t>SHERMN</t>
  </si>
  <si>
    <t>S7498</t>
  </si>
  <si>
    <t xml:space="preserve">ET Tube 3.0 Cuffed 12Fr       </t>
  </si>
  <si>
    <t>1-7333-30</t>
  </si>
  <si>
    <t>1075036</t>
  </si>
  <si>
    <t xml:space="preserve">Jamshidi Needle Biopsy        </t>
  </si>
  <si>
    <t xml:space="preserve">11gx4"      </t>
  </si>
  <si>
    <t>TJC4011</t>
  </si>
  <si>
    <t>7630054</t>
  </si>
  <si>
    <t xml:space="preserve">Antiseptic Hand Gel SoftNSure </t>
  </si>
  <si>
    <t xml:space="preserve">15oz Pump   </t>
  </si>
  <si>
    <t>1445A6</t>
  </si>
  <si>
    <t>5075005</t>
  </si>
  <si>
    <t xml:space="preserve">Sterile Water For Irrigation  </t>
  </si>
  <si>
    <t xml:space="preserve">2000mL      </t>
  </si>
  <si>
    <t xml:space="preserve">Bt      </t>
  </si>
  <si>
    <t>R5005-01</t>
  </si>
  <si>
    <t xml:space="preserve">Tray Intermitt Cath PreCon    </t>
  </si>
  <si>
    <t xml:space="preserve">Vinyl       </t>
  </si>
  <si>
    <t>DYND10402</t>
  </si>
  <si>
    <t>1199003</t>
  </si>
  <si>
    <t xml:space="preserve">Syringe, Ear/Ulcer 2oz Ster   </t>
  </si>
  <si>
    <t>0035820</t>
  </si>
  <si>
    <t>6548170</t>
  </si>
  <si>
    <t xml:space="preserve">Suture Vicryl Violet CT-2     </t>
  </si>
  <si>
    <t>J333H</t>
  </si>
  <si>
    <t>3901855</t>
  </si>
  <si>
    <t xml:space="preserve">Steth Esoph 12fr              </t>
  </si>
  <si>
    <t xml:space="preserve">2X25/Ca </t>
  </si>
  <si>
    <t>81-040412</t>
  </si>
  <si>
    <t>2882098</t>
  </si>
  <si>
    <t xml:space="preserve">Sz 7.5 Blue </t>
  </si>
  <si>
    <t>2D73TE75</t>
  </si>
  <si>
    <t xml:space="preserve">Trophon Chem Indicator        </t>
  </si>
  <si>
    <t xml:space="preserve">300/Bx  </t>
  </si>
  <si>
    <t>E8350MB</t>
  </si>
  <si>
    <t>7775152</t>
  </si>
  <si>
    <t xml:space="preserve">Stapler Precise Pgx 35 Count  </t>
  </si>
  <si>
    <t xml:space="preserve">Wide Pistol </t>
  </si>
  <si>
    <t>PGX-35W</t>
  </si>
  <si>
    <t xml:space="preserve">Boost Pudding Vanilla         </t>
  </si>
  <si>
    <t xml:space="preserve">5oz         </t>
  </si>
  <si>
    <t>09450300</t>
  </si>
  <si>
    <t>1246455</t>
  </si>
  <si>
    <t xml:space="preserve">Boot Cover Knee High Blue     </t>
  </si>
  <si>
    <t>NON27144XL</t>
  </si>
  <si>
    <t xml:space="preserve">Brush f/Cleaning Cannula      </t>
  </si>
  <si>
    <t xml:space="preserve">3/Pk    </t>
  </si>
  <si>
    <t>10-1372</t>
  </si>
  <si>
    <t>6774058</t>
  </si>
  <si>
    <t xml:space="preserve">Label Medication Added Red    </t>
  </si>
  <si>
    <t xml:space="preserve">13/4X21     </t>
  </si>
  <si>
    <t xml:space="preserve">1000/Rl </t>
  </si>
  <si>
    <t>N-200</t>
  </si>
  <si>
    <t>6540106</t>
  </si>
  <si>
    <t xml:space="preserve">Suture Perma Silk SH 18"      </t>
  </si>
  <si>
    <t xml:space="preserve">2/0         </t>
  </si>
  <si>
    <t>C012D</t>
  </si>
  <si>
    <t>6542774</t>
  </si>
  <si>
    <t xml:space="preserve">Suture Prolene Mono Blu CT1   </t>
  </si>
  <si>
    <t>8424H</t>
  </si>
  <si>
    <t>1264441</t>
  </si>
  <si>
    <t xml:space="preserve">Renuzyme Foam Spray           </t>
  </si>
  <si>
    <t xml:space="preserve">1qt         </t>
  </si>
  <si>
    <t>61301604584</t>
  </si>
  <si>
    <t>6780498</t>
  </si>
  <si>
    <t xml:space="preserve">Catheter Urethral Sterile 12f </t>
  </si>
  <si>
    <t>DYND13512</t>
  </si>
  <si>
    <t xml:space="preserve">Drape C-Arm LF                </t>
  </si>
  <si>
    <t>2222505H</t>
  </si>
  <si>
    <t xml:space="preserve">Neuro Sponge X-Ray Detectable </t>
  </si>
  <si>
    <t xml:space="preserve">.75x.75"    </t>
  </si>
  <si>
    <t>NEUROSPNG11</t>
  </si>
  <si>
    <t>2881689</t>
  </si>
  <si>
    <t xml:space="preserve">Washcloth Airlay White        </t>
  </si>
  <si>
    <t xml:space="preserve">9x13"       </t>
  </si>
  <si>
    <t>AT907</t>
  </si>
  <si>
    <t>1186318</t>
  </si>
  <si>
    <t xml:space="preserve">Scrub Surgical Exidine 4%     </t>
  </si>
  <si>
    <t xml:space="preserve">4oz Bottle  </t>
  </si>
  <si>
    <t>29900-404</t>
  </si>
  <si>
    <t xml:space="preserve">Tec Wash III Gallon           </t>
  </si>
  <si>
    <t xml:space="preserve">4Gal/Ca </t>
  </si>
  <si>
    <t>61301605275</t>
  </si>
  <si>
    <t>2882099</t>
  </si>
  <si>
    <t xml:space="preserve">Sz 8 Blue   </t>
  </si>
  <si>
    <t>2D73TE80</t>
  </si>
  <si>
    <t>1189235</t>
  </si>
  <si>
    <t>Wrap Strl Kimguard 1Step KC600</t>
  </si>
  <si>
    <t>34147</t>
  </si>
  <si>
    <t>1305007</t>
  </si>
  <si>
    <t xml:space="preserve">EENT Pack II Turban Drape     </t>
  </si>
  <si>
    <t>DYNJP7010</t>
  </si>
  <si>
    <t>2880356</t>
  </si>
  <si>
    <t xml:space="preserve">Thermomtr Dgtl Jumbo Vacc Btl </t>
  </si>
  <si>
    <t xml:space="preserve">1/Ea    </t>
  </si>
  <si>
    <t>CH-4648</t>
  </si>
  <si>
    <t xml:space="preserve">Electrode CTD Blade Extended  </t>
  </si>
  <si>
    <t>E1455B4</t>
  </si>
  <si>
    <t>8310183</t>
  </si>
  <si>
    <t xml:space="preserve">Skin Marker NonSterile        </t>
  </si>
  <si>
    <t xml:space="preserve">Mini X-Lg   </t>
  </si>
  <si>
    <t>VIS1450XL1000</t>
  </si>
  <si>
    <t xml:space="preserve">Suture Pds Ii Mono Vio CT1    </t>
  </si>
  <si>
    <t>Z341H</t>
  </si>
  <si>
    <t xml:space="preserve">Handle LED Lithium Ion        </t>
  </si>
  <si>
    <t>0055501</t>
  </si>
  <si>
    <t xml:space="preserve">Blue/Medium </t>
  </si>
  <si>
    <t>2200LJ</t>
  </si>
  <si>
    <t>4176040</t>
  </si>
  <si>
    <t xml:space="preserve">Ice Pack Ent Eye Care         </t>
  </si>
  <si>
    <t>33150</t>
  </si>
  <si>
    <t>1004737</t>
  </si>
  <si>
    <t>Sod Chloride Inj 0.9% Non-DEHP</t>
  </si>
  <si>
    <t xml:space="preserve">Plas Bag    </t>
  </si>
  <si>
    <t>500ml/Bg</t>
  </si>
  <si>
    <t>L8001</t>
  </si>
  <si>
    <t>1316146</t>
  </si>
  <si>
    <t xml:space="preserve">Sterilant HC Vaprox f/ V-Pro  </t>
  </si>
  <si>
    <t xml:space="preserve">29mL        </t>
  </si>
  <si>
    <t>PB028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</si>
  <si>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</si>
  <si>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</si>
  <si>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</si>
  <si>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</si>
  <si>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</si>
  <si>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2882208</t>
  </si>
  <si>
    <t>Drain Wnd Penrose Rub Stnd Flt</t>
  </si>
  <si>
    <t xml:space="preserve">12x1/4      </t>
  </si>
  <si>
    <t>30414-025</t>
  </si>
  <si>
    <t>6541686</t>
  </si>
  <si>
    <t xml:space="preserve">Suture Vicryl Violet P-3      </t>
  </si>
  <si>
    <t>J464G</t>
  </si>
  <si>
    <t>1291211</t>
  </si>
  <si>
    <t xml:space="preserve">Iodophor PVP Ointment Packet  </t>
  </si>
  <si>
    <t xml:space="preserve">1.0gm       </t>
  </si>
  <si>
    <t>APLL2011</t>
  </si>
  <si>
    <t>3901512</t>
  </si>
  <si>
    <t xml:space="preserve">Sodasorb Prepack CO2 Absorb   </t>
  </si>
  <si>
    <t xml:space="preserve">1.3Ltr      </t>
  </si>
  <si>
    <t>008870</t>
  </si>
  <si>
    <t>1200566</t>
  </si>
  <si>
    <t xml:space="preserve">Rayon Tip Applicator 8"       </t>
  </si>
  <si>
    <t xml:space="preserve">2/Ster      </t>
  </si>
  <si>
    <t>HARDWO</t>
  </si>
  <si>
    <t>25-808 2PR</t>
  </si>
  <si>
    <t>8401505</t>
  </si>
  <si>
    <t xml:space="preserve">Sponge Kittner                </t>
  </si>
  <si>
    <t>30-101</t>
  </si>
  <si>
    <t>6856959</t>
  </si>
  <si>
    <t xml:space="preserve">Radiation Glove PF Latex Surg </t>
  </si>
  <si>
    <t xml:space="preserve">Size 8.5 Pr </t>
  </si>
  <si>
    <t xml:space="preserve">1Pr/Pk  </t>
  </si>
  <si>
    <t>ANSELL</t>
  </si>
  <si>
    <t>20873085</t>
  </si>
  <si>
    <t>6543682</t>
  </si>
  <si>
    <t xml:space="preserve">Suture Prolene Mono Blu CT2   </t>
  </si>
  <si>
    <t>8411H</t>
  </si>
  <si>
    <t>1152584</t>
  </si>
  <si>
    <t xml:space="preserve">Electrode Blade E-Z Clean     </t>
  </si>
  <si>
    <t>0014A</t>
  </si>
  <si>
    <t>4329041</t>
  </si>
  <si>
    <t xml:space="preserve">Cath Urethral Red Rubber      </t>
  </si>
  <si>
    <t xml:space="preserve">16FR        </t>
  </si>
  <si>
    <t>DYND13516</t>
  </si>
  <si>
    <t>5075196</t>
  </si>
  <si>
    <t xml:space="preserve">Introcan Safety Catheter      </t>
  </si>
  <si>
    <t xml:space="preserve">20gX1.75"   </t>
  </si>
  <si>
    <t>4252527-02</t>
  </si>
  <si>
    <t>4571310</t>
  </si>
  <si>
    <t xml:space="preserve">Strap f/OR Table,Stretcher    </t>
  </si>
  <si>
    <t xml:space="preserve">3"x60"      </t>
  </si>
  <si>
    <t>54800</t>
  </si>
  <si>
    <t>6662481</t>
  </si>
  <si>
    <t xml:space="preserve">Immobilizer Wh/Gr Shoulder    </t>
  </si>
  <si>
    <t>Large 32-36"</t>
  </si>
  <si>
    <t>79-84047</t>
  </si>
  <si>
    <t>2880718</t>
  </si>
  <si>
    <t>Positn Intravenous Armbrd Foam</t>
  </si>
  <si>
    <t>FP-ARMB1</t>
  </si>
  <si>
    <t>VLOCL0124</t>
  </si>
  <si>
    <t>1184103</t>
  </si>
  <si>
    <t xml:space="preserve">Paper Printer White           </t>
  </si>
  <si>
    <t xml:space="preserve">9.5x2.5"    </t>
  </si>
  <si>
    <t>A1700</t>
  </si>
  <si>
    <t>4947468</t>
  </si>
  <si>
    <t xml:space="preserve">Stay Dry Ice Packs            </t>
  </si>
  <si>
    <t xml:space="preserve">LARGE       </t>
  </si>
  <si>
    <t xml:space="preserve">50/CA   </t>
  </si>
  <si>
    <t>33500</t>
  </si>
  <si>
    <t xml:space="preserve">Trap Water D-Fend Pro         </t>
  </si>
  <si>
    <t>Dk Steel Blu</t>
  </si>
  <si>
    <t>M1182629</t>
  </si>
  <si>
    <t>1266913</t>
  </si>
  <si>
    <t xml:space="preserve">Indicators Biological Attest  </t>
  </si>
  <si>
    <t>1295</t>
  </si>
  <si>
    <t>7637097</t>
  </si>
  <si>
    <t>Hinge Free Instrument Luberica</t>
  </si>
  <si>
    <t xml:space="preserve">Gal/Bt  </t>
  </si>
  <si>
    <t>103108</t>
  </si>
  <si>
    <t>5070035</t>
  </si>
  <si>
    <t>Introcan Cath Safety 3 Clsd IV</t>
  </si>
  <si>
    <t xml:space="preserve">22gx1"      </t>
  </si>
  <si>
    <t>4251128-02</t>
  </si>
  <si>
    <t>5550761</t>
  </si>
  <si>
    <t>41675</t>
  </si>
  <si>
    <t xml:space="preserve">Spray Mask Maskumm Bubble Gum </t>
  </si>
  <si>
    <t xml:space="preserve">0.6oz       </t>
  </si>
  <si>
    <t>TRD250BG</t>
  </si>
  <si>
    <t>8310986</t>
  </si>
  <si>
    <t>SensiCare SLT Glove PF LF Surg</t>
  </si>
  <si>
    <t>Cream Sz 8.5</t>
  </si>
  <si>
    <t>MSG1585</t>
  </si>
  <si>
    <t>4192483</t>
  </si>
  <si>
    <t xml:space="preserve">Syr 3cc w/Cannula             </t>
  </si>
  <si>
    <t xml:space="preserve">3cc         </t>
  </si>
  <si>
    <t>303401</t>
  </si>
  <si>
    <t>2619092</t>
  </si>
  <si>
    <t xml:space="preserve">X Large     </t>
  </si>
  <si>
    <t>382XL</t>
  </si>
  <si>
    <t>8900267</t>
  </si>
  <si>
    <t xml:space="preserve">Neuro Sponges 1/2x1/2 S       </t>
  </si>
  <si>
    <t xml:space="preserve">1/2X1/2"    </t>
  </si>
  <si>
    <t>30-054</t>
  </si>
  <si>
    <t xml:space="preserve">Battery Alkaline 1.5v 76A     </t>
  </si>
  <si>
    <t xml:space="preserve">AAAA        </t>
  </si>
  <si>
    <t xml:space="preserve">6/Pk    </t>
  </si>
  <si>
    <t>PX76A675PK</t>
  </si>
  <si>
    <t xml:space="preserve">CVC Kit Dual Lumen 20cm       </t>
  </si>
  <si>
    <t xml:space="preserve">7Fr         </t>
  </si>
  <si>
    <t>AK-16702-CDC</t>
  </si>
  <si>
    <t xml:space="preserve">PDO 26mm DP 3/8C 14cmX14cm    </t>
  </si>
  <si>
    <t xml:space="preserve">14cmX14     </t>
  </si>
  <si>
    <t>RA-1021Q</t>
  </si>
  <si>
    <t>9716371</t>
  </si>
  <si>
    <t xml:space="preserve">Spinal Tray-ST100             </t>
  </si>
  <si>
    <t>333400</t>
  </si>
  <si>
    <t>1047095</t>
  </si>
  <si>
    <t xml:space="preserve">Face Mask Fg Free L/F Tie     </t>
  </si>
  <si>
    <t>NON27371A</t>
  </si>
  <si>
    <t>1193175</t>
  </si>
  <si>
    <t xml:space="preserve">Primary Gravity IV Spin LL    </t>
  </si>
  <si>
    <t xml:space="preserve">15 Dr 112"  </t>
  </si>
  <si>
    <t>354205</t>
  </si>
  <si>
    <t>3728170</t>
  </si>
  <si>
    <t>8066-24</t>
  </si>
  <si>
    <t>6545671</t>
  </si>
  <si>
    <t xml:space="preserve">Suture Silk Black             </t>
  </si>
  <si>
    <t xml:space="preserve">3-0 12-18"  </t>
  </si>
  <si>
    <t>A184H</t>
  </si>
  <si>
    <t>6767652</t>
  </si>
  <si>
    <t xml:space="preserve">Blake Drain Hubless Fluted w/ </t>
  </si>
  <si>
    <t xml:space="preserve">Trocar 15fr </t>
  </si>
  <si>
    <t>072229</t>
  </si>
  <si>
    <t xml:space="preserve">Soap Foaming Antimicrobial    </t>
  </si>
  <si>
    <t xml:space="preserve">1000mL      </t>
  </si>
  <si>
    <t>KUT68941MEDA</t>
  </si>
  <si>
    <t>3950018</t>
  </si>
  <si>
    <t xml:space="preserve">Roll Towel                    </t>
  </si>
  <si>
    <t xml:space="preserve">400 Ft      </t>
  </si>
  <si>
    <t>GEOPAC</t>
  </si>
  <si>
    <t>26610</t>
  </si>
  <si>
    <t>9880169</t>
  </si>
  <si>
    <t>Gown Prem Oth Plastic Film Blu</t>
  </si>
  <si>
    <t xml:space="preserve">Uni         </t>
  </si>
  <si>
    <t xml:space="preserve">15/Bx   </t>
  </si>
  <si>
    <t>5210PG</t>
  </si>
  <si>
    <t>6781072</t>
  </si>
  <si>
    <t xml:space="preserve">Container Denture W/Lid       </t>
  </si>
  <si>
    <t xml:space="preserve">Aqua        </t>
  </si>
  <si>
    <t>DYND70293</t>
  </si>
  <si>
    <t>6544686</t>
  </si>
  <si>
    <t>Y427H</t>
  </si>
  <si>
    <t xml:space="preserve">Airway Mask Laryseal          </t>
  </si>
  <si>
    <t>038-94-130U</t>
  </si>
  <si>
    <t>1469624</t>
  </si>
  <si>
    <t xml:space="preserve">Frazier Suction Cath W/ve     </t>
  </si>
  <si>
    <t xml:space="preserve">NT          </t>
  </si>
  <si>
    <t>0033120</t>
  </si>
  <si>
    <t>1167476</t>
  </si>
  <si>
    <t xml:space="preserve">Medisorb Prepacked Cartridge  </t>
  </si>
  <si>
    <t xml:space="preserve">SodaLime    </t>
  </si>
  <si>
    <t>427000100</t>
  </si>
  <si>
    <t>8744105</t>
  </si>
  <si>
    <t xml:space="preserve">IV Pole Only                  </t>
  </si>
  <si>
    <t>70015-1FA</t>
  </si>
  <si>
    <t>DYNJRA0294A</t>
  </si>
  <si>
    <t>4996226</t>
  </si>
  <si>
    <t xml:space="preserve">Masimo LNCS-PTDS Pedi Sensor  </t>
  </si>
  <si>
    <t>1860</t>
  </si>
  <si>
    <t>1189127</t>
  </si>
  <si>
    <t xml:space="preserve">Bracket Wall f/Alcare         </t>
  </si>
  <si>
    <t xml:space="preserve">9oz Can     </t>
  </si>
  <si>
    <t>T603Q7</t>
  </si>
  <si>
    <t xml:space="preserve">Solidifier Medi-Vac           </t>
  </si>
  <si>
    <t xml:space="preserve">500CC       </t>
  </si>
  <si>
    <t>MSOLID500</t>
  </si>
  <si>
    <t>4990375</t>
  </si>
  <si>
    <t xml:space="preserve">Ram 12-Lead Ten Card 210      </t>
  </si>
  <si>
    <t xml:space="preserve">Foam        </t>
  </si>
  <si>
    <t>31499224</t>
  </si>
  <si>
    <t xml:space="preserve">Vessel Loop Blue              </t>
  </si>
  <si>
    <t xml:space="preserve">10x5/Ca </t>
  </si>
  <si>
    <t>30-723</t>
  </si>
  <si>
    <t xml:space="preserve">Handheld Display w/Recharger  </t>
  </si>
  <si>
    <t xml:space="preserve">8Mhz Vasc   </t>
  </si>
  <si>
    <t>L250R-SD8</t>
  </si>
  <si>
    <t>2881240</t>
  </si>
  <si>
    <t>Bandage Self Close Elast LF NS</t>
  </si>
  <si>
    <t xml:space="preserve">3"x5.8yd    </t>
  </si>
  <si>
    <t>23593-03LF</t>
  </si>
  <si>
    <t xml:space="preserve">Grooved Director W/Probe      </t>
  </si>
  <si>
    <t xml:space="preserve">Each    </t>
  </si>
  <si>
    <t>10-79</t>
  </si>
  <si>
    <t xml:space="preserve">Label Anes f/ Syringe Id      </t>
  </si>
  <si>
    <t xml:space="preserve">323/Rl  </t>
  </si>
  <si>
    <t>SA3219-DTI</t>
  </si>
  <si>
    <t>2882093</t>
  </si>
  <si>
    <t>2D73PM75</t>
  </si>
  <si>
    <t>1218718</t>
  </si>
  <si>
    <t xml:space="preserve">Cup Med Plst Narrow Graduated </t>
  </si>
  <si>
    <t xml:space="preserve">30mL Blue   </t>
  </si>
  <si>
    <t xml:space="preserve">400/Pk  </t>
  </si>
  <si>
    <t>HEALOG</t>
  </si>
  <si>
    <t>5162</t>
  </si>
  <si>
    <t>1295040</t>
  </si>
  <si>
    <t>Pack Shldr F/TXHlth CraigRanch</t>
  </si>
  <si>
    <t xml:space="preserve">2/Ca    </t>
  </si>
  <si>
    <t>DYNJ56589</t>
  </si>
  <si>
    <t xml:space="preserve">9-0 3"      </t>
  </si>
  <si>
    <t>D8229</t>
  </si>
  <si>
    <t>9292379</t>
  </si>
  <si>
    <t xml:space="preserve">LMA Airway Unique Size        </t>
  </si>
  <si>
    <t xml:space="preserve">2.0         </t>
  </si>
  <si>
    <t>125020</t>
  </si>
  <si>
    <t>8640026</t>
  </si>
  <si>
    <t xml:space="preserve">Arista AH 3g Box              </t>
  </si>
  <si>
    <t xml:space="preserve">5x3g        </t>
  </si>
  <si>
    <t>SM0002USA</t>
  </si>
  <si>
    <t xml:space="preserve">Unattached  </t>
  </si>
  <si>
    <t>938340</t>
  </si>
  <si>
    <t>4048428</t>
  </si>
  <si>
    <t xml:space="preserve">Blanket Lower Body            </t>
  </si>
  <si>
    <t>SWU-2004</t>
  </si>
  <si>
    <t xml:space="preserve">Head &amp; Chin Straps Disposable </t>
  </si>
  <si>
    <t xml:space="preserve">Tan         </t>
  </si>
  <si>
    <t>800-0039</t>
  </si>
  <si>
    <t>1130798</t>
  </si>
  <si>
    <t xml:space="preserve">Ovation Pillows 20"x26"       </t>
  </si>
  <si>
    <t xml:space="preserve">Blue        </t>
  </si>
  <si>
    <t>MDT219885</t>
  </si>
  <si>
    <t>6417035</t>
  </si>
  <si>
    <t xml:space="preserve">Tray Prep Exidine Pre-Op      </t>
  </si>
  <si>
    <t>4489</t>
  </si>
  <si>
    <t>1534737</t>
  </si>
  <si>
    <t xml:space="preserve">EXTENSION SET 60" MICRO       </t>
  </si>
  <si>
    <t xml:space="preserve">Vol 50      </t>
  </si>
  <si>
    <t>2N3348</t>
  </si>
  <si>
    <t>6850148</t>
  </si>
  <si>
    <t xml:space="preserve">Gammex PF LF Surg Glove Green </t>
  </si>
  <si>
    <t xml:space="preserve">Sz 9        </t>
  </si>
  <si>
    <t>8518</t>
  </si>
  <si>
    <t>1185770</t>
  </si>
  <si>
    <t xml:space="preserve">Paper Printer Sony            </t>
  </si>
  <si>
    <t>CADMET</t>
  </si>
  <si>
    <t>12220</t>
  </si>
  <si>
    <t xml:space="preserve">Dividers For 30240 &amp; 30250    </t>
  </si>
  <si>
    <t xml:space="preserve">6/PK    </t>
  </si>
  <si>
    <t>40245</t>
  </si>
  <si>
    <t>4999231</t>
  </si>
  <si>
    <t xml:space="preserve">8.0mm       </t>
  </si>
  <si>
    <t>76280</t>
  </si>
  <si>
    <t>6002689</t>
  </si>
  <si>
    <t xml:space="preserve">E-z Scrub Antimircobial       </t>
  </si>
  <si>
    <t>372402</t>
  </si>
  <si>
    <t xml:space="preserve">Brush for Suction Tube        </t>
  </si>
  <si>
    <t xml:space="preserve">2.6mm       </t>
  </si>
  <si>
    <t>10-1402</t>
  </si>
  <si>
    <t>6434291</t>
  </si>
  <si>
    <t xml:space="preserve">Universal   </t>
  </si>
  <si>
    <t xml:space="preserve">30/Bx   </t>
  </si>
  <si>
    <t>69572</t>
  </si>
  <si>
    <t xml:space="preserve">Holder Glove Box Trpl Sd Load </t>
  </si>
  <si>
    <t>CGT3061003</t>
  </si>
  <si>
    <t>6044082</t>
  </si>
  <si>
    <t xml:space="preserve">Gown Impervious W/thumb       </t>
  </si>
  <si>
    <t xml:space="preserve">HOOKS       </t>
  </si>
  <si>
    <t xml:space="preserve">100/CA  </t>
  </si>
  <si>
    <t>69602</t>
  </si>
  <si>
    <t>1247969</t>
  </si>
  <si>
    <t xml:space="preserve">Bag/Mask Resuscitator         </t>
  </si>
  <si>
    <t xml:space="preserve">Pediatric   </t>
  </si>
  <si>
    <t>2K8008</t>
  </si>
  <si>
    <t>2882169</t>
  </si>
  <si>
    <t xml:space="preserve">Pack Fluid Control Shoulder   </t>
  </si>
  <si>
    <t>29367</t>
  </si>
  <si>
    <t>1146923</t>
  </si>
  <si>
    <t xml:space="preserve">Suction Coagulator 10FR 6" ST </t>
  </si>
  <si>
    <t xml:space="preserve">Handswitch  </t>
  </si>
  <si>
    <t>130188</t>
  </si>
  <si>
    <t>2486614</t>
  </si>
  <si>
    <t>Dextrose Inj FTV Non-Returnble</t>
  </si>
  <si>
    <t xml:space="preserve">50%         </t>
  </si>
  <si>
    <t xml:space="preserve">50mL/Vl </t>
  </si>
  <si>
    <t>GIVREP</t>
  </si>
  <si>
    <t>00409664802</t>
  </si>
  <si>
    <t>6540404</t>
  </si>
  <si>
    <t xml:space="preserve">Suture Perma Hand Silk Blk Sh </t>
  </si>
  <si>
    <t>K832H</t>
  </si>
  <si>
    <t>3725710</t>
  </si>
  <si>
    <t xml:space="preserve">Neuro Sponges                 </t>
  </si>
  <si>
    <t xml:space="preserve">1X3         </t>
  </si>
  <si>
    <t xml:space="preserve">200/CA  </t>
  </si>
  <si>
    <t>30-060</t>
  </si>
  <si>
    <t xml:space="preserve">Strip Indicator Verify HPU    </t>
  </si>
  <si>
    <t>PCC061</t>
  </si>
  <si>
    <t>3911512</t>
  </si>
  <si>
    <t xml:space="preserve">Syringe Pulstar Leur 7cc Tip  </t>
  </si>
  <si>
    <t xml:space="preserve">Plastic     </t>
  </si>
  <si>
    <t>4905</t>
  </si>
  <si>
    <t>1209141</t>
  </si>
  <si>
    <t xml:space="preserve">Clipper Surgical Rechargeable </t>
  </si>
  <si>
    <t>5513E</t>
  </si>
  <si>
    <t>5820156</t>
  </si>
  <si>
    <t xml:space="preserve">Head Positioner Ring          </t>
  </si>
  <si>
    <t xml:space="preserve">9"          </t>
  </si>
  <si>
    <t xml:space="preserve">32/Ca   </t>
  </si>
  <si>
    <t>NON081141</t>
  </si>
  <si>
    <t xml:space="preserve">Undyed 27"  </t>
  </si>
  <si>
    <t>D8786</t>
  </si>
  <si>
    <t>1310728</t>
  </si>
  <si>
    <t xml:space="preserve">Sensicare SLT Glv LF PF       </t>
  </si>
  <si>
    <t xml:space="preserve">Sz 6.5      </t>
  </si>
  <si>
    <t>MSG1565</t>
  </si>
  <si>
    <t>1160801</t>
  </si>
  <si>
    <t xml:space="preserve">Electrode Needle Blue Silk    </t>
  </si>
  <si>
    <t xml:space="preserve">2.75"       </t>
  </si>
  <si>
    <t>ES0013M</t>
  </si>
  <si>
    <t>1209142</t>
  </si>
  <si>
    <t xml:space="preserve">Charger f/Surgical Clipper    </t>
  </si>
  <si>
    <t>5514A</t>
  </si>
  <si>
    <t>6549155</t>
  </si>
  <si>
    <t xml:space="preserve">Bone Wax                      </t>
  </si>
  <si>
    <t xml:space="preserve">2.5gm       </t>
  </si>
  <si>
    <t>W31G</t>
  </si>
  <si>
    <t>ORT16200L</t>
  </si>
  <si>
    <t>6545499</t>
  </si>
  <si>
    <t xml:space="preserve">Suture Perma Hand Silk Blk C3 </t>
  </si>
  <si>
    <t>735G</t>
  </si>
  <si>
    <t>5550765</t>
  </si>
  <si>
    <t>Biogel PI Micro Glove Surgical</t>
  </si>
  <si>
    <t>48575</t>
  </si>
  <si>
    <t xml:space="preserve">Ligaclip Mca - M/s 20 Cnt     </t>
  </si>
  <si>
    <t>MSM20</t>
  </si>
  <si>
    <t>1155651</t>
  </si>
  <si>
    <t xml:space="preserve">Wheelchair 22" 450lb Remv Arm </t>
  </si>
  <si>
    <t xml:space="preserve">450lbs      </t>
  </si>
  <si>
    <t>STD22ECDFA-SF</t>
  </si>
  <si>
    <t>1093596</t>
  </si>
  <si>
    <t xml:space="preserve">Suture Vicryl Violet CT-1     </t>
  </si>
  <si>
    <t xml:space="preserve">0 36"       </t>
  </si>
  <si>
    <t>J346H</t>
  </si>
  <si>
    <t>1261273</t>
  </si>
  <si>
    <t xml:space="preserve">Surflo IV Cath 14Gx2" Orange  </t>
  </si>
  <si>
    <t xml:space="preserve">16"         </t>
  </si>
  <si>
    <t>TERUMO</t>
  </si>
  <si>
    <t>SR-OX1451CA</t>
  </si>
  <si>
    <t>1198997</t>
  </si>
  <si>
    <t xml:space="preserve">Cuff BP Dura-Cuf Child        </t>
  </si>
  <si>
    <t>DUR-P2-2A</t>
  </si>
  <si>
    <t>2480297</t>
  </si>
  <si>
    <t xml:space="preserve">Dextrose ABJ LFS Syringe N-R  </t>
  </si>
  <si>
    <t xml:space="preserve">50mL    </t>
  </si>
  <si>
    <t>00409490234</t>
  </si>
  <si>
    <t>6662482</t>
  </si>
  <si>
    <t xml:space="preserve">Xl 36-42"   </t>
  </si>
  <si>
    <t>79-84048</t>
  </si>
  <si>
    <t xml:space="preserve">12mm        </t>
  </si>
  <si>
    <t>3350-8G</t>
  </si>
  <si>
    <t>6545789</t>
  </si>
  <si>
    <t xml:space="preserve">Suture Prolene Mono Blu P1    </t>
  </si>
  <si>
    <t>8697G</t>
  </si>
  <si>
    <t>5077254</t>
  </si>
  <si>
    <t xml:space="preserve">Introcan Safety Cath Wing     </t>
  </si>
  <si>
    <t xml:space="preserve">22gX1"Fep   </t>
  </si>
  <si>
    <t>4254511-02</t>
  </si>
  <si>
    <t xml:space="preserve">Ster 6-1/2  </t>
  </si>
  <si>
    <t xml:space="preserve">4x50/Ca </t>
  </si>
  <si>
    <t>31265</t>
  </si>
  <si>
    <t>1114385</t>
  </si>
  <si>
    <t xml:space="preserve">Cleaning Brush Suction Tb     </t>
  </si>
  <si>
    <t xml:space="preserve">2mmx8"      </t>
  </si>
  <si>
    <t>10-1400</t>
  </si>
  <si>
    <t>1537411</t>
  </si>
  <si>
    <t xml:space="preserve">Sodium Chloride 0.9% Irrig    </t>
  </si>
  <si>
    <t xml:space="preserve">250mL/Bt    </t>
  </si>
  <si>
    <t xml:space="preserve">BT      </t>
  </si>
  <si>
    <t>2F7122</t>
  </si>
  <si>
    <t>9876769</t>
  </si>
  <si>
    <t xml:space="preserve">Syringe Tip Cap Sterile LL    </t>
  </si>
  <si>
    <t>305819</t>
  </si>
  <si>
    <t>2471381</t>
  </si>
  <si>
    <t>DYND43065</t>
  </si>
  <si>
    <t>6540572</t>
  </si>
  <si>
    <t xml:space="preserve">Suture Vicryl CT-11           </t>
  </si>
  <si>
    <t>J841D</t>
  </si>
  <si>
    <t>1118095</t>
  </si>
  <si>
    <t xml:space="preserve">1500cc      </t>
  </si>
  <si>
    <t>100Bt/Ca</t>
  </si>
  <si>
    <t>LTSP1500</t>
  </si>
  <si>
    <t>1152585</t>
  </si>
  <si>
    <t xml:space="preserve">Electrode Blade Mod E-Z Clean </t>
  </si>
  <si>
    <t>0014AM</t>
  </si>
  <si>
    <t xml:space="preserve">Adaptor,nebulizer 028-rci     </t>
  </si>
  <si>
    <t>031-28</t>
  </si>
  <si>
    <t>5668513</t>
  </si>
  <si>
    <t xml:space="preserve">Laryngoscope Blade Macintosh  </t>
  </si>
  <si>
    <t xml:space="preserve">#3          </t>
  </si>
  <si>
    <t>69063</t>
  </si>
  <si>
    <t>5550508</t>
  </si>
  <si>
    <t xml:space="preserve">Pouch Self Seal Tyvek         </t>
  </si>
  <si>
    <t xml:space="preserve">4X10.25     </t>
  </si>
  <si>
    <t>12326</t>
  </si>
  <si>
    <t>1086471</t>
  </si>
  <si>
    <t xml:space="preserve">Suture Vicryl Violet RB-1     </t>
  </si>
  <si>
    <t xml:space="preserve">5-0 27"     </t>
  </si>
  <si>
    <t>J303H</t>
  </si>
  <si>
    <t>2881883</t>
  </si>
  <si>
    <t xml:space="preserve">Tubing Connecting 7Mmx100     </t>
  </si>
  <si>
    <t xml:space="preserve">96'/Ca  </t>
  </si>
  <si>
    <t>N7100</t>
  </si>
  <si>
    <t>2771157</t>
  </si>
  <si>
    <t xml:space="preserve">Brush Instrmnt Cleaning  Nyln </t>
  </si>
  <si>
    <t xml:space="preserve">Double      </t>
  </si>
  <si>
    <t>10-1444</t>
  </si>
  <si>
    <t>1534598</t>
  </si>
  <si>
    <t xml:space="preserve">Decanting Set                 </t>
  </si>
  <si>
    <t xml:space="preserve">11"         </t>
  </si>
  <si>
    <t>2C4014</t>
  </si>
  <si>
    <t xml:space="preserve">Label f/Ropivicaine           </t>
  </si>
  <si>
    <t xml:space="preserve">333/Rl      </t>
  </si>
  <si>
    <t>AN-32</t>
  </si>
  <si>
    <t>3041207</t>
  </si>
  <si>
    <t xml:space="preserve">Splints Nasal 1500 Series     </t>
  </si>
  <si>
    <t xml:space="preserve">Petite      </t>
  </si>
  <si>
    <t>MICRMD</t>
  </si>
  <si>
    <t>10-1500-05KP</t>
  </si>
  <si>
    <t xml:space="preserve">Bag Sterilization 4x7x1"      </t>
  </si>
  <si>
    <t>PB2</t>
  </si>
  <si>
    <t>9257325</t>
  </si>
  <si>
    <t xml:space="preserve">Tube Trach Nonfenestrated     </t>
  </si>
  <si>
    <t xml:space="preserve">6FR.        </t>
  </si>
  <si>
    <t>6DCFS</t>
  </si>
  <si>
    <t>8549614</t>
  </si>
  <si>
    <t xml:space="preserve">Labels Succinylcholine        </t>
  </si>
  <si>
    <t>AN-20</t>
  </si>
  <si>
    <t>8259608</t>
  </si>
  <si>
    <t xml:space="preserve">Bedpan Pontoon Pls 40 Oz Mau  </t>
  </si>
  <si>
    <t>14X11X4 40Oz</t>
  </si>
  <si>
    <t>DYND80217</t>
  </si>
  <si>
    <t xml:space="preserve">Pack Cystoscopy I Aurora      </t>
  </si>
  <si>
    <t xml:space="preserve">14/Ca   </t>
  </si>
  <si>
    <t>DYNJP5000A</t>
  </si>
  <si>
    <t xml:space="preserve">Caster Replacement f/ Hamper  </t>
  </si>
  <si>
    <t xml:space="preserve">4/Bx    </t>
  </si>
  <si>
    <t>MDS80529CAS</t>
  </si>
  <si>
    <t>7710173</t>
  </si>
  <si>
    <t xml:space="preserve">MN 24mm RC 3/8C               </t>
  </si>
  <si>
    <t>YA-2024Q</t>
  </si>
  <si>
    <t>8900544</t>
  </si>
  <si>
    <t>Tube Salem Sump Dual Lumn 16FR</t>
  </si>
  <si>
    <t xml:space="preserve">5.3mmx48"   </t>
  </si>
  <si>
    <t>7771610</t>
  </si>
  <si>
    <t xml:space="preserve">Blade Biopsy Surgical         </t>
  </si>
  <si>
    <t>379100</t>
  </si>
  <si>
    <t>6547042</t>
  </si>
  <si>
    <t xml:space="preserve">Suture Silk Black P-3         </t>
  </si>
  <si>
    <t>640G</t>
  </si>
  <si>
    <t>2333509</t>
  </si>
  <si>
    <t xml:space="preserve">Tube Endotrach 6.0mm Cuffed   </t>
  </si>
  <si>
    <t>86109</t>
  </si>
  <si>
    <t>7770521</t>
  </si>
  <si>
    <t xml:space="preserve">Tape Kind Removal LF NS Blue  </t>
  </si>
  <si>
    <t xml:space="preserve">1"x5.5yd    </t>
  </si>
  <si>
    <t>2770-1</t>
  </si>
  <si>
    <t>1315546</t>
  </si>
  <si>
    <t>Glove Surg Sensicare PF LF Str</t>
  </si>
  <si>
    <t>MSG9665</t>
  </si>
  <si>
    <t xml:space="preserve">10fr        </t>
  </si>
  <si>
    <t>JP-2226</t>
  </si>
  <si>
    <t>1420729</t>
  </si>
  <si>
    <t xml:space="preserve">Stockinette 2Ply Sterile      </t>
  </si>
  <si>
    <t xml:space="preserve">6x48        </t>
  </si>
  <si>
    <t>NON22420</t>
  </si>
  <si>
    <t>6543826</t>
  </si>
  <si>
    <t xml:space="preserve">6-0 12"     </t>
  </si>
  <si>
    <t>J556G</t>
  </si>
  <si>
    <t>2958280</t>
  </si>
  <si>
    <t xml:space="preserve">Tube Endotrach. Reinf Cuf     </t>
  </si>
  <si>
    <t xml:space="preserve">7.0MM       </t>
  </si>
  <si>
    <t xml:space="preserve">5/BX    </t>
  </si>
  <si>
    <t>86550</t>
  </si>
  <si>
    <t>1015862</t>
  </si>
  <si>
    <t xml:space="preserve">Coveralls Extra Protection    </t>
  </si>
  <si>
    <t xml:space="preserve">X-Lg White  </t>
  </si>
  <si>
    <t>10085</t>
  </si>
  <si>
    <t>2880616</t>
  </si>
  <si>
    <t xml:space="preserve">Timer S/P Countdown           </t>
  </si>
  <si>
    <t>C6510-12</t>
  </si>
  <si>
    <t>6540928</t>
  </si>
  <si>
    <t xml:space="preserve">Suture Mersilene Poly Wht S2  </t>
  </si>
  <si>
    <t>1779G</t>
  </si>
  <si>
    <t xml:space="preserve">Drape Beach Chair Shoulder    </t>
  </si>
  <si>
    <t>DYNJP8422</t>
  </si>
  <si>
    <t xml:space="preserve">Tape Atropine 1-1/2x1/2"      </t>
  </si>
  <si>
    <t xml:space="preserve">500/Rl  </t>
  </si>
  <si>
    <t>AN-1</t>
  </si>
  <si>
    <t xml:space="preserve">Attachment Smoke Evac Univers </t>
  </si>
  <si>
    <t>w/10' Tubing</t>
  </si>
  <si>
    <t>88-000600</t>
  </si>
  <si>
    <t>1113392</t>
  </si>
  <si>
    <t xml:space="preserve">E3+ Cartridge                 </t>
  </si>
  <si>
    <t>ABBCON</t>
  </si>
  <si>
    <t>03P8225</t>
  </si>
  <si>
    <t>3104925</t>
  </si>
  <si>
    <t xml:space="preserve">Stockinette Impervious        </t>
  </si>
  <si>
    <t>12X48" Large</t>
  </si>
  <si>
    <t>89821</t>
  </si>
  <si>
    <t>1109534</t>
  </si>
  <si>
    <t>Process Indicator Cards Scored</t>
  </si>
  <si>
    <t xml:space="preserve">250/Pk  </t>
  </si>
  <si>
    <t>AESCUL</t>
  </si>
  <si>
    <t>MD347</t>
  </si>
  <si>
    <t xml:space="preserve">Suture Vicryl Plus Und B      </t>
  </si>
  <si>
    <t>VCP864D</t>
  </si>
  <si>
    <t xml:space="preserve">Label Anes Drug f/ Syringe    </t>
  </si>
  <si>
    <t xml:space="preserve">.5x500"     </t>
  </si>
  <si>
    <t>SA-3219-EXP</t>
  </si>
  <si>
    <t>8578871</t>
  </si>
  <si>
    <t xml:space="preserve">Nasal Airway LF               </t>
  </si>
  <si>
    <t xml:space="preserve">24fr        </t>
  </si>
  <si>
    <t>1-5075-24</t>
  </si>
  <si>
    <t>1273301</t>
  </si>
  <si>
    <t xml:space="preserve">IV Ext Set 35" Standard Bore  </t>
  </si>
  <si>
    <t xml:space="preserve">Caresite    </t>
  </si>
  <si>
    <t>354220</t>
  </si>
  <si>
    <t xml:space="preserve">Cover Equipment EZ Sterile    </t>
  </si>
  <si>
    <t xml:space="preserve">36x28"      </t>
  </si>
  <si>
    <t>EZ-28</t>
  </si>
  <si>
    <t>1162623</t>
  </si>
  <si>
    <t xml:space="preserve">Syringe LL LOR Glass          </t>
  </si>
  <si>
    <t>PISGLL5</t>
  </si>
  <si>
    <t xml:space="preserve">Clamp Pole f/Infs Pump Stand  </t>
  </si>
  <si>
    <t>8713131</t>
  </si>
  <si>
    <t>9585675</t>
  </si>
  <si>
    <t xml:space="preserve">Urine Control Bi Level        </t>
  </si>
  <si>
    <t>STANB</t>
  </si>
  <si>
    <t>1225-205</t>
  </si>
  <si>
    <t>3690018</t>
  </si>
  <si>
    <t xml:space="preserve">Stickers Aquaman              </t>
  </si>
  <si>
    <t xml:space="preserve">100/Rl  </t>
  </si>
  <si>
    <t>PS669</t>
  </si>
  <si>
    <t xml:space="preserve">XXL 10.5+   </t>
  </si>
  <si>
    <t xml:space="preserve">48Pr/Ca </t>
  </si>
  <si>
    <t>3902</t>
  </si>
  <si>
    <t xml:space="preserve">Cord Lap ST Disposable        </t>
  </si>
  <si>
    <t>E0510</t>
  </si>
  <si>
    <t xml:space="preserve">Duraprep Remover Lotion       </t>
  </si>
  <si>
    <t xml:space="preserve">1/2 Oz.     </t>
  </si>
  <si>
    <t>8610</t>
  </si>
  <si>
    <t xml:space="preserve">Size 4      </t>
  </si>
  <si>
    <t>038-94-140U</t>
  </si>
  <si>
    <t>1157282</t>
  </si>
  <si>
    <t xml:space="preserve">ID Band Allergy               </t>
  </si>
  <si>
    <t>3050-16-PDR</t>
  </si>
  <si>
    <t>5550381</t>
  </si>
  <si>
    <t xml:space="preserve">3x8         </t>
  </si>
  <si>
    <t>12320</t>
  </si>
  <si>
    <t>8300055</t>
  </si>
  <si>
    <t xml:space="preserve">Enzymatic Cleaner Prolystica  </t>
  </si>
  <si>
    <t xml:space="preserve">10 Liters   </t>
  </si>
  <si>
    <t>1C03T6WR</t>
  </si>
  <si>
    <t>1152731</t>
  </si>
  <si>
    <t xml:space="preserve">Tendersorb ABD Pad Sterile    </t>
  </si>
  <si>
    <t xml:space="preserve">10x8"       </t>
  </si>
  <si>
    <t>9194A</t>
  </si>
  <si>
    <t>1296470</t>
  </si>
  <si>
    <t>B8753XX4</t>
  </si>
  <si>
    <t>7630051</t>
  </si>
  <si>
    <t xml:space="preserve">Paper Graph f/V-Pro           </t>
  </si>
  <si>
    <t xml:space="preserve">3/Bx    </t>
  </si>
  <si>
    <t>P093914204</t>
  </si>
  <si>
    <t>5820256</t>
  </si>
  <si>
    <t xml:space="preserve">Leggings 6" Cuff 2Ea/Pk       </t>
  </si>
  <si>
    <t xml:space="preserve">31X48       </t>
  </si>
  <si>
    <t>DYNJP2460A</t>
  </si>
  <si>
    <t>2882302</t>
  </si>
  <si>
    <t>Specimen Sock Arthroscopy Shrt</t>
  </si>
  <si>
    <t xml:space="preserve">4.5IN       </t>
  </si>
  <si>
    <t>65652-123</t>
  </si>
  <si>
    <t>8950146</t>
  </si>
  <si>
    <t xml:space="preserve">TIDI Assemble'n Go Eye Shield </t>
  </si>
  <si>
    <t xml:space="preserve">Combo Pack  </t>
  </si>
  <si>
    <t>9452-10</t>
  </si>
  <si>
    <t>1126077</t>
  </si>
  <si>
    <t xml:space="preserve">Sphyg Essentials LF Navy      </t>
  </si>
  <si>
    <t>776HS</t>
  </si>
  <si>
    <t>1152588</t>
  </si>
  <si>
    <t xml:space="preserve">6.5"        </t>
  </si>
  <si>
    <t>0014M</t>
  </si>
  <si>
    <t>1176274</t>
  </si>
  <si>
    <t xml:space="preserve">Splint Gypsona Plaster White  </t>
  </si>
  <si>
    <t xml:space="preserve">4x15"       </t>
  </si>
  <si>
    <t>30-7391</t>
  </si>
  <si>
    <t xml:space="preserve">Steth Esoph 18fr              </t>
  </si>
  <si>
    <t>81-040418</t>
  </si>
  <si>
    <t>1097615</t>
  </si>
  <si>
    <t xml:space="preserve">Blood Pressure Cuff Barrier   </t>
  </si>
  <si>
    <t xml:space="preserve">Child       </t>
  </si>
  <si>
    <t>916113</t>
  </si>
  <si>
    <t xml:space="preserve">NDL-FRE     </t>
  </si>
  <si>
    <t>473017</t>
  </si>
  <si>
    <t>1134244</t>
  </si>
  <si>
    <t xml:space="preserve">Label:Rocuronium 500"         </t>
  </si>
  <si>
    <t xml:space="preserve">333/Rl  </t>
  </si>
  <si>
    <t>AN-161</t>
  </si>
  <si>
    <t>6549704</t>
  </si>
  <si>
    <t>X412H</t>
  </si>
  <si>
    <t>7773803</t>
  </si>
  <si>
    <t xml:space="preserve">Wrap Coban LF Tan HT Sterile  </t>
  </si>
  <si>
    <t xml:space="preserve">6"X5Yd      </t>
  </si>
  <si>
    <t>2086S</t>
  </si>
  <si>
    <t>7663414</t>
  </si>
  <si>
    <t xml:space="preserve">Splint Aluminum Finger        </t>
  </si>
  <si>
    <t xml:space="preserve">.5X9"       </t>
  </si>
  <si>
    <t xml:space="preserve">24/PK   </t>
  </si>
  <si>
    <t>79-72164</t>
  </si>
  <si>
    <t xml:space="preserve">Suture Sutupak P-H Silk Blk   </t>
  </si>
  <si>
    <t xml:space="preserve">0 6-30"     </t>
  </si>
  <si>
    <t>A306H</t>
  </si>
  <si>
    <t>1195258</t>
  </si>
  <si>
    <t xml:space="preserve">Vessel Loop Maxi Silicone     </t>
  </si>
  <si>
    <t xml:space="preserve">Red Sterile </t>
  </si>
  <si>
    <t xml:space="preserve">10x2/Bx </t>
  </si>
  <si>
    <t>011011PBX</t>
  </si>
  <si>
    <t>6088682</t>
  </si>
  <si>
    <t xml:space="preserve">Pack Surgical Set-up 1        </t>
  </si>
  <si>
    <t>88171</t>
  </si>
  <si>
    <t>7680007</t>
  </si>
  <si>
    <t xml:space="preserve">XX-Large    </t>
  </si>
  <si>
    <t>9578</t>
  </si>
  <si>
    <t>1421138</t>
  </si>
  <si>
    <t xml:space="preserve">Crutch Aluminum Adult Md      </t>
  </si>
  <si>
    <t xml:space="preserve">LF 300lb    </t>
  </si>
  <si>
    <t>MDSV80535</t>
  </si>
  <si>
    <t xml:space="preserve">Lunch Napkins 11 3/10x12.75   </t>
  </si>
  <si>
    <t xml:space="preserve">White       </t>
  </si>
  <si>
    <t>508338</t>
  </si>
  <si>
    <t>2881355</t>
  </si>
  <si>
    <t>Drain Wnd Penrose Rub Fl W/Pin</t>
  </si>
  <si>
    <t xml:space="preserve">12.5        </t>
  </si>
  <si>
    <t>30414-050</t>
  </si>
  <si>
    <t>1297674</t>
  </si>
  <si>
    <t>Glove Surgical Sensicare LF PF</t>
  </si>
  <si>
    <t xml:space="preserve">Size 6.5    </t>
  </si>
  <si>
    <t xml:space="preserve">50Pr/Ca </t>
  </si>
  <si>
    <t>MSG9065</t>
  </si>
  <si>
    <t>4153726</t>
  </si>
  <si>
    <t xml:space="preserve">Probe Skin Temperature        </t>
  </si>
  <si>
    <t>STS-400</t>
  </si>
  <si>
    <t>3063534</t>
  </si>
  <si>
    <t>NON27143</t>
  </si>
  <si>
    <t xml:space="preserve">Dispenser Glove Acrylic Quad  </t>
  </si>
  <si>
    <t xml:space="preserve">Sideloaded  </t>
  </si>
  <si>
    <t>7040-CL</t>
  </si>
  <si>
    <t>6546086</t>
  </si>
  <si>
    <t xml:space="preserve">Suture Pds Ii Mono Vio TP1    </t>
  </si>
  <si>
    <t xml:space="preserve">1 48"       </t>
  </si>
  <si>
    <t>Z880G</t>
  </si>
  <si>
    <t xml:space="preserve">1.5x2.5"    </t>
  </si>
  <si>
    <t>SN-2000</t>
  </si>
  <si>
    <t>6541297</t>
  </si>
  <si>
    <t xml:space="preserve">Suture Ethilon Mono Clr Ps2   </t>
  </si>
  <si>
    <t>1611G</t>
  </si>
  <si>
    <t>1080216</t>
  </si>
  <si>
    <t xml:space="preserve">Tube Ventilation T-Tube       </t>
  </si>
  <si>
    <t>12x10x1.14mm</t>
  </si>
  <si>
    <t>VT-0400-01</t>
  </si>
  <si>
    <t>1246673</t>
  </si>
  <si>
    <t xml:space="preserve">Cannula Nasal Female Luer-Lok </t>
  </si>
  <si>
    <t>14'O2/14'CO2</t>
  </si>
  <si>
    <t>SALTE</t>
  </si>
  <si>
    <t>4950F-14-14-</t>
  </si>
  <si>
    <t>1215133</t>
  </si>
  <si>
    <t xml:space="preserve">Cautery Hi Temp Fine Tip      </t>
  </si>
  <si>
    <t xml:space="preserve">Single Use  </t>
  </si>
  <si>
    <t>AA01X</t>
  </si>
  <si>
    <t>8576066</t>
  </si>
  <si>
    <t xml:space="preserve">32fr        </t>
  </si>
  <si>
    <t>1-5075-32</t>
  </si>
  <si>
    <t>1155097</t>
  </si>
  <si>
    <t xml:space="preserve">Gauze Sponge XRay 32Ply ST LF </t>
  </si>
  <si>
    <t xml:space="preserve">4"x4"       </t>
  </si>
  <si>
    <t xml:space="preserve">48Pk/Ca </t>
  </si>
  <si>
    <t>NON21433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</si>
  <si>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</si>
  <si>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</si>
  <si>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</si>
  <si>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</si>
  <si>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</si>
  <si>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6540683</t>
  </si>
  <si>
    <t>J946H</t>
  </si>
  <si>
    <t>3200045</t>
  </si>
  <si>
    <t xml:space="preserve">Elastic Bandage Supra         </t>
  </si>
  <si>
    <t xml:space="preserve">6"x11yd     </t>
  </si>
  <si>
    <t>AMBLER</t>
  </si>
  <si>
    <t>90611</t>
  </si>
  <si>
    <t>2104014</t>
  </si>
  <si>
    <t xml:space="preserve">Cath Mount ST                 </t>
  </si>
  <si>
    <t>332U5663</t>
  </si>
  <si>
    <t>5076910</t>
  </si>
  <si>
    <t xml:space="preserve">Lactated Ringers Injectable   </t>
  </si>
  <si>
    <t xml:space="preserve">500ml       </t>
  </si>
  <si>
    <t>L7501</t>
  </si>
  <si>
    <t>8950093</t>
  </si>
  <si>
    <t xml:space="preserve">EyeShield Resposable Combo Pk </t>
  </si>
  <si>
    <t xml:space="preserve">Lens&amp;Frame  </t>
  </si>
  <si>
    <t>9209</t>
  </si>
  <si>
    <t xml:space="preserve">Protector Instrument Dbl Vntd </t>
  </si>
  <si>
    <t xml:space="preserve">Orange      </t>
  </si>
  <si>
    <t xml:space="preserve">50/Pk   </t>
  </si>
  <si>
    <t>MDS30607</t>
  </si>
  <si>
    <t>6546771</t>
  </si>
  <si>
    <t xml:space="preserve">Suture Vicryl Violet Tg140-6  </t>
  </si>
  <si>
    <t xml:space="preserve">8-0 12"     </t>
  </si>
  <si>
    <t>J974G</t>
  </si>
  <si>
    <t>6542713</t>
  </si>
  <si>
    <t xml:space="preserve">36"         </t>
  </si>
  <si>
    <t>Z346H</t>
  </si>
  <si>
    <t>6576429</t>
  </si>
  <si>
    <t xml:space="preserve">Pack Basic 1 Set-up           </t>
  </si>
  <si>
    <t xml:space="preserve">24/CA   </t>
  </si>
  <si>
    <t>88111</t>
  </si>
  <si>
    <t xml:space="preserve">Drape Craniotomy Sterile      </t>
  </si>
  <si>
    <t>77x134x128in</t>
  </si>
  <si>
    <t>9450</t>
  </si>
  <si>
    <t xml:space="preserve">Clip Ligaclip 20 Count        </t>
  </si>
  <si>
    <t>MCL20</t>
  </si>
  <si>
    <t>9875417</t>
  </si>
  <si>
    <t xml:space="preserve">Cath IV Insyte Autoguard Wing </t>
  </si>
  <si>
    <t>381523</t>
  </si>
  <si>
    <t>6162020</t>
  </si>
  <si>
    <t xml:space="preserve">Mask Guard All Full Lgth      </t>
  </si>
  <si>
    <t>41204</t>
  </si>
  <si>
    <t>2882365</t>
  </si>
  <si>
    <t xml:space="preserve">Cover Mayo Stand Sterile      </t>
  </si>
  <si>
    <t xml:space="preserve">23x55in     </t>
  </si>
  <si>
    <t>8337</t>
  </si>
  <si>
    <t>5205034</t>
  </si>
  <si>
    <t xml:space="preserve">Suretrace ECG Electrode       </t>
  </si>
  <si>
    <t>1800-003</t>
  </si>
  <si>
    <t>5074839</t>
  </si>
  <si>
    <t xml:space="preserve">Introcan Safety Cath Wing Fep </t>
  </si>
  <si>
    <t xml:space="preserve">20gX1"Fep   </t>
  </si>
  <si>
    <t>4254546-02</t>
  </si>
  <si>
    <t>3950103</t>
  </si>
  <si>
    <t xml:space="preserve">Zyrtec-D Tablet               </t>
  </si>
  <si>
    <t>120mg/2880mg</t>
  </si>
  <si>
    <t>WARNLB</t>
  </si>
  <si>
    <t>302042400</t>
  </si>
  <si>
    <t>1152641</t>
  </si>
  <si>
    <t>Dressing Trnsp Pict Frame Styl</t>
  </si>
  <si>
    <t xml:space="preserve">Bord 4x4-   </t>
  </si>
  <si>
    <t>1616</t>
  </si>
  <si>
    <t>3683280</t>
  </si>
  <si>
    <t xml:space="preserve">Captain Marvel Stickers       </t>
  </si>
  <si>
    <t>Asst 2.5x2.5</t>
  </si>
  <si>
    <t>PS674</t>
  </si>
  <si>
    <t xml:space="preserve">Immobilizer Knee Blu Fm 22"   </t>
  </si>
  <si>
    <t xml:space="preserve">large       </t>
  </si>
  <si>
    <t>79-80057</t>
  </si>
  <si>
    <t>2882037</t>
  </si>
  <si>
    <t xml:space="preserve">Stockinette X-Large Sterile   </t>
  </si>
  <si>
    <t xml:space="preserve">12x48in     </t>
  </si>
  <si>
    <t>1587</t>
  </si>
  <si>
    <t>8310288</t>
  </si>
  <si>
    <t xml:space="preserve">Dyna-hex 4% CHG Solution      </t>
  </si>
  <si>
    <t xml:space="preserve">32oz        </t>
  </si>
  <si>
    <t xml:space="preserve">1/Bt    </t>
  </si>
  <si>
    <t>MDS098725</t>
  </si>
  <si>
    <t xml:space="preserve">Suction Cann 2500cc           </t>
  </si>
  <si>
    <t xml:space="preserve">32/CA   </t>
  </si>
  <si>
    <t>71-1107</t>
  </si>
  <si>
    <t>1531042</t>
  </si>
  <si>
    <t xml:space="preserve">500mL/Bt    </t>
  </si>
  <si>
    <t>2F7123</t>
  </si>
  <si>
    <t>1182603</t>
  </si>
  <si>
    <t>2D72PT65X</t>
  </si>
  <si>
    <t xml:space="preserve">ECG 3Lead Set w/Clip Adapter  </t>
  </si>
  <si>
    <t xml:space="preserve">3/St    </t>
  </si>
  <si>
    <t>545317-HEL</t>
  </si>
  <si>
    <t>5556539</t>
  </si>
  <si>
    <t xml:space="preserve">Surgicel ABS Hemostat         </t>
  </si>
  <si>
    <t xml:space="preserve">2"x14"      </t>
  </si>
  <si>
    <t>1951</t>
  </si>
  <si>
    <t>3280546</t>
  </si>
  <si>
    <t>2D73PM55</t>
  </si>
  <si>
    <t>1183076</t>
  </si>
  <si>
    <t>Coagulator Suction Hand Switch</t>
  </si>
  <si>
    <t xml:space="preserve">8Fr         </t>
  </si>
  <si>
    <t>SCH08</t>
  </si>
  <si>
    <t>5559025</t>
  </si>
  <si>
    <t>18030</t>
  </si>
  <si>
    <t>1134819</t>
  </si>
  <si>
    <t xml:space="preserve">Rapicide Test Strips          </t>
  </si>
  <si>
    <t>120Strips/Bx</t>
  </si>
  <si>
    <t xml:space="preserve">2Bt/Bx  </t>
  </si>
  <si>
    <t>MINNTE</t>
  </si>
  <si>
    <t>ML02-0120</t>
  </si>
  <si>
    <t>6430594</t>
  </si>
  <si>
    <t xml:space="preserve">Diaper Huggies Little Movers  </t>
  </si>
  <si>
    <t xml:space="preserve">Step 5      </t>
  </si>
  <si>
    <t xml:space="preserve">19/Pk   </t>
  </si>
  <si>
    <t>KIMBER</t>
  </si>
  <si>
    <t>49680</t>
  </si>
  <si>
    <t>6439917</t>
  </si>
  <si>
    <t xml:space="preserve">ENT Pack                      </t>
  </si>
  <si>
    <t>88719</t>
  </si>
  <si>
    <t>7150186</t>
  </si>
  <si>
    <t xml:space="preserve">Supporter Sports Athletic     </t>
  </si>
  <si>
    <t xml:space="preserve">White/Large </t>
  </si>
  <si>
    <t>67-1006</t>
  </si>
  <si>
    <t>1221635</t>
  </si>
  <si>
    <t xml:space="preserve">Colby Waterbug Suction Device </t>
  </si>
  <si>
    <t xml:space="preserve">f/Floor     </t>
  </si>
  <si>
    <t>90010</t>
  </si>
  <si>
    <t>1112530</t>
  </si>
  <si>
    <t xml:space="preserve">Underpad Wings 36x36"         </t>
  </si>
  <si>
    <t xml:space="preserve">Heavy       </t>
  </si>
  <si>
    <t>968</t>
  </si>
  <si>
    <t>8903649</t>
  </si>
  <si>
    <t xml:space="preserve">Specimen Container Steril     </t>
  </si>
  <si>
    <t xml:space="preserve">4.5 OZ      </t>
  </si>
  <si>
    <t>17099</t>
  </si>
  <si>
    <t>1269316</t>
  </si>
  <si>
    <t xml:space="preserve">Drape C-Armor Sterile PE      </t>
  </si>
  <si>
    <t>5523</t>
  </si>
  <si>
    <t>1240278</t>
  </si>
  <si>
    <t xml:space="preserve">6cm Black   </t>
  </si>
  <si>
    <t>3560EU</t>
  </si>
  <si>
    <t>1105765</t>
  </si>
  <si>
    <t xml:space="preserve">Coverall White 2XL            </t>
  </si>
  <si>
    <t>10095</t>
  </si>
  <si>
    <t xml:space="preserve">Suture Vicryl 2               </t>
  </si>
  <si>
    <t xml:space="preserve">w/o Needle  </t>
  </si>
  <si>
    <t>J618H</t>
  </si>
  <si>
    <t>5824567</t>
  </si>
  <si>
    <t xml:space="preserve">Protexis PI Ortho Glove PF    </t>
  </si>
  <si>
    <t xml:space="preserve">40/Bx   </t>
  </si>
  <si>
    <t>2D73ET85</t>
  </si>
  <si>
    <t>9879297</t>
  </si>
  <si>
    <t xml:space="preserve">Safety-Lok Blades Carbon      </t>
  </si>
  <si>
    <t xml:space="preserve">#11         </t>
  </si>
  <si>
    <t>371151</t>
  </si>
  <si>
    <t xml:space="preserve">Suture PDS II CCS-1           </t>
  </si>
  <si>
    <t xml:space="preserve">2           </t>
  </si>
  <si>
    <t>Z807T</t>
  </si>
  <si>
    <t>6545562</t>
  </si>
  <si>
    <t xml:space="preserve">Suture Silk Black FS          </t>
  </si>
  <si>
    <t>685G</t>
  </si>
  <si>
    <t>1087467</t>
  </si>
  <si>
    <t xml:space="preserve">Safety Pins #3                </t>
  </si>
  <si>
    <t xml:space="preserve">1440/Bx </t>
  </si>
  <si>
    <t>GF</t>
  </si>
  <si>
    <t>3039-3 C</t>
  </si>
  <si>
    <t>1276200</t>
  </si>
  <si>
    <t>CS16XL</t>
  </si>
  <si>
    <t>1332061</t>
  </si>
  <si>
    <t xml:space="preserve">Tube Salem Sump Argyle 36"    </t>
  </si>
  <si>
    <t xml:space="preserve">10Fr        </t>
  </si>
  <si>
    <t>8888264911</t>
  </si>
  <si>
    <t>1271879</t>
  </si>
  <si>
    <t>Blanket Bair Hugger Upper Body</t>
  </si>
  <si>
    <t>62200</t>
  </si>
  <si>
    <t xml:space="preserve">Sponge Neuro XRay LF          </t>
  </si>
  <si>
    <t xml:space="preserve">0.5x0.5     </t>
  </si>
  <si>
    <t>NEUROSPNG05</t>
  </si>
  <si>
    <t>1160385</t>
  </si>
  <si>
    <t xml:space="preserve">IV Ext Set Safeline 35"       </t>
  </si>
  <si>
    <t>NF1370</t>
  </si>
  <si>
    <t>6783970</t>
  </si>
  <si>
    <t xml:space="preserve">Neolon 2G PF Sterile Glove    </t>
  </si>
  <si>
    <t xml:space="preserve">Sz 7.5      </t>
  </si>
  <si>
    <t>MSG6075</t>
  </si>
  <si>
    <t>5824328</t>
  </si>
  <si>
    <t xml:space="preserve">Pack Cold Basic Perineal      </t>
  </si>
  <si>
    <t>11500-010</t>
  </si>
  <si>
    <t>6544790</t>
  </si>
  <si>
    <t>Z340H</t>
  </si>
  <si>
    <t>1225800</t>
  </si>
  <si>
    <t xml:space="preserve">Circuit Anesthesia LF 72"     </t>
  </si>
  <si>
    <t>DYNJAAF6410</t>
  </si>
  <si>
    <t>1174829</t>
  </si>
  <si>
    <t xml:space="preserve">Cap Nebulizer f/CN0010        </t>
  </si>
  <si>
    <t>CC10</t>
  </si>
  <si>
    <t xml:space="preserve">8"x24"      </t>
  </si>
  <si>
    <t>2302</t>
  </si>
  <si>
    <t xml:space="preserve">Suture Silk Black C-1         </t>
  </si>
  <si>
    <t>709H</t>
  </si>
  <si>
    <t>5825101</t>
  </si>
  <si>
    <t>Slippers Safety Terry Out Yllw</t>
  </si>
  <si>
    <t xml:space="preserve">PED/SM      </t>
  </si>
  <si>
    <t>58123-YEL</t>
  </si>
  <si>
    <t xml:space="preserve">Light Magnifying Clamp-On 5D  </t>
  </si>
  <si>
    <t xml:space="preserve">22W         </t>
  </si>
  <si>
    <t>KFK025827</t>
  </si>
  <si>
    <t>9335215</t>
  </si>
  <si>
    <t xml:space="preserve">Laparotomy Sponge X-Ray       </t>
  </si>
  <si>
    <t xml:space="preserve">18"x18"     </t>
  </si>
  <si>
    <t xml:space="preserve">5/Pk    </t>
  </si>
  <si>
    <t>10-0018</t>
  </si>
  <si>
    <t xml:space="preserve">Lab Jacket Blue               </t>
  </si>
  <si>
    <t>NONRP600XL</t>
  </si>
  <si>
    <t>2881699</t>
  </si>
  <si>
    <t>Sp Hcg Urine/Serum Control Set</t>
  </si>
  <si>
    <t xml:space="preserve">P/N         </t>
  </si>
  <si>
    <t>1 Set/Bx</t>
  </si>
  <si>
    <t>B1077-24</t>
  </si>
  <si>
    <t xml:space="preserve">Athletic Supporter            </t>
  </si>
  <si>
    <t>67-1007</t>
  </si>
  <si>
    <t xml:space="preserve">Red         </t>
  </si>
  <si>
    <t>MDS30604</t>
  </si>
  <si>
    <t xml:space="preserve">Gloves Protection Radion-X St </t>
  </si>
  <si>
    <t>7.5 PF Latex</t>
  </si>
  <si>
    <t>MSG2175</t>
  </si>
  <si>
    <t xml:space="preserve">Arista AH FlexiTip XL Appl    </t>
  </si>
  <si>
    <t xml:space="preserve">38cm        </t>
  </si>
  <si>
    <t>AM0005</t>
  </si>
  <si>
    <t xml:space="preserve">Pad f/Stretcher Rails         </t>
  </si>
  <si>
    <t>5701002</t>
  </si>
  <si>
    <t xml:space="preserve">Dispenser SDS Manual 1L       </t>
  </si>
  <si>
    <t xml:space="preserve">Black       </t>
  </si>
  <si>
    <t>4D50Q5</t>
  </si>
  <si>
    <t xml:space="preserve">Binder Abs 9" 3 Panel 85"-94" </t>
  </si>
  <si>
    <t>13665010</t>
  </si>
  <si>
    <t>1261287</t>
  </si>
  <si>
    <t>Comply Steam Indicator Tape LF</t>
  </si>
  <si>
    <t xml:space="preserve">.94"x60     </t>
  </si>
  <si>
    <t>1355-24MM</t>
  </si>
  <si>
    <t xml:space="preserve">White Med   </t>
  </si>
  <si>
    <t>NONCV940M</t>
  </si>
  <si>
    <t xml:space="preserve">Electrode Blade Edge Ctd      </t>
  </si>
  <si>
    <t>E1455B</t>
  </si>
  <si>
    <t>1295003</t>
  </si>
  <si>
    <t>Pack Arthro F/TX Hlth Cleburne</t>
  </si>
  <si>
    <t>DYNJ56888</t>
  </si>
  <si>
    <t>1271252</t>
  </si>
  <si>
    <t>Softflex Bandage Oval Adhesive</t>
  </si>
  <si>
    <t xml:space="preserve">1.25x1"     </t>
  </si>
  <si>
    <t>SVWXD</t>
  </si>
  <si>
    <t>1353960</t>
  </si>
  <si>
    <t xml:space="preserve">Wipes Pharma-C 40ct Tub       </t>
  </si>
  <si>
    <t>C-U2007366</t>
  </si>
  <si>
    <t xml:space="preserve">Suture Sutupak Ctd Vicryl 18" </t>
  </si>
  <si>
    <t>J112T</t>
  </si>
  <si>
    <t>7020024</t>
  </si>
  <si>
    <t>Cup Medicine Graduated Translu</t>
  </si>
  <si>
    <t xml:space="preserve">1oz/30cc    </t>
  </si>
  <si>
    <t>02301</t>
  </si>
  <si>
    <t>1168112</t>
  </si>
  <si>
    <t xml:space="preserve">Bandage Gauze Sterile         </t>
  </si>
  <si>
    <t xml:space="preserve">4.5"x4.1yd  </t>
  </si>
  <si>
    <t>PRM25865</t>
  </si>
  <si>
    <t xml:space="preserve">Mask Laryngeal Reuse Silicone </t>
  </si>
  <si>
    <t xml:space="preserve">Size 5      </t>
  </si>
  <si>
    <t>038-94-150U</t>
  </si>
  <si>
    <t xml:space="preserve">Pro Series Bouffant Cap 24"   </t>
  </si>
  <si>
    <t>NON30233B</t>
  </si>
  <si>
    <t xml:space="preserve">Face Rest f/CFPM Imaging Tbl  </t>
  </si>
  <si>
    <t>56418-T01</t>
  </si>
  <si>
    <t>6546258</t>
  </si>
  <si>
    <t xml:space="preserve">2-0 12-18"  </t>
  </si>
  <si>
    <t>A185H</t>
  </si>
  <si>
    <t>6037687</t>
  </si>
  <si>
    <t xml:space="preserve">Needle Touhy Epid 17gx3.5     </t>
  </si>
  <si>
    <t xml:space="preserve">17Gx3.5"    </t>
  </si>
  <si>
    <t xml:space="preserve">25/BX   </t>
  </si>
  <si>
    <t>332180</t>
  </si>
  <si>
    <t xml:space="preserve">Sklar Instrument Polish       </t>
  </si>
  <si>
    <t xml:space="preserve">8oz         </t>
  </si>
  <si>
    <t>10-1927</t>
  </si>
  <si>
    <t>2882165</t>
  </si>
  <si>
    <t xml:space="preserve">Drape Three Quarter Sterile   </t>
  </si>
  <si>
    <t xml:space="preserve">56x77in     </t>
  </si>
  <si>
    <t>29350</t>
  </si>
  <si>
    <t>1296264</t>
  </si>
  <si>
    <t>Tray Pain Mgmt F/Preston Plaza</t>
  </si>
  <si>
    <t>DYNJRA0986</t>
  </si>
  <si>
    <t xml:space="preserve">Circuit Pediatric 90" EXP 1L  </t>
  </si>
  <si>
    <t>DYNJAP9830</t>
  </si>
  <si>
    <t xml:space="preserve">Table Over Bed Plastic Top    </t>
  </si>
  <si>
    <t>13069</t>
  </si>
  <si>
    <t xml:space="preserve">Protector Pt Eye Opti-Gard NS </t>
  </si>
  <si>
    <t xml:space="preserve">Double Foam </t>
  </si>
  <si>
    <t>D28300F</t>
  </si>
  <si>
    <t>1530292</t>
  </si>
  <si>
    <t xml:space="preserve">Cap Bouffant Prem Lg Blu Disp </t>
  </si>
  <si>
    <t xml:space="preserve">24"         </t>
  </si>
  <si>
    <t xml:space="preserve">75/Bx   </t>
  </si>
  <si>
    <t>B24HD</t>
  </si>
  <si>
    <t>1088183</t>
  </si>
  <si>
    <t xml:space="preserve">Verify Flash Integrator       </t>
  </si>
  <si>
    <t>LCC310</t>
  </si>
  <si>
    <t>1530378</t>
  </si>
  <si>
    <t xml:space="preserve">Baxter Interlink Buretrol     </t>
  </si>
  <si>
    <t xml:space="preserve">150mL       </t>
  </si>
  <si>
    <t>2C7562</t>
  </si>
  <si>
    <t>6405822</t>
  </si>
  <si>
    <t xml:space="preserve">Empower Enzymatic Solution    </t>
  </si>
  <si>
    <t xml:space="preserve">1/Ga    </t>
  </si>
  <si>
    <t>10-4100</t>
  </si>
  <si>
    <t>1017142</t>
  </si>
  <si>
    <t xml:space="preserve">Precut Perineum Panty         </t>
  </si>
  <si>
    <t xml:space="preserve">LG-XLG      </t>
  </si>
  <si>
    <t xml:space="preserve">20/BX   </t>
  </si>
  <si>
    <t>GL622</t>
  </si>
  <si>
    <t>MCM30</t>
  </si>
  <si>
    <t>2730060</t>
  </si>
  <si>
    <t>Biogel PI Ultra PF Synth Glove</t>
  </si>
  <si>
    <t xml:space="preserve">Size 8.5    </t>
  </si>
  <si>
    <t>41185</t>
  </si>
  <si>
    <t>7771209</t>
  </si>
  <si>
    <t xml:space="preserve">Tape Scotchcast Plus Fbgl Wh  </t>
  </si>
  <si>
    <t xml:space="preserve">4"X4Yds     </t>
  </si>
  <si>
    <t>82004</t>
  </si>
  <si>
    <t xml:space="preserve">Shelf Inlay 18x36             </t>
  </si>
  <si>
    <t>1836CI-4</t>
  </si>
  <si>
    <t xml:space="preserve">Anesthesia Circuit Pediatric  </t>
  </si>
  <si>
    <t xml:space="preserve">Corr 60"    </t>
  </si>
  <si>
    <t>DYNJAP6109</t>
  </si>
  <si>
    <t>1165081</t>
  </si>
  <si>
    <t xml:space="preserve">Prineo Skin Closure System    </t>
  </si>
  <si>
    <t>CLR602US</t>
  </si>
  <si>
    <t>VCP497H</t>
  </si>
  <si>
    <t xml:space="preserve">Bandage Elastic Softwrap ST   </t>
  </si>
  <si>
    <t xml:space="preserve">2"x5yd      </t>
  </si>
  <si>
    <t>DYNJ05125</t>
  </si>
  <si>
    <t>1539178</t>
  </si>
  <si>
    <t xml:space="preserve">Drain Wound JP Flat Full Prf  </t>
  </si>
  <si>
    <t xml:space="preserve">10mmx20cm   </t>
  </si>
  <si>
    <t>SU130-1311</t>
  </si>
  <si>
    <t>2913679</t>
  </si>
  <si>
    <t xml:space="preserve">Loss of Resistance Syringe    </t>
  </si>
  <si>
    <t xml:space="preserve">10/CA   </t>
  </si>
  <si>
    <t>332155</t>
  </si>
  <si>
    <t>8402041</t>
  </si>
  <si>
    <t xml:space="preserve">Stylet Intubating 10fr        </t>
  </si>
  <si>
    <t>85864</t>
  </si>
  <si>
    <t>1187229</t>
  </si>
  <si>
    <t xml:space="preserve">Circuit Breathing Anes LF Ped </t>
  </si>
  <si>
    <t xml:space="preserve">1L Bag      </t>
  </si>
  <si>
    <t>490804-NL</t>
  </si>
  <si>
    <t>3720090</t>
  </si>
  <si>
    <t xml:space="preserve">Tip Cleaner For Bovic         </t>
  </si>
  <si>
    <t xml:space="preserve">2x2"        </t>
  </si>
  <si>
    <t>32-200</t>
  </si>
  <si>
    <t xml:space="preserve">Frames f/ Protective Glasses  </t>
  </si>
  <si>
    <t>SV100F</t>
  </si>
  <si>
    <t>7770830</t>
  </si>
  <si>
    <t xml:space="preserve">Electrode Red Dot Mon Adj     </t>
  </si>
  <si>
    <t>2230</t>
  </si>
  <si>
    <t>4998693</t>
  </si>
  <si>
    <t xml:space="preserve">LMA  Unique Pediatric         </t>
  </si>
  <si>
    <t xml:space="preserve">Size 2.5    </t>
  </si>
  <si>
    <t>128025</t>
  </si>
  <si>
    <t>6541084</t>
  </si>
  <si>
    <t xml:space="preserve">Suture Silk P-1               </t>
  </si>
  <si>
    <t>780G</t>
  </si>
  <si>
    <t>1305006</t>
  </si>
  <si>
    <t xml:space="preserve">Drape EENT Split              </t>
  </si>
  <si>
    <t>DYNJP7001</t>
  </si>
  <si>
    <t>5559466</t>
  </si>
  <si>
    <t xml:space="preserve">Protectiv Plus IV Catheter    </t>
  </si>
  <si>
    <t xml:space="preserve">24gX.75"    </t>
  </si>
  <si>
    <t>306301</t>
  </si>
  <si>
    <t xml:space="preserve">Visitec IOL Glide Sheets      </t>
  </si>
  <si>
    <t>581033</t>
  </si>
  <si>
    <t>1220934</t>
  </si>
  <si>
    <t xml:space="preserve">Tape Hy-Tape Wtprf Zinc Oxide </t>
  </si>
  <si>
    <t xml:space="preserve">.5"x5Yd     </t>
  </si>
  <si>
    <t xml:space="preserve">24/Tb   </t>
  </si>
  <si>
    <t>HYTAPE</t>
  </si>
  <si>
    <t>5LF</t>
  </si>
  <si>
    <t>8901532</t>
  </si>
  <si>
    <t xml:space="preserve">Catheter 12fr w/Control       </t>
  </si>
  <si>
    <t xml:space="preserve">22"         </t>
  </si>
  <si>
    <t>31220-</t>
  </si>
  <si>
    <t>1315072</t>
  </si>
  <si>
    <t>Pack Ant Crvcl F/TXHlth Flower</t>
  </si>
  <si>
    <t>DYNJ56829A</t>
  </si>
  <si>
    <t xml:space="preserve">Brush For Suction Tube 3mm    </t>
  </si>
  <si>
    <t xml:space="preserve">3/pk        </t>
  </si>
  <si>
    <t>10-1403</t>
  </si>
  <si>
    <t>31142428</t>
  </si>
  <si>
    <t xml:space="preserve">Drape Ophthalmic Incise Ster  </t>
  </si>
  <si>
    <t xml:space="preserve">48x55in     </t>
  </si>
  <si>
    <t>D1062</t>
  </si>
  <si>
    <t>9533938</t>
  </si>
  <si>
    <t xml:space="preserve">Scissors Bandage &amp; Utility 8" </t>
  </si>
  <si>
    <t xml:space="preserve">Lavendar    </t>
  </si>
  <si>
    <t>5802</t>
  </si>
  <si>
    <t>1131573</t>
  </si>
  <si>
    <t xml:space="preserve">Airway Guedel Sz-1 70mm       </t>
  </si>
  <si>
    <t>DYND60604</t>
  </si>
  <si>
    <t xml:space="preserve">Gown Sleeve 5.5x24.5"         </t>
  </si>
  <si>
    <t xml:space="preserve">Blue 2/Pk   </t>
  </si>
  <si>
    <t>19136</t>
  </si>
  <si>
    <t>1251521</t>
  </si>
  <si>
    <t xml:space="preserve">Biogel PI Micro Glv PF Synth  </t>
  </si>
  <si>
    <t xml:space="preserve">Sz 7        </t>
  </si>
  <si>
    <t>50 Pr/Bx</t>
  </si>
  <si>
    <t>48570</t>
  </si>
  <si>
    <t xml:space="preserve">Cricothyrotomy Kit Emer Field </t>
  </si>
  <si>
    <t>1630</t>
  </si>
  <si>
    <t>1357560</t>
  </si>
  <si>
    <t xml:space="preserve">Glove Decon Nitrile XLarge    </t>
  </si>
  <si>
    <t xml:space="preserve">9Mil 16in   </t>
  </si>
  <si>
    <t>ULNCS-4</t>
  </si>
  <si>
    <t>1927717</t>
  </si>
  <si>
    <t xml:space="preserve">Tubegauz White                </t>
  </si>
  <si>
    <t xml:space="preserve">#01 5/8"    </t>
  </si>
  <si>
    <t xml:space="preserve">1Rl/Bx  </t>
  </si>
  <si>
    <t>58200</t>
  </si>
  <si>
    <t>6545372</t>
  </si>
  <si>
    <t xml:space="preserve">Suture Prolene Mono Blu PC1   </t>
  </si>
  <si>
    <t>8618G</t>
  </si>
  <si>
    <t>1202538</t>
  </si>
  <si>
    <t xml:space="preserve">Filter Genesis 22.9x22.9cm    </t>
  </si>
  <si>
    <t>f/Sterilizer</t>
  </si>
  <si>
    <t>DST-3</t>
  </si>
  <si>
    <t>6549882</t>
  </si>
  <si>
    <t xml:space="preserve">Suture Vicryl Undyed Ps-1     </t>
  </si>
  <si>
    <t>J683H</t>
  </si>
  <si>
    <t>6543586</t>
  </si>
  <si>
    <t xml:space="preserve">Suture Vicryl Undyed Cp-2     </t>
  </si>
  <si>
    <t>J870H</t>
  </si>
  <si>
    <t xml:space="preserve">Blade Laryng. Macintosh       </t>
  </si>
  <si>
    <t xml:space="preserve">33 F/OP     </t>
  </si>
  <si>
    <t xml:space="preserve">EA      </t>
  </si>
  <si>
    <t>4073F</t>
  </si>
  <si>
    <t>8431705</t>
  </si>
  <si>
    <t xml:space="preserve">Airway Berman                 </t>
  </si>
  <si>
    <t xml:space="preserve">100mm       </t>
  </si>
  <si>
    <t>122005</t>
  </si>
  <si>
    <t xml:space="preserve">Electrode Resuscitation       </t>
  </si>
  <si>
    <t>8900-0224-01</t>
  </si>
  <si>
    <t xml:space="preserve">Head Rest Open, Adult         </t>
  </si>
  <si>
    <t>41806</t>
  </si>
  <si>
    <t xml:space="preserve">Flex Connector Anesthesia     </t>
  </si>
  <si>
    <t xml:space="preserve">Expandable  </t>
  </si>
  <si>
    <t>101047</t>
  </si>
  <si>
    <t>1171575</t>
  </si>
  <si>
    <t xml:space="preserve">Nebulizer Kit Prefilled ST    </t>
  </si>
  <si>
    <t xml:space="preserve">500mL       </t>
  </si>
  <si>
    <t>CK0005</t>
  </si>
  <si>
    <t>3834954</t>
  </si>
  <si>
    <t xml:space="preserve">Mask Child Small Adult        </t>
  </si>
  <si>
    <t xml:space="preserve">Flexible    </t>
  </si>
  <si>
    <t>6840</t>
  </si>
  <si>
    <t xml:space="preserve">18gx2"      </t>
  </si>
  <si>
    <t>331691</t>
  </si>
  <si>
    <t>5823026</t>
  </si>
  <si>
    <t>Wheelchair 500Lb Dsk Elevation</t>
  </si>
  <si>
    <t xml:space="preserve">24Wx18D     </t>
  </si>
  <si>
    <t xml:space="preserve">1/Ca    </t>
  </si>
  <si>
    <t>CW0007PEL</t>
  </si>
  <si>
    <t>6541495</t>
  </si>
  <si>
    <t xml:space="preserve">4-0 27"     </t>
  </si>
  <si>
    <t>Y426H</t>
  </si>
  <si>
    <t>1182758</t>
  </si>
  <si>
    <t xml:space="preserve">Probe-Obstetrical             </t>
  </si>
  <si>
    <t xml:space="preserve">3mhz        </t>
  </si>
  <si>
    <t>SD3</t>
  </si>
  <si>
    <t xml:space="preserve">Airway CATH-GUIDE #11         </t>
  </si>
  <si>
    <t xml:space="preserve">110mm       </t>
  </si>
  <si>
    <t>1166</t>
  </si>
  <si>
    <t>2881685</t>
  </si>
  <si>
    <t>Mask Eyeshield Splashres Tieon</t>
  </si>
  <si>
    <t xml:space="preserve">Tie-On      </t>
  </si>
  <si>
    <t>AT74635</t>
  </si>
  <si>
    <t>6549123</t>
  </si>
  <si>
    <t>774G</t>
  </si>
  <si>
    <t>3720401</t>
  </si>
  <si>
    <t xml:space="preserve">Belt Gait Hvy-Dty 2"X56" Nat  </t>
  </si>
  <si>
    <t>M5166</t>
  </si>
  <si>
    <t xml:space="preserve">Mat Rubber Antifatigue 3x2'   </t>
  </si>
  <si>
    <t>9YHK3</t>
  </si>
  <si>
    <t>9215890</t>
  </si>
  <si>
    <t xml:space="preserve">Headstrap Conductive 4-loops  </t>
  </si>
  <si>
    <t>9912001</t>
  </si>
  <si>
    <t>1081804</t>
  </si>
  <si>
    <t xml:space="preserve">Drape Laproscopic             </t>
  </si>
  <si>
    <t xml:space="preserve">10"x11"     </t>
  </si>
  <si>
    <t>DYNJP3102</t>
  </si>
  <si>
    <t>9872706</t>
  </si>
  <si>
    <t>Suspensory Cotton w/Leg Straps</t>
  </si>
  <si>
    <t>3MCONH</t>
  </si>
  <si>
    <t>201255</t>
  </si>
  <si>
    <t xml:space="preserve">Belt Maternity Support        </t>
  </si>
  <si>
    <t xml:space="preserve">Sz 6-12     </t>
  </si>
  <si>
    <t>7278901</t>
  </si>
  <si>
    <t>1248360</t>
  </si>
  <si>
    <t>Extension Set Echogenic 22gx2"</t>
  </si>
  <si>
    <t>333642</t>
  </si>
  <si>
    <t>6541049</t>
  </si>
  <si>
    <t xml:space="preserve">Suture Prolene RB-1           </t>
  </si>
  <si>
    <t>8556H</t>
  </si>
  <si>
    <t>8900582</t>
  </si>
  <si>
    <t xml:space="preserve">Electrode Radio Translucent   </t>
  </si>
  <si>
    <t>31452389</t>
  </si>
  <si>
    <t>2882310</t>
  </si>
  <si>
    <t xml:space="preserve">Ring Bracket Guardian Ns      </t>
  </si>
  <si>
    <t>65652-148</t>
  </si>
  <si>
    <t>9330656</t>
  </si>
  <si>
    <t xml:space="preserve">Liner Black .70mil 24x32      </t>
  </si>
  <si>
    <t>12-16 Gallon</t>
  </si>
  <si>
    <t>HERBAG</t>
  </si>
  <si>
    <t>H4832HK</t>
  </si>
  <si>
    <t>1115112</t>
  </si>
  <si>
    <t xml:space="preserve">Scale Clinical Stand-On       </t>
  </si>
  <si>
    <t>w/Hand Rails</t>
  </si>
  <si>
    <t>PELSTA</t>
  </si>
  <si>
    <t>1100KL</t>
  </si>
  <si>
    <t xml:space="preserve">Tray Spine F/TX Hlth Addison  </t>
  </si>
  <si>
    <t>DYNJ56603A</t>
  </si>
  <si>
    <t xml:space="preserve">Glass Intake Opaque           </t>
  </si>
  <si>
    <t xml:space="preserve">9oz         </t>
  </si>
  <si>
    <t>02068A</t>
  </si>
  <si>
    <t xml:space="preserve">Pillow Paw Slippers Terry Ylw </t>
  </si>
  <si>
    <t xml:space="preserve">Toddler 4-7 </t>
  </si>
  <si>
    <t>1093</t>
  </si>
  <si>
    <t>1126105</t>
  </si>
  <si>
    <t>Safety Slip Slipper Sock Mt Gr</t>
  </si>
  <si>
    <t xml:space="preserve">XXLarge     </t>
  </si>
  <si>
    <t>1336538</t>
  </si>
  <si>
    <t xml:space="preserve">Knee Body Strap               </t>
  </si>
  <si>
    <t>31143005</t>
  </si>
  <si>
    <t>8300056</t>
  </si>
  <si>
    <t xml:space="preserve">Detergent Neutral Prolystics  </t>
  </si>
  <si>
    <t>1C07T6WR</t>
  </si>
  <si>
    <t>1267970</t>
  </si>
  <si>
    <t xml:space="preserve">CS Pro Glove PF Ntrl Exam NS  </t>
  </si>
  <si>
    <t xml:space="preserve">Lg Blue     </t>
  </si>
  <si>
    <t>CS16L</t>
  </si>
  <si>
    <t xml:space="preserve">Suture Vicryl Undyed CTX      </t>
  </si>
  <si>
    <t xml:space="preserve">1 36"       </t>
  </si>
  <si>
    <t>J977H</t>
  </si>
  <si>
    <t>2882196</t>
  </si>
  <si>
    <t xml:space="preserve">Drape Thyroid Sterile         </t>
  </si>
  <si>
    <t>106x121x77in</t>
  </si>
  <si>
    <t>29522</t>
  </si>
  <si>
    <t>1081296</t>
  </si>
  <si>
    <t xml:space="preserve">EKG Paper f/Pagewriter        </t>
  </si>
  <si>
    <t>M3707A</t>
  </si>
  <si>
    <t>6548731</t>
  </si>
  <si>
    <t xml:space="preserve">Suture Silk Black Tg140-      </t>
  </si>
  <si>
    <t>1732G</t>
  </si>
  <si>
    <t xml:space="preserve">Cord f/Bipolar Forceps        </t>
  </si>
  <si>
    <t xml:space="preserve">Footswitch  </t>
  </si>
  <si>
    <t>E0512</t>
  </si>
  <si>
    <t>5558264</t>
  </si>
  <si>
    <t>18010</t>
  </si>
  <si>
    <t>1116327</t>
  </si>
  <si>
    <t xml:space="preserve">Knee Arthroscopy Pack         </t>
  </si>
  <si>
    <t>DYNJS0811</t>
  </si>
  <si>
    <t>9004446</t>
  </si>
  <si>
    <t xml:space="preserve">Hand Lotion Pump              </t>
  </si>
  <si>
    <t xml:space="preserve">8oz/Bt  </t>
  </si>
  <si>
    <t>SAFEAM</t>
  </si>
  <si>
    <t>30685</t>
  </si>
  <si>
    <t>1357599</t>
  </si>
  <si>
    <t>Pack Ttl Hip F/TH PrestonPlaza</t>
  </si>
  <si>
    <t>DYNJ62377</t>
  </si>
  <si>
    <t xml:space="preserve">Wash Bottle LYOB Nat Cap      </t>
  </si>
  <si>
    <t>F11816-0009</t>
  </si>
  <si>
    <t>6545672</t>
  </si>
  <si>
    <t xml:space="preserve">Suture Vicryl Undyed P-1      </t>
  </si>
  <si>
    <t>J489G</t>
  </si>
  <si>
    <t>1126182</t>
  </si>
  <si>
    <t xml:space="preserve">Surgeon Blades Carbon Steel   </t>
  </si>
  <si>
    <t xml:space="preserve">#20         </t>
  </si>
  <si>
    <t>RAZORM</t>
  </si>
  <si>
    <t>4312</t>
  </si>
  <si>
    <t>3727239</t>
  </si>
  <si>
    <t>8066-22</t>
  </si>
  <si>
    <t>6811187</t>
  </si>
  <si>
    <t xml:space="preserve">Electrode, Coated Blade 2.5"  </t>
  </si>
  <si>
    <t xml:space="preserve">2.5"        </t>
  </si>
  <si>
    <t>ES58T</t>
  </si>
  <si>
    <t>MDS30602</t>
  </si>
  <si>
    <t>8314423</t>
  </si>
  <si>
    <t xml:space="preserve">Shoulder Pack L-F             </t>
  </si>
  <si>
    <t>DYNJS0840</t>
  </si>
  <si>
    <t>6543861</t>
  </si>
  <si>
    <t xml:space="preserve">Suture Prolene Mono Ud P3     </t>
  </si>
  <si>
    <t>8605G</t>
  </si>
  <si>
    <t xml:space="preserve">MAC 3 DIsp Metal FO Blade     </t>
  </si>
  <si>
    <t>004551003</t>
  </si>
  <si>
    <t>7773428</t>
  </si>
  <si>
    <t xml:space="preserve">Tegaderm Transparent Dressing </t>
  </si>
  <si>
    <t xml:space="preserve">8"x12"      </t>
  </si>
  <si>
    <t>1629</t>
  </si>
  <si>
    <t>8570060</t>
  </si>
  <si>
    <t xml:space="preserve">Guedel Airway 60mm            </t>
  </si>
  <si>
    <t xml:space="preserve">Sz 1        </t>
  </si>
  <si>
    <t>1-1500-60</t>
  </si>
  <si>
    <t xml:space="preserve">Extension Set Echgn 22gx3-1/8 </t>
  </si>
  <si>
    <t>333644</t>
  </si>
  <si>
    <t>2882252</t>
  </si>
  <si>
    <t xml:space="preserve">Convertor Comfort Hood        </t>
  </si>
  <si>
    <t>4380C</t>
  </si>
  <si>
    <t>1116028</t>
  </si>
  <si>
    <t xml:space="preserve">Cushion Egg Crate Foam        </t>
  </si>
  <si>
    <t xml:space="preserve">16"X8"X1.5" </t>
  </si>
  <si>
    <t xml:space="preserve">12Pr/Ca </t>
  </si>
  <si>
    <t>JOERNS</t>
  </si>
  <si>
    <t>8616</t>
  </si>
  <si>
    <t xml:space="preserve">Male        </t>
  </si>
  <si>
    <t>938320</t>
  </si>
  <si>
    <t>9870310</t>
  </si>
  <si>
    <t xml:space="preserve">Insyte Autoguard BC Winged GN </t>
  </si>
  <si>
    <t xml:space="preserve">18Gax1.16in </t>
  </si>
  <si>
    <t>382644</t>
  </si>
  <si>
    <t>8699449</t>
  </si>
  <si>
    <t xml:space="preserve">Padding Undercast Webril Ster </t>
  </si>
  <si>
    <t xml:space="preserve">6"x4yds     </t>
  </si>
  <si>
    <t xml:space="preserve">24RL/Ca </t>
  </si>
  <si>
    <t>2554</t>
  </si>
  <si>
    <t>8272313</t>
  </si>
  <si>
    <t xml:space="preserve">Sheet Lower Extremity         </t>
  </si>
  <si>
    <t xml:space="preserve">88x126      </t>
  </si>
  <si>
    <t>89278</t>
  </si>
  <si>
    <t>1015427</t>
  </si>
  <si>
    <t>30485</t>
  </si>
  <si>
    <t>1301722</t>
  </si>
  <si>
    <t>4073</t>
  </si>
  <si>
    <t xml:space="preserve">Sterilization Pouch           </t>
  </si>
  <si>
    <t xml:space="preserve">4"X100      </t>
  </si>
  <si>
    <t>16Rls/Ca</t>
  </si>
  <si>
    <t>415S</t>
  </si>
  <si>
    <t>2472335</t>
  </si>
  <si>
    <t>Tubing Endotracheal, HVLP Cuff</t>
  </si>
  <si>
    <t xml:space="preserve">Murphy 7.0  </t>
  </si>
  <si>
    <t>DYND43070</t>
  </si>
  <si>
    <t xml:space="preserve">Label "Neo-Synephrine"        </t>
  </si>
  <si>
    <t xml:space="preserve">1.5x.5"     </t>
  </si>
  <si>
    <t xml:space="preserve">600/Rl  </t>
  </si>
  <si>
    <t>LAN-72D100</t>
  </si>
  <si>
    <t>3006103</t>
  </si>
  <si>
    <t xml:space="preserve">Tubing Blue Corr 100'         </t>
  </si>
  <si>
    <t xml:space="preserve">CA      </t>
  </si>
  <si>
    <t>001427</t>
  </si>
  <si>
    <t>8909450</t>
  </si>
  <si>
    <t xml:space="preserve">Curity Gauze Sponge Ster 2"s  </t>
  </si>
  <si>
    <t xml:space="preserve">3"x3" 12ply </t>
  </si>
  <si>
    <t xml:space="preserve">25/Pk   </t>
  </si>
  <si>
    <t>1903--</t>
  </si>
  <si>
    <t xml:space="preserve">Thermometer Data Logging      </t>
  </si>
  <si>
    <t xml:space="preserve">1 Probe     </t>
  </si>
  <si>
    <t>15-081-130</t>
  </si>
  <si>
    <t>1215686</t>
  </si>
  <si>
    <t xml:space="preserve">Challenge Pk Spr Rapid-5 Read </t>
  </si>
  <si>
    <t xml:space="preserve">Steam       </t>
  </si>
  <si>
    <t>41482VF</t>
  </si>
  <si>
    <t>2882973</t>
  </si>
  <si>
    <t xml:space="preserve">Mask Surgical Tie-On Blue     </t>
  </si>
  <si>
    <t>AT71035</t>
  </si>
  <si>
    <t>2881243</t>
  </si>
  <si>
    <t>Bandage Self Close Elast LF St</t>
  </si>
  <si>
    <t xml:space="preserve">6"x5.8yd    </t>
  </si>
  <si>
    <t>23593-16LF</t>
  </si>
  <si>
    <t>3057145</t>
  </si>
  <si>
    <t xml:space="preserve">Drape Shoulder Arthrosc ST LF </t>
  </si>
  <si>
    <t xml:space="preserve">10"x102"    </t>
  </si>
  <si>
    <t>89070</t>
  </si>
  <si>
    <t>1358398</t>
  </si>
  <si>
    <t xml:space="preserve">Pack Ttl Hip 1&amp;2 F/TH Addison </t>
  </si>
  <si>
    <t>DYNJ62047B</t>
  </si>
  <si>
    <t xml:space="preserve">Tube Frazier Connecting       </t>
  </si>
  <si>
    <t>0031000</t>
  </si>
  <si>
    <t>4542688</t>
  </si>
  <si>
    <t xml:space="preserve">IV Set Secondary 15Drop/ml    </t>
  </si>
  <si>
    <t xml:space="preserve">w/Cannula   </t>
  </si>
  <si>
    <t>NF1430</t>
  </si>
  <si>
    <t>1337870</t>
  </si>
  <si>
    <t xml:space="preserve">Positioner Head Donut Foam    </t>
  </si>
  <si>
    <t>FP-HEAD9</t>
  </si>
  <si>
    <t xml:space="preserve">7.0mm       </t>
  </si>
  <si>
    <t>MLK86111</t>
  </si>
  <si>
    <t>1613097</t>
  </si>
  <si>
    <t xml:space="preserve">Stirrup Straps                </t>
  </si>
  <si>
    <t xml:space="preserve">40/CA   </t>
  </si>
  <si>
    <t>52710</t>
  </si>
  <si>
    <t>6549015</t>
  </si>
  <si>
    <t xml:space="preserve">Suture Ebnd Exc Poly Gr RB1   </t>
  </si>
  <si>
    <t>X873H</t>
  </si>
  <si>
    <t>1215648</t>
  </si>
  <si>
    <t xml:space="preserve">Sanitizer Hand Quik-Care Foam </t>
  </si>
  <si>
    <t xml:space="preserve">750mL       </t>
  </si>
  <si>
    <t>HUNMED</t>
  </si>
  <si>
    <t>6000073</t>
  </si>
  <si>
    <t>1119714</t>
  </si>
  <si>
    <t xml:space="preserve">Mask Surgical Hypo-Allerg     </t>
  </si>
  <si>
    <t xml:space="preserve">w/Ties      </t>
  </si>
  <si>
    <t>NON27385</t>
  </si>
  <si>
    <t>6545698</t>
  </si>
  <si>
    <t xml:space="preserve">Suture Ethilon Mono Blk Ps1   </t>
  </si>
  <si>
    <t>1663G</t>
  </si>
  <si>
    <t xml:space="preserve">Leadwire Multi-Link 3Lead     </t>
  </si>
  <si>
    <t>412682-002</t>
  </si>
  <si>
    <t xml:space="preserve">Cart Utility HD 20x28x16"     </t>
  </si>
  <si>
    <t>14455-RD</t>
  </si>
  <si>
    <t>3308992</t>
  </si>
  <si>
    <t xml:space="preserve">ID Bracelets Imprinter        </t>
  </si>
  <si>
    <t>540-11-PDM</t>
  </si>
  <si>
    <t xml:space="preserve">Battery Aa 1.5v Energizer     </t>
  </si>
  <si>
    <t>343749</t>
  </si>
  <si>
    <t>1004654</t>
  </si>
  <si>
    <t xml:space="preserve">Dropper Medicine Glass        </t>
  </si>
  <si>
    <t xml:space="preserve">3"          </t>
  </si>
  <si>
    <t xml:space="preserve">12/Bg   </t>
  </si>
  <si>
    <t>GINSCI</t>
  </si>
  <si>
    <t>7-1300-4A-DZ</t>
  </si>
  <si>
    <t>1008280</t>
  </si>
  <si>
    <t xml:space="preserve">Thermometer Floating          </t>
  </si>
  <si>
    <t>FLOWX</t>
  </si>
  <si>
    <t>18904</t>
  </si>
  <si>
    <t>6430387</t>
  </si>
  <si>
    <t xml:space="preserve">Diapers Huggies Little Movers </t>
  </si>
  <si>
    <t xml:space="preserve">14/Pk   </t>
  </si>
  <si>
    <t>10517</t>
  </si>
  <si>
    <t xml:space="preserve">Bupivacaine Label Grey        </t>
  </si>
  <si>
    <t xml:space="preserve">1.5"x1/2"   </t>
  </si>
  <si>
    <t>LAN-42</t>
  </si>
  <si>
    <t xml:space="preserve">DISPENSER,TAPE,DBL,HEAVY      </t>
  </si>
  <si>
    <t>173302</t>
  </si>
  <si>
    <t xml:space="preserve">Binder Abs 9" 3 Panel 63"-74" </t>
  </si>
  <si>
    <t>13663008</t>
  </si>
  <si>
    <t>8189414</t>
  </si>
  <si>
    <t xml:space="preserve">Tuohy Epidural Needle         </t>
  </si>
  <si>
    <t xml:space="preserve">18gx3.5"    </t>
  </si>
  <si>
    <t xml:space="preserve">25/bx   </t>
  </si>
  <si>
    <t>MYCMED</t>
  </si>
  <si>
    <t>TU18G351</t>
  </si>
  <si>
    <t xml:space="preserve">Cart Anesthesia 5 Drawer      </t>
  </si>
  <si>
    <t>RC33669BLU-L</t>
  </si>
  <si>
    <t>8575009</t>
  </si>
  <si>
    <t xml:space="preserve">Robertazzi Nasal Airway       </t>
  </si>
  <si>
    <t xml:space="preserve">28 Fr       </t>
  </si>
  <si>
    <t>1-5076-28</t>
  </si>
  <si>
    <t>2881849</t>
  </si>
  <si>
    <t xml:space="preserve">Suction Handle Yankauer       </t>
  </si>
  <si>
    <t>K85</t>
  </si>
  <si>
    <t xml:space="preserve">Pressure Monitoring Kit       </t>
  </si>
  <si>
    <t>PX284</t>
  </si>
  <si>
    <t>6548599</t>
  </si>
  <si>
    <t>698H</t>
  </si>
  <si>
    <t>3950124</t>
  </si>
  <si>
    <t xml:space="preserve">Angel Soft Toilet Paper 2Ply  </t>
  </si>
  <si>
    <t xml:space="preserve">80/Ca   </t>
  </si>
  <si>
    <t>16880</t>
  </si>
  <si>
    <t>9880178</t>
  </si>
  <si>
    <t xml:space="preserve">Pouch Sterilization Self Seal </t>
  </si>
  <si>
    <t xml:space="preserve">5.25x10     </t>
  </si>
  <si>
    <t>92510</t>
  </si>
  <si>
    <t>6870008</t>
  </si>
  <si>
    <t xml:space="preserve">Anesthesia Circle Circuit     </t>
  </si>
  <si>
    <t>A5Z329X4</t>
  </si>
  <si>
    <t xml:space="preserve">Binder Abdominal 10'          </t>
  </si>
  <si>
    <t>13550008</t>
  </si>
  <si>
    <t>8696285</t>
  </si>
  <si>
    <t xml:space="preserve">Ekg Paper Z-fold              </t>
  </si>
  <si>
    <t xml:space="preserve">2400/CA </t>
  </si>
  <si>
    <t>31002176</t>
  </si>
  <si>
    <t>1113390</t>
  </si>
  <si>
    <t xml:space="preserve">6+ Cartridge                  </t>
  </si>
  <si>
    <t>03P8025</t>
  </si>
  <si>
    <t xml:space="preserve">Soap Dish Dawn Ultra Original </t>
  </si>
  <si>
    <t>422564</t>
  </si>
  <si>
    <t>6857533</t>
  </si>
  <si>
    <t xml:space="preserve">Size 7.5 Pr </t>
  </si>
  <si>
    <t>20873075</t>
  </si>
  <si>
    <t>2030680</t>
  </si>
  <si>
    <t xml:space="preserve">Laryngoscope Blade Miller     </t>
  </si>
  <si>
    <t>68062</t>
  </si>
  <si>
    <t xml:space="preserve">Suture MonoCryl 4-0           </t>
  </si>
  <si>
    <t xml:space="preserve">Violet      </t>
  </si>
  <si>
    <t>Y738D</t>
  </si>
  <si>
    <t>6781110</t>
  </si>
  <si>
    <t xml:space="preserve">Shoe Cover Multi-Layer        </t>
  </si>
  <si>
    <t>NON28852</t>
  </si>
  <si>
    <t>1305008</t>
  </si>
  <si>
    <t xml:space="preserve">Drape Extremity 89"x128"      </t>
  </si>
  <si>
    <t>DYNJP8002</t>
  </si>
  <si>
    <t>2882993</t>
  </si>
  <si>
    <t xml:space="preserve">Airway Guedel Color Coded Lf  </t>
  </si>
  <si>
    <t xml:space="preserve">60mm        </t>
  </si>
  <si>
    <t>122760A</t>
  </si>
  <si>
    <t>1164553</t>
  </si>
  <si>
    <t xml:space="preserve">IV Ext Set 2-Port 35"         </t>
  </si>
  <si>
    <t>352895</t>
  </si>
  <si>
    <t>1203295</t>
  </si>
  <si>
    <t xml:space="preserve">Oxygen Mask Elongated Ped     </t>
  </si>
  <si>
    <t>Med/Concentr</t>
  </si>
  <si>
    <t>1042</t>
  </si>
  <si>
    <t>9874052</t>
  </si>
  <si>
    <t xml:space="preserve">Beaver Blades                 </t>
  </si>
  <si>
    <t xml:space="preserve">#71         </t>
  </si>
  <si>
    <t>377100</t>
  </si>
  <si>
    <t xml:space="preserve">Suture Absorb Coated Vicryl   </t>
  </si>
  <si>
    <t xml:space="preserve">2-0 Undyed  </t>
  </si>
  <si>
    <t>D8144</t>
  </si>
  <si>
    <t>1158621</t>
  </si>
  <si>
    <t xml:space="preserve">Steri-Drape w/Ioban           </t>
  </si>
  <si>
    <t xml:space="preserve">129x100     </t>
  </si>
  <si>
    <t>6619</t>
  </si>
  <si>
    <t xml:space="preserve">w/Holster   </t>
  </si>
  <si>
    <t>E2504H</t>
  </si>
  <si>
    <t xml:space="preserve">Frazier Suction Handle 12Fr   </t>
  </si>
  <si>
    <t>K73</t>
  </si>
  <si>
    <t>1237303</t>
  </si>
  <si>
    <t xml:space="preserve">Indicator Steam Attest        </t>
  </si>
  <si>
    <t>1292</t>
  </si>
  <si>
    <t>6587415</t>
  </si>
  <si>
    <t>Encore Ortho Glove PF Ltx Surg</t>
  </si>
  <si>
    <t>Brown Sz 8.5</t>
  </si>
  <si>
    <t>5788006</t>
  </si>
  <si>
    <t>4635068</t>
  </si>
  <si>
    <t xml:space="preserve">Stocking Knee High Rg Xxl     </t>
  </si>
  <si>
    <t>CARLO</t>
  </si>
  <si>
    <t>551</t>
  </si>
  <si>
    <t>6544766</t>
  </si>
  <si>
    <t xml:space="preserve">Suture Surg Gut Chrom Bge PS2 </t>
  </si>
  <si>
    <t>1637G</t>
  </si>
  <si>
    <t>9871329</t>
  </si>
  <si>
    <t xml:space="preserve">Needle Disposable             </t>
  </si>
  <si>
    <t xml:space="preserve">27x1-1/4"   </t>
  </si>
  <si>
    <t>305136</t>
  </si>
  <si>
    <t>1182604</t>
  </si>
  <si>
    <t>2D72PT70X</t>
  </si>
  <si>
    <t>6439464</t>
  </si>
  <si>
    <t xml:space="preserve">Basic Pack VI Sterile         </t>
  </si>
  <si>
    <t>88161</t>
  </si>
  <si>
    <t>1538228</t>
  </si>
  <si>
    <t xml:space="preserve">Sterile Water For Irrig       </t>
  </si>
  <si>
    <t xml:space="preserve">3000ml      </t>
  </si>
  <si>
    <t>2B7117</t>
  </si>
  <si>
    <t>1315549</t>
  </si>
  <si>
    <t>MSG9675</t>
  </si>
  <si>
    <t>1123289</t>
  </si>
  <si>
    <t xml:space="preserve">Abdominal Binder Univ         </t>
  </si>
  <si>
    <t xml:space="preserve">27"-48"     </t>
  </si>
  <si>
    <t>ORT21300</t>
  </si>
  <si>
    <t xml:space="preserve">Tube Tracheal Cuffed 8.0      </t>
  </si>
  <si>
    <t>5-10116</t>
  </si>
  <si>
    <t>1271332</t>
  </si>
  <si>
    <t xml:space="preserve">Bandage Strip Waterseal Ad LF </t>
  </si>
  <si>
    <t xml:space="preserve">3/4"x2.75"  </t>
  </si>
  <si>
    <t>17977</t>
  </si>
  <si>
    <t>4086790</t>
  </si>
  <si>
    <t xml:space="preserve">Cable Multi Link 12'          </t>
  </si>
  <si>
    <t>2017003-001</t>
  </si>
  <si>
    <t>9209571</t>
  </si>
  <si>
    <t>Telfa Dressing Non-Adherent ST</t>
  </si>
  <si>
    <t xml:space="preserve">3"x6"       </t>
  </si>
  <si>
    <t>1169</t>
  </si>
  <si>
    <t>5550527</t>
  </si>
  <si>
    <t xml:space="preserve">Chemical Indicator Strip      </t>
  </si>
  <si>
    <t xml:space="preserve">Sterrad     </t>
  </si>
  <si>
    <t>14100</t>
  </si>
  <si>
    <t xml:space="preserve">Stimuplex D Needles 15deg     </t>
  </si>
  <si>
    <t xml:space="preserve">25gX1-3/8   </t>
  </si>
  <si>
    <t>333670</t>
  </si>
  <si>
    <t>1232901</t>
  </si>
  <si>
    <t xml:space="preserve">Drape Back Table 60x90"       </t>
  </si>
  <si>
    <t>42306</t>
  </si>
  <si>
    <t xml:space="preserve">Cable Reusable f/Split Pads   </t>
  </si>
  <si>
    <t xml:space="preserve">10'         </t>
  </si>
  <si>
    <t>21174</t>
  </si>
  <si>
    <t>1215945</t>
  </si>
  <si>
    <t xml:space="preserve">Drape Hand                    </t>
  </si>
  <si>
    <t xml:space="preserve">107x142     </t>
  </si>
  <si>
    <t>1222-8610</t>
  </si>
  <si>
    <t>6546131</t>
  </si>
  <si>
    <t xml:space="preserve">Suture Ethilon Mono Blk Pc3   </t>
  </si>
  <si>
    <t>1965G</t>
  </si>
  <si>
    <t>6541280</t>
  </si>
  <si>
    <t xml:space="preserve">Suture Prolene TG140-8        </t>
  </si>
  <si>
    <t xml:space="preserve">9/0         </t>
  </si>
  <si>
    <t>1754G</t>
  </si>
  <si>
    <t>4390167</t>
  </si>
  <si>
    <t>5093</t>
  </si>
  <si>
    <t xml:space="preserve">Wristband Alert Fall Risk Vnl </t>
  </si>
  <si>
    <t>130A-93-PDM</t>
  </si>
  <si>
    <t xml:space="preserve">Protector Eye Opti-Gard       </t>
  </si>
  <si>
    <t>28300CE</t>
  </si>
  <si>
    <t>1234726</t>
  </si>
  <si>
    <t>Prep Pk Skin/ Nasal Antiseptic</t>
  </si>
  <si>
    <t>192401</t>
  </si>
  <si>
    <t xml:space="preserve">Cath Thoracic Straight Soft   </t>
  </si>
  <si>
    <t xml:space="preserve">36fr 21"    </t>
  </si>
  <si>
    <t xml:space="preserve">BX      </t>
  </si>
  <si>
    <t>DSTC-36S</t>
  </si>
  <si>
    <t>1314923</t>
  </si>
  <si>
    <t xml:space="preserve">Tray Pain F/THSC Rockwall     </t>
  </si>
  <si>
    <t>DYNJRA1118</t>
  </si>
  <si>
    <t>1304981</t>
  </si>
  <si>
    <t xml:space="preserve">Drape Cover C-Arm Sterile     </t>
  </si>
  <si>
    <t xml:space="preserve">41"x74"     </t>
  </si>
  <si>
    <t>DYNJE4400</t>
  </si>
  <si>
    <t>3031600</t>
  </si>
  <si>
    <t xml:space="preserve">Label Sterilization Black     </t>
  </si>
  <si>
    <t xml:space="preserve">w/Ster Date </t>
  </si>
  <si>
    <t xml:space="preserve">12rl/Ca </t>
  </si>
  <si>
    <t>1269BL</t>
  </si>
  <si>
    <t>9533729</t>
  </si>
  <si>
    <t xml:space="preserve">Miltex Retractor 4" Blunt     </t>
  </si>
  <si>
    <t xml:space="preserve">4x4         </t>
  </si>
  <si>
    <t>11-16</t>
  </si>
  <si>
    <t>8077829</t>
  </si>
  <si>
    <t xml:space="preserve">Protector Disposable Disp Tth </t>
  </si>
  <si>
    <t>9-3041-03</t>
  </si>
  <si>
    <t>1167798</t>
  </si>
  <si>
    <t xml:space="preserve">V-Loc 90 Abs Clos Clr P12     </t>
  </si>
  <si>
    <t>VLOCM0023</t>
  </si>
  <si>
    <t>8316160</t>
  </si>
  <si>
    <t>Triumph PF Latex Sterile Glove</t>
  </si>
  <si>
    <t>MSG2285</t>
  </si>
  <si>
    <t>1273712</t>
  </si>
  <si>
    <t xml:space="preserve">Brace Shoulder Slingshot 2    </t>
  </si>
  <si>
    <t>BREINC</t>
  </si>
  <si>
    <t>08505</t>
  </si>
  <si>
    <t>1240282</t>
  </si>
  <si>
    <t xml:space="preserve">7cm White   </t>
  </si>
  <si>
    <t>3570EU</t>
  </si>
  <si>
    <t xml:space="preserve">Kilt X-Ray Ultralite Prsnlizd </t>
  </si>
  <si>
    <t>938324</t>
  </si>
  <si>
    <t>8290051</t>
  </si>
  <si>
    <t xml:space="preserve">Applicator Cotton Tip Sterile </t>
  </si>
  <si>
    <t>25-803 2WC</t>
  </si>
  <si>
    <t>1240283</t>
  </si>
  <si>
    <t xml:space="preserve">8cm Green   </t>
  </si>
  <si>
    <t>3580EU</t>
  </si>
  <si>
    <t>9870396</t>
  </si>
  <si>
    <t>201161</t>
  </si>
  <si>
    <t xml:space="preserve">8"x3mm      </t>
  </si>
  <si>
    <t>10-1404</t>
  </si>
  <si>
    <t>1219249</t>
  </si>
  <si>
    <t xml:space="preserve">24x24"Blue  </t>
  </si>
  <si>
    <t>34162</t>
  </si>
  <si>
    <t>6748542</t>
  </si>
  <si>
    <t xml:space="preserve">Intubating Stylet             </t>
  </si>
  <si>
    <t xml:space="preserve">6FR         </t>
  </si>
  <si>
    <t>85863</t>
  </si>
  <si>
    <t>1294962</t>
  </si>
  <si>
    <t>Pack ENT F/Denton Surgery Cntr</t>
  </si>
  <si>
    <t>DYNJ56965</t>
  </si>
  <si>
    <t>1164675</t>
  </si>
  <si>
    <t xml:space="preserve">Sensor SPO2 f/Pulse Ox Disp   </t>
  </si>
  <si>
    <t xml:space="preserve">Adlt/Peds   </t>
  </si>
  <si>
    <t>TS-AF-10</t>
  </si>
  <si>
    <t>1309290</t>
  </si>
  <si>
    <t xml:space="preserve">Stockinette 6"                </t>
  </si>
  <si>
    <t>6"X25Yd 1Ply</t>
  </si>
  <si>
    <t>81620</t>
  </si>
  <si>
    <t>5550763</t>
  </si>
  <si>
    <t>41685</t>
  </si>
  <si>
    <t>5553169</t>
  </si>
  <si>
    <t xml:space="preserve">Hibiclens Solution            </t>
  </si>
  <si>
    <t>57508</t>
  </si>
  <si>
    <t>1251087</t>
  </si>
  <si>
    <t xml:space="preserve">RX Destroyer Pro              </t>
  </si>
  <si>
    <t xml:space="preserve">1gal        </t>
  </si>
  <si>
    <t>RX1.0PRO</t>
  </si>
  <si>
    <t>5550511</t>
  </si>
  <si>
    <t xml:space="preserve">6X12.5      </t>
  </si>
  <si>
    <t>12332</t>
  </si>
  <si>
    <t xml:space="preserve">Boost Chocolate Pudding       </t>
  </si>
  <si>
    <t>09460300</t>
  </si>
  <si>
    <t xml:space="preserve">Ovation Pillows 18x24         </t>
  </si>
  <si>
    <t>MDT219886</t>
  </si>
  <si>
    <t>9533604</t>
  </si>
  <si>
    <t xml:space="preserve">Grooved Director W/Tongue     </t>
  </si>
  <si>
    <t xml:space="preserve">Tie 5"      </t>
  </si>
  <si>
    <t>10-70</t>
  </si>
  <si>
    <t>1011510</t>
  </si>
  <si>
    <t xml:space="preserve">Scott C-Fold Towels           </t>
  </si>
  <si>
    <t>10.125x13.15</t>
  </si>
  <si>
    <t xml:space="preserve">2400/Ca </t>
  </si>
  <si>
    <t>01510</t>
  </si>
  <si>
    <t xml:space="preserve">Bulkee II Gauze Str 6Ply      </t>
  </si>
  <si>
    <t xml:space="preserve">2.25x6yd    </t>
  </si>
  <si>
    <t>NON25850</t>
  </si>
  <si>
    <t>333576</t>
  </si>
  <si>
    <t>1106552</t>
  </si>
  <si>
    <t xml:space="preserve">Drape Minor Procedure Sterile </t>
  </si>
  <si>
    <t>106x122x77in</t>
  </si>
  <si>
    <t>29496</t>
  </si>
  <si>
    <t>5200019</t>
  </si>
  <si>
    <t xml:space="preserve">High Density Printer Paper    </t>
  </si>
  <si>
    <t xml:space="preserve">Roll        </t>
  </si>
  <si>
    <t>CARDIO</t>
  </si>
  <si>
    <t>UPP210HD</t>
  </si>
  <si>
    <t xml:space="preserve">Cleaner &amp; Polish S/S Aerosol  </t>
  </si>
  <si>
    <t xml:space="preserve">15oz Banana </t>
  </si>
  <si>
    <t>553351</t>
  </si>
  <si>
    <t xml:space="preserve">Drape Arthroscopic 90x121 ST  </t>
  </si>
  <si>
    <t xml:space="preserve">w/Pouch     </t>
  </si>
  <si>
    <t>DYNJP8101</t>
  </si>
  <si>
    <t xml:space="preserve">IV Pole Base Only 5 Legged    </t>
  </si>
  <si>
    <t xml:space="preserve">w/2 Hooks   </t>
  </si>
  <si>
    <t>70342-2</t>
  </si>
  <si>
    <t xml:space="preserve">CSR Wrap 36x36                </t>
  </si>
  <si>
    <t>68236</t>
  </si>
  <si>
    <t>2882994</t>
  </si>
  <si>
    <t xml:space="preserve">70mm        </t>
  </si>
  <si>
    <t>122770A</t>
  </si>
  <si>
    <t>3419136</t>
  </si>
  <si>
    <t xml:space="preserve">Skin Marker w/Ruler Dual Tip  </t>
  </si>
  <si>
    <t xml:space="preserve">w/Labels    </t>
  </si>
  <si>
    <t>31145868</t>
  </si>
  <si>
    <t>1244877</t>
  </si>
  <si>
    <t xml:space="preserve">Prolystica Enzmatic Ult Conc  </t>
  </si>
  <si>
    <t xml:space="preserve">10L Jug     </t>
  </si>
  <si>
    <t>1C16T6</t>
  </si>
  <si>
    <t>1292523</t>
  </si>
  <si>
    <t xml:space="preserve">Cuff BP Soft-Cuf Adt 2 Tube   </t>
  </si>
  <si>
    <t>SFT-A2-2A</t>
  </si>
  <si>
    <t xml:space="preserve">Protector Corner f/Inst Cart  </t>
  </si>
  <si>
    <t xml:space="preserve">80/Bg   </t>
  </si>
  <si>
    <t>CP-80NS</t>
  </si>
  <si>
    <t xml:space="preserve">Coffee-Mate French Vanilla    </t>
  </si>
  <si>
    <t xml:space="preserve">0.38oz      </t>
  </si>
  <si>
    <t xml:space="preserve">180/Bx  </t>
  </si>
  <si>
    <t>761003</t>
  </si>
  <si>
    <t>8686697</t>
  </si>
  <si>
    <t xml:space="preserve">Lice Cure Kit                 </t>
  </si>
  <si>
    <t>APOPRO</t>
  </si>
  <si>
    <t>400452</t>
  </si>
  <si>
    <t>4150028</t>
  </si>
  <si>
    <t xml:space="preserve">Purell Surg Scrub w/Moist LTX </t>
  </si>
  <si>
    <t xml:space="preserve">1200mL      </t>
  </si>
  <si>
    <t>GOJO</t>
  </si>
  <si>
    <t>1907-02</t>
  </si>
  <si>
    <t>1942449</t>
  </si>
  <si>
    <t xml:space="preserve">LEG BAG                       </t>
  </si>
  <si>
    <t xml:space="preserve">25 OZ       </t>
  </si>
  <si>
    <t>8887601139</t>
  </si>
  <si>
    <t>5070045</t>
  </si>
  <si>
    <t xml:space="preserve">Safeday Valve TM              </t>
  </si>
  <si>
    <t>415108</t>
  </si>
  <si>
    <t>1297668</t>
  </si>
  <si>
    <t xml:space="preserve">Size 6      </t>
  </si>
  <si>
    <t>MSG9060</t>
  </si>
  <si>
    <t xml:space="preserve">Jumbo Humidity/Temp Meter     </t>
  </si>
  <si>
    <t xml:space="preserve">W/probe     </t>
  </si>
  <si>
    <t>4184</t>
  </si>
  <si>
    <t>1021521</t>
  </si>
  <si>
    <t xml:space="preserve">Tuohy Needle Epidural         </t>
  </si>
  <si>
    <t xml:space="preserve">18Gx6"      </t>
  </si>
  <si>
    <t>332160</t>
  </si>
  <si>
    <t>1141829</t>
  </si>
  <si>
    <t xml:space="preserve">Breathing Bag LF              </t>
  </si>
  <si>
    <t xml:space="preserve">2Ltr        </t>
  </si>
  <si>
    <t>DYNJAA02</t>
  </si>
  <si>
    <t xml:space="preserve">Drape Laparoscopic W/Troughs  </t>
  </si>
  <si>
    <t>12x12 Aurora</t>
  </si>
  <si>
    <t>DYNJP3102A</t>
  </si>
  <si>
    <t>1329535</t>
  </si>
  <si>
    <t>Pack Total Knee F/THSC Addison</t>
  </si>
  <si>
    <t>DYNJ60143</t>
  </si>
  <si>
    <t>1294964</t>
  </si>
  <si>
    <t>Pack Gen Lap F/Denton Surg Ctr</t>
  </si>
  <si>
    <t>DYNJ56967</t>
  </si>
  <si>
    <t>6353608</t>
  </si>
  <si>
    <t xml:space="preserve">Safety Pins #2                </t>
  </si>
  <si>
    <t xml:space="preserve">144/Pk  </t>
  </si>
  <si>
    <t>4401</t>
  </si>
  <si>
    <t>6540055</t>
  </si>
  <si>
    <t xml:space="preserve">Suture Vicryl Violet Cs160-6  </t>
  </si>
  <si>
    <t>V448G</t>
  </si>
  <si>
    <t>7127886</t>
  </si>
  <si>
    <t xml:space="preserve">Needle Spinal Touhey Point    </t>
  </si>
  <si>
    <t xml:space="preserve">22Gx5"      </t>
  </si>
  <si>
    <t>HAVELS</t>
  </si>
  <si>
    <t>5-2150-22</t>
  </si>
  <si>
    <t xml:space="preserve">Super Hot Hands Warmer 4x5    </t>
  </si>
  <si>
    <t>HSS-14298B</t>
  </si>
  <si>
    <t>4x5" Sterile</t>
  </si>
  <si>
    <t>1111</t>
  </si>
  <si>
    <t>6636972</t>
  </si>
  <si>
    <t xml:space="preserve">Stocking Anti-Emb. Tall       </t>
  </si>
  <si>
    <t xml:space="preserve">6Pr/Cr  </t>
  </si>
  <si>
    <t>3856LF</t>
  </si>
  <si>
    <t xml:space="preserve">Splash Guard f/Wall Dispenser </t>
  </si>
  <si>
    <t>T384Q5</t>
  </si>
  <si>
    <t>1042287</t>
  </si>
  <si>
    <t>Ultrasite Extension Set T-Port</t>
  </si>
  <si>
    <t xml:space="preserve">Small Bore  </t>
  </si>
  <si>
    <t>473439</t>
  </si>
  <si>
    <t>MDS30603</t>
  </si>
  <si>
    <t>1012705</t>
  </si>
  <si>
    <t xml:space="preserve">Tuohy Epidural Needle Winged  </t>
  </si>
  <si>
    <t xml:space="preserve">20Gx3-1/2   </t>
  </si>
  <si>
    <t>332168</t>
  </si>
  <si>
    <t>6543533</t>
  </si>
  <si>
    <t xml:space="preserve">Suture Vicryl Undyed RB-1     </t>
  </si>
  <si>
    <t>J215H</t>
  </si>
  <si>
    <t xml:space="preserve">Cutlery Knife Hvymed Wht      </t>
  </si>
  <si>
    <t>780845</t>
  </si>
  <si>
    <t xml:space="preserve">Jock Strap w/Cup White JS122  </t>
  </si>
  <si>
    <t xml:space="preserve">LG          </t>
  </si>
  <si>
    <t>791855122176</t>
  </si>
  <si>
    <t>4666981</t>
  </si>
  <si>
    <t xml:space="preserve">Rob-Nel Catheter 16" 14Fr     </t>
  </si>
  <si>
    <t>8888492041</t>
  </si>
  <si>
    <t>9083300</t>
  </si>
  <si>
    <t xml:space="preserve">Gelfoam Sponges Sz12-7mm      </t>
  </si>
  <si>
    <t xml:space="preserve">1545        </t>
  </si>
  <si>
    <t>PFIINJ</t>
  </si>
  <si>
    <t>00009031508</t>
  </si>
  <si>
    <t>1006215</t>
  </si>
  <si>
    <t xml:space="preserve">AlumaFoam Splint              </t>
  </si>
  <si>
    <t xml:space="preserve">18"x3/4"    </t>
  </si>
  <si>
    <t>CONCO</t>
  </si>
  <si>
    <t>62340000</t>
  </si>
  <si>
    <t>6547836</t>
  </si>
  <si>
    <t xml:space="preserve">Suture Pds Mono Vio CT2       </t>
  </si>
  <si>
    <t>Z334H</t>
  </si>
  <si>
    <t>9830011</t>
  </si>
  <si>
    <t xml:space="preserve">Ultra Photo Lithium Battery   </t>
  </si>
  <si>
    <t xml:space="preserve">CR123       </t>
  </si>
  <si>
    <t>DL123ABPK</t>
  </si>
  <si>
    <t>8400999</t>
  </si>
  <si>
    <t xml:space="preserve">Suture Vicryl Plus 2-0SH Ndl  </t>
  </si>
  <si>
    <t>VCP417H</t>
  </si>
  <si>
    <t xml:space="preserve">10-0 2"     </t>
  </si>
  <si>
    <t>2795G</t>
  </si>
  <si>
    <t>6781071</t>
  </si>
  <si>
    <t xml:space="preserve">Syringe Ear/Ulcer, Sterile    </t>
  </si>
  <si>
    <t xml:space="preserve">3oz         </t>
  </si>
  <si>
    <t>DYND70277</t>
  </si>
  <si>
    <t>6136922</t>
  </si>
  <si>
    <t xml:space="preserve">Safeline Prim IV Tubing       </t>
  </si>
  <si>
    <t xml:space="preserve">15Drop      </t>
  </si>
  <si>
    <t>NF1251</t>
  </si>
  <si>
    <t>1304995</t>
  </si>
  <si>
    <t xml:space="preserve">Impervious U Drape 76"x54"    </t>
  </si>
  <si>
    <t>DYNJP2499</t>
  </si>
  <si>
    <t>3930018</t>
  </si>
  <si>
    <t>K-Y Personal Lub Jelly Flp Cap</t>
  </si>
  <si>
    <t xml:space="preserve">2oz/Tb  </t>
  </si>
  <si>
    <t>RBHLTH</t>
  </si>
  <si>
    <t>67981-08902</t>
  </si>
  <si>
    <t>1531756</t>
  </si>
  <si>
    <t>Canistr Suction Mediv Guard NS</t>
  </si>
  <si>
    <t>65651-220</t>
  </si>
  <si>
    <t xml:space="preserve">Rack Suture Acrylic           </t>
  </si>
  <si>
    <t xml:space="preserve">Single Tier </t>
  </si>
  <si>
    <t>304100</t>
  </si>
  <si>
    <t>7395662</t>
  </si>
  <si>
    <t xml:space="preserve">Blade Insulated Extended      </t>
  </si>
  <si>
    <t>E14556</t>
  </si>
  <si>
    <t xml:space="preserve">Laparoscopic/Cholangio Kit    </t>
  </si>
  <si>
    <t>CS-01700</t>
  </si>
  <si>
    <t>6120651</t>
  </si>
  <si>
    <t xml:space="preserve">Wrap Sterilization 1/step     </t>
  </si>
  <si>
    <t xml:space="preserve">12X12       </t>
  </si>
  <si>
    <t xml:space="preserve">480/CA  </t>
  </si>
  <si>
    <t>62012</t>
  </si>
  <si>
    <t>6549862</t>
  </si>
  <si>
    <t xml:space="preserve">Suture Ethilon Nyl Mono P1    </t>
  </si>
  <si>
    <t>697H</t>
  </si>
  <si>
    <t>6546469</t>
  </si>
  <si>
    <t xml:space="preserve">Suture Ebnd Exc Poly Wht PS4  </t>
  </si>
  <si>
    <t>X695G</t>
  </si>
  <si>
    <t>9057855</t>
  </si>
  <si>
    <t xml:space="preserve">Cuff BP LF Reusable Adult     </t>
  </si>
  <si>
    <t>11502771500</t>
  </si>
  <si>
    <t>6545058</t>
  </si>
  <si>
    <t xml:space="preserve">Suture Silk Black Sh          </t>
  </si>
  <si>
    <t>K833H</t>
  </si>
  <si>
    <t>6545553</t>
  </si>
  <si>
    <t xml:space="preserve">Suture Vicryl Violet Tg100-8  </t>
  </si>
  <si>
    <t>J544G</t>
  </si>
  <si>
    <t>1337229</t>
  </si>
  <si>
    <t>Pack Hand F/Dallas Gville Surg</t>
  </si>
  <si>
    <t>DYNJ61477</t>
  </si>
  <si>
    <t>7773871</t>
  </si>
  <si>
    <t xml:space="preserve">Attest Recrd Chart Stm        </t>
  </si>
  <si>
    <t xml:space="preserve">Logbook     </t>
  </si>
  <si>
    <t>1266</t>
  </si>
  <si>
    <t>2882274</t>
  </si>
  <si>
    <t xml:space="preserve">Cautery Low Temp Fine Tip     </t>
  </si>
  <si>
    <t>65410-010</t>
  </si>
  <si>
    <t>6542573</t>
  </si>
  <si>
    <t>J496H</t>
  </si>
  <si>
    <t xml:space="preserve">Glove Surgical Ortho Latex    </t>
  </si>
  <si>
    <t xml:space="preserve">320/Ca  </t>
  </si>
  <si>
    <t>2D72LT85</t>
  </si>
  <si>
    <t>6540487</t>
  </si>
  <si>
    <t xml:space="preserve">Suture Monocryl Mono Ud P3    </t>
  </si>
  <si>
    <t>Y492G</t>
  </si>
  <si>
    <t>1000238</t>
  </si>
  <si>
    <t xml:space="preserve">Tongue Depressors Sterile     </t>
  </si>
  <si>
    <t xml:space="preserve">Adult 6"    </t>
  </si>
  <si>
    <t>DALGOO</t>
  </si>
  <si>
    <t xml:space="preserve">Brush Suction Cleaning        </t>
  </si>
  <si>
    <t xml:space="preserve">3.6mm       </t>
  </si>
  <si>
    <t>10-1405</t>
  </si>
  <si>
    <t>1211348</t>
  </si>
  <si>
    <t xml:space="preserve">Wrap Kimguard One-Step KC500  </t>
  </si>
  <si>
    <t xml:space="preserve">36x36"      </t>
  </si>
  <si>
    <t>34199</t>
  </si>
  <si>
    <t>1148421</t>
  </si>
  <si>
    <t xml:space="preserve">Suture Vicryl UND BRD CT-1    </t>
  </si>
  <si>
    <t>J840D</t>
  </si>
  <si>
    <t>1234361</t>
  </si>
  <si>
    <t xml:space="preserve">Blanket Full Body             </t>
  </si>
  <si>
    <t xml:space="preserve">84x36"      </t>
  </si>
  <si>
    <t>40068</t>
  </si>
  <si>
    <t>1226789</t>
  </si>
  <si>
    <t xml:space="preserve">Mask Surg Fog-Free Anti Glare </t>
  </si>
  <si>
    <t>AT74635-I</t>
  </si>
  <si>
    <t>1203532</t>
  </si>
  <si>
    <t xml:space="preserve">Band Identification Blue      </t>
  </si>
  <si>
    <t>3000-13-PDR</t>
  </si>
  <si>
    <t>9880195</t>
  </si>
  <si>
    <t>2D73EB60</t>
  </si>
  <si>
    <t xml:space="preserve">Blade Laryngoscope Mac#2      </t>
  </si>
  <si>
    <t>69062</t>
  </si>
  <si>
    <t>1147851</t>
  </si>
  <si>
    <t xml:space="preserve">Suction Coagulator            </t>
  </si>
  <si>
    <t>E3310</t>
  </si>
  <si>
    <t>9004716</t>
  </si>
  <si>
    <t xml:space="preserve">Absorbent Pts Cell Pk#506     </t>
  </si>
  <si>
    <t xml:space="preserve">#15         </t>
  </si>
  <si>
    <t>METABI</t>
  </si>
  <si>
    <t xml:space="preserve">Tube Trach Uncuffed Magil     </t>
  </si>
  <si>
    <t xml:space="preserve">4.0mm       </t>
  </si>
  <si>
    <t>86544</t>
  </si>
  <si>
    <t>9875914</t>
  </si>
  <si>
    <t xml:space="preserve">Syringe Luer Lock             </t>
  </si>
  <si>
    <t xml:space="preserve">10cc        </t>
  </si>
  <si>
    <t>309604</t>
  </si>
  <si>
    <t xml:space="preserve">Device Quill PDO Uni 1/2 Circ </t>
  </si>
  <si>
    <t xml:space="preserve">30cm Viol   </t>
  </si>
  <si>
    <t>VLP-2015</t>
  </si>
  <si>
    <t>1246319</t>
  </si>
  <si>
    <t xml:space="preserve">Isopropyl Alcohol Pump Spray  </t>
  </si>
  <si>
    <t xml:space="preserve">70%         </t>
  </si>
  <si>
    <t xml:space="preserve">2oz/Bt  </t>
  </si>
  <si>
    <t>MEDIQ</t>
  </si>
  <si>
    <t>26802</t>
  </si>
  <si>
    <t>1763833</t>
  </si>
  <si>
    <t xml:space="preserve">Instrument Wipes              </t>
  </si>
  <si>
    <t xml:space="preserve">2-7/8x2-7/8 </t>
  </si>
  <si>
    <t>581047</t>
  </si>
  <si>
    <t>2883034</t>
  </si>
  <si>
    <t xml:space="preserve">Blade Surg Clipper Stand Prep </t>
  </si>
  <si>
    <t>CAH4406D</t>
  </si>
  <si>
    <t>1597131</t>
  </si>
  <si>
    <t xml:space="preserve">Counter Needle Double Magnet  </t>
  </si>
  <si>
    <t xml:space="preserve">8x12/Ca </t>
  </si>
  <si>
    <t>31142147</t>
  </si>
  <si>
    <t>THR 14 MONTHLY FILL RATE LOG</t>
  </si>
  <si>
    <t>Stocking Items Only</t>
  </si>
  <si>
    <t>Year</t>
  </si>
  <si>
    <t>Month</t>
  </si>
  <si>
    <t>Total
 Fill Rate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</si>
  <si>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</si>
  <si>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</si>
  <si>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</si>
  <si>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</si>
  <si>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</si>
  <si>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</si>
  <si>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</si>
  <si>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</si>
  <si>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</si>
  <si>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</si>
  <si>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</si>
  <si>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</si>
  <si>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Status</t>
  </si>
  <si>
    <t>Manufacturers back order</t>
  </si>
  <si>
    <t>Non-stock in the primary DC - demand too low to convert</t>
  </si>
  <si>
    <t>Corporate non-stock - demand too low to convert</t>
  </si>
  <si>
    <t>Low line impact</t>
  </si>
  <si>
    <t>Discontinued</t>
  </si>
  <si>
    <t>Drop-ship only</t>
  </si>
  <si>
    <t>Monthly Demand</t>
  </si>
  <si>
    <t>Corporate non-stock – demand increase – Sales to convert to stock</t>
  </si>
  <si>
    <t>Row Labels</t>
  </si>
  <si>
    <t>Sum of LINES</t>
  </si>
  <si>
    <t>Count of SKU</t>
  </si>
  <si>
    <t xml:space="preserve">Demand increase - converted to stock </t>
  </si>
  <si>
    <t>THR 14 Item Impact Summary</t>
  </si>
  <si>
    <t xml:space="preserve">Stock Status </t>
  </si>
  <si>
    <t>Corporate non-stock</t>
  </si>
  <si>
    <t>Non-stock in the Primary DC</t>
  </si>
  <si>
    <t>Stocked in the Primary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</si>
</sst>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21" fillId="0" borderId="1" xfId="0" applyFont="1" applyBorder="1" applyAlignment="1">
      <alignment horizontal="left"/>
    </xf>
    <xf numFmtId="0" fontId="0" fillId="0" borderId="7" xfId="0" applyNumberFormat="1" applyBorder="1"/>
    <xf numFmtId="0" fontId="21" fillId="0" borderId="7" xfId="0" applyNumberFormat="1" applyFont="1" applyBorder="1"/>
    <xf numFmtId="0" fontId="0" fillId="8" borderId="10" xfId="0" applyNumberFormat="1" applyFill="1" applyBorder="1"/>
    <xf numFmtId="0" fontId="21" fillId="0" borderId="11" xfId="0" applyNumberFormat="1" applyFont="1" applyBorder="1"/>
    <xf numFmtId="0" fontId="0" fillId="0" borderId="11" xfId="0" applyNumberFormat="1" applyBorder="1"/>
    <xf numFmtId="0" fontId="20" fillId="3" borderId="12" xfId="0" applyFont="1" applyFill="1" applyBorder="1" applyAlignment="1">
      <alignment horizontal="left" wrapText="1"/>
    </xf>
    <xf numFmtId="0" fontId="20" fillId="3" borderId="13" xfId="0" applyFont="1" applyFill="1" applyBorder="1" applyAlignment="1">
      <alignment horizontal="left" wrapText="1"/>
    </xf>
    <xf numFmtId="0" fontId="20" fillId="3" borderId="14" xfId="0" applyFont="1" applyFill="1" applyBorder="1" applyAlignment="1">
      <alignment horizontal="left" wrapText="1"/>
    </xf>
    <xf numFmtId="0" fontId="21" fillId="0" borderId="15" xfId="0" applyNumberFormat="1" applyFont="1" applyBorder="1"/>
    <xf numFmtId="0" fontId="0" fillId="8" borderId="16" xfId="0" applyFill="1" applyBorder="1" applyAlignment="1">
      <alignment horizontal="left"/>
    </xf>
    <xf numFmtId="0" fontId="0" fillId="8" borderId="16" xfId="0" applyNumberFormat="1" applyFill="1" applyBorder="1"/>
    <xf numFmtId="0" fontId="21" fillId="0" borderId="4" xfId="0" applyFont="1" applyBorder="1" applyAlignment="1">
      <alignment horizontal="left"/>
    </xf>
    <xf numFmtId="0" fontId="21" fillId="0" borderId="5" xfId="0" applyNumberFormat="1" applyFon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8" fillId="0" borderId="9" xfId="0" applyNumberFormat="1" applyFont="1" applyBorder="1"/>
    <xf numFmtId="0" fontId="18" fillId="0" borderId="10" xfId="0" applyNumberFormat="1" applyFont="1" applyBorder="1"/>
    <xf numFmtId="0" fontId="22" fillId="0" borderId="4" xfId="0" applyFont="1" applyBorder="1" applyAlignment="1">
      <alignment horizontal="left"/>
    </xf>
    <xf numFmtId="0" fontId="22" fillId="0" borderId="4" xfId="0" applyNumberFormat="1" applyFont="1" applyBorder="1"/>
    <xf numFmtId="0" fontId="22" fillId="0" borderId="5" xfId="0" applyNumberFormat="1" applyFont="1" applyBorder="1"/>
  </cellXfs>
  <cellStyles count="1">
    <cellStyle name="Normal" xfId="0" builtinId="0"/>
  </cellStyles>
  <dxfs count="33"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8" tint="-0.249977111117893"/>
      </font>
    </dxf>
    <dxf>
      <font>
        <color rgb="FFFF0000"/>
      </font>
    </dxf>
    <dxf>
      <font>
        <color theme="8" tint="-0.249977111117893"/>
      </font>
    </dxf>
    <dxf>
      <font>
        <color rgb="FFFF0000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fgColor indexed="44"/>
        </patternFill>
      </fill>
    </dxf>
    <dxf>
      <fill>
        <patternFill>
          <fgColor indexed="44"/>
        </patternFill>
      </fill>
    </dxf>
    <dxf>
      <fill>
        <patternFill>
          <bgColor indexed="65"/>
        </patternFill>
      </fill>
    </dxf>
    <dxf>
      <fill>
        <patternFill>
          <bgColor indexed="65"/>
        </patternFill>
      </fill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rgb="FFFF0000"/>
      </font>
    </dxf>
    <dxf>
      <font>
        <color rgb="FFFF0000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  <dxf>
      <font>
        <b/>
        <sz val="8"/>
        <name val="Arial"/>
        <scheme val="none"/>
      </font>
      <fill>
        <patternFill patternType="solid">
          <bgColor indexed="65"/>
        </patternFill>
      </fill>
      <alignment horizontal="left"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0.88273221841628047</c:v>
                </c:pt>
                <c:pt idx="1">
                  <c:v>0.91547590215548558</c:v>
                </c:pt>
                <c:pt idx="2">
                  <c:v>0.89837786259541985</c:v>
                </c:pt>
                <c:pt idx="3">
                  <c:v>0.90326566637246264</c:v>
                </c:pt>
                <c:pt idx="4">
                  <c:v>0.90314248816185971</c:v>
                </c:pt>
                <c:pt idx="5">
                  <c:v>0.88116410670978174</c:v>
                </c:pt>
                <c:pt idx="6">
                  <c:v>0.90033817386114978</c:v>
                </c:pt>
                <c:pt idx="7">
                  <c:v>0.90277448423049567</c:v>
                </c:pt>
                <c:pt idx="8">
                  <c:v>0.90496657115568302</c:v>
                </c:pt>
                <c:pt idx="9">
                  <c:v>0.90861957226182766</c:v>
                </c:pt>
                <c:pt idx="10">
                  <c:v>0.90628571428571414</c:v>
                </c:pt>
                <c:pt idx="11">
                  <c:v>0.90950022512381812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A8-4DFF-8EAE-6EC67ED856E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0.97921323200715249</c:v>
                </c:pt>
                <c:pt idx="1">
                  <c:v>0.98411871908357196</c:v>
                </c:pt>
                <c:pt idx="2">
                  <c:v>0.9786902286902287</c:v>
                </c:pt>
                <c:pt idx="3">
                  <c:v>0.97839388145315487</c:v>
                </c:pt>
                <c:pt idx="4">
                  <c:v>0.97786063854579353</c:v>
                </c:pt>
                <c:pt idx="5">
                  <c:v>0.97191261703076237</c:v>
                </c:pt>
                <c:pt idx="6">
                  <c:v>0.98220486111111116</c:v>
                </c:pt>
                <c:pt idx="7">
                  <c:v>0.97916666666666652</c:v>
                </c:pt>
                <c:pt idx="8">
                  <c:v>0.98059508408796892</c:v>
                </c:pt>
                <c:pt idx="9">
                  <c:v>0.97723048327137552</c:v>
                </c:pt>
                <c:pt idx="10">
                  <c:v>0.97720271102895884</c:v>
                </c:pt>
                <c:pt idx="11">
                  <c:v>0.97513878831764411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A8-4DFF-8EAE-6EC67ED8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72848"/>
        <c:axId val="1020073392"/>
      </c:lineChart>
      <c:catAx>
        <c:axId val="102007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020073392"/>
        <c:crosses val="autoZero"/>
        <c:auto val="1"/>
        <c:lblAlgn val="ctr"/>
        <c:lblOffset val="100"/>
        <c:noMultiLvlLbl val="1"/>
      </c:catAx>
      <c:valAx>
        <c:axId val="1020073392"/>
        <c:scaling>
          <c:orientation val="minMax"/>
          <c:max val="1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02007284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0.85366328916601719</c:v>
                </c:pt>
                <c:pt idx="1">
                  <c:v>0.88441740758072063</c:v>
                </c:pt>
                <c:pt idx="2">
                  <c:v>0.86994686994686998</c:v>
                </c:pt>
                <c:pt idx="3">
                  <c:v>0.87815342371717864</c:v>
                </c:pt>
                <c:pt idx="4">
                  <c:v>0.87672377768491438</c:v>
                </c:pt>
                <c:pt idx="5">
                  <c:v>0.85894405043341204</c:v>
                </c:pt>
                <c:pt idx="6">
                  <c:v>0.87577399380804943</c:v>
                </c:pt>
                <c:pt idx="7">
                  <c:v>0.8751724137931034</c:v>
                </c:pt>
                <c:pt idx="8">
                  <c:v>0.88201070514312307</c:v>
                </c:pt>
                <c:pt idx="9">
                  <c:v>0.8849147906585314</c:v>
                </c:pt>
                <c:pt idx="10">
                  <c:v>0.88241839762611274</c:v>
                </c:pt>
                <c:pt idx="11">
                  <c:v>0.88344631532910567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A26-48BA-B344-2A45B9372DDA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0.94894777864380364</c:v>
                </c:pt>
                <c:pt idx="1">
                  <c:v>0.95180159101544215</c:v>
                </c:pt>
                <c:pt idx="2">
                  <c:v>0.9494109494109495</c:v>
                </c:pt>
                <c:pt idx="3">
                  <c:v>0.95280590355242833</c:v>
                </c:pt>
                <c:pt idx="4">
                  <c:v>0.95089845382365246</c:v>
                </c:pt>
                <c:pt idx="5">
                  <c:v>0.94996059889676909</c:v>
                </c:pt>
                <c:pt idx="6">
                  <c:v>0.95684984520123839</c:v>
                </c:pt>
                <c:pt idx="7">
                  <c:v>0.95080459770114945</c:v>
                </c:pt>
                <c:pt idx="8">
                  <c:v>0.95717942750756346</c:v>
                </c:pt>
                <c:pt idx="9">
                  <c:v>0.95329265726909318</c:v>
                </c:pt>
                <c:pt idx="10">
                  <c:v>0.95307863501483681</c:v>
                </c:pt>
                <c:pt idx="11">
                  <c:v>0.94883008965668059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A26-48BA-B344-2A45B9372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075024"/>
        <c:axId val="1020082096"/>
      </c:lineChart>
      <c:catAx>
        <c:axId val="102007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020082096"/>
        <c:crosses val="autoZero"/>
        <c:auto val="1"/>
        <c:lblAlgn val="ctr"/>
        <c:lblOffset val="100"/>
        <c:noMultiLvlLbl val="1"/>
      </c:catAx>
      <c:valAx>
        <c:axId val="1020082096"/>
        <c:scaling>
          <c:orientation val="minMax"/>
          <c:min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020075024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48.633122106483" createdVersion="5" refreshedVersion="6" minRefreshableVersion="3" recordCount="1002" xr:uid="{00000000-000A-0000-FFFF-FFFF1B000000}">
  <cacheSource type="worksheet">
    <worksheetSource ref="A2:N1004" sheet="Item Detail"/>
  </cacheSource>
  <cacheFields count="14">
    <cacheField name="SKU" numFmtId="0">
      <sharedItems containsMixedTypes="1" containsNumber="1" containsInteger="1" minValue="1171518" maxValue="2880171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9"/>
    </cacheField>
    <cacheField name="QTY" numFmtId="0">
      <sharedItems containsSemiMixedTypes="0" containsString="0" containsNumber="1" containsInteger="1" minValue="1" maxValue="354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2">
        <s v="Manufacturers back order"/>
        <s v="Non-stock in the primary DC - demand too low to convert"/>
        <s v="Discontinued"/>
        <s v="Demand increase - converted to stock "/>
        <s v="Corporate non-stock - demand too low to convert"/>
        <s v="Corporate non-stock – demand increase – Sales to convert to stock"/>
        <s v="Low line impact"/>
        <s v="Drop-ship only"/>
        <s v="Demand increase - converted to stock" u="1"/>
        <s v="Corporate non-stock - demand too low to convert                             " u="1"/>
        <s v="Demand increase – forecast adjusted" u="1"/>
        <s v="Demand increase - converted to stock                                                 " u="1"/>
      </sharedItems>
    </cacheField>
    <cacheField name="Monthly Demand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s v="3583125"/>
    <s v="Stapler Proximate Rh Ti 35Ct  "/>
    <s v="Wd Rot Head "/>
    <s v="6/Bx    "/>
    <s v="ETHICO"/>
    <s v="PRW35"/>
    <n v="19"/>
    <n v="25"/>
    <n v="0.73684210526315796"/>
    <n v="0.26315789473684209"/>
    <n v="0"/>
    <n v="0"/>
    <x v="0"/>
    <m/>
  </r>
  <r>
    <s v="5550469"/>
    <s v="Fixed Head Skin Stapler       "/>
    <s v="Wide        "/>
    <s v="6/Bx    "/>
    <s v="ETHICO"/>
    <s v="PXW35"/>
    <n v="14"/>
    <n v="24"/>
    <n v="0.35714285714285715"/>
    <n v="0.6428571428571429"/>
    <n v="0"/>
    <n v="0"/>
    <x v="0"/>
    <m/>
  </r>
  <r>
    <s v="1325753"/>
    <s v="Adhesive Skin Exofin Topical  "/>
    <s v="0.5mL       "/>
    <s v="10/Bx   "/>
    <s v="S2SGLO"/>
    <s v="3471"/>
    <n v="12"/>
    <n v="12"/>
    <n v="0"/>
    <n v="1"/>
    <n v="0"/>
    <n v="0"/>
    <x v="0"/>
    <m/>
  </r>
  <r>
    <s v="2881661"/>
    <s v="Tray Wet Skin Scrub Prep 067  "/>
    <s v="            "/>
    <s v="20/Ca   "/>
    <s v="ALLEG"/>
    <s v="11-7008"/>
    <n v="11"/>
    <n v="11"/>
    <n v="0.18181818181818182"/>
    <n v="0.81818181818181812"/>
    <n v="0"/>
    <n v="0"/>
    <x v="1"/>
    <m/>
  </r>
  <r>
    <s v="5079725"/>
    <s v="Univ Admin Set W/15DR Ultrsite"/>
    <s v="W/2 Blu     "/>
    <s v="Ea      "/>
    <s v="MCGAW"/>
    <s v="352899"/>
    <n v="10"/>
    <n v="354"/>
    <n v="0.3"/>
    <n v="0.7"/>
    <n v="0"/>
    <n v="0"/>
    <x v="0"/>
    <m/>
  </r>
  <r>
    <s v="6595521"/>
    <s v="Syringe Resist Loss 5CC       "/>
    <s v="5CC         "/>
    <s v="10/Ca   "/>
    <s v="MCGAW"/>
    <s v="332156"/>
    <n v="10"/>
    <n v="25"/>
    <n v="0.3"/>
    <n v="0.7"/>
    <n v="0"/>
    <n v="0"/>
    <x v="0"/>
    <m/>
  </r>
  <r>
    <s v="1154683"/>
    <s v="Cast Padding Sterile          "/>
    <s v="6&quot;x4Yds     "/>
    <s v="25/Ca   "/>
    <s v="SMINEP"/>
    <s v="9046S"/>
    <n v="9"/>
    <n v="10"/>
    <n v="0.77777777777777768"/>
    <n v="0.22222222222222221"/>
    <n v="0"/>
    <n v="0"/>
    <x v="0"/>
    <m/>
  </r>
  <r>
    <s v="9870313"/>
    <s v="Spinal Needles                "/>
    <s v="22gx3-1/2&quot;  "/>
    <s v="25/Bx   "/>
    <s v="BD"/>
    <s v="405181"/>
    <n v="9"/>
    <n v="10"/>
    <n v="0.22222222222222221"/>
    <n v="0.77777777777777768"/>
    <n v="0"/>
    <n v="0"/>
    <x v="2"/>
    <m/>
  </r>
  <r>
    <n v="2880171"/>
    <s v="Mask Surgical Sensitive White "/>
    <s v="            "/>
    <s v="50/Bx   "/>
    <s v="ALLEG"/>
    <s v="AT73335"/>
    <n v="8"/>
    <n v="42"/>
    <n v="0.125"/>
    <n v="0.875"/>
    <n v="0"/>
    <n v="0"/>
    <x v="1"/>
    <m/>
  </r>
  <r>
    <s v="8900566"/>
    <s v="Tube Salem Sump w/Dual Lumen  "/>
    <s v="12FR        "/>
    <s v="Ea      "/>
    <s v="CARDKN"/>
    <s v="8888264929"/>
    <n v="8"/>
    <n v="135"/>
    <n v="0.75"/>
    <n v="0.25"/>
    <n v="0"/>
    <n v="0"/>
    <x v="0"/>
    <m/>
  </r>
  <r>
    <s v="6542244"/>
    <s v="Suture Monocryl Mono Ud PS2   "/>
    <s v="4-0 18&quot;     "/>
    <s v="12/Bx   "/>
    <s v="ETHICO"/>
    <s v="Y496G"/>
    <n v="8"/>
    <n v="13"/>
    <n v="0.125"/>
    <n v="0.875"/>
    <n v="0"/>
    <n v="0"/>
    <x v="0"/>
    <m/>
  </r>
  <r>
    <s v="1137085"/>
    <s v="Enzymatic Presoak Detergent   "/>
    <s v="1-Ga Bt     "/>
    <s v="4/Ca    "/>
    <s v="MEDLIN"/>
    <s v="MDS88000B9"/>
    <n v="7"/>
    <n v="10"/>
    <n v="0.14285714285714288"/>
    <n v="0.8571428571428571"/>
    <n v="0"/>
    <n v="0"/>
    <x v="0"/>
    <m/>
  </r>
  <r>
    <s v="9878945"/>
    <s v="Cannula Vial Access Inter     "/>
    <s v="            "/>
    <s v="100/Bx  "/>
    <s v="BD"/>
    <s v="303367"/>
    <n v="7"/>
    <n v="155"/>
    <n v="0.42857142857142855"/>
    <n v="0.57142857142857151"/>
    <n v="0"/>
    <n v="0"/>
    <x v="0"/>
    <m/>
  </r>
  <r>
    <s v="7000355"/>
    <s v="Elctrode,Ecg,Monitoring Rt Snp"/>
    <s v="Rep         "/>
    <s v="60/Bx   "/>
    <s v="ALLEG"/>
    <s v="E301RASR"/>
    <n v="7"/>
    <n v="8"/>
    <n v="1"/>
    <n v="0"/>
    <n v="0"/>
    <n v="0"/>
    <x v="0"/>
    <m/>
  </r>
  <r>
    <s v="7459407"/>
    <s v="Trach Tube Oral Cuffed        "/>
    <s v="4.5         "/>
    <s v="10/Bx   "/>
    <s v="KENDAL"/>
    <s v="86199"/>
    <n v="7"/>
    <n v="7"/>
    <n v="0"/>
    <n v="1"/>
    <n v="0"/>
    <n v="0"/>
    <x v="1"/>
    <m/>
  </r>
  <r>
    <s v="2940459"/>
    <s v="V-Loc Barbed Wound Closure P12"/>
    <s v="3-0 6&quot;      "/>
    <s v="12/Bx   "/>
    <s v="KENDAL"/>
    <s v="VLOCL0004"/>
    <n v="6"/>
    <n v="6"/>
    <n v="0.33333333333333337"/>
    <n v="0.66666666666666674"/>
    <n v="0"/>
    <n v="0"/>
    <x v="3"/>
    <n v="2"/>
  </r>
  <r>
    <s v="2882091"/>
    <s v="Protexis PI Micro Glove PF    "/>
    <s v="Sz 6.5 Cream"/>
    <s v="50/Bx   "/>
    <s v="ALLEG"/>
    <s v="2D73PM65"/>
    <n v="6"/>
    <n v="17"/>
    <n v="0.16666666666666669"/>
    <n v="0.83333333333333326"/>
    <n v="0"/>
    <n v="0"/>
    <x v="0"/>
    <m/>
  </r>
  <r>
    <n v="1264598"/>
    <s v="Label Hangtime Day &amp; Month    "/>
    <s v="Yellow      "/>
    <s v="500/Bx  "/>
    <s v="HEALMK"/>
    <s v="403225 HTKY"/>
    <n v="6"/>
    <n v="15"/>
    <n v="0.16666666666666669"/>
    <n v="0.83333333333333326"/>
    <n v="0"/>
    <n v="0"/>
    <x v="1"/>
    <m/>
  </r>
  <r>
    <s v="2882151"/>
    <s v="Pack Procedure Uni Convertors "/>
    <s v="            "/>
    <s v="6/Ca    "/>
    <s v="CARDSP"/>
    <s v="29118"/>
    <n v="6"/>
    <n v="6"/>
    <n v="0.33333333333333337"/>
    <n v="0.66666666666666674"/>
    <n v="0"/>
    <n v="0"/>
    <x v="1"/>
    <m/>
  </r>
  <r>
    <s v="4999225"/>
    <s v="Tube Tracheal Oral RAE w/Cuff "/>
    <s v="5.0mm       "/>
    <s v="10/Bx   "/>
    <s v="KENDAL"/>
    <s v="76251"/>
    <n v="6"/>
    <n v="6"/>
    <n v="0"/>
    <n v="1"/>
    <n v="0"/>
    <n v="0"/>
    <x v="3"/>
    <n v="2"/>
  </r>
  <r>
    <s v="8396143"/>
    <s v="Salem Sump Tube 5.3mm         "/>
    <s v="16fr        "/>
    <s v="Ea      "/>
    <s v="CARDKN"/>
    <s v="8888264960"/>
    <n v="6"/>
    <n v="65"/>
    <n v="0.83333333333333326"/>
    <n v="0.16666666666666669"/>
    <n v="0"/>
    <n v="0"/>
    <x v="0"/>
    <m/>
  </r>
  <r>
    <s v="8904218"/>
    <s v="Connecting Tubes              "/>
    <s v="6mmx3.1     "/>
    <s v="50/Ca   "/>
    <s v="CARDKN"/>
    <s v="8888301614"/>
    <n v="6"/>
    <n v="7"/>
    <n v="0.16666666666666669"/>
    <n v="0.83333333333333326"/>
    <n v="0"/>
    <n v="0"/>
    <x v="0"/>
    <m/>
  </r>
  <r>
    <s v="1223275"/>
    <s v="Cuff BP Soft-Cuf Sm 2-Tube    "/>
    <s v="Adult       "/>
    <s v="20/Pk   "/>
    <s v="MARQ"/>
    <s v="SFT-A1-2A"/>
    <n v="5"/>
    <n v="14"/>
    <n v="0.6"/>
    <n v="0.4"/>
    <n v="0"/>
    <n v="0"/>
    <x v="3"/>
    <m/>
  </r>
  <r>
    <s v="1136020"/>
    <s v="Sterillium Comfort Gel .80%Eth"/>
    <s v="1000ml Bg   "/>
    <s v="8/Ca    "/>
    <s v="MEDLIN"/>
    <s v="MSC097062"/>
    <n v="5"/>
    <n v="8"/>
    <n v="0"/>
    <n v="0"/>
    <n v="0"/>
    <n v="1"/>
    <x v="4"/>
    <m/>
  </r>
  <r>
    <s v="1463218"/>
    <s v="Sterion Filter Cart Kit       "/>
    <s v="            "/>
    <s v="200/Ca  "/>
    <s v="VESTAL"/>
    <s v="SC1362"/>
    <n v="5"/>
    <n v="5"/>
    <n v="0"/>
    <n v="1"/>
    <n v="0"/>
    <n v="0"/>
    <x v="1"/>
    <m/>
  </r>
  <r>
    <s v="6546303"/>
    <s v="Suture Surg Gut Mono Bge PC1  "/>
    <s v="6-0 18&quot;     "/>
    <s v="12/Bx   "/>
    <s v="ETHICO"/>
    <s v="1916G"/>
    <n v="5"/>
    <n v="6"/>
    <n v="0.6"/>
    <n v="0.4"/>
    <n v="0"/>
    <n v="0"/>
    <x v="0"/>
    <m/>
  </r>
  <r>
    <s v="6548949"/>
    <s v="Suture Vicryl Violet Bv130-4  "/>
    <s v="8-0 5&quot;      "/>
    <s v="12/Bx   "/>
    <s v="ETHICO"/>
    <s v="J405G"/>
    <n v="5"/>
    <n v="6"/>
    <n v="0"/>
    <n v="1"/>
    <n v="0"/>
    <n v="0"/>
    <x v="1"/>
    <m/>
  </r>
  <r>
    <s v="1189274"/>
    <s v="Wrap Strl Kimguard KC500      "/>
    <s v="48x48&quot;      "/>
    <s v="2x24/Ca "/>
    <s v="OMHALY"/>
    <s v="34148"/>
    <n v="5"/>
    <n v="5"/>
    <n v="0"/>
    <n v="1"/>
    <n v="0"/>
    <n v="0"/>
    <x v="1"/>
    <m/>
  </r>
  <r>
    <n v="1171518"/>
    <s v="Suture Vic Ctd Brd Und CP Sz2 "/>
    <s v="40mm 27&quot;    "/>
    <s v="36/Bx   "/>
    <s v="ETHICO"/>
    <s v="J195H"/>
    <n v="5"/>
    <n v="5"/>
    <n v="0"/>
    <n v="0"/>
    <n v="1"/>
    <n v="0"/>
    <x v="4"/>
    <m/>
  </r>
  <r>
    <n v="1536504"/>
    <s v="Dextrose 5% In Water          "/>
    <s v="100ml       "/>
    <s v="4/Pk    "/>
    <s v="TRAVOL"/>
    <s v="2B0082"/>
    <n v="5"/>
    <n v="23"/>
    <n v="0"/>
    <n v="1"/>
    <n v="0"/>
    <n v="0"/>
    <x v="3"/>
    <n v="8"/>
  </r>
  <r>
    <s v="1249443"/>
    <s v="Bag Valve Mesh                "/>
    <s v="Green       "/>
    <s v="100/Pk  "/>
    <s v="HEALMK"/>
    <s v="VB-604 GN"/>
    <n v="5"/>
    <n v="17"/>
    <n v="0.2"/>
    <n v="0.8"/>
    <n v="0"/>
    <n v="0"/>
    <x v="0"/>
    <m/>
  </r>
  <r>
    <s v="4999226"/>
    <s v="Tube Tracheal Oral RAE w/Cuff "/>
    <s v="5.5mm       "/>
    <s v="10/Bx   "/>
    <s v="KENDAL"/>
    <s v="76255"/>
    <n v="5"/>
    <n v="5"/>
    <n v="0"/>
    <n v="1"/>
    <n v="0"/>
    <n v="0"/>
    <x v="3"/>
    <n v="3"/>
  </r>
  <r>
    <s v="6541128"/>
    <s v="Suture Ebnd Exc Poly Gr CT1   "/>
    <s v="0 30&quot;       "/>
    <s v="36/Bx   "/>
    <s v="ETHICO"/>
    <s v="X424H"/>
    <n v="5"/>
    <n v="5"/>
    <n v="0.2"/>
    <n v="0.8"/>
    <n v="0"/>
    <n v="0"/>
    <x v="0"/>
    <m/>
  </r>
  <r>
    <s v="8715400"/>
    <s v="Suture Eth Nyl Mono Blk Cs1606"/>
    <s v="10-0 6&quot;     "/>
    <s v="12/Bx   "/>
    <s v="ETHICO"/>
    <s v="9001G"/>
    <n v="5"/>
    <n v="19"/>
    <n v="0.6"/>
    <n v="0.2"/>
    <n v="0.2"/>
    <n v="0"/>
    <x v="4"/>
    <m/>
  </r>
  <r>
    <s v="1228834"/>
    <s v="Sling Arm Smart Sling         "/>
    <s v="Regular     "/>
    <s v="Ea      "/>
    <s v="ROYMED"/>
    <s v="SSR"/>
    <n v="5"/>
    <n v="10"/>
    <n v="0"/>
    <n v="0"/>
    <n v="0"/>
    <n v="1"/>
    <x v="5"/>
    <n v="6"/>
  </r>
  <r>
    <s v="6542935"/>
    <s v="Suture Monocryl Mono Ud PS2   "/>
    <s v="3-0 18&quot;     "/>
    <s v="12/Bx   "/>
    <s v="ETHICO"/>
    <s v="Y497G"/>
    <n v="5"/>
    <n v="7"/>
    <n v="0"/>
    <n v="1"/>
    <n v="0"/>
    <n v="0"/>
    <x v="0"/>
    <m/>
  </r>
  <r>
    <s v="6547351"/>
    <s v="Suture Ethilon Mono Blk Cs1606"/>
    <s v="10-0 12&quot;    "/>
    <s v="12/Bx   "/>
    <s v="ETHICO"/>
    <s v="9000G"/>
    <n v="5"/>
    <n v="24"/>
    <n v="0.8"/>
    <n v="0.2"/>
    <n v="0"/>
    <n v="0"/>
    <x v="0"/>
    <m/>
  </r>
  <r>
    <s v="2617240"/>
    <s v="Coveralls Disposable White    "/>
    <s v="XXXLG       "/>
    <s v="5/Bg    "/>
    <s v="DUKAL"/>
    <s v="382XXXL"/>
    <n v="4"/>
    <n v="8"/>
    <n v="0"/>
    <n v="1"/>
    <n v="0"/>
    <n v="0"/>
    <x v="1"/>
    <m/>
  </r>
  <r>
    <s v="8002913"/>
    <s v="Heel Protector                "/>
    <s v="One Size    "/>
    <s v="72/Ca   "/>
    <s v="MEDLIN"/>
    <s v="NON081440"/>
    <n v="4"/>
    <n v="4"/>
    <n v="0"/>
    <n v="1"/>
    <n v="0"/>
    <n v="0"/>
    <x v="1"/>
    <m/>
  </r>
  <r>
    <s v="1335335"/>
    <s v="Pharma Disp Rx Destroyer      "/>
    <s v="1 Gallon    "/>
    <s v="4/Ca    "/>
    <s v="C2RGLO"/>
    <s v="RX1.0PROLIQ"/>
    <n v="4"/>
    <n v="4"/>
    <n v="0"/>
    <n v="0"/>
    <n v="0"/>
    <n v="1"/>
    <x v="4"/>
    <m/>
  </r>
  <r>
    <s v="6549072"/>
    <s v="Suture Surg Gut Mon Bge Tg1408"/>
    <s v="6-0 18&quot;     "/>
    <s v="12/Bx   "/>
    <s v="ETHICO"/>
    <s v="1735G"/>
    <n v="4"/>
    <n v="11"/>
    <n v="0.75"/>
    <n v="0.25"/>
    <n v="0"/>
    <n v="0"/>
    <x v="6"/>
    <m/>
  </r>
  <r>
    <s v="5559679"/>
    <s v="Specimen Bag Retrieval        "/>
    <s v="10mm        "/>
    <s v="6/Bx    "/>
    <s v="ETHICO"/>
    <s v="POUCH"/>
    <n v="4"/>
    <n v="4"/>
    <n v="1"/>
    <n v="0"/>
    <n v="0"/>
    <n v="0"/>
    <x v="6"/>
    <m/>
  </r>
  <r>
    <s v="1539927"/>
    <s v="Mask Face Anti-Fog            "/>
    <s v="Green       "/>
    <s v="50/Bx   "/>
    <s v="OMHALY"/>
    <s v="49235"/>
    <n v="4"/>
    <n v="14"/>
    <n v="0"/>
    <n v="1"/>
    <n v="0"/>
    <n v="0"/>
    <x v="6"/>
    <m/>
  </r>
  <r>
    <s v="1021250"/>
    <s v="Sterilization Wrap KC300      "/>
    <s v="24&quot;x24&quot;     "/>
    <s v="240/Ca  "/>
    <s v="OMHALY"/>
    <s v="12824"/>
    <n v="4"/>
    <n v="4"/>
    <n v="0"/>
    <n v="1"/>
    <n v="0"/>
    <n v="0"/>
    <x v="6"/>
    <m/>
  </r>
  <r>
    <s v="1026751"/>
    <s v="Mask Face Flex Adult          "/>
    <s v="XL          "/>
    <s v="20/Ca   "/>
    <s v="VYAIRE"/>
    <s v="6860"/>
    <n v="4"/>
    <n v="4"/>
    <n v="0.25"/>
    <n v="0.75"/>
    <n v="0"/>
    <n v="0"/>
    <x v="1"/>
    <m/>
  </r>
  <r>
    <s v="1304965"/>
    <s v="Catheter Urethral Red RBR Ster"/>
    <s v="10FR        "/>
    <s v="12/Ca   "/>
    <s v="MEDLIN"/>
    <s v="DYND13510"/>
    <n v="4"/>
    <n v="8"/>
    <n v="0"/>
    <n v="0"/>
    <n v="0"/>
    <n v="1"/>
    <x v="4"/>
    <m/>
  </r>
  <r>
    <s v="1337220"/>
    <s v="Pack Chst/Brst LF F/Dallas Sur"/>
    <s v="Custom      "/>
    <s v="3/Ca    "/>
    <s v="MEDLIN"/>
    <s v="DYNJ61478"/>
    <n v="4"/>
    <n v="8"/>
    <n v="1"/>
    <n v="0"/>
    <n v="0"/>
    <n v="0"/>
    <x v="6"/>
    <m/>
  </r>
  <r>
    <s v="1246257"/>
    <s v="Quill Knotless Tissue Device  "/>
    <s v="            "/>
    <s v="12/Bx   "/>
    <s v="LOOK"/>
    <s v="RA-1028Q-0"/>
    <n v="4"/>
    <n v="4"/>
    <n v="0"/>
    <n v="1"/>
    <n v="0"/>
    <n v="0"/>
    <x v="1"/>
    <m/>
  </r>
  <r>
    <s v="1325768"/>
    <s v="Adhesive Skin Topical Exofin  "/>
    <s v="1mL         "/>
    <s v="10/Bx   "/>
    <s v="S2SGLO"/>
    <s v="3470"/>
    <n v="4"/>
    <n v="10"/>
    <n v="1"/>
    <n v="0"/>
    <n v="0"/>
    <n v="0"/>
    <x v="6"/>
    <m/>
  </r>
  <r>
    <s v="6546407"/>
    <s v="Suture Prolene Mono Blu PS2   "/>
    <s v="3-0 18&quot;     "/>
    <s v="36/Bx   "/>
    <s v="ETHICO"/>
    <s v="8687H"/>
    <n v="4"/>
    <n v="4"/>
    <n v="0"/>
    <n v="1"/>
    <n v="0"/>
    <n v="0"/>
    <x v="6"/>
    <m/>
  </r>
  <r>
    <s v="8909048"/>
    <s v="Webcol Alcohol Preps          "/>
    <s v="            "/>
    <s v="200/Bx  "/>
    <s v="CARDKN"/>
    <s v="6818-"/>
    <n v="4"/>
    <n v="17"/>
    <n v="1"/>
    <n v="0"/>
    <n v="0"/>
    <n v="0"/>
    <x v="6"/>
    <m/>
  </r>
  <r>
    <s v="1304964"/>
    <s v="Catheter Urethral Sterile 8f  "/>
    <s v="Red Rubber  "/>
    <s v="12/Ca   "/>
    <s v="MEDLIN"/>
    <s v="DYND13508"/>
    <n v="4"/>
    <n v="5"/>
    <n v="0"/>
    <n v="0"/>
    <n v="0"/>
    <n v="1"/>
    <x v="4"/>
    <m/>
  </r>
  <r>
    <s v="5070040"/>
    <s v="Irrigation Set 4-Bag LF       "/>
    <s v="96&quot;         "/>
    <s v="10/Ca   "/>
    <s v="MCGAW"/>
    <s v="313004"/>
    <n v="4"/>
    <n v="4"/>
    <n v="0.25"/>
    <n v="0.75"/>
    <n v="0"/>
    <n v="0"/>
    <x v="0"/>
    <m/>
  </r>
  <r>
    <s v="1163780"/>
    <s v="Brush Cleaning Double-Ended   "/>
    <s v="Nylon       "/>
    <s v="2/Bg    "/>
    <s v="OXBORO"/>
    <s v="243004BBG"/>
    <n v="4"/>
    <n v="14"/>
    <n v="0"/>
    <n v="0"/>
    <n v="0"/>
    <n v="1"/>
    <x v="4"/>
    <m/>
  </r>
  <r>
    <s v="6139675"/>
    <s v="Sheet Arthroscopy             "/>
    <s v="60x100      "/>
    <s v="12/Ca   "/>
    <s v="OMHALY"/>
    <s v="89492"/>
    <n v="4"/>
    <n v="5"/>
    <n v="0.5"/>
    <n v="0.5"/>
    <n v="0"/>
    <n v="0"/>
    <x v="1"/>
    <m/>
  </r>
  <r>
    <s v="1766245"/>
    <s v="LF C Arm Drape                "/>
    <s v="            "/>
    <s v="20/Ca   "/>
    <s v="ISOLY"/>
    <s v="4951"/>
    <n v="4"/>
    <n v="4"/>
    <n v="0"/>
    <n v="1"/>
    <n v="0"/>
    <n v="0"/>
    <x v="1"/>
    <m/>
  </r>
  <r>
    <s v="1251590"/>
    <s v="Jelly Lube Strl Prof Soluble  "/>
    <s v="3gm Foil Pk "/>
    <s v="150/Bx  "/>
    <s v="MEDLIN"/>
    <s v="APL82280"/>
    <n v="4"/>
    <n v="5"/>
    <n v="0"/>
    <n v="1"/>
    <n v="0"/>
    <n v="0"/>
    <x v="1"/>
    <m/>
  </r>
  <r>
    <s v="6400023"/>
    <s v="CaviWipes1                    "/>
    <s v="9&quot;x12&quot;      "/>
    <s v="65/Cn   "/>
    <s v="METREX"/>
    <s v="13-5150"/>
    <n v="4"/>
    <n v="15"/>
    <n v="0.75"/>
    <n v="0.25"/>
    <n v="0"/>
    <n v="0"/>
    <x v="6"/>
    <m/>
  </r>
  <r>
    <s v="8900568"/>
    <s v="Tube Salem Sump w/Dual Lumen  "/>
    <s v="18FR        "/>
    <s v="Ea      "/>
    <s v="CARDKN"/>
    <s v="8888264986"/>
    <n v="4"/>
    <n v="50"/>
    <n v="0.75"/>
    <n v="0.25"/>
    <n v="0"/>
    <n v="0"/>
    <x v="4"/>
    <m/>
  </r>
  <r>
    <s v="1276199"/>
    <s v="Glove CS PRO Exam Nitrl PF    "/>
    <s v="Small       "/>
    <s v="50/Bx   "/>
    <s v="MEDLIN"/>
    <s v="CS16S"/>
    <n v="4"/>
    <n v="16"/>
    <n v="0"/>
    <n v="1"/>
    <n v="0"/>
    <n v="0"/>
    <x v="6"/>
    <m/>
  </r>
  <r>
    <s v="1336738"/>
    <s v="Tray Occlr Plstc F/Opth Dallas"/>
    <s v="Custom      "/>
    <s v="5/Ca    "/>
    <s v="MEDLIN"/>
    <s v="DYNJ57220C"/>
    <n v="4"/>
    <n v="31"/>
    <n v="1"/>
    <n v="0"/>
    <n v="0"/>
    <n v="0"/>
    <x v="1"/>
    <m/>
  </r>
  <r>
    <s v="1261285"/>
    <s v="Autoclave Tape Lead Free      "/>
    <s v="18mmx55mm   "/>
    <s v="28/Ca   "/>
    <s v="3MMED"/>
    <s v="1322-18MM"/>
    <n v="4"/>
    <n v="4"/>
    <n v="0"/>
    <n v="1"/>
    <n v="0"/>
    <n v="0"/>
    <x v="1"/>
    <m/>
  </r>
  <r>
    <s v="1268056"/>
    <s v="Aloetouch Glove PF Ntrl Exm NS"/>
    <s v="XL Grn      "/>
    <s v="50/Bx   "/>
    <s v="MEDLIN"/>
    <s v="MDS195187"/>
    <n v="4"/>
    <n v="50"/>
    <n v="0"/>
    <n v="1"/>
    <n v="0"/>
    <n v="0"/>
    <x v="6"/>
    <m/>
  </r>
  <r>
    <s v="5820267"/>
    <s v="Drape Laparotomy W/Pouches    "/>
    <s v="            "/>
    <s v="12/Ca   "/>
    <s v="MEDLIN"/>
    <s v="DYNJP3008"/>
    <n v="4"/>
    <n v="4"/>
    <n v="0"/>
    <n v="1"/>
    <n v="0"/>
    <n v="0"/>
    <x v="4"/>
    <m/>
  </r>
  <r>
    <s v="2411177"/>
    <s v="Cannula w/Syringe             "/>
    <s v="5cc         "/>
    <s v="100/Bx  "/>
    <s v="BD"/>
    <s v="303347"/>
    <n v="4"/>
    <n v="4"/>
    <n v="0.25"/>
    <n v="0.75"/>
    <n v="0"/>
    <n v="0"/>
    <x v="6"/>
    <m/>
  </r>
  <r>
    <s v="7772209"/>
    <s v="Steri-Drape Ioban II          "/>
    <s v="            "/>
    <s v="10/Bx   "/>
    <s v="3MMED"/>
    <s v="6651EZ"/>
    <n v="4"/>
    <n v="4"/>
    <n v="0.25"/>
    <n v="0.75"/>
    <n v="0"/>
    <n v="0"/>
    <x v="6"/>
    <m/>
  </r>
  <r>
    <s v="1219247"/>
    <s v="Wrap Kimguard 1Step QC KC500  "/>
    <s v="18x18&quot;Blue  "/>
    <s v="288/Ca  "/>
    <s v="OMHALY"/>
    <s v="34180"/>
    <n v="4"/>
    <n v="5"/>
    <n v="0"/>
    <n v="1"/>
    <n v="0"/>
    <n v="0"/>
    <x v="1"/>
    <m/>
  </r>
  <r>
    <s v="1225035"/>
    <s v="Drape Mini C-Arm 54x85&quot;       "/>
    <s v="Clear       "/>
    <s v="10/Ca   "/>
    <s v="ADMED"/>
    <s v="07-CA600"/>
    <n v="4"/>
    <n v="8"/>
    <n v="0"/>
    <n v="0"/>
    <n v="0"/>
    <n v="1"/>
    <x v="3"/>
    <m/>
  </r>
  <r>
    <s v="7832377"/>
    <s v="Snap Kaps                     "/>
    <s v="            "/>
    <s v="20/Ca   "/>
    <s v="ADMED"/>
    <s v="03-KP26"/>
    <n v="4"/>
    <n v="4"/>
    <n v="0"/>
    <n v="1"/>
    <n v="0"/>
    <n v="0"/>
    <x v="1"/>
    <m/>
  </r>
  <r>
    <s v="8310305"/>
    <s v="Leggings Proxima Sterile      "/>
    <s v="X-Large     "/>
    <s v="2/Pk    "/>
    <s v="MEDLIN"/>
    <s v="DYNJP2461"/>
    <n v="4"/>
    <n v="17"/>
    <n v="0"/>
    <n v="1"/>
    <n v="0"/>
    <n v="0"/>
    <x v="1"/>
    <m/>
  </r>
  <r>
    <s v="1184741"/>
    <s v="Wrap Strl Kimguard 1Step KC400"/>
    <s v="24x24&quot;      "/>
    <s v="120/Ca  "/>
    <s v="OMHALY"/>
    <s v="34183"/>
    <n v="4"/>
    <n v="6"/>
    <n v="0"/>
    <n v="1"/>
    <n v="0"/>
    <n v="0"/>
    <x v="6"/>
    <m/>
  </r>
  <r>
    <s v="5824581"/>
    <s v="Protexis PI Micro Glove PF    "/>
    <s v="Sz 6 Cream  "/>
    <s v="50/Bx   "/>
    <s v="ALLEG"/>
    <s v="2D73PM60"/>
    <n v="4"/>
    <n v="12"/>
    <n v="0.25"/>
    <n v="0.75"/>
    <n v="0"/>
    <n v="0"/>
    <x v="6"/>
    <m/>
  </r>
  <r>
    <s v="2413259"/>
    <s v="Cannula Flo-Rate              "/>
    <s v="17g         "/>
    <s v="100/Bx  "/>
    <s v="BD"/>
    <s v="303345"/>
    <n v="4"/>
    <n v="7"/>
    <n v="0.5"/>
    <n v="0.5"/>
    <n v="0"/>
    <n v="0"/>
    <x v="4"/>
    <m/>
  </r>
  <r>
    <s v="1242357"/>
    <s v="Band ID Fall Risk             "/>
    <s v="Yellow      "/>
    <s v="500/Bx  "/>
    <s v="PREDYN"/>
    <s v="5065-14-PDM"/>
    <n v="4"/>
    <n v="5"/>
    <n v="0"/>
    <n v="0"/>
    <n v="1"/>
    <n v="0"/>
    <x v="1"/>
    <m/>
  </r>
  <r>
    <s v="1160349"/>
    <s v="Solidifier LTS Plus           "/>
    <s v="1200cc      "/>
    <s v="100/Ca  "/>
    <s v="ISOLY"/>
    <s v="LTSP1200"/>
    <n v="4"/>
    <n v="4"/>
    <n v="0"/>
    <n v="0"/>
    <n v="0"/>
    <n v="1"/>
    <x v="1"/>
    <m/>
  </r>
  <r>
    <s v="1194040"/>
    <s v="Bag Infectious Linen Laundry  "/>
    <s v="40x46&quot;Ylw   "/>
    <s v="100/Ca  "/>
    <s v="MEDGEN"/>
    <s v="51-45"/>
    <n v="3"/>
    <n v="3"/>
    <n v="0"/>
    <n v="1"/>
    <n v="0"/>
    <n v="0"/>
    <x v="4"/>
    <m/>
  </r>
  <r>
    <s v="1097882"/>
    <s v="SmartGown Gown Surgical       "/>
    <s v="Large       "/>
    <s v="20/Ca   "/>
    <s v="ALLEG"/>
    <s v="89015"/>
    <n v="3"/>
    <n v="3"/>
    <n v="0"/>
    <n v="1"/>
    <n v="0"/>
    <n v="0"/>
    <x v="6"/>
    <m/>
  </r>
  <r>
    <s v="1575830"/>
    <s v="Suture Ebnd Exc Poly Gr CT2   "/>
    <s v="0 18&quot;       "/>
    <s v="12/Bx   "/>
    <s v="ETHICO"/>
    <s v="CX27D"/>
    <n v="3"/>
    <n v="3"/>
    <n v="0"/>
    <n v="1"/>
    <n v="0"/>
    <n v="0"/>
    <x v="4"/>
    <m/>
  </r>
  <r>
    <s v="8909243"/>
    <s v="Ulnar Pads                    "/>
    <s v="            "/>
    <s v="2/Bg    "/>
    <s v="CARDKN"/>
    <s v="31143095"/>
    <n v="3"/>
    <n v="45"/>
    <n v="0.33333333333333337"/>
    <n v="0.66666666666666674"/>
    <n v="0"/>
    <n v="0"/>
    <x v="6"/>
    <m/>
  </r>
  <r>
    <s v="1119416"/>
    <s v="Medi-Trace Foam Electrode     "/>
    <s v="            "/>
    <s v="3x200/Ca"/>
    <s v="CARDKN"/>
    <s v="31478368"/>
    <n v="3"/>
    <n v="3"/>
    <n v="0.33333333333333337"/>
    <n v="0.66666666666666674"/>
    <n v="0"/>
    <n v="0"/>
    <x v="1"/>
    <m/>
  </r>
  <r>
    <s v="1141744"/>
    <s v="Anesthesia Circuit Ped Expand "/>
    <s v="72&quot;         "/>
    <s v="20/Ca   "/>
    <s v="MEDLIN"/>
    <s v="DYNJAP7211"/>
    <n v="3"/>
    <n v="3"/>
    <n v="0"/>
    <n v="0"/>
    <n v="1"/>
    <n v="0"/>
    <x v="1"/>
    <m/>
  </r>
  <r>
    <s v="4390169"/>
    <s v="PremierPro Glove Ext Cuff     "/>
    <s v="X-Large     "/>
    <s v="45Ea/Bx "/>
    <s v="S2SGLO"/>
    <s v="5095"/>
    <n v="3"/>
    <n v="46"/>
    <n v="0.33333333333333337"/>
    <n v="0.66666666666666674"/>
    <n v="0"/>
    <n v="0"/>
    <x v="4"/>
    <m/>
  </r>
  <r>
    <s v="1311043"/>
    <s v="Cannula ETCO2 14' Male        "/>
    <s v="Adult       "/>
    <s v="25/Ca   "/>
    <s v="VYAIRE"/>
    <s v="2812M14-25"/>
    <n v="3"/>
    <n v="27"/>
    <n v="1"/>
    <n v="0"/>
    <n v="0"/>
    <n v="0"/>
    <x v="6"/>
    <m/>
  </r>
  <r>
    <s v="1222397"/>
    <s v="Trocar EndoXcel Blunt Smth Slv"/>
    <s v="12x100mm    "/>
    <s v="6/Bx    "/>
    <s v="ETHICO"/>
    <s v="H12LP"/>
    <n v="3"/>
    <n v="4"/>
    <n v="1"/>
    <n v="0"/>
    <n v="0"/>
    <n v="0"/>
    <x v="1"/>
    <m/>
  </r>
  <r>
    <s v="6548904"/>
    <s v="Suture Pds Ii Mono Ud FS1     "/>
    <s v="2-0 27&quot;     "/>
    <s v="36/Bx   "/>
    <s v="ETHICO"/>
    <s v="Z443H"/>
    <n v="3"/>
    <n v="4"/>
    <n v="0"/>
    <n v="1"/>
    <n v="0"/>
    <n v="0"/>
    <x v="1"/>
    <m/>
  </r>
  <r>
    <s v="1775649"/>
    <s v="Tamper Evident Arrow          "/>
    <s v="            "/>
    <s v="1000/BX "/>
    <s v="CARCOR"/>
    <s v="AS2-3"/>
    <n v="3"/>
    <n v="3"/>
    <n v="0"/>
    <n v="1"/>
    <n v="0"/>
    <n v="0"/>
    <x v="4"/>
    <m/>
  </r>
  <r>
    <s v="1174081"/>
    <s v="Sirus Gown Reinf Poly Imprv   "/>
    <s v="XL/X-Long   "/>
    <s v="20/Ca   "/>
    <s v="MEDLIN"/>
    <s v="DYNJP2228S"/>
    <n v="3"/>
    <n v="3"/>
    <n v="0"/>
    <n v="0"/>
    <n v="0"/>
    <n v="1"/>
    <x v="3"/>
    <m/>
  </r>
  <r>
    <s v="6547026"/>
    <s v="Suture Ethilon Mono Blk Ps2   "/>
    <s v="4-0 18&quot;     "/>
    <s v="36/Bx   "/>
    <s v="ETHICO"/>
    <s v="1667H"/>
    <n v="3"/>
    <n v="3"/>
    <n v="0.33333333333333337"/>
    <n v="0.66666666666666674"/>
    <n v="0"/>
    <n v="0"/>
    <x v="6"/>
    <m/>
  </r>
  <r>
    <s v="6543265"/>
    <s v="Suture Pds Ii Mono Ud CT1     "/>
    <s v="2-0 27&quot;     "/>
    <s v="36/Bx   "/>
    <s v="ETHICO"/>
    <s v="Z259H"/>
    <n v="3"/>
    <n v="4"/>
    <n v="0"/>
    <n v="1"/>
    <n v="0"/>
    <n v="0"/>
    <x v="1"/>
    <m/>
  </r>
  <r>
    <s v="2882092"/>
    <s v="Protexis PI Micro Glove PF    "/>
    <s v="Sz 7 Cream  "/>
    <s v="50/Bx   "/>
    <s v="ALLEG"/>
    <s v="2D73PM70"/>
    <n v="3"/>
    <n v="9"/>
    <n v="0"/>
    <n v="1"/>
    <n v="0"/>
    <n v="0"/>
    <x v="4"/>
    <m/>
  </r>
  <r>
    <s v="1296466"/>
    <s v="Circuit Anes Ped 1L Bag       "/>
    <s v="108&quot;        "/>
    <s v="20/Ca   "/>
    <s v="VYAIRE"/>
    <s v="B1513XXX"/>
    <n v="3"/>
    <n v="4"/>
    <n v="0.33333333333333337"/>
    <n v="0.66666666666666674"/>
    <n v="0"/>
    <n v="0"/>
    <x v="6"/>
    <m/>
  </r>
  <r>
    <s v="1131576"/>
    <s v="Airway Guedel Sz-3 90mm       "/>
    <s v="            "/>
    <s v="10/Bx   "/>
    <s v="MEDLIN"/>
    <s v="DYND60606"/>
    <n v="3"/>
    <n v="4"/>
    <n v="0"/>
    <n v="1"/>
    <n v="0"/>
    <n v="0"/>
    <x v="4"/>
    <m/>
  </r>
  <r>
    <s v="2730070"/>
    <s v="Barrier Soft Arch Surgical Mas"/>
    <s v="blue        "/>
    <s v="600/Ca  "/>
    <s v="ABCO"/>
    <s v="42331-02"/>
    <n v="3"/>
    <n v="3"/>
    <n v="0"/>
    <n v="0"/>
    <n v="1"/>
    <n v="0"/>
    <x v="3"/>
    <m/>
  </r>
  <r>
    <s v="2882178"/>
    <s v="Drape Universal Spine Sterile "/>
    <s v="112x135x99in"/>
    <s v="7/Ca    "/>
    <s v="ALLEG"/>
    <s v="29418"/>
    <n v="3"/>
    <n v="3"/>
    <n v="0"/>
    <n v="1"/>
    <n v="0"/>
    <n v="0"/>
    <x v="4"/>
    <m/>
  </r>
  <r>
    <s v="9870451"/>
    <s v="Airwy Guedel Disp W/Color Code"/>
    <s v="80MM        "/>
    <s v="10/Bx   "/>
    <s v="ALLEG"/>
    <s v="122780A"/>
    <n v="3"/>
    <n v="6"/>
    <n v="0"/>
    <n v="1"/>
    <n v="0"/>
    <n v="0"/>
    <x v="6"/>
    <m/>
  </r>
  <r>
    <s v="6543724"/>
    <s v="Suture Vicryl Undyed CT-2     "/>
    <s v="2-0 27&quot;     "/>
    <s v="36/Bx   "/>
    <s v="ETHICO"/>
    <s v="J269H"/>
    <n v="3"/>
    <n v="3"/>
    <n v="0.33333333333333337"/>
    <n v="0.66666666666666674"/>
    <n v="0"/>
    <n v="0"/>
    <x v="4"/>
    <m/>
  </r>
  <r>
    <s v="6780565"/>
    <s v="Mayo Stand Cover              "/>
    <s v="30&quot;         "/>
    <s v="22/Ca   "/>
    <s v="MEDLIN"/>
    <s v="DYNJP2510"/>
    <n v="3"/>
    <n v="3"/>
    <n v="0"/>
    <n v="0"/>
    <n v="0"/>
    <n v="1"/>
    <x v="1"/>
    <m/>
  </r>
  <r>
    <s v="6540143"/>
    <s v="Suture Vicryl Violet S-29     "/>
    <s v="6-0 18&quot;     "/>
    <s v="12/Bx   "/>
    <s v="ETHICO"/>
    <s v="J555G"/>
    <n v="3"/>
    <n v="3"/>
    <n v="0"/>
    <n v="1"/>
    <n v="0"/>
    <n v="0"/>
    <x v="6"/>
    <m/>
  </r>
  <r>
    <s v="1116248"/>
    <s v="Cannula RF Curved Sharp Marker"/>
    <s v="20Gx100mm   "/>
    <s v="10/Ca   "/>
    <s v="AVAMED"/>
    <s v="PMF20-100-10CS"/>
    <n v="3"/>
    <n v="4"/>
    <n v="0"/>
    <n v="1"/>
    <n v="0"/>
    <n v="0"/>
    <x v="6"/>
    <m/>
  </r>
  <r>
    <s v="6548222"/>
    <s v="Suture Vicryl Undyed Ps-2     "/>
    <s v="3-0 18&quot;     "/>
    <s v="36/Bx   "/>
    <s v="ETHICO"/>
    <s v="J497H"/>
    <n v="3"/>
    <n v="5"/>
    <n v="0.33333333333333337"/>
    <n v="0.66666666666666674"/>
    <n v="0"/>
    <n v="0"/>
    <x v="4"/>
    <m/>
  </r>
  <r>
    <s v="6547257"/>
    <s v="Suture Ebnd Exc Poly Wht PS2  "/>
    <s v="4-0 18&quot;     "/>
    <s v="12/Bx   "/>
    <s v="ETHICO"/>
    <s v="X692G"/>
    <n v="3"/>
    <n v="3"/>
    <n v="0"/>
    <n v="1"/>
    <n v="0"/>
    <n v="0"/>
    <x v="6"/>
    <m/>
  </r>
  <r>
    <s v="6547903"/>
    <s v="Suture Ctd Vicr Plus UR-6 AB  "/>
    <s v="2/0 27&quot;     "/>
    <s v="36/Bx   "/>
    <s v="ETHICO"/>
    <s v="VCP602H"/>
    <n v="3"/>
    <n v="3"/>
    <n v="0"/>
    <n v="0"/>
    <n v="1"/>
    <n v="0"/>
    <x v="3"/>
    <m/>
  </r>
  <r>
    <s v="8900565"/>
    <s v="Tube Salem Sump w/Dual Lumen  "/>
    <s v="14FR        "/>
    <s v="Ea      "/>
    <s v="CARDKN"/>
    <s v="8888264945"/>
    <n v="3"/>
    <n v="41"/>
    <n v="1"/>
    <n v="0"/>
    <n v="0"/>
    <n v="0"/>
    <x v="6"/>
    <m/>
  </r>
  <r>
    <s v="9870389"/>
    <s v="Syringe LL Blunt 10mL         "/>
    <s v="18Gx1.5     "/>
    <s v="100/Bx  "/>
    <s v="BD"/>
    <s v="305064"/>
    <n v="3"/>
    <n v="6"/>
    <n v="0.66666666666666674"/>
    <n v="0.33333333333333337"/>
    <n v="0"/>
    <n v="0"/>
    <x v="1"/>
    <m/>
  </r>
  <r>
    <s v="1782047"/>
    <s v="Cover Probe LF CIV-Flex       "/>
    <s v="5.5x36&quot;     "/>
    <s v="Ea      "/>
    <s v="BECKL"/>
    <s v="610-542"/>
    <n v="3"/>
    <n v="30"/>
    <n v="0"/>
    <n v="1"/>
    <n v="0"/>
    <n v="0"/>
    <x v="4"/>
    <m/>
  </r>
  <r>
    <s v="7630038"/>
    <s v="Indicator Bio Verify Slf Cntnd"/>
    <s v="V24         "/>
    <s v="50/Bx   "/>
    <s v="VESTAL"/>
    <s v="LCB020"/>
    <n v="3"/>
    <n v="3"/>
    <n v="0"/>
    <n v="1"/>
    <n v="0"/>
    <n v="0"/>
    <x v="4"/>
    <m/>
  </r>
  <r>
    <s v="2881454"/>
    <s v="Covershoe Noskid Fldrst Blu Xl"/>
    <s v="DuraFit     "/>
    <s v="400/Ca  "/>
    <s v="ALLEG"/>
    <s v="4874"/>
    <n v="3"/>
    <n v="7"/>
    <n v="0.33333333333333337"/>
    <n v="0.66666666666666674"/>
    <n v="0"/>
    <n v="0"/>
    <x v="1"/>
    <m/>
  </r>
  <r>
    <s v="7776647"/>
    <s v="Steri-Drape Large Towel       "/>
    <s v="17&quot;x23&quot;     "/>
    <s v="10/Bx   "/>
    <s v="3MMED"/>
    <s v="1010"/>
    <n v="3"/>
    <n v="7"/>
    <n v="0.66666666666666674"/>
    <n v="0.33333333333333337"/>
    <n v="0"/>
    <n v="0"/>
    <x v="1"/>
    <m/>
  </r>
  <r>
    <s v="4166643"/>
    <s v="Hand Switching Pencil Disp    "/>
    <s v="            "/>
    <s v="50/Ca   "/>
    <s v="KENDAL"/>
    <s v="E2516"/>
    <n v="3"/>
    <n v="4"/>
    <n v="0"/>
    <n v="0"/>
    <n v="1"/>
    <n v="0"/>
    <x v="4"/>
    <m/>
  </r>
  <r>
    <s v="2882097"/>
    <s v="Protexis PI NeuThera Glove PF "/>
    <s v="Sz 6.5 Blue "/>
    <s v="50/Bx   "/>
    <s v="ALLEG"/>
    <s v="2D73TE65"/>
    <n v="3"/>
    <n v="6"/>
    <n v="0"/>
    <n v="1"/>
    <n v="0"/>
    <n v="0"/>
    <x v="1"/>
    <m/>
  </r>
  <r>
    <s v="5550528"/>
    <s v="SealSure Chem Indicator Tape  "/>
    <s v="60yd        "/>
    <s v="1/Rl    "/>
    <s v="J&amp;JAS"/>
    <s v="14202"/>
    <n v="3"/>
    <n v="8"/>
    <n v="0.66666666666666674"/>
    <n v="0.33333333333333337"/>
    <n v="0"/>
    <n v="0"/>
    <x v="4"/>
    <m/>
  </r>
  <r>
    <s v="2473742"/>
    <s v="Tube Endotracheal, HVLP Cuff  "/>
    <s v="Murphy 8.0  "/>
    <s v="10/Bx   "/>
    <s v="MEDLIN"/>
    <s v="DYND43080"/>
    <n v="3"/>
    <n v="3"/>
    <n v="0"/>
    <n v="0"/>
    <n v="1"/>
    <n v="0"/>
    <x v="2"/>
    <m/>
  </r>
  <r>
    <s v="9872538"/>
    <s v="Binder Abdominal 12&quot; 4Pnl     "/>
    <s v="M/L         "/>
    <s v="Ea      "/>
    <s v="DEROYA"/>
    <s v="13982000"/>
    <n v="3"/>
    <n v="7"/>
    <n v="0"/>
    <n v="0"/>
    <n v="0"/>
    <n v="1"/>
    <x v="1"/>
    <m/>
  </r>
  <r>
    <s v="1296469"/>
    <s v="Circuit Anes Limb-O 3L Adt    "/>
    <s v="72&quot;         "/>
    <s v="20/Ca   "/>
    <s v="VYAIRE"/>
    <s v="AMN520X4"/>
    <n v="3"/>
    <n v="4"/>
    <n v="1"/>
    <n v="0"/>
    <n v="0"/>
    <n v="0"/>
    <x v="2"/>
    <m/>
  </r>
  <r>
    <s v="4354540"/>
    <s v="Stimuplex Needle              "/>
    <s v="22GX3/4     "/>
    <s v="25/CA   "/>
    <s v="MCGAW"/>
    <s v="333676"/>
    <n v="3"/>
    <n v="3"/>
    <n v="0"/>
    <n v="0"/>
    <n v="1"/>
    <n v="0"/>
    <x v="3"/>
    <m/>
  </r>
  <r>
    <s v="4390168"/>
    <s v="PremierPro Glove Ext Cuff     "/>
    <s v="Large       "/>
    <s v="50Ea/Bx "/>
    <s v="S2SGLO"/>
    <s v="5094"/>
    <n v="3"/>
    <n v="50"/>
    <n v="0"/>
    <n v="1"/>
    <n v="0"/>
    <n v="0"/>
    <x v="6"/>
    <m/>
  </r>
  <r>
    <s v="1114806"/>
    <s v="Banded Bag w/Rubberband ST    "/>
    <s v="30x36&quot;      "/>
    <s v="25/Ca   "/>
    <s v="MEDLIN"/>
    <s v="DYNJE63036R"/>
    <n v="3"/>
    <n v="5"/>
    <n v="0"/>
    <n v="1"/>
    <n v="0"/>
    <n v="0"/>
    <x v="6"/>
    <m/>
  </r>
  <r>
    <s v="1062341"/>
    <s v="Counter Needle Foam Block     "/>
    <s v="15x16x14    "/>
    <s v="12x8/Ca "/>
    <s v="MEDACT"/>
    <s v="9010"/>
    <n v="3"/>
    <n v="3"/>
    <n v="0"/>
    <n v="1"/>
    <n v="0"/>
    <n v="0"/>
    <x v="1"/>
    <m/>
  </r>
  <r>
    <s v="1099597"/>
    <s v="Faceshield Disposable 13x7    "/>
    <s v="XL          "/>
    <s v="24/Pk   "/>
    <s v="FISHER"/>
    <s v="S476002"/>
    <n v="3"/>
    <n v="3"/>
    <n v="0"/>
    <n v="0.33333333333333337"/>
    <n v="0.66666666666666674"/>
    <n v="0"/>
    <x v="3"/>
    <m/>
  </r>
  <r>
    <s v="1316124"/>
    <s v="Indicator Biological 20HP     "/>
    <s v="            "/>
    <s v="25/Bx   "/>
    <s v="VESTAL"/>
    <s v="LCB044"/>
    <n v="3"/>
    <n v="6"/>
    <n v="0"/>
    <n v="0"/>
    <n v="1"/>
    <n v="0"/>
    <x v="3"/>
    <m/>
  </r>
  <r>
    <s v="1317778"/>
    <s v="Pre-Klenz Transport Gel       "/>
    <s v="13.5 OZ     "/>
    <s v="Ea      "/>
    <s v="VESTAL"/>
    <s v="1505J5"/>
    <n v="3"/>
    <n v="22"/>
    <n v="0"/>
    <n v="1"/>
    <n v="0"/>
    <n v="0"/>
    <x v="6"/>
    <m/>
  </r>
  <r>
    <s v="3728014"/>
    <s v="Stat Arm Sling W/Pad          "/>
    <s v="Medium      "/>
    <s v="Ea      "/>
    <s v="DEROYA"/>
    <s v="8066-23"/>
    <n v="3"/>
    <n v="13"/>
    <n v="0"/>
    <n v="1"/>
    <n v="0"/>
    <n v="0"/>
    <x v="1"/>
    <m/>
  </r>
  <r>
    <s v="8409682"/>
    <s v="V-Loc Barbed Wound Closure P12"/>
    <s v="3-0 18&quot;     "/>
    <s v="12/Bx   "/>
    <s v="KENDAL"/>
    <s v="VLOCL0024"/>
    <n v="3"/>
    <n v="3"/>
    <n v="0"/>
    <n v="1"/>
    <n v="0"/>
    <n v="0"/>
    <x v="1"/>
    <m/>
  </r>
  <r>
    <s v="1354632"/>
    <s v="Cannula Sampling ETCO2 Adult  "/>
    <s v="14ft        "/>
    <s v="50/Ca   "/>
    <s v="RUSCH"/>
    <s v="2847"/>
    <n v="3"/>
    <n v="14"/>
    <n v="1"/>
    <n v="0"/>
    <n v="0"/>
    <n v="0"/>
    <x v="1"/>
    <m/>
  </r>
  <r>
    <s v="6678410"/>
    <s v="Steri-Drape,N/S Surg Drape    "/>
    <s v="17&quot;x23&quot;     "/>
    <s v="100/Ca  "/>
    <s v="3MMED"/>
    <s v="1010NSD"/>
    <n v="3"/>
    <n v="3"/>
    <n v="0"/>
    <n v="1"/>
    <n v="0"/>
    <n v="0"/>
    <x v="4"/>
    <m/>
  </r>
  <r>
    <s v="1082673"/>
    <s v="Surgical Eye Spears 6/Pk      "/>
    <s v="25Pk/Bx     "/>
    <s v="2Bx/Ca  "/>
    <s v="DEROYA"/>
    <s v="30-049-6"/>
    <n v="3"/>
    <n v="4"/>
    <n v="0"/>
    <n v="1"/>
    <n v="0"/>
    <n v="0"/>
    <x v="1"/>
    <m/>
  </r>
  <r>
    <s v="9870161"/>
    <s v="Syringe w/Cannula             "/>
    <s v="15Gx5mL     "/>
    <s v="100/Bx  "/>
    <s v="BD"/>
    <s v="303403"/>
    <n v="3"/>
    <n v="7"/>
    <n v="0"/>
    <n v="1"/>
    <n v="0"/>
    <n v="0"/>
    <x v="4"/>
    <m/>
  </r>
  <r>
    <s v="2883182"/>
    <s v="Iv Start Kit Alcohol w/Trans  "/>
    <s v="Dress       "/>
    <s v="Ea      "/>
    <s v="CARDSP"/>
    <s v="01-0901C"/>
    <n v="3"/>
    <n v="102"/>
    <n v="0.66666666666666674"/>
    <n v="0.33333333333333337"/>
    <n v="0"/>
    <n v="0"/>
    <x v="6"/>
    <m/>
  </r>
  <r>
    <s v="1101945"/>
    <s v="Mask Surgical Chamber Style   "/>
    <s v="            "/>
    <s v="300/Ca  "/>
    <s v="MEDLIN"/>
    <s v="NON27382"/>
    <n v="3"/>
    <n v="3"/>
    <n v="0"/>
    <n v="0"/>
    <n v="0"/>
    <n v="1"/>
    <x v="3"/>
    <m/>
  </r>
  <r>
    <s v="3675194"/>
    <s v="Electrode Blue Silk Blade Insu"/>
    <s v="6&quot;          "/>
    <s v="12/Bx   "/>
    <s v="MEDLIN"/>
    <s v="ES0014M"/>
    <n v="3"/>
    <n v="3"/>
    <n v="0"/>
    <n v="1"/>
    <n v="0"/>
    <n v="0"/>
    <x v="1"/>
    <m/>
  </r>
  <r>
    <s v="2882076"/>
    <s v="Protexis PI Glove PF          "/>
    <s v="Sz 5.5 Cream"/>
    <s v="50/Bx   "/>
    <s v="ALLEG"/>
    <s v="2D72PT55X"/>
    <n v="3"/>
    <n v="10"/>
    <n v="0"/>
    <n v="1"/>
    <n v="0"/>
    <n v="0"/>
    <x v="1"/>
    <m/>
  </r>
  <r>
    <s v="1229600"/>
    <s v="Revital-OX Detergent Enzm     "/>
    <s v="4L          "/>
    <s v="4/Ca    "/>
    <s v="VESTAL"/>
    <s v="2D96AW"/>
    <n v="3"/>
    <n v="3"/>
    <n v="0"/>
    <n v="0"/>
    <n v="1"/>
    <n v="0"/>
    <x v="1"/>
    <m/>
  </r>
  <r>
    <s v="1334758"/>
    <s v="Skin Closure Exofinfusion     "/>
    <s v="22cm        "/>
    <s v="2/Bx    "/>
    <s v="S2SGLO"/>
    <s v="3472"/>
    <n v="3"/>
    <n v="5"/>
    <n v="1"/>
    <n v="0"/>
    <n v="0"/>
    <n v="0"/>
    <x v="6"/>
    <m/>
  </r>
  <r>
    <s v="3242023"/>
    <s v="Drape F/tabl Space Statio     "/>
    <s v="DISP        "/>
    <s v="12/Bx   "/>
    <s v="PEDIGO"/>
    <s v="CDS-3072-DD"/>
    <n v="3"/>
    <n v="4"/>
    <n v="0"/>
    <n v="0"/>
    <n v="0"/>
    <n v="1"/>
    <x v="1"/>
    <m/>
  </r>
  <r>
    <s v="5550138"/>
    <s v="Biogel PI UltraTouch Syn Glove"/>
    <s v="Size 8.0    "/>
    <s v="50/Bx   "/>
    <s v="ABCO"/>
    <s v="41180"/>
    <n v="3"/>
    <n v="6"/>
    <n v="0"/>
    <n v="1"/>
    <n v="0"/>
    <n v="0"/>
    <x v="6"/>
    <m/>
  </r>
  <r>
    <s v="5550040"/>
    <s v="Biogel Glove PF Latex Surg    "/>
    <s v="Size 9      "/>
    <s v="40Pr/Bx "/>
    <s v="ABCO"/>
    <s v="30490"/>
    <n v="3"/>
    <n v="4"/>
    <n v="0"/>
    <n v="1"/>
    <n v="0"/>
    <n v="0"/>
    <x v="6"/>
    <m/>
  </r>
  <r>
    <s v="1130619"/>
    <s v="Bandage Esmark L/F Sterile    "/>
    <s v="6&quot;x9'       "/>
    <s v="20/Ca   "/>
    <s v="MEDLIN"/>
    <s v="DYNJ05918"/>
    <n v="3"/>
    <n v="3"/>
    <n v="0"/>
    <n v="1"/>
    <n v="0"/>
    <n v="0"/>
    <x v="6"/>
    <m/>
  </r>
  <r>
    <s v="1247006"/>
    <s v="Glove Biogel PF Latex Surgical"/>
    <s v="Straw Sz8   "/>
    <s v="200/Ca  "/>
    <s v="ABCO"/>
    <s v="48580"/>
    <n v="3"/>
    <n v="3"/>
    <n v="0"/>
    <n v="0"/>
    <n v="0"/>
    <n v="1"/>
    <x v="3"/>
    <m/>
  </r>
  <r>
    <s v="1315088"/>
    <s v="Pack Lmnctmy F/TX Hlth Flower "/>
    <s v="Custom      "/>
    <s v="3/Ca    "/>
    <s v="MEDLIN"/>
    <s v="DYNJ56830A"/>
    <n v="3"/>
    <n v="3"/>
    <n v="1"/>
    <n v="0"/>
    <n v="0"/>
    <n v="0"/>
    <x v="4"/>
    <m/>
  </r>
  <r>
    <s v="1123543"/>
    <s v="Bandage Coflex LF2 Tan Stretch"/>
    <s v="4&quot;x5yd      "/>
    <s v="20/Ca   "/>
    <s v="MEDLIN"/>
    <s v="DYNJ089004"/>
    <n v="3"/>
    <n v="3"/>
    <n v="0"/>
    <n v="1"/>
    <n v="0"/>
    <n v="0"/>
    <x v="4"/>
    <m/>
  </r>
  <r>
    <s v="8002925"/>
    <s v="Boot Cvr,N-SKID,MLTI-LYR,BLU,X"/>
    <s v="            "/>
    <s v="150/Ca  "/>
    <s v="MEDLIN"/>
    <s v="NON27143XL"/>
    <n v="3"/>
    <n v="3"/>
    <n v="0"/>
    <n v="0"/>
    <n v="1"/>
    <n v="0"/>
    <x v="1"/>
    <m/>
  </r>
  <r>
    <s v="8401005"/>
    <s v="Suture Ctd Vicryl Plus 4-0    "/>
    <s v="PS2Ndl      "/>
    <s v="36/Bx   "/>
    <s v="ETHICO"/>
    <s v="VCP496H"/>
    <n v="3"/>
    <n v="3"/>
    <n v="0"/>
    <n v="0"/>
    <n v="1"/>
    <n v="0"/>
    <x v="1"/>
    <m/>
  </r>
  <r>
    <s v="1337871"/>
    <s v="Headrest Softouch Foam        "/>
    <s v="            "/>
    <s v="Ea      "/>
    <s v="ALLEG"/>
    <s v="FP-HEADSF"/>
    <n v="3"/>
    <n v="17"/>
    <n v="1"/>
    <n v="0"/>
    <n v="0"/>
    <n v="0"/>
    <x v="4"/>
    <m/>
  </r>
  <r>
    <s v="1145577"/>
    <s v="Suture Vicryl Und Br CT-1     "/>
    <s v="2-0 18&quot;     "/>
    <s v="12/Bx   "/>
    <s v="ETHICO"/>
    <s v="VCP839D"/>
    <n v="3"/>
    <n v="5"/>
    <n v="0.33333333333333337"/>
    <n v="0.66666666666666674"/>
    <n v="0"/>
    <n v="0"/>
    <x v="4"/>
    <m/>
  </r>
  <r>
    <s v="6541695"/>
    <s v="Suture Vicryl Violet Tg1      "/>
    <s v="7-0 12&quot;     "/>
    <s v="12/Bx   "/>
    <s v="ETHICO"/>
    <s v="J566G"/>
    <n v="3"/>
    <n v="11"/>
    <n v="0"/>
    <n v="1"/>
    <n v="0"/>
    <n v="0"/>
    <x v="6"/>
    <m/>
  </r>
  <r>
    <s v="6545417"/>
    <s v="Suture Perma Hand Silk Blk X1 "/>
    <s v="2-0 18&quot;     "/>
    <s v="12/Bx   "/>
    <s v="ETHICO"/>
    <s v="737G"/>
    <n v="3"/>
    <n v="6"/>
    <n v="0"/>
    <n v="0"/>
    <n v="1"/>
    <n v="0"/>
    <x v="3"/>
    <m/>
  </r>
  <r>
    <s v="7770117"/>
    <s v="Avagard Chg Surg Scrub-watrles"/>
    <s v="16oz        "/>
    <s v="Ea      "/>
    <s v="3MMED"/>
    <s v="9200"/>
    <n v="3"/>
    <n v="11"/>
    <n v="0.66666666666666674"/>
    <n v="0.33333333333333337"/>
    <n v="0"/>
    <n v="0"/>
    <x v="1"/>
    <m/>
  </r>
  <r>
    <s v="5820250"/>
    <s v="Prevention Plus Gown XXLG,XLON"/>
    <s v="            "/>
    <s v="22/Ca   "/>
    <s v="MEDLIN"/>
    <s v="DYNJP2303P"/>
    <n v="3"/>
    <n v="3"/>
    <n v="0"/>
    <n v="0"/>
    <n v="0"/>
    <n v="1"/>
    <x v="3"/>
    <m/>
  </r>
  <r>
    <s v="5824402"/>
    <s v="Wipe Perineal Frag Free Flush "/>
    <s v="42EA/PK     "/>
    <s v="12/Ca   "/>
    <s v="ALLEG"/>
    <s v="2AWUF-42"/>
    <n v="3"/>
    <n v="3"/>
    <n v="0.33333333333333337"/>
    <n v="0.66666666666666674"/>
    <n v="0"/>
    <n v="0"/>
    <x v="1"/>
    <m/>
  </r>
  <r>
    <s v="5820128"/>
    <s v="Soothe &amp; Cool Skin Cream      "/>
    <s v="16 OZ       "/>
    <s v="12/Ca   "/>
    <s v="MEDLIN"/>
    <s v="MSC095434"/>
    <n v="3"/>
    <n v="3"/>
    <n v="0"/>
    <n v="0"/>
    <n v="1"/>
    <n v="0"/>
    <x v="1"/>
    <m/>
  </r>
  <r>
    <s v="1249408"/>
    <s v="Cuff BP DinaClick Adult       "/>
    <s v="Long        "/>
    <s v="20/Bx   "/>
    <s v="MARQ"/>
    <s v="SFT-A2-2A-L"/>
    <n v="3"/>
    <n v="13"/>
    <n v="0"/>
    <n v="1"/>
    <n v="0"/>
    <n v="0"/>
    <x v="6"/>
    <m/>
  </r>
  <r>
    <s v="1166131"/>
    <s v="Drain Channel Round Hubless   "/>
    <s v="19fr        "/>
    <s v="10/Ca   "/>
    <s v="BARDBI"/>
    <s v="072231"/>
    <n v="3"/>
    <n v="3"/>
    <n v="0"/>
    <n v="0"/>
    <n v="0"/>
    <n v="1"/>
    <x v="4"/>
    <m/>
  </r>
  <r>
    <s v="1189455"/>
    <s v="Ligaclip MCA Applier Multi SM "/>
    <s v="9-3/8&quot;      "/>
    <s v="6/Bx    "/>
    <s v="ETHICO"/>
    <s v="MCS20"/>
    <n v="3"/>
    <n v="3"/>
    <n v="0.33333333333333337"/>
    <n v="0.66666666666666674"/>
    <n v="0"/>
    <n v="0"/>
    <x v="1"/>
    <m/>
  </r>
  <r>
    <s v="1234679"/>
    <s v="Drape Microscope              "/>
    <s v="52x154&quot;     "/>
    <s v="5/Bx    "/>
    <s v="ZEISS"/>
    <s v="306026"/>
    <n v="3"/>
    <n v="3"/>
    <n v="0.66666666666666674"/>
    <n v="0.33333333333333337"/>
    <n v="0"/>
    <n v="0"/>
    <x v="6"/>
    <m/>
  </r>
  <r>
    <s v="8265934"/>
    <s v="Splint Cast Gypsona S WH XFast"/>
    <s v="5X30&quot;       "/>
    <s v="50/Bx   "/>
    <s v="SMINEP"/>
    <s v="30-7392"/>
    <n v="3"/>
    <n v="3"/>
    <n v="0"/>
    <n v="1"/>
    <n v="0"/>
    <n v="0"/>
    <x v="1"/>
    <m/>
  </r>
  <r>
    <s v="1228836"/>
    <s v="Sling Arm Smart Sling         "/>
    <s v="Large       "/>
    <s v="Ea      "/>
    <s v="ROYMED"/>
    <s v="SSL"/>
    <n v="3"/>
    <n v="6"/>
    <n v="0"/>
    <n v="0"/>
    <n v="0"/>
    <n v="1"/>
    <x v="3"/>
    <m/>
  </r>
  <r>
    <s v="3102089"/>
    <s v="Syringe 7cc Pulsator Slip Tip "/>
    <s v="7cc         "/>
    <s v="50/Bx   "/>
    <s v="SIMPOR"/>
    <s v="4900"/>
    <n v="3"/>
    <n v="3"/>
    <n v="0.66666666666666674"/>
    <n v="0.33333333333333337"/>
    <n v="0"/>
    <n v="0"/>
    <x v="6"/>
    <m/>
  </r>
  <r>
    <s v="1027051"/>
    <s v="Nebulizer Aquapack Prefilled  "/>
    <s v="440ml       "/>
    <s v="20/Ca   "/>
    <s v="RUSCH"/>
    <s v="004-00"/>
    <n v="3"/>
    <n v="6"/>
    <n v="0"/>
    <n v="0"/>
    <n v="1"/>
    <n v="0"/>
    <x v="3"/>
    <m/>
  </r>
  <r>
    <s v="6546388"/>
    <s v="Suture Vicryl Violet Ur-6     "/>
    <s v="27&quot;         "/>
    <s v="36/Bx   "/>
    <s v="ETHICO"/>
    <s v="J603H"/>
    <n v="3"/>
    <n v="3"/>
    <n v="0.33333333333333337"/>
    <n v="0.66666666666666674"/>
    <n v="0"/>
    <n v="0"/>
    <x v="4"/>
    <m/>
  </r>
  <r>
    <s v="9286012"/>
    <s v="Sterilization Wrap One-Step   "/>
    <s v="30x30       "/>
    <s v="60x2/Ca "/>
    <s v="OMHALY"/>
    <s v="62130"/>
    <n v="2"/>
    <n v="3"/>
    <n v="0"/>
    <n v="1"/>
    <n v="0"/>
    <n v="0"/>
    <x v="4"/>
    <m/>
  </r>
  <r>
    <s v="6812842"/>
    <s v="Binder Abdominal- Unisize     "/>
    <s v="46&quot;-62&quot;     "/>
    <s v="Ea      "/>
    <s v="TROY"/>
    <s v="8140362"/>
    <n v="2"/>
    <n v="6"/>
    <n v="0"/>
    <n v="0"/>
    <n v="1"/>
    <n v="0"/>
    <x v="1"/>
    <m/>
  </r>
  <r>
    <s v="8760427"/>
    <s v="Pack Shoulder III             "/>
    <s v="            "/>
    <s v="5/Ca    "/>
    <s v="MEDLIN"/>
    <s v="DYNJP8420"/>
    <n v="2"/>
    <n v="4"/>
    <n v="0"/>
    <n v="0"/>
    <n v="1"/>
    <n v="0"/>
    <x v="3"/>
    <m/>
  </r>
  <r>
    <s v="5553337"/>
    <s v="Barrier Warm-Up Jacket        "/>
    <s v="Large       "/>
    <s v="12/Pk   "/>
    <s v="ABCO"/>
    <s v="18020"/>
    <n v="2"/>
    <n v="4"/>
    <n v="0"/>
    <n v="1"/>
    <n v="0"/>
    <n v="0"/>
    <x v="6"/>
    <m/>
  </r>
  <r>
    <s v="9870813"/>
    <s v="Needle PrecisionGuide Reg Bvl "/>
    <s v="21gx1-1/2   "/>
    <s v="100/Bx  "/>
    <s v="BD"/>
    <s v="305190"/>
    <n v="2"/>
    <n v="2"/>
    <n v="0"/>
    <n v="1"/>
    <n v="0"/>
    <n v="0"/>
    <x v="6"/>
    <m/>
  </r>
  <r>
    <s v="4188792"/>
    <s v="Neurosponge                   "/>
    <s v="0.5&quot;x6&quot;     "/>
    <s v="200/Ca  "/>
    <s v="DEROYA"/>
    <s v="30-301"/>
    <n v="2"/>
    <n v="2"/>
    <n v="0"/>
    <n v="0"/>
    <n v="0"/>
    <n v="1"/>
    <x v="1"/>
    <m/>
  </r>
  <r>
    <s v="1162624"/>
    <s v="Syringe LS LOR Glass          "/>
    <s v="5cc         "/>
    <s v="10/Ca   "/>
    <s v="INTPAI"/>
    <s v="PISGLS5"/>
    <n v="2"/>
    <n v="6"/>
    <n v="0"/>
    <n v="1"/>
    <n v="0"/>
    <n v="0"/>
    <x v="6"/>
    <m/>
  </r>
  <r>
    <s v="1015792"/>
    <s v="Tube Nasogastric 12fr 48&quot; Ster"/>
    <s v="            "/>
    <s v="50/Ca   "/>
    <s v="BARDBI"/>
    <s v="0042120"/>
    <n v="2"/>
    <n v="2"/>
    <n v="0"/>
    <n v="0"/>
    <n v="1"/>
    <n v="0"/>
    <x v="2"/>
    <m/>
  </r>
  <r>
    <s v="6004547"/>
    <s v="Huck Towels Disposable        "/>
    <s v="2-Pack      "/>
    <s v="284/Ca  "/>
    <s v="OMHALY"/>
    <s v="89021"/>
    <n v="2"/>
    <n v="2"/>
    <n v="0"/>
    <n v="1"/>
    <n v="0"/>
    <n v="0"/>
    <x v="1"/>
    <m/>
  </r>
  <r>
    <s v="6540798"/>
    <s v="Suture Pds Ii Mono Vio CT2    "/>
    <s v="2-0 27&quot;     "/>
    <s v="36/Bx   "/>
    <s v="ETHICO"/>
    <s v="Z333H"/>
    <n v="2"/>
    <n v="2"/>
    <n v="0"/>
    <n v="1"/>
    <n v="0"/>
    <n v="0"/>
    <x v="4"/>
    <m/>
  </r>
  <r>
    <s v="7610023"/>
    <s v="Pain Ease Med Stream Spray 1oz"/>
    <s v="            "/>
    <s v="24/Bx   "/>
    <s v="GEBAUE"/>
    <s v="00386000804"/>
    <n v="2"/>
    <n v="2"/>
    <n v="0"/>
    <n v="1"/>
    <n v="0"/>
    <n v="0"/>
    <x v="1"/>
    <m/>
  </r>
  <r>
    <s v="1190454"/>
    <s v="Protexis PI Glove PF          "/>
    <s v="Sz 7.5 Cream"/>
    <s v="50Pr/Bx "/>
    <s v="ALLEG"/>
    <s v="2D72PT75X"/>
    <n v="2"/>
    <n v="5"/>
    <n v="0"/>
    <n v="1"/>
    <n v="0"/>
    <n v="0"/>
    <x v="1"/>
    <m/>
  </r>
  <r>
    <s v="7680003"/>
    <s v="Handle Suct Medi-Vac Yankauer "/>
    <s v="Sterile     "/>
    <s v="Ea      "/>
    <s v="ALLEG"/>
    <s v="K80"/>
    <n v="2"/>
    <n v="50"/>
    <n v="0"/>
    <n v="1"/>
    <n v="0"/>
    <n v="0"/>
    <x v="4"/>
    <m/>
  </r>
  <r>
    <s v="1328462"/>
    <s v="Kit Turnover F/TX Hlth Addison"/>
    <s v="Custom      "/>
    <s v="20/Ca   "/>
    <s v="MEDLIN"/>
    <s v="DYKC1390"/>
    <n v="2"/>
    <n v="2"/>
    <n v="1"/>
    <n v="0"/>
    <n v="0"/>
    <n v="0"/>
    <x v="1"/>
    <m/>
  </r>
  <r>
    <s v="6547593"/>
    <s v="Suture Ebnd Exc Poly Gr V37   "/>
    <s v="2 30&quot;       "/>
    <s v="12/Bx   "/>
    <s v="ETHICO"/>
    <s v="MX69G"/>
    <n v="2"/>
    <n v="3"/>
    <n v="0"/>
    <n v="1"/>
    <n v="0"/>
    <n v="0"/>
    <x v="6"/>
    <m/>
  </r>
  <r>
    <s v="1354309"/>
    <s v="Pack Minor F/TH Craig Ranch   "/>
    <s v="Custom      "/>
    <s v="6/Ca    "/>
    <s v="MEDLIN"/>
    <s v="DYNJ56596B"/>
    <n v="2"/>
    <n v="6"/>
    <n v="0.5"/>
    <n v="0"/>
    <n v="0"/>
    <n v="0.5"/>
    <x v="3"/>
    <m/>
  </r>
  <r>
    <s v="6543485"/>
    <s v="Suture Vicryl Undyed CT-1     "/>
    <s v="2-0 18&quot;     "/>
    <s v="12/Bx   "/>
    <s v="ETHICO"/>
    <s v="J839D"/>
    <n v="2"/>
    <n v="4"/>
    <n v="0"/>
    <n v="1"/>
    <n v="0"/>
    <n v="0"/>
    <x v="4"/>
    <m/>
  </r>
  <r>
    <s v="1337548"/>
    <s v="Pack ACL F/TX Hlth FlowerMound"/>
    <s v="Custom      "/>
    <s v="3/Ca    "/>
    <s v="MEDLIN"/>
    <s v="DYNJ61547"/>
    <n v="2"/>
    <n v="2"/>
    <n v="1"/>
    <n v="0"/>
    <n v="0"/>
    <n v="0"/>
    <x v="6"/>
    <m/>
  </r>
  <r>
    <s v="1131574"/>
    <s v="Airway Guidel Sz-2 80mm       "/>
    <s v="            "/>
    <s v="10/Bx   "/>
    <s v="MEDLIN"/>
    <s v="DYND60605"/>
    <n v="2"/>
    <n v="2"/>
    <n v="0"/>
    <n v="1"/>
    <n v="0"/>
    <n v="0"/>
    <x v="6"/>
    <m/>
  </r>
  <r>
    <s v="1215944"/>
    <s v="Knee Arthroscopy Drape        "/>
    <s v="114x88      "/>
    <s v="Ea      "/>
    <s v="WELMED"/>
    <s v="1222-8535"/>
    <n v="2"/>
    <n v="16"/>
    <n v="0"/>
    <n v="1"/>
    <n v="0"/>
    <n v="0"/>
    <x v="1"/>
    <m/>
  </r>
  <r>
    <s v="1114118"/>
    <s v="Shower Cap Plastic Single Use "/>
    <s v="            "/>
    <s v="500/Ca  "/>
    <s v="MEDLIN"/>
    <s v="NON24373"/>
    <n v="2"/>
    <n v="2"/>
    <n v="0"/>
    <n v="1"/>
    <n v="0"/>
    <n v="0"/>
    <x v="1"/>
    <m/>
  </r>
  <r>
    <s v="1356971"/>
    <s v="Stays Elastic Blunt Hook      "/>
    <s v="5mm         "/>
    <s v="8/Pk    "/>
    <s v="COOPSR"/>
    <s v="3316-8G"/>
    <n v="2"/>
    <n v="2"/>
    <n v="0"/>
    <n v="0"/>
    <n v="0"/>
    <n v="1"/>
    <x v="1"/>
    <m/>
  </r>
  <r>
    <s v="2882427"/>
    <s v="Astound Gown Surgical         "/>
    <s v="XXX-L X-Long"/>
    <s v="20/Ca   "/>
    <s v="ALLEG"/>
    <s v="95995"/>
    <n v="2"/>
    <n v="2"/>
    <n v="0"/>
    <n v="1"/>
    <n v="0"/>
    <n v="0"/>
    <x v="6"/>
    <m/>
  </r>
  <r>
    <s v="8003063"/>
    <s v="Sling Shoulder Immobilizer    "/>
    <s v="Medium      "/>
    <s v="Ea      "/>
    <s v="MEDLIN"/>
    <s v="ORT16200M"/>
    <n v="2"/>
    <n v="4"/>
    <n v="0"/>
    <n v="0"/>
    <n v="1"/>
    <n v="0"/>
    <x v="1"/>
    <m/>
  </r>
  <r>
    <s v="6546302"/>
    <s v="Suture Ethilon Mono Blk Pslx  "/>
    <s v="2-0 30&quot;     "/>
    <s v="36/Bx   "/>
    <s v="ETHICO"/>
    <s v="1697H"/>
    <n v="2"/>
    <n v="3"/>
    <n v="1"/>
    <n v="0"/>
    <n v="0"/>
    <n v="0"/>
    <x v="6"/>
    <m/>
  </r>
  <r>
    <s v="6544113"/>
    <s v="Suture Ethilon Mon Blk Cs1406 "/>
    <s v="10-0 12&quot;    "/>
    <s v="12/Bx   "/>
    <s v="ETHICO"/>
    <s v="9003G"/>
    <n v="2"/>
    <n v="2"/>
    <n v="1"/>
    <n v="0"/>
    <n v="0"/>
    <n v="0"/>
    <x v="4"/>
    <m/>
  </r>
  <r>
    <s v="2881953"/>
    <s v="Basin Emesis Plstc Kidney Strl"/>
    <s v="700mL       "/>
    <s v="30/Ca   "/>
    <s v="ALLEG"/>
    <s v="SSK9005A"/>
    <n v="2"/>
    <n v="2"/>
    <n v="0"/>
    <n v="1"/>
    <n v="0"/>
    <n v="0"/>
    <x v="1"/>
    <m/>
  </r>
  <r>
    <s v="1166592"/>
    <s v="Protectors Nerve Ulnar 15.5&quot;x "/>
    <s v="6.5&quot;x1.75&quot;  "/>
    <s v="36Pr/Bx "/>
    <s v="SMTNEP"/>
    <s v="79-90800"/>
    <n v="2"/>
    <n v="2"/>
    <n v="0"/>
    <n v="1"/>
    <n v="0"/>
    <n v="0"/>
    <x v="1"/>
    <m/>
  </r>
  <r>
    <s v="7752698"/>
    <s v="Transducer Cover LF           "/>
    <s v="12x61cm     "/>
    <s v="24/Bx   "/>
    <s v="CIVCO"/>
    <s v="610-006"/>
    <n v="2"/>
    <n v="2"/>
    <n v="0"/>
    <n v="1"/>
    <n v="0"/>
    <n v="0"/>
    <x v="6"/>
    <m/>
  </r>
  <r>
    <s v="9050123"/>
    <s v="Suture Vcl+ Antib Ud CT2      "/>
    <s v="2-0 27&quot;     "/>
    <s v="36/Bx   "/>
    <s v="ETHICO"/>
    <s v="VCP269H"/>
    <n v="2"/>
    <n v="2"/>
    <n v="0.5"/>
    <n v="0.5"/>
    <n v="0"/>
    <n v="0"/>
    <x v="4"/>
    <m/>
  </r>
  <r>
    <s v="6542251"/>
    <s v="Suture Nurolon Nylon Black CT1"/>
    <s v="0 18&quot;       "/>
    <s v="12/Bx   "/>
    <s v="ETHICO"/>
    <s v="C521D"/>
    <n v="2"/>
    <n v="2"/>
    <n v="0"/>
    <n v="1"/>
    <n v="0"/>
    <n v="0"/>
    <x v="6"/>
    <m/>
  </r>
  <r>
    <s v="6178219"/>
    <s v="Xeroform Gauze Dressing Ster  "/>
    <s v="1&quot;x8&quot;       "/>
    <s v="50/Bx   "/>
    <s v="CARDKN"/>
    <s v="8884433301"/>
    <n v="2"/>
    <n v="2"/>
    <n v="0.5"/>
    <n v="0.5"/>
    <n v="0"/>
    <n v="0"/>
    <x v="6"/>
    <m/>
  </r>
  <r>
    <s v="1575641"/>
    <s v="Mask w/Tape Anti-Fog Shield   "/>
    <s v="Green       "/>
    <s v="50/Bx   "/>
    <s v="MARS"/>
    <s v="65 3322"/>
    <n v="2"/>
    <n v="4"/>
    <n v="0"/>
    <n v="1"/>
    <n v="0"/>
    <n v="0"/>
    <x v="6"/>
    <m/>
  </r>
  <r>
    <s v="5551761"/>
    <s v="Suture Surg Gut Mono Bge G1   "/>
    <s v="6-0 18&quot;     "/>
    <s v="12/Bx   "/>
    <s v="ETHICO"/>
    <s v="770G"/>
    <n v="2"/>
    <n v="8"/>
    <n v="0.5"/>
    <n v="0.5"/>
    <n v="0"/>
    <n v="0"/>
    <x v="6"/>
    <m/>
  </r>
  <r>
    <s v="1060071"/>
    <s v="Suture Vicryl Plus Und Br Ct  "/>
    <s v="0 27&quot;       "/>
    <s v="36/Bx   "/>
    <s v="ETHICO"/>
    <s v="VCP270H"/>
    <n v="2"/>
    <n v="2"/>
    <n v="1"/>
    <n v="0"/>
    <n v="0"/>
    <n v="0"/>
    <x v="6"/>
    <m/>
  </r>
  <r>
    <s v="9002294"/>
    <s v="Envelope Sterilization        "/>
    <s v="Record      "/>
    <s v="500/Ca  "/>
    <s v="3MMED"/>
    <s v="1254E-A"/>
    <n v="2"/>
    <n v="2"/>
    <n v="0"/>
    <n v="0"/>
    <n v="1"/>
    <n v="0"/>
    <x v="3"/>
    <m/>
  </r>
  <r>
    <s v="1317274"/>
    <s v="Indicator Cleaning Verify     "/>
    <s v="Small       "/>
    <s v="100/Bx  "/>
    <s v="VESTAL"/>
    <s v="2D73QH"/>
    <n v="2"/>
    <n v="4"/>
    <n v="0"/>
    <n v="0"/>
    <n v="1"/>
    <n v="0"/>
    <x v="3"/>
    <m/>
  </r>
  <r>
    <s v="7851520"/>
    <s v="Suture Ebnd Exc Poly Gr V37   "/>
    <s v="5 30&quot;       "/>
    <s v="12/Bx   "/>
    <s v="ETHICO"/>
    <s v="MB66G"/>
    <n v="2"/>
    <n v="2"/>
    <n v="0"/>
    <n v="1"/>
    <n v="0"/>
    <n v="0"/>
    <x v="1"/>
    <m/>
  </r>
  <r>
    <s v="6543032"/>
    <s v="Suture Surg Gut Chrom Bge M1  "/>
    <s v="4-0 12&quot;     "/>
    <s v="12/Bx   "/>
    <s v="ETHICO"/>
    <s v="744G"/>
    <n v="2"/>
    <n v="2"/>
    <n v="0.5"/>
    <n v="0.5"/>
    <n v="0"/>
    <n v="0"/>
    <x v="1"/>
    <m/>
  </r>
  <r>
    <s v="8760408"/>
    <s v="Drape Body Split Orthomax     "/>
    <s v="            "/>
    <s v="6/Ca    "/>
    <s v="MEDLIN"/>
    <s v="DYNJP8302"/>
    <n v="2"/>
    <n v="3"/>
    <n v="0"/>
    <n v="0"/>
    <n v="0"/>
    <n v="1"/>
    <x v="3"/>
    <m/>
  </r>
  <r>
    <s v="1139348"/>
    <s v="Sterilization Envelope        "/>
    <s v="9x12        "/>
    <s v="100/Pk  "/>
    <s v="MEDLIN"/>
    <s v="MDS200900"/>
    <n v="2"/>
    <n v="2"/>
    <n v="0"/>
    <n v="0"/>
    <n v="1"/>
    <n v="0"/>
    <x v="3"/>
    <m/>
  </r>
  <r>
    <s v="2882088"/>
    <s v="Protexis PI NeuThera Glove PF "/>
    <s v="Sz 8.5 Blue "/>
    <s v="50/Bx   "/>
    <s v="ALLEG"/>
    <s v="2D73EB85"/>
    <n v="2"/>
    <n v="3"/>
    <n v="0.5"/>
    <n v="0.5"/>
    <n v="0"/>
    <n v="0"/>
    <x v="4"/>
    <m/>
  </r>
  <r>
    <s v="2882022"/>
    <s v="Pack Hot Lrg Instant Singleuse"/>
    <s v="6x9         "/>
    <s v="16/Ca   "/>
    <s v="ALLEG"/>
    <s v="11443-012B"/>
    <n v="2"/>
    <n v="3"/>
    <n v="0"/>
    <n v="1"/>
    <n v="0"/>
    <n v="0"/>
    <x v="6"/>
    <m/>
  </r>
  <r>
    <s v="6541447"/>
    <s v="Suture Vicryl Undyed X-1      "/>
    <s v="3-0 27&quot;     "/>
    <s v="36/Bx   "/>
    <s v="ETHICO"/>
    <s v="J458H"/>
    <n v="2"/>
    <n v="2"/>
    <n v="0.5"/>
    <n v="0.5"/>
    <n v="0"/>
    <n v="0"/>
    <x v="6"/>
    <m/>
  </r>
  <r>
    <s v="1184620"/>
    <s v="Ext Set PVC FR Fluid Pass     "/>
    <s v="60&quot;         "/>
    <s v="50/Ca   "/>
    <s v="MCGAW"/>
    <s v="V6223"/>
    <n v="2"/>
    <n v="4"/>
    <n v="0"/>
    <n v="1"/>
    <n v="0"/>
    <n v="0"/>
    <x v="3"/>
    <m/>
  </r>
  <r>
    <s v="1042782"/>
    <s v="Peri-Pad Curity Light         "/>
    <s v="3x11&quot;       "/>
    <s v="24/Pk   "/>
    <s v="CARDKN"/>
    <s v="1380A"/>
    <n v="2"/>
    <n v="3"/>
    <n v="0"/>
    <n v="1"/>
    <n v="0"/>
    <n v="0"/>
    <x v="4"/>
    <m/>
  </r>
  <r>
    <s v="2495612"/>
    <s v="Nasal Cannula                 "/>
    <s v="14'         "/>
    <s v="50/Ca   "/>
    <s v="RUSCH"/>
    <s v="1810"/>
    <n v="2"/>
    <n v="2"/>
    <n v="0"/>
    <n v="1"/>
    <n v="0"/>
    <n v="0"/>
    <x v="1"/>
    <m/>
  </r>
  <r>
    <s v="5550472"/>
    <s v="Sleeve Endopath Excel         "/>
    <s v="5mm         "/>
    <s v="6/Bx    "/>
    <s v="ETHICO"/>
    <s v="CB5LT"/>
    <n v="2"/>
    <n v="3"/>
    <n v="0.5"/>
    <n v="0.5"/>
    <n v="0"/>
    <n v="0"/>
    <x v="1"/>
    <m/>
  </r>
  <r>
    <s v="6780530"/>
    <s v="Drape Surg Bariatric w/Pouches"/>
    <s v="122x144&quot;    "/>
    <s v="8/Ca    "/>
    <s v="MEDLIN"/>
    <s v="DYNJP3105"/>
    <n v="2"/>
    <n v="2"/>
    <n v="0"/>
    <n v="0"/>
    <n v="0"/>
    <n v="1"/>
    <x v="4"/>
    <m/>
  </r>
  <r>
    <s v="2882177"/>
    <s v="Drape Bilaterl Limb St        "/>
    <s v="107.5x138x86"/>
    <s v="8/Ca    "/>
    <s v="ALLEG"/>
    <s v="29417"/>
    <n v="2"/>
    <n v="2"/>
    <n v="0"/>
    <n v="1"/>
    <n v="0"/>
    <n v="0"/>
    <x v="6"/>
    <m/>
  </r>
  <r>
    <s v="6800010"/>
    <s v="Solution Fog-Out Devon 3910   "/>
    <s v="Clear Strl  "/>
    <s v="12/Bx   "/>
    <s v="CARDKN"/>
    <s v="31142527"/>
    <n v="2"/>
    <n v="2"/>
    <n v="0"/>
    <n v="1"/>
    <n v="0"/>
    <n v="0"/>
    <x v="6"/>
    <m/>
  </r>
  <r>
    <s v="9552294"/>
    <s v="Bra Surgical 36-38            "/>
    <s v="C &amp; D       "/>
    <s v="Ea      "/>
    <s v="DALEMP"/>
    <s v="703"/>
    <n v="2"/>
    <n v="15"/>
    <n v="0"/>
    <n v="1"/>
    <n v="0"/>
    <n v="0"/>
    <x v="1"/>
    <m/>
  </r>
  <r>
    <s v="1239364"/>
    <s v="Tray Prep w/PVP Basins        "/>
    <s v="            "/>
    <s v="20/Ca   "/>
    <s v="BD"/>
    <s v="4468"/>
    <n v="2"/>
    <n v="2"/>
    <n v="0"/>
    <n v="1"/>
    <n v="0"/>
    <n v="0"/>
    <x v="4"/>
    <m/>
  </r>
  <r>
    <s v="3656445"/>
    <s v="Paper Recording f/Trio Monitor"/>
    <s v="            "/>
    <s v="12/Bx   "/>
    <s v="MINDRY"/>
    <s v="068300050502"/>
    <n v="2"/>
    <n v="14"/>
    <n v="0.5"/>
    <n v="0.5"/>
    <n v="0"/>
    <n v="0"/>
    <x v="1"/>
    <m/>
  </r>
  <r>
    <s v="2477732"/>
    <s v="Tube Endotracheal, HVLP Cuff  "/>
    <s v="Murphy 7.5  "/>
    <s v="10/Bx   "/>
    <s v="MEDLIN"/>
    <s v="DYND43075"/>
    <n v="2"/>
    <n v="3"/>
    <n v="1"/>
    <n v="0"/>
    <n v="0"/>
    <n v="0"/>
    <x v="4"/>
    <m/>
  </r>
  <r>
    <s v="1316689"/>
    <s v="Sensor SpO2 Finger Clip Adult "/>
    <s v="            "/>
    <s v="Ea      "/>
    <s v="SOMTEC"/>
    <s v="AS1002"/>
    <n v="2"/>
    <n v="6"/>
    <n v="0"/>
    <n v="0"/>
    <n v="0"/>
    <n v="1"/>
    <x v="4"/>
    <m/>
  </r>
  <r>
    <s v="1226643"/>
    <s v="Scrub Surg Sterillium No Scent"/>
    <s v="Clear 1000mL"/>
    <s v="8/Ca    "/>
    <s v="MEDLIN"/>
    <s v="MSC097058"/>
    <n v="2"/>
    <n v="2"/>
    <n v="0"/>
    <n v="0"/>
    <n v="0"/>
    <n v="1"/>
    <x v="3"/>
    <m/>
  </r>
  <r>
    <s v="1015269"/>
    <s v="Compression Bra White         "/>
    <s v="Size 32     "/>
    <s v="Ea      "/>
    <s v="STUBBS"/>
    <s v="F020092"/>
    <n v="2"/>
    <n v="5"/>
    <n v="0"/>
    <n v="1"/>
    <n v="0"/>
    <n v="0"/>
    <x v="6"/>
    <m/>
  </r>
  <r>
    <s v="1311649"/>
    <s v="Pack IVF F/THSC Craig Ranch   "/>
    <s v="Custom      "/>
    <s v="18/Ca   "/>
    <s v="MEDLIN"/>
    <s v="DYNJ57658"/>
    <n v="2"/>
    <n v="2"/>
    <n v="1"/>
    <n v="0"/>
    <n v="0"/>
    <n v="0"/>
    <x v="1"/>
    <m/>
  </r>
  <r>
    <s v="1047396"/>
    <s v="Sampling Line f/CO2 Gas       "/>
    <s v="10mm        "/>
    <s v="20/Ca   "/>
    <s v="VYAIRE"/>
    <s v="5640I"/>
    <n v="2"/>
    <n v="5"/>
    <n v="0"/>
    <n v="1"/>
    <n v="0"/>
    <n v="0"/>
    <x v="6"/>
    <m/>
  </r>
  <r>
    <s v="1334762"/>
    <s v="Skin Closure Exofinfusion     "/>
    <s v="44cm        "/>
    <s v="2/Bx    "/>
    <s v="S2SGLO"/>
    <s v="3473"/>
    <n v="2"/>
    <n v="2"/>
    <n v="1"/>
    <n v="0"/>
    <n v="0"/>
    <n v="0"/>
    <x v="1"/>
    <m/>
  </r>
  <r>
    <s v="6541308"/>
    <s v="Suture Vicryl Undyed CT-1     "/>
    <s v="3-0 27&quot;     "/>
    <s v="36/Bx   "/>
    <s v="ETHICO"/>
    <s v="J258H"/>
    <n v="2"/>
    <n v="2"/>
    <n v="0"/>
    <n v="1"/>
    <n v="0"/>
    <n v="0"/>
    <x v="4"/>
    <m/>
  </r>
  <r>
    <s v="6542259"/>
    <s v="Suture Surg Gut Mono Bge PC1  "/>
    <s v="5-0 18&quot;     "/>
    <s v="12/Bx   "/>
    <s v="ETHICO"/>
    <s v="1915G"/>
    <n v="2"/>
    <n v="3"/>
    <n v="1"/>
    <n v="0"/>
    <n v="0"/>
    <n v="0"/>
    <x v="6"/>
    <m/>
  </r>
  <r>
    <s v="6034526"/>
    <s v="Tube Endotrach Oral RAE Uncuff"/>
    <s v="4.5         "/>
    <s v="10/Bx   "/>
    <s v="KENDAL"/>
    <s v="86266"/>
    <n v="2"/>
    <n v="2"/>
    <n v="0"/>
    <n v="1"/>
    <n v="0"/>
    <n v="0"/>
    <x v="6"/>
    <m/>
  </r>
  <r>
    <s v="6544915"/>
    <s v="Suture Ctd Vicr 2-0 Ct-2      "/>
    <s v="12bxsaf     "/>
    <s v="Bx      "/>
    <s v="ETHICO"/>
    <s v="J726D"/>
    <n v="2"/>
    <n v="3"/>
    <n v="0"/>
    <n v="1"/>
    <n v="0"/>
    <n v="0"/>
    <x v="1"/>
    <m/>
  </r>
  <r>
    <s v="1316956"/>
    <s v="Gloves Surgical Sensi-Care LF "/>
    <s v="8.5 PF      "/>
    <s v="200/Ca  "/>
    <s v="MEDLIN"/>
    <s v="MSG1485"/>
    <n v="2"/>
    <n v="2"/>
    <n v="0"/>
    <n v="0"/>
    <n v="0"/>
    <n v="1"/>
    <x v="4"/>
    <m/>
  </r>
  <r>
    <s v="1160577"/>
    <s v="Biogel PI Indicator Glove     "/>
    <s v="Sz 7.0      "/>
    <s v="200/Ca  "/>
    <s v="ABCO"/>
    <s v="41670"/>
    <n v="2"/>
    <n v="2"/>
    <n v="0"/>
    <n v="1"/>
    <n v="0"/>
    <n v="0"/>
    <x v="6"/>
    <m/>
  </r>
  <r>
    <s v="5820503"/>
    <s v="Sponge X-Ray Detect 12 Ply St "/>
    <s v="LF 8&quot;x4&quot;    "/>
    <s v="10/Pk   "/>
    <s v="MEDLIN"/>
    <s v="NON21432LF"/>
    <n v="2"/>
    <n v="25"/>
    <n v="0"/>
    <n v="1"/>
    <n v="0"/>
    <n v="0"/>
    <x v="6"/>
    <m/>
  </r>
  <r>
    <s v="8760282"/>
    <s v="Drape Utility 4/PK            "/>
    <s v="X-Large     "/>
    <s v="50/Ca   "/>
    <s v="MEDLIN"/>
    <s v="DYNJP2408"/>
    <n v="2"/>
    <n v="2"/>
    <n v="0"/>
    <n v="0"/>
    <n v="1"/>
    <n v="0"/>
    <x v="3"/>
    <m/>
  </r>
  <r>
    <s v="6434625"/>
    <s v="Kimguard CSR Wrap Blue        "/>
    <s v="20x20       "/>
    <s v="1000/Ca "/>
    <s v="OMHALY"/>
    <s v="10720"/>
    <n v="2"/>
    <n v="3"/>
    <n v="0"/>
    <n v="1"/>
    <n v="0"/>
    <n v="0"/>
    <x v="6"/>
    <m/>
  </r>
  <r>
    <s v="1297669"/>
    <s v="Glove Surgical Sensicare PF LF"/>
    <s v="Size 7.5    "/>
    <s v="50Pr/Bx "/>
    <s v="MEDLIN"/>
    <s v="MSG9075"/>
    <n v="2"/>
    <n v="4"/>
    <n v="1"/>
    <n v="0"/>
    <n v="0"/>
    <n v="0"/>
    <x v="6"/>
    <m/>
  </r>
  <r>
    <s v="7910634"/>
    <s v="Pain Ease Mist Spray          "/>
    <s v="            "/>
    <s v="3.9oz/Ca"/>
    <s v="GEBAUE"/>
    <s v="0386-0008-02"/>
    <n v="2"/>
    <n v="13"/>
    <n v="0"/>
    <n v="1"/>
    <n v="0"/>
    <n v="0"/>
    <x v="6"/>
    <m/>
  </r>
  <r>
    <s v="1191057"/>
    <s v="TruSignal Cable Interconnect  "/>
    <s v="10' SPO2    "/>
    <s v="Ea      "/>
    <s v="ANAQST"/>
    <s v="TS-G3"/>
    <n v="2"/>
    <n v="5"/>
    <n v="0"/>
    <n v="0"/>
    <n v="0"/>
    <n v="1"/>
    <x v="1"/>
    <m/>
  </r>
  <r>
    <s v="8370010"/>
    <s v="Protexis PI NeuThera Glove PF "/>
    <s v="Sz 7 Blue   "/>
    <s v="50/Bx   "/>
    <s v="ALLEG"/>
    <s v="2D73TE70"/>
    <n v="2"/>
    <n v="4"/>
    <n v="0"/>
    <n v="1"/>
    <n v="0"/>
    <n v="0"/>
    <x v="2"/>
    <m/>
  </r>
  <r>
    <s v="1538084"/>
    <s v="Drape Medium Sheet Sterile    "/>
    <s v="40x71in     "/>
    <s v="Ea      "/>
    <s v="ALLEG"/>
    <s v="9355"/>
    <n v="2"/>
    <n v="21"/>
    <n v="0.5"/>
    <n v="0.5"/>
    <n v="0"/>
    <n v="0"/>
    <x v="1"/>
    <m/>
  </r>
  <r>
    <s v="1133873"/>
    <s v="Electrosurgical Pencil        "/>
    <s v="NonStick    "/>
    <s v="50/Ca   "/>
    <s v="MEDLIN"/>
    <s v="ESPB3002"/>
    <n v="2"/>
    <n v="2"/>
    <n v="0"/>
    <n v="0"/>
    <n v="1"/>
    <n v="0"/>
    <x v="3"/>
    <m/>
  </r>
  <r>
    <s v="7005826"/>
    <s v="Duraprep Surg Sol Remover     "/>
    <s v="4oz         "/>
    <s v="12/Ca   "/>
    <s v="3MMED"/>
    <s v="8611"/>
    <n v="2"/>
    <n v="2"/>
    <n v="0"/>
    <n v="1"/>
    <n v="0"/>
    <n v="0"/>
    <x v="6"/>
    <m/>
  </r>
  <r>
    <s v="2882100"/>
    <s v="Protexis PI NeuThera Glove PF "/>
    <s v="Sz 8.5 Blue "/>
    <s v="50/Bx   "/>
    <s v="ALLEG"/>
    <s v="2D73TE85"/>
    <n v="2"/>
    <n v="4"/>
    <n v="0"/>
    <n v="1"/>
    <n v="0"/>
    <n v="0"/>
    <x v="1"/>
    <m/>
  </r>
  <r>
    <s v="5550762"/>
    <s v="Biogel PI Indicator Underglove"/>
    <s v="Size 8      "/>
    <s v="50/Bx   "/>
    <s v="ABCO"/>
    <s v="41680"/>
    <n v="2"/>
    <n v="3"/>
    <n v="0"/>
    <n v="1"/>
    <n v="0"/>
    <n v="0"/>
    <x v="4"/>
    <m/>
  </r>
  <r>
    <s v="8900954"/>
    <s v="Curity Sponge Ster            "/>
    <s v="4&quot;X4&quot;       "/>
    <s v="800/CA  "/>
    <s v="CARDKN"/>
    <s v="8045"/>
    <n v="2"/>
    <n v="2"/>
    <n v="0"/>
    <n v="1"/>
    <n v="0"/>
    <n v="0"/>
    <x v="1"/>
    <m/>
  </r>
  <r>
    <s v="6545091"/>
    <s v="Suture Pds Monofilament Vio Sh"/>
    <s v="3-0 27&quot;     "/>
    <s v="36/Bx   "/>
    <s v="ETHICO"/>
    <s v="Z316H"/>
    <n v="2"/>
    <n v="2"/>
    <n v="0"/>
    <n v="1"/>
    <n v="0"/>
    <n v="0"/>
    <x v="1"/>
    <m/>
  </r>
  <r>
    <s v="1084637"/>
    <s v="Major Abdominal Drape         "/>
    <s v="102X122     "/>
    <s v="8/Ca    "/>
    <s v="MEDLIN"/>
    <s v="DYNJP3103"/>
    <n v="2"/>
    <n v="3"/>
    <n v="0"/>
    <n v="0"/>
    <n v="1"/>
    <n v="0"/>
    <x v="3"/>
    <m/>
  </r>
  <r>
    <s v="6133311"/>
    <s v="Stockinette Sgl Cotton        "/>
    <s v="4x48        "/>
    <s v="36/Ca   "/>
    <s v="ALBWAL"/>
    <s v="7644"/>
    <n v="2"/>
    <n v="2"/>
    <n v="0"/>
    <n v="1"/>
    <n v="0"/>
    <n v="0"/>
    <x v="6"/>
    <m/>
  </r>
  <r>
    <s v="1187427"/>
    <s v="Proximate Stapler Skin Reg SS "/>
    <s v="w/35 Staples"/>
    <s v="6/Bx    "/>
    <s v="ETHICO"/>
    <s v="PXR35"/>
    <n v="2"/>
    <n v="3"/>
    <n v="0.5"/>
    <n v="0.5"/>
    <n v="0"/>
    <n v="0"/>
    <x v="6"/>
    <m/>
  </r>
  <r>
    <s v="5070085"/>
    <s v="Lactated Ring Irrig Titan Bg  "/>
    <s v="3L Titan Bag"/>
    <s v="Ea      "/>
    <s v="MCGAW"/>
    <s v="R8306"/>
    <n v="2"/>
    <n v="5"/>
    <n v="1"/>
    <n v="0"/>
    <n v="0"/>
    <n v="0"/>
    <x v="4"/>
    <m/>
  </r>
  <r>
    <s v="1068250"/>
    <s v="Sheridan Endo-Trach Tube      "/>
    <s v="7.55mm      "/>
    <s v="10/Ca   "/>
    <s v="RUSCH"/>
    <s v="5-22215"/>
    <n v="2"/>
    <n v="3"/>
    <n v="0"/>
    <n v="0"/>
    <n v="1"/>
    <n v="0"/>
    <x v="4"/>
    <m/>
  </r>
  <r>
    <s v="8908424"/>
    <s v="Curity Sponge 3 Ply N/S       "/>
    <s v="2&quot;x2&quot;       "/>
    <s v="200/Pk  "/>
    <s v="CARDKN"/>
    <s v="9132"/>
    <n v="2"/>
    <n v="24"/>
    <n v="0"/>
    <n v="1"/>
    <n v="0"/>
    <n v="0"/>
    <x v="6"/>
    <m/>
  </r>
  <r>
    <s v="2417840"/>
    <s v="Syringes w/Blunt Cannula      "/>
    <s v="10ml        "/>
    <s v="100/Bx  "/>
    <s v="BD"/>
    <s v="303348"/>
    <n v="2"/>
    <n v="3"/>
    <n v="0"/>
    <n v="1"/>
    <n v="0"/>
    <n v="0"/>
    <x v="1"/>
    <m/>
  </r>
  <r>
    <s v="4390162"/>
    <s v="PremierPro Glove Ntrl Thin PF "/>
    <s v="Small       "/>
    <s v="200/Bx  "/>
    <s v="S2SGLO"/>
    <s v="5062"/>
    <n v="2"/>
    <n v="4"/>
    <n v="0"/>
    <n v="1"/>
    <n v="0"/>
    <n v="0"/>
    <x v="1"/>
    <m/>
  </r>
  <r>
    <s v="1222395"/>
    <s v="Trocar EndoXcel Bldls Stab Slv"/>
    <s v="11x100mm    "/>
    <s v="6/Bx    "/>
    <s v="ETHICO"/>
    <s v="B11LT"/>
    <n v="2"/>
    <n v="2"/>
    <n v="0.5"/>
    <n v="0.5"/>
    <n v="0"/>
    <n v="0"/>
    <x v="2"/>
    <m/>
  </r>
  <r>
    <s v="6780510"/>
    <s v="Suction Tube Connector Sterile"/>
    <s v="1/4x20'     "/>
    <s v="20/Ca   "/>
    <s v="MEDLIN"/>
    <s v="DYND50253"/>
    <n v="2"/>
    <n v="4"/>
    <n v="0"/>
    <n v="1"/>
    <n v="0"/>
    <n v="0"/>
    <x v="6"/>
    <m/>
  </r>
  <r>
    <s v="6544858"/>
    <s v="Suture Vicryl Violet Tg140-8  "/>
    <s v="7-0 18&quot;     "/>
    <s v="12/Bx   "/>
    <s v="ETHICO"/>
    <s v="J546G"/>
    <n v="2"/>
    <n v="4"/>
    <n v="0"/>
    <n v="1"/>
    <n v="0"/>
    <n v="0"/>
    <x v="4"/>
    <m/>
  </r>
  <r>
    <s v="2203848"/>
    <s v="SteriGage Integrator w/Ld Rec "/>
    <s v="            "/>
    <s v="100/Bx  "/>
    <s v="3MMED"/>
    <s v="4171MM"/>
    <n v="2"/>
    <n v="9"/>
    <n v="0"/>
    <n v="1"/>
    <n v="0"/>
    <n v="0"/>
    <x v="1"/>
    <m/>
  </r>
  <r>
    <s v="1163560"/>
    <s v="Aquacel Surgic Cover Dressing "/>
    <s v="3.5x6 w/Ag  "/>
    <s v="10/Bx   "/>
    <s v="BRISTL"/>
    <s v="412010"/>
    <n v="2"/>
    <n v="4"/>
    <n v="0"/>
    <n v="1"/>
    <n v="0"/>
    <n v="0"/>
    <x v="6"/>
    <m/>
  </r>
  <r>
    <s v="6545892"/>
    <s v="Suture Prolene Mono Blu Sh    "/>
    <s v="3-0 30&quot;     "/>
    <s v="36/Bx   "/>
    <s v="ETHICO"/>
    <s v="8832H"/>
    <n v="2"/>
    <n v="2"/>
    <n v="0"/>
    <n v="1"/>
    <n v="0"/>
    <n v="0"/>
    <x v="6"/>
    <m/>
  </r>
  <r>
    <s v="6209819"/>
    <s v="Cover Boot Blue               "/>
    <s v="X-Large     "/>
    <s v="30X4/Ca "/>
    <s v="OMHALY"/>
    <s v="69672"/>
    <n v="2"/>
    <n v="2"/>
    <n v="0"/>
    <n v="1"/>
    <n v="0"/>
    <n v="0"/>
    <x v="6"/>
    <m/>
  </r>
  <r>
    <s v="1138879"/>
    <s v="Electrode Needle Coated       "/>
    <s v="Insulated   "/>
    <s v="25/Bx   "/>
    <s v="KENDAL"/>
    <s v="E1465B"/>
    <n v="2"/>
    <n v="2"/>
    <n v="1"/>
    <n v="0"/>
    <n v="0"/>
    <n v="0"/>
    <x v="1"/>
    <m/>
  </r>
  <r>
    <s v="1212660"/>
    <s v="Tubing Insufflation w/Adapter "/>
    <s v="            "/>
    <s v="20/Ca   "/>
    <s v="DEROYA"/>
    <s v="28-0212"/>
    <n v="2"/>
    <n v="2"/>
    <n v="0"/>
    <n v="0"/>
    <n v="0"/>
    <n v="1"/>
    <x v="4"/>
    <m/>
  </r>
  <r>
    <s v="6541196"/>
    <s v="Suture Ethilon Nyl Mono Blk P3"/>
    <s v="4-0 18&quot;     "/>
    <s v="12/Bx   "/>
    <s v="ETHICO"/>
    <s v="699G"/>
    <n v="2"/>
    <n v="2"/>
    <n v="0"/>
    <n v="1"/>
    <n v="0"/>
    <n v="0"/>
    <x v="6"/>
    <m/>
  </r>
  <r>
    <s v="9878728"/>
    <s v="Spinal Needles                "/>
    <s v="25gx3-1/2&quot;  "/>
    <s v="25/Bx   "/>
    <s v="BD"/>
    <s v="405180"/>
    <n v="2"/>
    <n v="4"/>
    <n v="0.5"/>
    <n v="0.5"/>
    <n v="0"/>
    <n v="0"/>
    <x v="1"/>
    <m/>
  </r>
  <r>
    <s v="1081889"/>
    <s v="Stethoscope Esph 400 Series   "/>
    <s v="18 French   "/>
    <s v="50/Ca   "/>
    <s v="DEROYA"/>
    <s v="81-050418"/>
    <n v="2"/>
    <n v="2"/>
    <n v="0"/>
    <n v="0"/>
    <n v="0"/>
    <n v="1"/>
    <x v="3"/>
    <m/>
  </r>
  <r>
    <s v="1105447"/>
    <s v="Protector Tip Guard Vent      "/>
    <s v="Asst Colors "/>
    <s v="100/Bg  "/>
    <s v="OXBORO"/>
    <s v="092020BBG"/>
    <n v="2"/>
    <n v="2"/>
    <n v="0"/>
    <n v="0"/>
    <n v="1"/>
    <n v="0"/>
    <x v="3"/>
    <m/>
  </r>
  <r>
    <s v="1131577"/>
    <s v="Airway Guedel Sz-4 100mm      "/>
    <s v="            "/>
    <s v="10/Bx   "/>
    <s v="MEDLIN"/>
    <s v="DYND60607"/>
    <n v="2"/>
    <n v="2"/>
    <n v="0"/>
    <n v="1"/>
    <n v="0"/>
    <n v="0"/>
    <x v="6"/>
    <m/>
  </r>
  <r>
    <s v="6543539"/>
    <s v="Suture Ebnd Exc Poly Gr OS4   "/>
    <s v="2 30&quot;       "/>
    <s v="36/Bx   "/>
    <s v="ETHICO"/>
    <s v="X519H"/>
    <n v="2"/>
    <n v="2"/>
    <n v="0"/>
    <n v="1"/>
    <n v="0"/>
    <n v="0"/>
    <x v="4"/>
    <m/>
  </r>
  <r>
    <s v="1157821"/>
    <s v="Neuro Patties Sterile         "/>
    <s v="1/2x3&quot;      "/>
    <s v="200/Bx  "/>
    <s v="FABCO"/>
    <s v="35501610"/>
    <n v="2"/>
    <n v="2"/>
    <n v="0"/>
    <n v="0"/>
    <n v="1"/>
    <n v="0"/>
    <x v="1"/>
    <m/>
  </r>
  <r>
    <s v="1775663"/>
    <s v="Garbage Bag Clear 1.5Mil      "/>
    <s v="43x48       "/>
    <s v="100/Ca  "/>
    <s v="MEDGEN"/>
    <s v="4666"/>
    <n v="2"/>
    <n v="2"/>
    <n v="0"/>
    <n v="1"/>
    <n v="0"/>
    <n v="0"/>
    <x v="1"/>
    <m/>
  </r>
  <r>
    <s v="1163321"/>
    <s v="IV Admin Tubing Univ          "/>
    <s v="            "/>
    <s v="50/Ca   "/>
    <s v="MCGAW"/>
    <s v="352886"/>
    <n v="2"/>
    <n v="4"/>
    <n v="0"/>
    <n v="1"/>
    <n v="0"/>
    <n v="0"/>
    <x v="0"/>
    <m/>
  </r>
  <r>
    <s v="6541170"/>
    <s v="Suture Ethilon Mono Blk Tg1606"/>
    <s v="10-0 6&quot;     "/>
    <s v="12/Bx   "/>
    <s v="ETHICO"/>
    <s v="7757G"/>
    <n v="2"/>
    <n v="2"/>
    <n v="0"/>
    <n v="1"/>
    <n v="0"/>
    <n v="0"/>
    <x v="4"/>
    <m/>
  </r>
  <r>
    <s v="1103935"/>
    <s v="Needle Hustead Epideral       "/>
    <s v="18gx3.5     "/>
    <s v="25/Ca   "/>
    <s v="MCGAW"/>
    <s v="332165"/>
    <n v="2"/>
    <n v="2"/>
    <n v="0"/>
    <n v="0"/>
    <n v="1"/>
    <n v="0"/>
    <x v="1"/>
    <m/>
  </r>
  <r>
    <s v="7331884"/>
    <s v="Suture Vcl+ Antib Ud PS2      "/>
    <s v="3-0 18&quot;     "/>
    <s v="12/Bx   "/>
    <s v="ETHICO"/>
    <s v="VCP497G"/>
    <n v="2"/>
    <n v="3"/>
    <n v="0"/>
    <n v="1"/>
    <n v="0"/>
    <n v="0"/>
    <x v="1"/>
    <m/>
  </r>
  <r>
    <s v="1420745"/>
    <s v="Indicator Cards Steam         "/>
    <s v="New Style   "/>
    <s v="1000/Bx "/>
    <s v="MEDLIN"/>
    <s v="WAGIND"/>
    <n v="2"/>
    <n v="3"/>
    <n v="0"/>
    <n v="0"/>
    <n v="1"/>
    <n v="0"/>
    <x v="3"/>
    <m/>
  </r>
  <r>
    <s v="1123728"/>
    <s v="Proxima Head Bar Drape        "/>
    <s v="40&quot;x27&quot;     "/>
    <s v="20/Ca   "/>
    <s v="MEDLIN"/>
    <s v="DYNJP7008"/>
    <n v="2"/>
    <n v="2"/>
    <n v="0"/>
    <n v="0"/>
    <n v="0"/>
    <n v="1"/>
    <x v="1"/>
    <m/>
  </r>
  <r>
    <s v="1255454"/>
    <s v="Towel OR 4/Pk Cotton 17x26&quot;   "/>
    <s v="Blue Sterile"/>
    <s v="20/Ca   "/>
    <s v="S2SGLO"/>
    <s v="8324B"/>
    <n v="2"/>
    <n v="2"/>
    <n v="1"/>
    <n v="0"/>
    <n v="0"/>
    <n v="0"/>
    <x v="4"/>
    <m/>
  </r>
  <r>
    <s v="1147087"/>
    <s v="True Track Test Strips        "/>
    <s v="            "/>
    <s v="100/Bx  "/>
    <s v="HOMDIA"/>
    <s v="A3H01-80"/>
    <n v="2"/>
    <n v="2"/>
    <n v="0"/>
    <n v="1"/>
    <n v="0"/>
    <n v="0"/>
    <x v="6"/>
    <m/>
  </r>
  <r>
    <s v="2461025"/>
    <s v="Gown Isolation Thumbs-Up      "/>
    <s v="X-Large     "/>
    <s v="75/Ca   "/>
    <s v="MEDLIN"/>
    <s v="NONTH200"/>
    <n v="2"/>
    <n v="2"/>
    <n v="0"/>
    <n v="1"/>
    <n v="0"/>
    <n v="0"/>
    <x v="6"/>
    <m/>
  </r>
  <r>
    <s v="1533111"/>
    <s v="Instant Cold Pack Medium      "/>
    <s v="6&quot;x8&quot;       "/>
    <s v="24/Ca   "/>
    <s v="OMHALY"/>
    <s v="59688"/>
    <n v="2"/>
    <n v="4"/>
    <n v="0"/>
    <n v="1"/>
    <n v="0"/>
    <n v="0"/>
    <x v="1"/>
    <m/>
  </r>
  <r>
    <s v="1153345"/>
    <s v="Cleaning Brush Soft Brass     "/>
    <s v="13x38x180mm "/>
    <s v="2/Pk    "/>
    <s v="OXBORO"/>
    <s v="243002BBG"/>
    <n v="2"/>
    <n v="4"/>
    <n v="0"/>
    <n v="1"/>
    <n v="0"/>
    <n v="0"/>
    <x v="1"/>
    <m/>
  </r>
  <r>
    <s v="8071456"/>
    <s v="Storage Bins 14.75x8.25x7     "/>
    <s v="RED         "/>
    <s v="12/CA   "/>
    <s v="AKRO"/>
    <s v="30240RED"/>
    <n v="2"/>
    <n v="2"/>
    <n v="0"/>
    <n v="0"/>
    <n v="1"/>
    <n v="0"/>
    <x v="3"/>
    <m/>
  </r>
  <r>
    <s v="2881687"/>
    <s v="Mask Surg Seguregard Tie-On Gr"/>
    <s v="Green       "/>
    <s v="50/Bx   "/>
    <s v="ALLEG"/>
    <s v="AT752005"/>
    <n v="2"/>
    <n v="5"/>
    <n v="0"/>
    <n v="1"/>
    <n v="0"/>
    <n v="0"/>
    <x v="6"/>
    <m/>
  </r>
  <r>
    <s v="1219862"/>
    <s v="Blanket Bair Hugger Lower Body"/>
    <s v="            "/>
    <s v="10/Ca   "/>
    <s v="3MMED"/>
    <s v="42568"/>
    <n v="2"/>
    <n v="3"/>
    <n v="0"/>
    <n v="1"/>
    <n v="0"/>
    <n v="0"/>
    <x v="4"/>
    <m/>
  </r>
  <r>
    <s v="3627753"/>
    <s v="Senso Strip 2 Small           "/>
    <s v="            "/>
    <s v="100/Ca  "/>
    <s v="DEROYA"/>
    <s v="81-010003"/>
    <n v="2"/>
    <n v="3"/>
    <n v="0"/>
    <n v="1"/>
    <n v="0"/>
    <n v="0"/>
    <x v="6"/>
    <m/>
  </r>
  <r>
    <s v="1222895"/>
    <s v="Wristband Alrt Restricted Extr"/>
    <s v="Pink        "/>
    <s v="500/Bx  "/>
    <s v="TIMED"/>
    <s v="130AE-92-PDM"/>
    <n v="2"/>
    <n v="2"/>
    <n v="0"/>
    <n v="0"/>
    <n v="1"/>
    <n v="0"/>
    <x v="3"/>
    <m/>
  </r>
  <r>
    <s v="8908538"/>
    <s v="Alcohol Preps Sterile         "/>
    <s v="Medium      "/>
    <s v="200/Bx  "/>
    <s v="CARDKN"/>
    <s v="5750"/>
    <n v="2"/>
    <n v="5"/>
    <n v="0.5"/>
    <n v="0.5"/>
    <n v="0"/>
    <n v="0"/>
    <x v="4"/>
    <m/>
  </r>
  <r>
    <s v="1141911"/>
    <s v="Masimo LNCS-ADTX Sensor       "/>
    <s v="            "/>
    <s v="20/Bx   "/>
    <s v="MASIMO"/>
    <s v="1859"/>
    <n v="2"/>
    <n v="3"/>
    <n v="0.5"/>
    <n v="0.5"/>
    <n v="0"/>
    <n v="0"/>
    <x v="4"/>
    <m/>
  </r>
  <r>
    <s v="1276692"/>
    <s v="Tube Endotrach HVLP Cuff      "/>
    <s v="Murphy 6.0  "/>
    <s v="10/Bx   "/>
    <s v="MEDLIN"/>
    <s v="DYND43060"/>
    <n v="2"/>
    <n v="2"/>
    <n v="0"/>
    <n v="0"/>
    <n v="0"/>
    <n v="1"/>
    <x v="4"/>
    <m/>
  </r>
  <r>
    <s v="1137876"/>
    <s v="Eye Shield Frames Black       "/>
    <s v="            "/>
    <s v="25/Ca   "/>
    <s v="DEROYA"/>
    <s v="23-502"/>
    <n v="2"/>
    <n v="8"/>
    <n v="0"/>
    <n v="1"/>
    <n v="0"/>
    <n v="0"/>
    <x v="1"/>
    <m/>
  </r>
  <r>
    <s v="6549394"/>
    <s v="Suture Vicryl Undyed CT-1     "/>
    <s v="2-0 36&quot;     "/>
    <s v="36/Bx   "/>
    <s v="ETHICO"/>
    <s v="J945H"/>
    <n v="2"/>
    <n v="2"/>
    <n v="0"/>
    <n v="1"/>
    <n v="0"/>
    <n v="0"/>
    <x v="6"/>
    <m/>
  </r>
  <r>
    <s v="1562062"/>
    <s v="Clip Ear For D-Ys Sensor      "/>
    <s v="            "/>
    <s v="Ea      "/>
    <s v="KENDAL"/>
    <s v="D-YSE"/>
    <n v="2"/>
    <n v="3"/>
    <n v="0.5"/>
    <n v="0.5"/>
    <n v="0"/>
    <n v="0"/>
    <x v="1"/>
    <m/>
  </r>
  <r>
    <s v="6544298"/>
    <s v="Suture Vicryl Undyed CT-1     "/>
    <s v="1 27&quot;       "/>
    <s v="36/Bx   "/>
    <s v="ETHICO"/>
    <s v="J261H"/>
    <n v="2"/>
    <n v="2"/>
    <n v="0"/>
    <n v="1"/>
    <n v="0"/>
    <n v="0"/>
    <x v="1"/>
    <m/>
  </r>
  <r>
    <s v="1175492"/>
    <s v="Suture Vicryl Plus CTX Braided"/>
    <s v="1 8x18&quot; Viol"/>
    <s v="12/Bx   "/>
    <s v="ETHICO"/>
    <s v="VCP765D"/>
    <n v="2"/>
    <n v="8"/>
    <n v="0"/>
    <n v="0"/>
    <n v="1"/>
    <n v="0"/>
    <x v="4"/>
    <m/>
  </r>
  <r>
    <s v="4325856"/>
    <s v="Bra Surgical 46-54&quot; C-E       "/>
    <s v="XXL         "/>
    <s v="Ea      "/>
    <s v="DALEMP"/>
    <s v="705"/>
    <n v="2"/>
    <n v="4"/>
    <n v="0"/>
    <n v="1"/>
    <n v="0"/>
    <n v="0"/>
    <x v="1"/>
    <m/>
  </r>
  <r>
    <s v="1212613"/>
    <s v="Gown Wrm Bair Paws w/1 Insert "/>
    <s v="Standard    "/>
    <s v="30/Ca   "/>
    <s v="3MMED"/>
    <s v="81001"/>
    <n v="2"/>
    <n v="2"/>
    <n v="0"/>
    <n v="1"/>
    <n v="0"/>
    <n v="0"/>
    <x v="6"/>
    <m/>
  </r>
  <r>
    <s v="1295439"/>
    <s v="Set IV ExtGravity w/3 Injct   "/>
    <s v="            "/>
    <s v="50/Ca   "/>
    <s v="MCGAW"/>
    <s v="354206"/>
    <n v="2"/>
    <n v="2"/>
    <n v="1"/>
    <n v="0"/>
    <n v="0"/>
    <n v="0"/>
    <x v="1"/>
    <m/>
  </r>
  <r>
    <s v="2882183"/>
    <s v="Drape Hand Sterile            "/>
    <s v="63x146x77in "/>
    <s v="18/Ca   "/>
    <s v="ALLEG"/>
    <s v="29427"/>
    <n v="2"/>
    <n v="2"/>
    <n v="0"/>
    <n v="1"/>
    <n v="0"/>
    <n v="0"/>
    <x v="6"/>
    <m/>
  </r>
  <r>
    <s v="1060882"/>
    <s v="Ambu Bag w/Filter Pediatric   "/>
    <s v="            "/>
    <s v="6/Ca    "/>
    <s v="AMBU"/>
    <s v="530613034"/>
    <n v="2"/>
    <n v="2"/>
    <n v="0"/>
    <n v="0"/>
    <n v="1"/>
    <n v="0"/>
    <x v="4"/>
    <m/>
  </r>
  <r>
    <s v="1240275"/>
    <s v="Airway Guedel Oral Wrapped    "/>
    <s v="10cm        "/>
    <s v="50/Ca   "/>
    <s v="VYAIRE"/>
    <s v="3500EU"/>
    <n v="2"/>
    <n v="2"/>
    <n v="1"/>
    <n v="0"/>
    <n v="0"/>
    <n v="0"/>
    <x v="6"/>
    <m/>
  </r>
  <r>
    <s v="7899328"/>
    <s v="Acute Kare Handwash           "/>
    <s v="1Liter      "/>
    <s v="12/Ca   "/>
    <s v="DEBMED"/>
    <s v="120687"/>
    <n v="2"/>
    <n v="2"/>
    <n v="0"/>
    <n v="1"/>
    <n v="0"/>
    <n v="0"/>
    <x v="1"/>
    <m/>
  </r>
  <r>
    <s v="6542869"/>
    <s v="Suture Surg Gut Chrom Bge G1  "/>
    <s v="6-0 18&quot;     "/>
    <s v="12/Bx   "/>
    <s v="ETHICO"/>
    <s v="790G"/>
    <n v="2"/>
    <n v="2"/>
    <n v="0"/>
    <n v="1"/>
    <n v="0"/>
    <n v="0"/>
    <x v="1"/>
    <m/>
  </r>
  <r>
    <s v="6545195"/>
    <s v="Suture Vicryl Undyed P-3      "/>
    <s v="5-0 18&quot;     "/>
    <s v="12/Bx   "/>
    <s v="ETHICO"/>
    <s v="J493G"/>
    <n v="2"/>
    <n v="2"/>
    <n v="0"/>
    <n v="1"/>
    <n v="0"/>
    <n v="0"/>
    <x v="6"/>
    <m/>
  </r>
  <r>
    <s v="1986051"/>
    <s v="Ioban Skin Prep Antimicrobial "/>
    <s v="            "/>
    <s v="4x5/Ca  "/>
    <s v="3MMED"/>
    <s v="6617"/>
    <n v="2"/>
    <n v="2"/>
    <n v="0"/>
    <n v="1"/>
    <n v="0"/>
    <n v="0"/>
    <x v="1"/>
    <m/>
  </r>
  <r>
    <s v="2757456"/>
    <s v="Minispike IV Additive Dispense"/>
    <s v="Pin         "/>
    <s v="50/Ca   "/>
    <s v="MCGAW"/>
    <s v="412012"/>
    <n v="2"/>
    <n v="3"/>
    <n v="0"/>
    <n v="1"/>
    <n v="0"/>
    <n v="0"/>
    <x v="0"/>
    <m/>
  </r>
  <r>
    <s v="1116644"/>
    <s v="U-Drape Reinforced Large      "/>
    <s v="88x125      "/>
    <s v="11/Ca   "/>
    <s v="OMHALY"/>
    <s v="89311"/>
    <n v="2"/>
    <n v="2"/>
    <n v="0.5"/>
    <n v="0.5"/>
    <n v="0"/>
    <n v="0"/>
    <x v="1"/>
    <m/>
  </r>
  <r>
    <s v="1190455"/>
    <s v="Protexis PI Glove PF          "/>
    <s v="Sz 8 Cream  "/>
    <s v="50Pr/Bx "/>
    <s v="ALLEG"/>
    <s v="2D72PT80X"/>
    <n v="2"/>
    <n v="4"/>
    <n v="0"/>
    <n v="1"/>
    <n v="0"/>
    <n v="0"/>
    <x v="6"/>
    <m/>
  </r>
  <r>
    <s v="8900177"/>
    <s v="Dermacea ABD Pad Sterile      "/>
    <s v="8x10&quot;       "/>
    <s v="18/Bx   "/>
    <s v="CARDKN"/>
    <s v="7198D"/>
    <n v="2"/>
    <n v="2"/>
    <n v="0.5"/>
    <n v="0.5"/>
    <n v="0"/>
    <n v="0"/>
    <x v="6"/>
    <m/>
  </r>
  <r>
    <s v="1153961"/>
    <s v="Cotton Balls Sterile          "/>
    <s v="Large       "/>
    <s v="25x5/Ca "/>
    <s v="MEDLIN"/>
    <s v="DYND73032"/>
    <n v="2"/>
    <n v="2"/>
    <n v="0"/>
    <n v="1"/>
    <n v="0"/>
    <n v="0"/>
    <x v="1"/>
    <m/>
  </r>
  <r>
    <s v="6544346"/>
    <s v="Suture Prolene RB-1,RB-1      "/>
    <s v="5/0         "/>
    <s v="36/Bx   "/>
    <s v="ETHICO"/>
    <s v="8356H"/>
    <n v="2"/>
    <n v="3"/>
    <n v="0"/>
    <n v="0"/>
    <n v="1"/>
    <n v="0"/>
    <x v="4"/>
    <m/>
  </r>
  <r>
    <s v="1219990"/>
    <s v="Label Fall Risk 11/16x1/4&quot;    "/>
    <s v="Yellow      "/>
    <s v="250/Rl  "/>
    <s v="TIMED"/>
    <s v="59713051"/>
    <n v="2"/>
    <n v="6"/>
    <n v="0"/>
    <n v="0"/>
    <n v="1"/>
    <n v="0"/>
    <x v="4"/>
    <m/>
  </r>
  <r>
    <s v="1178640"/>
    <s v="Bag Sterilization MedGrd Paper"/>
    <s v="5.5x10x3&quot;   "/>
    <s v="1000/Ca "/>
    <s v="HEALMK"/>
    <s v="PB4"/>
    <n v="2"/>
    <n v="2"/>
    <n v="0"/>
    <n v="0"/>
    <n v="0"/>
    <n v="1"/>
    <x v="4"/>
    <m/>
  </r>
  <r>
    <s v="2410038"/>
    <s v="Suture Ebnd Exc Poly Gr Mo6   "/>
    <s v="0 18&quot;       "/>
    <s v="Bx      "/>
    <s v="ETHICO"/>
    <s v="CX45D"/>
    <n v="2"/>
    <n v="3"/>
    <n v="0"/>
    <n v="0"/>
    <n v="1"/>
    <n v="0"/>
    <x v="4"/>
    <m/>
  </r>
  <r>
    <s v="1355864"/>
    <s v="Pack Gyn Hyst F/TH Craig Ranch"/>
    <s v="Custom      "/>
    <s v="3/Ca    "/>
    <s v="MEDLIN"/>
    <s v="DYNJ56594A"/>
    <n v="2"/>
    <n v="2"/>
    <n v="0.5"/>
    <n v="0"/>
    <n v="0"/>
    <n v="0.5"/>
    <x v="3"/>
    <m/>
  </r>
  <r>
    <s v="1082705"/>
    <s v="Tonsil &amp; Adenoid Pack         "/>
    <s v="            "/>
    <s v="4/Ca    "/>
    <s v="MEDLIN"/>
    <s v="DYNJS0701"/>
    <n v="2"/>
    <n v="8"/>
    <n v="1"/>
    <n v="0"/>
    <n v="0"/>
    <n v="0"/>
    <x v="6"/>
    <m/>
  </r>
  <r>
    <s v="1315452"/>
    <s v="Basin Emesis Plastic 16Oz     "/>
    <s v="8.5&quot; Blue   "/>
    <s v="12/Ca   "/>
    <s v="MEDGEN"/>
    <s v="00060"/>
    <n v="2"/>
    <n v="3"/>
    <n v="0"/>
    <n v="1"/>
    <n v="0"/>
    <n v="0"/>
    <x v="1"/>
    <m/>
  </r>
  <r>
    <s v="6540037"/>
    <s v="Suture PGA/PCL FS1 30x30 Clear"/>
    <s v="3-0         "/>
    <s v="12/Bx   "/>
    <s v="ETHICO"/>
    <s v="SXMD2B410"/>
    <n v="2"/>
    <n v="2"/>
    <n v="0"/>
    <n v="1"/>
    <n v="0"/>
    <n v="0"/>
    <x v="6"/>
    <m/>
  </r>
  <r>
    <s v="7710098"/>
    <s v="PDO 36mm Taper 1/2C           "/>
    <s v="30cmX30     "/>
    <s v="12/Bx   "/>
    <s v="LOOK"/>
    <s v="RA-1058Q"/>
    <n v="2"/>
    <n v="2"/>
    <n v="0"/>
    <n v="0"/>
    <n v="1"/>
    <n v="0"/>
    <x v="4"/>
    <m/>
  </r>
  <r>
    <s v="1118123"/>
    <s v="Detergent Caviclean           "/>
    <s v="Gallon      "/>
    <s v="Ea      "/>
    <s v="METTLR"/>
    <s v="1812"/>
    <n v="2"/>
    <n v="4"/>
    <n v="0"/>
    <n v="1"/>
    <n v="0"/>
    <n v="0"/>
    <x v="6"/>
    <m/>
  </r>
  <r>
    <s v="6005940"/>
    <s v="Blade Arthro-lok Banana       "/>
    <s v="4mm         "/>
    <s v="6/Bx    "/>
    <s v="BEAVIS"/>
    <s v="376984"/>
    <n v="2"/>
    <n v="2"/>
    <n v="0"/>
    <n v="0"/>
    <n v="1"/>
    <n v="0"/>
    <x v="4"/>
    <m/>
  </r>
  <r>
    <s v="2940078"/>
    <s v="Suture Ti-Cron Blue HOS-14    "/>
    <s v="5 30&quot;       "/>
    <s v="36/Bx   "/>
    <s v="KENDAL"/>
    <s v="8886302779"/>
    <n v="2"/>
    <n v="2"/>
    <n v="0"/>
    <n v="0"/>
    <n v="1"/>
    <n v="0"/>
    <x v="4"/>
    <m/>
  </r>
  <r>
    <s v="3866807"/>
    <s v="Brush Bristle End 3mm x 12&quot;   "/>
    <s v="            "/>
    <s v="3/PK    "/>
    <s v="MISDFK"/>
    <s v="10-1660"/>
    <n v="2"/>
    <n v="10"/>
    <n v="0"/>
    <n v="0"/>
    <n v="1"/>
    <n v="0"/>
    <x v="4"/>
    <m/>
  </r>
  <r>
    <s v="1123429"/>
    <s v="Abdominal Binder 9&quot;Med/Lg     "/>
    <s v="3Panel      "/>
    <s v="Ea      "/>
    <s v="DEROYA"/>
    <s v="13662067"/>
    <n v="2"/>
    <n v="3"/>
    <n v="0"/>
    <n v="1"/>
    <n v="0"/>
    <n v="0"/>
    <x v="1"/>
    <m/>
  </r>
  <r>
    <s v="3009319"/>
    <s v="Needle Counter 20ct Foam Block"/>
    <s v="            "/>
    <s v="64/CS   "/>
    <s v="MEDACT"/>
    <s v="9020"/>
    <n v="2"/>
    <n v="2"/>
    <n v="0"/>
    <n v="0"/>
    <n v="1"/>
    <n v="0"/>
    <x v="4"/>
    <m/>
  </r>
  <r>
    <s v="9049464"/>
    <s v="Bags Gallon Ziploc            "/>
    <s v="            "/>
    <s v="250/Bx  "/>
    <s v="ODEPOT"/>
    <s v="507271"/>
    <n v="2"/>
    <n v="2"/>
    <n v="0"/>
    <n v="0"/>
    <n v="0"/>
    <n v="1"/>
    <x v="7"/>
    <m/>
  </r>
  <r>
    <s v="1123962"/>
    <s v="Drape Shoulder w/Pouch        "/>
    <s v="            "/>
    <s v="5/Ca    "/>
    <s v="MEDLIN"/>
    <s v="DYNJP8406"/>
    <n v="2"/>
    <n v="3"/>
    <n v="0"/>
    <n v="0"/>
    <n v="1"/>
    <n v="0"/>
    <x v="4"/>
    <m/>
  </r>
  <r>
    <s v="3353609"/>
    <s v="Pads Defib Pediatric          "/>
    <s v="            "/>
    <s v="1/Pr    "/>
    <s v="ZOLL"/>
    <s v="8900-2061"/>
    <n v="2"/>
    <n v="2"/>
    <n v="0"/>
    <n v="1"/>
    <n v="0"/>
    <n v="0"/>
    <x v="6"/>
    <m/>
  </r>
  <r>
    <s v="5823723"/>
    <s v="Skin Marking Pen Nonsterl     "/>
    <s v="NONSTERILE  "/>
    <s v="100/Ca  "/>
    <s v="ALLEG"/>
    <s v="PP-100"/>
    <n v="2"/>
    <n v="2"/>
    <n v="0"/>
    <n v="1"/>
    <n v="0"/>
    <n v="0"/>
    <x v="1"/>
    <m/>
  </r>
  <r>
    <s v="1118305"/>
    <s v="Sharps Collector 17Ga Red     "/>
    <s v="X-Lg        "/>
    <s v="5/Ca    "/>
    <s v="BD"/>
    <s v="305665"/>
    <n v="2"/>
    <n v="2"/>
    <n v="0.5"/>
    <n v="0.5"/>
    <n v="0"/>
    <n v="0"/>
    <x v="1"/>
    <m/>
  </r>
  <r>
    <s v="7710101"/>
    <s v="PDO 48mm TP 1/2C Sz 2 Violet  "/>
    <s v="36cmX36     "/>
    <s v="12/Bx   "/>
    <s v="LOOK"/>
    <s v="RA-1065Q"/>
    <n v="2"/>
    <n v="4"/>
    <n v="0"/>
    <n v="1"/>
    <n v="0"/>
    <n v="0"/>
    <x v="1"/>
    <m/>
  </r>
  <r>
    <s v="6543864"/>
    <s v="Suture Surg Gut Mono Bge P3   "/>
    <s v="5-0 18&quot;     "/>
    <s v="12/Bx   "/>
    <s v="ETHICO"/>
    <s v="686G"/>
    <n v="2"/>
    <n v="3"/>
    <n v="0.5"/>
    <n v="0.5"/>
    <n v="0"/>
    <n v="0"/>
    <x v="6"/>
    <m/>
  </r>
  <r>
    <s v="1249801"/>
    <s v="Sensor Oximax Finger          "/>
    <s v="Adult       "/>
    <s v="Ea      "/>
    <s v="SOMTEC"/>
    <s v="DS-100A"/>
    <n v="2"/>
    <n v="7"/>
    <n v="0"/>
    <n v="0"/>
    <n v="0"/>
    <n v="1"/>
    <x v="4"/>
    <m/>
  </r>
  <r>
    <s v="1126103"/>
    <s v="Safety Slip Slipper Sock Grey "/>
    <s v="XLarge      "/>
    <s v="48/Ca   "/>
    <s v="ALBWAL"/>
    <s v="1126103"/>
    <n v="2"/>
    <n v="3"/>
    <n v="0"/>
    <n v="1"/>
    <n v="0"/>
    <n v="0"/>
    <x v="6"/>
    <m/>
  </r>
  <r>
    <s v="1137875"/>
    <s v="Eye Shield Lens               "/>
    <s v="            "/>
    <s v="100/Ca  "/>
    <s v="DEROYA"/>
    <s v="23-501"/>
    <n v="2"/>
    <n v="2"/>
    <n v="0"/>
    <n v="1"/>
    <n v="0"/>
    <n v="0"/>
    <x v="1"/>
    <m/>
  </r>
  <r>
    <s v="1177734"/>
    <s v="Tube Microlaryngeal Tracheal  "/>
    <s v="5.0mm       "/>
    <s v="10/Bx   "/>
    <s v="KENDAL"/>
    <s v="86387"/>
    <n v="2"/>
    <n v="2"/>
    <n v="0"/>
    <n v="0"/>
    <n v="1"/>
    <n v="0"/>
    <x v="4"/>
    <m/>
  </r>
  <r>
    <s v="8002948"/>
    <s v="Shoe Cover Non Skid Blue      "/>
    <s v="Sport       "/>
    <s v="200/Ca  "/>
    <s v="MEDLIN"/>
    <s v="NON28752"/>
    <n v="2"/>
    <n v="2"/>
    <n v="0"/>
    <n v="1"/>
    <n v="0"/>
    <n v="0"/>
    <x v="1"/>
    <m/>
  </r>
  <r>
    <s v="1241472"/>
    <s v="Frame Eye Protect Tidishield  "/>
    <s v="Assort Color"/>
    <s v="100/Bx  "/>
    <s v="TIDI-E"/>
    <s v="9211-100"/>
    <n v="2"/>
    <n v="2"/>
    <n v="0"/>
    <n v="0"/>
    <n v="1"/>
    <n v="0"/>
    <x v="4"/>
    <m/>
  </r>
  <r>
    <s v="8750023"/>
    <s v="Surgistain Pint Container     "/>
    <s v="            "/>
    <s v="Ea      "/>
    <s v="RUHCOR"/>
    <s v="34572-15"/>
    <n v="2"/>
    <n v="3"/>
    <n v="0"/>
    <n v="1"/>
    <n v="0"/>
    <n v="0"/>
    <x v="1"/>
    <m/>
  </r>
  <r>
    <s v="1538808"/>
    <s v="Tri-flo Suction Catheter      "/>
    <s v="14 Fr       "/>
    <s v="Ea      "/>
    <s v="VYAIRE"/>
    <s v="T60C"/>
    <n v="2"/>
    <n v="10"/>
    <n v="0"/>
    <n v="1"/>
    <n v="0"/>
    <n v="0"/>
    <x v="1"/>
    <m/>
  </r>
  <r>
    <s v="1219251"/>
    <s v="Wrap Kimguard 1Step QC KC500  "/>
    <s v="30x30&quot;Blue  "/>
    <s v="120/Ca  "/>
    <s v="OMHALY"/>
    <s v="34165"/>
    <n v="2"/>
    <n v="3"/>
    <n v="0"/>
    <n v="1"/>
    <n v="0"/>
    <n v="0"/>
    <x v="1"/>
    <m/>
  </r>
  <r>
    <s v="1333112"/>
    <s v="Cloths Bath Frgrnc-Free Stndrd"/>
    <s v="8x8&quot;        "/>
    <s v="8/Pk    "/>
    <s v="SAGE"/>
    <s v="7991"/>
    <n v="2"/>
    <n v="20"/>
    <n v="0.5"/>
    <n v="0.5"/>
    <n v="0"/>
    <n v="0"/>
    <x v="1"/>
    <m/>
  </r>
  <r>
    <s v="1307539"/>
    <s v="Slippers Patient Unisex Gray  "/>
    <s v="X-Large     "/>
    <s v="4Dz/Ca  "/>
    <s v="ALBWAL"/>
    <s v="80106"/>
    <n v="2"/>
    <n v="2"/>
    <n v="0"/>
    <n v="1"/>
    <n v="0"/>
    <n v="0"/>
    <x v="6"/>
    <m/>
  </r>
  <r>
    <s v="1530529"/>
    <s v="IV Solution Set Continu-Flo   "/>
    <s v="            "/>
    <s v="Ea      "/>
    <s v="TRAVOL"/>
    <s v="2C6546"/>
    <n v="2"/>
    <n v="35"/>
    <n v="0.5"/>
    <n v="0.5"/>
    <n v="0"/>
    <n v="0"/>
    <x v="1"/>
    <m/>
  </r>
  <r>
    <s v="1249661"/>
    <s v="Bag Natural 40x48 Hi-Dens     "/>
    <s v="On Rl 17Micr"/>
    <s v="25x10/Ca"/>
    <s v="MEDGEN"/>
    <s v="RS404817N"/>
    <n v="2"/>
    <n v="2"/>
    <n v="0"/>
    <n v="1"/>
    <n v="0"/>
    <n v="0"/>
    <x v="6"/>
    <m/>
  </r>
  <r>
    <s v="8921311"/>
    <s v="Stocking Anti-Emb Thigh       "/>
    <s v="Med/Reg     "/>
    <s v="6Pr/Bx  "/>
    <s v="SMINEP"/>
    <s v="111455"/>
    <n v="2"/>
    <n v="2"/>
    <n v="0"/>
    <n v="1"/>
    <n v="0"/>
    <n v="0"/>
    <x v="1"/>
    <m/>
  </r>
  <r>
    <s v="8123641"/>
    <s v="Lithotomy II Pack             "/>
    <s v="            "/>
    <s v="10/Ca   "/>
    <s v="OMHALY"/>
    <s v="88521"/>
    <n v="2"/>
    <n v="2"/>
    <n v="0"/>
    <n v="1"/>
    <n v="0"/>
    <n v="0"/>
    <x v="1"/>
    <m/>
  </r>
  <r>
    <s v="6039394"/>
    <s v="Stocking Anti-Emb Thigh-Hi    "/>
    <s v="Lg/Reg      "/>
    <s v="6Pr/Bx  "/>
    <s v="SMINEP"/>
    <s v="111459"/>
    <n v="2"/>
    <n v="2"/>
    <n v="0"/>
    <n v="1"/>
    <n v="0"/>
    <n v="0"/>
    <x v="6"/>
    <m/>
  </r>
  <r>
    <s v="4497782"/>
    <s v="Bag Linen Blue                "/>
    <s v="40x46       "/>
    <s v="250/Ca  "/>
    <s v="MEDGEN"/>
    <s v="3056"/>
    <n v="2"/>
    <n v="4"/>
    <n v="0"/>
    <n v="1"/>
    <n v="0"/>
    <n v="0"/>
    <x v="1"/>
    <m/>
  </r>
  <r>
    <s v="6034524"/>
    <s v="Tube Oral Rae Cuffed 4.0      "/>
    <s v="            "/>
    <s v="10/Bx   "/>
    <s v="KENDAL"/>
    <s v="86209"/>
    <n v="2"/>
    <n v="2"/>
    <n v="0"/>
    <n v="1"/>
    <n v="0"/>
    <n v="0"/>
    <x v="6"/>
    <m/>
  </r>
  <r>
    <s v="9556702"/>
    <s v="Bra Surgical 34-36            "/>
    <s v="B &amp; C       "/>
    <s v="Ea      "/>
    <s v="DALEMP"/>
    <s v="702"/>
    <n v="2"/>
    <n v="12"/>
    <n v="0"/>
    <n v="1"/>
    <n v="0"/>
    <n v="0"/>
    <x v="1"/>
    <m/>
  </r>
  <r>
    <s v="6430379"/>
    <s v="Gown Surg Aero Blue Perf Steri"/>
    <s v="XXXL/Sterile"/>
    <s v="Ea      "/>
    <s v="OMHALY"/>
    <s v="41736"/>
    <n v="2"/>
    <n v="36"/>
    <n v="0"/>
    <n v="1"/>
    <n v="0"/>
    <n v="0"/>
    <x v="6"/>
    <m/>
  </r>
  <r>
    <s v="2882096"/>
    <s v="Protexis PI NeuThera Glove PF "/>
    <s v="Sz 6 Blue   "/>
    <s v="50/Bx   "/>
    <s v="ALLEG"/>
    <s v="2D73TE60"/>
    <n v="2"/>
    <n v="3"/>
    <n v="0"/>
    <n v="1"/>
    <n v="0"/>
    <n v="0"/>
    <x v="1"/>
    <m/>
  </r>
  <r>
    <s v="1299391"/>
    <s v="Strips Glucose Evancare G3    "/>
    <s v="            "/>
    <s v="600/Ca  "/>
    <s v="MEDLIN"/>
    <s v="MPH3550"/>
    <n v="2"/>
    <n v="2"/>
    <n v="0"/>
    <n v="1"/>
    <n v="0"/>
    <n v="0"/>
    <x v="1"/>
    <m/>
  </r>
  <r>
    <s v="6548744"/>
    <s v="Suture Ethilon Mono Bk Vas1004"/>
    <s v="9-0 6&quot;      "/>
    <s v="12/Bx   "/>
    <s v="ETHICO"/>
    <s v="2890G"/>
    <n v="2"/>
    <n v="2"/>
    <n v="0"/>
    <n v="1"/>
    <n v="0"/>
    <n v="0"/>
    <x v="1"/>
    <m/>
  </r>
  <r>
    <s v="1228887"/>
    <s v="Prolystica Ntrl 2x Conc       "/>
    <s v="1 Gallon    "/>
    <s v="4/Ca    "/>
    <s v="VESTAL"/>
    <s v="1C3208"/>
    <n v="2"/>
    <n v="2"/>
    <n v="0"/>
    <n v="0"/>
    <n v="1"/>
    <n v="0"/>
    <x v="4"/>
    <m/>
  </r>
  <r>
    <s v="2882094"/>
    <s v="Protexis PI Micro Glove PF    "/>
    <s v="Sz 8 Cream  "/>
    <s v="50/Bx   "/>
    <s v="ALLEG"/>
    <s v="2D73PM80"/>
    <n v="2"/>
    <n v="6"/>
    <n v="0"/>
    <n v="1"/>
    <n v="0"/>
    <n v="0"/>
    <x v="6"/>
    <m/>
  </r>
  <r>
    <s v="4390164"/>
    <s v="PremierPro Glove Ntrl Thin PF "/>
    <s v="Large       "/>
    <s v="200/Bx  "/>
    <s v="S2SGLO"/>
    <s v="5064"/>
    <n v="2"/>
    <n v="11"/>
    <n v="0"/>
    <n v="1"/>
    <n v="0"/>
    <n v="0"/>
    <x v="6"/>
    <m/>
  </r>
  <r>
    <s v="1217957"/>
    <s v="Sensor Oxygen Max 10          "/>
    <s v="            "/>
    <s v="Ea      "/>
    <s v="MAXTEC"/>
    <s v="R112P10"/>
    <n v="2"/>
    <n v="8"/>
    <n v="0"/>
    <n v="0"/>
    <n v="0"/>
    <n v="1"/>
    <x v="4"/>
    <m/>
  </r>
  <r>
    <s v="3675147"/>
    <s v="Mask Anesthesia Child         "/>
    <s v="Size 3      "/>
    <s v="40/Ca   "/>
    <s v="MEDLIN"/>
    <s v="DYNJAAMASK3"/>
    <n v="2"/>
    <n v="2"/>
    <n v="0"/>
    <n v="1"/>
    <n v="0"/>
    <n v="0"/>
    <x v="1"/>
    <m/>
  </r>
  <r>
    <s v="1359001"/>
    <s v="Book Nursing Drug 2020 -4     "/>
    <s v="            "/>
    <s v="Ea      "/>
    <s v="ANATOM"/>
    <s v="978197510926"/>
    <n v="2"/>
    <n v="2"/>
    <n v="0"/>
    <n v="0"/>
    <n v="0"/>
    <n v="1"/>
    <x v="4"/>
    <m/>
  </r>
  <r>
    <s v="2882006"/>
    <s v="IV Start Kit Tegaderm W/Pad   "/>
    <s v="            "/>
    <s v="100/Ca  "/>
    <s v="CARDSP"/>
    <s v="01-1900A"/>
    <n v="2"/>
    <n v="12"/>
    <n v="1"/>
    <n v="0"/>
    <n v="0"/>
    <n v="0"/>
    <x v="6"/>
    <m/>
  </r>
  <r>
    <s v="1332062"/>
    <s v="Linen Kit QuickSuite Blue     "/>
    <s v="            "/>
    <s v="30/Ca   "/>
    <s v="MEDLIN"/>
    <s v="DYKQSL3C"/>
    <n v="2"/>
    <n v="5"/>
    <n v="0"/>
    <n v="0"/>
    <n v="0"/>
    <n v="1"/>
    <x v="4"/>
    <m/>
  </r>
  <r>
    <s v="1292253"/>
    <s v="Binder Abdominal 9&quot; Ea        "/>
    <s v="Sm/Md       "/>
    <s v="Ea      "/>
    <s v="DEROYA"/>
    <s v="13661056"/>
    <n v="2"/>
    <n v="5"/>
    <n v="0"/>
    <n v="0"/>
    <n v="0"/>
    <n v="1"/>
    <x v="4"/>
    <m/>
  </r>
  <r>
    <s v="8401953"/>
    <s v="Gel Solidifier 1500cc         "/>
    <s v="            "/>
    <s v="96/Ca   "/>
    <s v="DEROYA"/>
    <s v="71-1500"/>
    <n v="2"/>
    <n v="2"/>
    <n v="0"/>
    <n v="1"/>
    <n v="0"/>
    <n v="0"/>
    <x v="1"/>
    <m/>
  </r>
  <r>
    <s v="3728415"/>
    <s v="Stat Arm Sling W/Pad          "/>
    <s v="X-Large     "/>
    <s v="Ea      "/>
    <s v="DEROYA"/>
    <s v="8066-25"/>
    <n v="2"/>
    <n v="14"/>
    <n v="0"/>
    <n v="0"/>
    <n v="0"/>
    <n v="1"/>
    <x v="4"/>
    <m/>
  </r>
  <r>
    <s v="2881571"/>
    <s v="RoyalSilk Gown Surgical       "/>
    <s v="XXX-L X-Long"/>
    <s v="20/Ca   "/>
    <s v="ALLEG"/>
    <s v="95998"/>
    <n v="2"/>
    <n v="2"/>
    <n v="0"/>
    <n v="1"/>
    <n v="0"/>
    <n v="0"/>
    <x v="1"/>
    <m/>
  </r>
  <r>
    <s v="5071921"/>
    <s v="Secondary Set Control Clamp   "/>
    <s v="40&quot;         "/>
    <s v="Ea      "/>
    <s v="MCGAW"/>
    <s v="V1921"/>
    <n v="2"/>
    <n v="100"/>
    <n v="0"/>
    <n v="1"/>
    <n v="0"/>
    <n v="0"/>
    <x v="0"/>
    <m/>
  </r>
  <r>
    <s v="3724642"/>
    <s v="Dressing Holder Nasal         "/>
    <s v="One Size    "/>
    <s v="10/Bx   "/>
    <s v="DALEMP"/>
    <s v="600"/>
    <n v="2"/>
    <n v="2"/>
    <n v="0"/>
    <n v="1"/>
    <n v="0"/>
    <n v="0"/>
    <x v="1"/>
    <m/>
  </r>
  <r>
    <s v="1141898"/>
    <s v="Nasal Cannula Dual CO2/O2     "/>
    <s v="7ft Female  "/>
    <s v="25/Bx   "/>
    <s v="FLEXIC"/>
    <s v="032-10-126U"/>
    <n v="1"/>
    <n v="4"/>
    <n v="1"/>
    <n v="0"/>
    <n v="0"/>
    <n v="0"/>
    <x v="6"/>
    <m/>
  </r>
  <r>
    <s v="1160926"/>
    <s v="Electrode Blade Blue Silk     "/>
    <s v="4&quot;          "/>
    <s v="12/Bx   "/>
    <s v="MEDLIN"/>
    <s v="ES0014AM"/>
    <n v="1"/>
    <n v="1"/>
    <n v="0"/>
    <n v="0"/>
    <n v="0"/>
    <n v="1"/>
    <x v="4"/>
    <m/>
  </r>
  <r>
    <s v="9532375"/>
    <s v="Grooved Director Plain        "/>
    <s v="6&quot;          "/>
    <s v="Ea      "/>
    <s v="MILTEX"/>
    <s v="10-74"/>
    <n v="1"/>
    <n v="1"/>
    <n v="0"/>
    <n v="1"/>
    <n v="0"/>
    <n v="0"/>
    <x v="1"/>
    <m/>
  </r>
  <r>
    <s v="9651346"/>
    <s v="Instrument Lubricant Plus     "/>
    <s v="            "/>
    <s v="4Ga/Ca  "/>
    <s v="MDTBIO"/>
    <s v="61301605247"/>
    <n v="1"/>
    <n v="1"/>
    <n v="0"/>
    <n v="0"/>
    <n v="0"/>
    <n v="1"/>
    <x v="4"/>
    <m/>
  </r>
  <r>
    <s v="9027189"/>
    <s v="RIBBON,BLACK FABRIC           "/>
    <s v="            "/>
    <s v="1/PK    "/>
    <s v="ODEPOT"/>
    <s v="470280"/>
    <n v="1"/>
    <n v="5"/>
    <n v="0"/>
    <n v="0"/>
    <n v="0"/>
    <n v="1"/>
    <x v="7"/>
    <m/>
  </r>
  <r>
    <s v="1530313"/>
    <s v="Protexis PI Glove PF          "/>
    <s v="Sz 6 Cream  "/>
    <s v="50Pr/Bx "/>
    <s v="ALLEG"/>
    <s v="2D72PT60X"/>
    <n v="1"/>
    <n v="4"/>
    <n v="0"/>
    <n v="1"/>
    <n v="0"/>
    <n v="0"/>
    <x v="6"/>
    <m/>
  </r>
  <r>
    <s v="1081807"/>
    <s v="Laparoscopic Perineal Pack    "/>
    <s v="            "/>
    <s v="10/Ca   "/>
    <s v="MEDLIN"/>
    <s v="DYNJP9130"/>
    <n v="1"/>
    <n v="1"/>
    <n v="0"/>
    <n v="0"/>
    <n v="1"/>
    <n v="0"/>
    <x v="4"/>
    <m/>
  </r>
  <r>
    <s v="4999230"/>
    <s v="Tube Tracheal Oral RAE w/Cuff "/>
    <s v="7.5mm       "/>
    <s v="10/Bx   "/>
    <s v="KENDAL"/>
    <s v="76275"/>
    <n v="1"/>
    <n v="1"/>
    <n v="0"/>
    <n v="1"/>
    <n v="0"/>
    <n v="0"/>
    <x v="6"/>
    <m/>
  </r>
  <r>
    <s v="1240370"/>
    <s v="Circuit Breathing Adult LF    "/>
    <s v="90&quot; Exp 3L  "/>
    <s v="20/Ca   "/>
    <s v="VYAIRE"/>
    <s v="A4Z32XX4"/>
    <n v="1"/>
    <n v="1"/>
    <n v="0"/>
    <n v="1"/>
    <n v="0"/>
    <n v="0"/>
    <x v="1"/>
    <m/>
  </r>
  <r>
    <s v="6540819"/>
    <s v="Suture Monocryl Mono Ud Sh    "/>
    <s v="3-0 27&quot;     "/>
    <s v="36/Bx   "/>
    <s v="ETHICO"/>
    <s v="Y416H"/>
    <n v="1"/>
    <n v="1"/>
    <n v="0"/>
    <n v="1"/>
    <n v="0"/>
    <n v="0"/>
    <x v="6"/>
    <m/>
  </r>
  <r>
    <s v="1182317"/>
    <s v="Radial Artery Cath Kit        "/>
    <s v="            "/>
    <s v="10/Ca   "/>
    <s v="AROW"/>
    <s v="AK-04020-SPC"/>
    <n v="1"/>
    <n v="1"/>
    <n v="0"/>
    <n v="0"/>
    <n v="1"/>
    <n v="0"/>
    <x v="4"/>
    <m/>
  </r>
  <r>
    <s v="1297652"/>
    <s v="Glove Surg Triumph Latex PF   "/>
    <s v="Size 7      "/>
    <s v="50Pr/Bx "/>
    <s v="MEDLIN"/>
    <s v="MSG2370"/>
    <n v="1"/>
    <n v="1"/>
    <n v="1"/>
    <n v="0"/>
    <n v="0"/>
    <n v="0"/>
    <x v="2"/>
    <m/>
  </r>
  <r>
    <s v="3717005"/>
    <s v="Stockinette Impervious 9&quot;x48&quot; "/>
    <s v="Sterile     "/>
    <s v="12/CS   "/>
    <s v="ALBWAL"/>
    <s v="85509"/>
    <n v="1"/>
    <n v="1"/>
    <n v="0"/>
    <n v="1"/>
    <n v="0"/>
    <n v="0"/>
    <x v="1"/>
    <m/>
  </r>
  <r>
    <s v="6434606"/>
    <s v="Purple Nitrile Glove PF LF    "/>
    <s v="X-Large     "/>
    <s v="50/Bx   "/>
    <s v="OMHALY"/>
    <s v="50604"/>
    <n v="1"/>
    <n v="3"/>
    <n v="0"/>
    <n v="1"/>
    <n v="0"/>
    <n v="0"/>
    <x v="6"/>
    <m/>
  </r>
  <r>
    <s v="1247946"/>
    <s v="Needle Counter 20 Cnt/ 40 Cpc "/>
    <s v="Sgl Blk Mag "/>
    <s v="12/Bx   "/>
    <s v="CARDKN"/>
    <s v="31142386"/>
    <n v="1"/>
    <n v="1"/>
    <n v="0"/>
    <n v="1"/>
    <n v="0"/>
    <n v="0"/>
    <x v="6"/>
    <m/>
  </r>
  <r>
    <s v="3666996"/>
    <s v="Ring Smiley Face Bubble       "/>
    <s v="            "/>
    <s v="36/Pk   "/>
    <s v="SHERMN"/>
    <s v="S7498"/>
    <n v="1"/>
    <n v="2"/>
    <n v="0"/>
    <n v="1"/>
    <n v="0"/>
    <n v="0"/>
    <x v="1"/>
    <m/>
  </r>
  <r>
    <s v="7001519"/>
    <s v="ET Tube 3.0 Cuffed 12Fr       "/>
    <s v="            "/>
    <s v="10/Bx   "/>
    <s v="SUNMD"/>
    <s v="1-7333-30"/>
    <n v="1"/>
    <n v="1"/>
    <n v="0"/>
    <n v="0"/>
    <n v="1"/>
    <n v="0"/>
    <x v="4"/>
    <m/>
  </r>
  <r>
    <s v="1075036"/>
    <s v="Jamshidi Needle Biopsy        "/>
    <s v="11gx4&quot;      "/>
    <s v="10/Ca   "/>
    <s v="BD"/>
    <s v="TJC4011"/>
    <n v="1"/>
    <n v="1"/>
    <n v="0"/>
    <n v="1"/>
    <n v="0"/>
    <n v="0"/>
    <x v="1"/>
    <m/>
  </r>
  <r>
    <s v="7630054"/>
    <s v="Antiseptic Hand Gel SoftNSure "/>
    <s v="15oz Pump   "/>
    <s v="Ea      "/>
    <s v="DEBMED"/>
    <s v="1445A6"/>
    <n v="1"/>
    <n v="1"/>
    <n v="0"/>
    <n v="1"/>
    <n v="0"/>
    <n v="0"/>
    <x v="6"/>
    <m/>
  </r>
  <r>
    <s v="5075005"/>
    <s v="Sterile Water For Irrigation  "/>
    <s v="2000mL      "/>
    <s v="Bt      "/>
    <s v="MCGAW"/>
    <s v="R5005-01"/>
    <n v="1"/>
    <n v="2"/>
    <n v="1"/>
    <n v="0"/>
    <n v="0"/>
    <n v="0"/>
    <x v="0"/>
    <m/>
  </r>
  <r>
    <s v="1337905"/>
    <s v="Tray Intermitt Cath PreCon    "/>
    <s v="Vinyl       "/>
    <s v="20/Ca   "/>
    <s v="MEDLIN"/>
    <s v="DYND10402"/>
    <n v="1"/>
    <n v="1"/>
    <n v="0"/>
    <n v="0"/>
    <n v="0"/>
    <n v="1"/>
    <x v="4"/>
    <m/>
  </r>
  <r>
    <s v="1199003"/>
    <s v="Syringe, Ear/Ulcer 2oz Ster   "/>
    <s v="            "/>
    <s v="Ea      "/>
    <s v="BARDBI"/>
    <s v="0035820"/>
    <n v="1"/>
    <n v="15"/>
    <n v="0"/>
    <n v="1"/>
    <n v="0"/>
    <n v="0"/>
    <x v="6"/>
    <m/>
  </r>
  <r>
    <s v="6548170"/>
    <s v="Suture Vicryl Violet CT-2     "/>
    <s v="2-0 27&quot;     "/>
    <s v="36/Bx   "/>
    <s v="ETHICO"/>
    <s v="J333H"/>
    <n v="1"/>
    <n v="1"/>
    <n v="0"/>
    <n v="1"/>
    <n v="0"/>
    <n v="0"/>
    <x v="1"/>
    <m/>
  </r>
  <r>
    <s v="3901855"/>
    <s v="Steth Esoph 12fr              "/>
    <s v="            "/>
    <s v="2X25/Ca "/>
    <s v="DEROYA"/>
    <s v="81-040412"/>
    <n v="1"/>
    <n v="1"/>
    <n v="0"/>
    <n v="1"/>
    <n v="0"/>
    <n v="0"/>
    <x v="1"/>
    <m/>
  </r>
  <r>
    <s v="2882098"/>
    <s v="Protexis PI NeuThera Glove PF "/>
    <s v="Sz 7.5 Blue "/>
    <s v="50/Bx   "/>
    <s v="ALLEG"/>
    <s v="2D73TE75"/>
    <n v="1"/>
    <n v="2"/>
    <n v="0"/>
    <n v="1"/>
    <n v="0"/>
    <n v="0"/>
    <x v="6"/>
    <m/>
  </r>
  <r>
    <s v="1351987"/>
    <s v="Trophon Chem Indicator        "/>
    <s v="            "/>
    <s v="300/Bx  "/>
    <s v="GEULDD"/>
    <s v="E8350MB"/>
    <n v="1"/>
    <n v="2"/>
    <n v="0"/>
    <n v="0"/>
    <n v="0"/>
    <n v="1"/>
    <x v="3"/>
    <m/>
  </r>
  <r>
    <s v="7775152"/>
    <s v="Stapler Precise Pgx 35 Count  "/>
    <s v="Wide Pistol "/>
    <s v="6/Bx    "/>
    <s v="3MMED"/>
    <s v="PGX-35W"/>
    <n v="1"/>
    <n v="1"/>
    <n v="0"/>
    <n v="1"/>
    <n v="0"/>
    <n v="0"/>
    <x v="6"/>
    <m/>
  </r>
  <r>
    <s v="3793497"/>
    <s v="Boost Pudding Vanilla         "/>
    <s v="5oz         "/>
    <s v="48/Ca   "/>
    <s v="ABCO"/>
    <s v="09450300"/>
    <n v="1"/>
    <n v="1"/>
    <n v="0"/>
    <n v="0"/>
    <n v="1"/>
    <n v="0"/>
    <x v="4"/>
    <m/>
  </r>
  <r>
    <s v="1246455"/>
    <s v="Boot Cover Knee High Blue     "/>
    <s v="X-Large     "/>
    <s v="150/Ca  "/>
    <s v="MEDLIN"/>
    <s v="NON27144XL"/>
    <n v="1"/>
    <n v="1"/>
    <n v="0"/>
    <n v="1"/>
    <n v="0"/>
    <n v="0"/>
    <x v="1"/>
    <m/>
  </r>
  <r>
    <s v="6010066"/>
    <s v="Brush f/Cleaning Cannula      "/>
    <s v="            "/>
    <s v="3/Pk    "/>
    <s v="MISDFK"/>
    <s v="10-1372"/>
    <n v="1"/>
    <n v="4"/>
    <n v="0"/>
    <n v="0"/>
    <n v="1"/>
    <n v="0"/>
    <x v="4"/>
    <m/>
  </r>
  <r>
    <s v="6774058"/>
    <s v="Label Medication Added Red    "/>
    <s v="13/4X21     "/>
    <s v="1000/Rl "/>
    <s v="TIMED"/>
    <s v="N-200"/>
    <n v="1"/>
    <n v="1"/>
    <n v="0"/>
    <n v="1"/>
    <n v="0"/>
    <n v="0"/>
    <x v="1"/>
    <m/>
  </r>
  <r>
    <s v="6540106"/>
    <s v="Suture Perma Silk SH 18&quot;      "/>
    <s v="2/0         "/>
    <s v="12/Bx   "/>
    <s v="ETHICO"/>
    <s v="C012D"/>
    <n v="1"/>
    <n v="2"/>
    <n v="0"/>
    <n v="1"/>
    <n v="0"/>
    <n v="0"/>
    <x v="1"/>
    <m/>
  </r>
  <r>
    <s v="6542774"/>
    <s v="Suture Prolene Mono Blu CT1   "/>
    <s v="0 30&quot;       "/>
    <s v="36/Bx   "/>
    <s v="ETHICO"/>
    <s v="8424H"/>
    <n v="1"/>
    <n v="1"/>
    <n v="0"/>
    <n v="1"/>
    <n v="0"/>
    <n v="0"/>
    <x v="1"/>
    <m/>
  </r>
  <r>
    <s v="1264441"/>
    <s v="Renuzyme Foam Spray           "/>
    <s v="1qt         "/>
    <s v="Ea      "/>
    <s v="MDTBIO"/>
    <s v="61301604584"/>
    <n v="1"/>
    <n v="6"/>
    <n v="0"/>
    <n v="1"/>
    <n v="0"/>
    <n v="0"/>
    <x v="1"/>
    <m/>
  </r>
  <r>
    <s v="6780498"/>
    <s v="Catheter Urethral Sterile 12f "/>
    <s v="Red Rubber  "/>
    <s v="Ea      "/>
    <s v="MEDLIN"/>
    <s v="DYND13512"/>
    <n v="1"/>
    <n v="1"/>
    <n v="1"/>
    <n v="0"/>
    <n v="0"/>
    <n v="0"/>
    <x v="2"/>
    <m/>
  </r>
  <r>
    <s v="8409431"/>
    <s v="Drape C-Arm LF                "/>
    <s v="            "/>
    <s v="20/Ca   "/>
    <s v="ISOLY"/>
    <s v="2222505H"/>
    <n v="1"/>
    <n v="1"/>
    <n v="0"/>
    <n v="0"/>
    <n v="1"/>
    <n v="0"/>
    <x v="4"/>
    <m/>
  </r>
  <r>
    <s v="1325871"/>
    <s v="Neuro Sponge X-Ray Detectable "/>
    <s v=".75x.75&quot;    "/>
    <s v="20/Pk   "/>
    <s v="MEDLIN"/>
    <s v="NEUROSPNG11"/>
    <n v="1"/>
    <n v="1"/>
    <n v="0"/>
    <n v="0"/>
    <n v="0"/>
    <n v="1"/>
    <x v="4"/>
    <m/>
  </r>
  <r>
    <s v="2881689"/>
    <s v="Washcloth Airlay White        "/>
    <s v="9x13&quot;       "/>
    <s v="500/Ca  "/>
    <s v="ALLEG"/>
    <s v="AT907"/>
    <n v="1"/>
    <n v="1"/>
    <n v="0"/>
    <n v="1"/>
    <n v="0"/>
    <n v="0"/>
    <x v="6"/>
    <m/>
  </r>
  <r>
    <s v="1186318"/>
    <s v="Scrub Surgical Exidine 4%     "/>
    <s v="4oz Bottle  "/>
    <s v="48/Ca   "/>
    <s v="BD"/>
    <s v="29900-404"/>
    <n v="1"/>
    <n v="1"/>
    <n v="0"/>
    <n v="1"/>
    <n v="0"/>
    <n v="0"/>
    <x v="1"/>
    <m/>
  </r>
  <r>
    <s v="9655368"/>
    <s v="Tec Wash III Gallon           "/>
    <s v="            "/>
    <s v="4Gal/Ca "/>
    <s v="MDTBIO"/>
    <s v="61301605275"/>
    <n v="1"/>
    <n v="1"/>
    <n v="0"/>
    <n v="0"/>
    <n v="0"/>
    <n v="1"/>
    <x v="4"/>
    <m/>
  </r>
  <r>
    <s v="2882099"/>
    <s v="Protexis PI NeuThera Glove PF "/>
    <s v="Sz 8 Blue   "/>
    <s v="50/Bx   "/>
    <s v="ALLEG"/>
    <s v="2D73TE80"/>
    <n v="1"/>
    <n v="1"/>
    <n v="0"/>
    <n v="1"/>
    <n v="0"/>
    <n v="0"/>
    <x v="6"/>
    <m/>
  </r>
  <r>
    <s v="1189235"/>
    <s v="Wrap Strl Kimguard 1Step KC600"/>
    <s v="48x48&quot;      "/>
    <s v="48/Ca   "/>
    <s v="OMHALY"/>
    <s v="34147"/>
    <n v="1"/>
    <n v="1"/>
    <n v="0"/>
    <n v="1"/>
    <n v="0"/>
    <n v="0"/>
    <x v="6"/>
    <m/>
  </r>
  <r>
    <s v="1305007"/>
    <s v="EENT Pack II Turban Drape     "/>
    <s v="            "/>
    <s v="6/Ca    "/>
    <s v="MEDLIN"/>
    <s v="DYNJP7010"/>
    <n v="1"/>
    <n v="1"/>
    <n v="0"/>
    <n v="1"/>
    <n v="0"/>
    <n v="0"/>
    <x v="6"/>
    <m/>
  </r>
  <r>
    <s v="2880356"/>
    <s v="Thermomtr Dgtl Jumbo Vacc Btl "/>
    <s v="            "/>
    <s v="1/Ea    "/>
    <s v="ALLEG"/>
    <s v="CH-4648"/>
    <n v="1"/>
    <n v="1"/>
    <n v="0"/>
    <n v="1"/>
    <n v="0"/>
    <n v="0"/>
    <x v="1"/>
    <m/>
  </r>
  <r>
    <s v="6812926"/>
    <s v="Electrode CTD Blade Extended  "/>
    <s v="            "/>
    <s v="25/Ca   "/>
    <s v="KENDAL"/>
    <s v="E1455B4"/>
    <n v="1"/>
    <n v="1"/>
    <n v="0"/>
    <n v="0"/>
    <n v="1"/>
    <n v="0"/>
    <x v="4"/>
    <m/>
  </r>
  <r>
    <s v="8310183"/>
    <s v="Skin Marker NonSterile        "/>
    <s v="Mini X-Lg   "/>
    <s v="100/Bx  "/>
    <s v="MEDLIN"/>
    <s v="VIS1450XL1000"/>
    <n v="1"/>
    <n v="10"/>
    <n v="0"/>
    <n v="1"/>
    <n v="0"/>
    <n v="0"/>
    <x v="1"/>
    <m/>
  </r>
  <r>
    <s v="6540142"/>
    <s v="Suture Pds Ii Mono Vio CT1    "/>
    <s v="1 27&quot;       "/>
    <s v="36/Bx   "/>
    <s v="ETHICO"/>
    <s v="Z341H"/>
    <n v="1"/>
    <n v="1"/>
    <n v="0"/>
    <n v="0"/>
    <n v="1"/>
    <n v="0"/>
    <x v="4"/>
    <m/>
  </r>
  <r>
    <s v="1353696"/>
    <s v="Handle LED Lithium Ion        "/>
    <s v="            "/>
    <s v="Ea      "/>
    <s v="RUSCH"/>
    <s v="0055501"/>
    <n v="1"/>
    <n v="3"/>
    <n v="0"/>
    <n v="0"/>
    <n v="0"/>
    <n v="1"/>
    <x v="4"/>
    <m/>
  </r>
  <r>
    <s v="9880154"/>
    <s v="Jacket Pro Cnvrtr Md Fldrst Bl"/>
    <s v="Blue/Medium "/>
    <s v="25/Ca   "/>
    <s v="ALLEG"/>
    <s v="2200LJ"/>
    <n v="1"/>
    <n v="1"/>
    <n v="0"/>
    <n v="0"/>
    <n v="1"/>
    <n v="0"/>
    <x v="4"/>
    <m/>
  </r>
  <r>
    <s v="4176040"/>
    <s v="Ice Pack Ent Eye Care         "/>
    <s v="            "/>
    <s v="30/Ca   "/>
    <s v="OMHALY"/>
    <s v="33150"/>
    <n v="1"/>
    <n v="1"/>
    <n v="0"/>
    <n v="1"/>
    <n v="0"/>
    <n v="0"/>
    <x v="6"/>
    <m/>
  </r>
  <r>
    <s v="1004737"/>
    <s v="Sod Chloride Inj 0.9% Non-DEHP"/>
    <s v="Plas Bag    "/>
    <s v="500ml/Bg"/>
    <s v="MCGAW"/>
    <s v="L8001"/>
    <n v="1"/>
    <n v="48"/>
    <n v="0"/>
    <n v="1"/>
    <n v="0"/>
    <n v="0"/>
    <x v="0"/>
    <m/>
  </r>
  <r>
    <s v="1316146"/>
    <s v="Sterilant HC Vaprox f/ V-Pro  "/>
    <s v="29mL        "/>
    <s v="4/Ca    "/>
    <s v="VESTAL"/>
    <s v="PB028"/>
    <n v="1"/>
    <n v="2"/>
    <n v="1"/>
    <n v="0"/>
    <n v="0"/>
    <n v="0"/>
    <x v="1"/>
    <m/>
  </r>
  <r>
    <s v="6273565"/>
    <s v="Wrap Kimguard 1-step          "/>
    <s v="45X45       "/>
    <s v="48/CA   "/>
    <s v="OMHALY"/>
    <s v="62645"/>
    <n v="1"/>
    <n v="1"/>
    <n v="1"/>
    <n v="0"/>
    <n v="0"/>
    <n v="0"/>
    <x v="6"/>
    <m/>
  </r>
  <r>
    <s v="2882208"/>
    <s v="Drain Wnd Penrose Rub Stnd Flt"/>
    <s v="12x1/4      "/>
    <s v="10/Bx   "/>
    <s v="ALLEG"/>
    <s v="30414-025"/>
    <n v="1"/>
    <n v="2"/>
    <n v="0"/>
    <n v="1"/>
    <n v="0"/>
    <n v="0"/>
    <x v="6"/>
    <m/>
  </r>
  <r>
    <s v="6541686"/>
    <s v="Suture Vicryl Violet P-3      "/>
    <s v="4-0 18&quot;     "/>
    <s v="12/Bx   "/>
    <s v="ETHICO"/>
    <s v="J464G"/>
    <n v="1"/>
    <n v="1"/>
    <n v="0"/>
    <n v="1"/>
    <n v="0"/>
    <n v="0"/>
    <x v="6"/>
    <m/>
  </r>
  <r>
    <s v="1291211"/>
    <s v="Iodophor PVP Ointment Packet  "/>
    <s v="1.0gm       "/>
    <s v="200/Bx  "/>
    <s v="MEDLIN"/>
    <s v="APLL2011"/>
    <n v="1"/>
    <n v="1"/>
    <n v="0"/>
    <n v="1"/>
    <n v="0"/>
    <n v="0"/>
    <x v="1"/>
    <m/>
  </r>
  <r>
    <s v="3901512"/>
    <s v="Sodasorb Prepack CO2 Absorb   "/>
    <s v="1.3Ltr      "/>
    <s v="Ea      "/>
    <s v="SIMPOR"/>
    <s v="008870"/>
    <n v="1"/>
    <n v="1"/>
    <n v="1"/>
    <n v="0"/>
    <n v="0"/>
    <n v="0"/>
    <x v="6"/>
    <m/>
  </r>
  <r>
    <s v="1200566"/>
    <s v="Rayon Tip Applicator 8&quot;       "/>
    <s v="2/Ster      "/>
    <s v="50/Bx   "/>
    <s v="HARDWO"/>
    <s v="25-808 2PR"/>
    <n v="1"/>
    <n v="3"/>
    <n v="0"/>
    <n v="1"/>
    <n v="0"/>
    <n v="0"/>
    <x v="6"/>
    <m/>
  </r>
  <r>
    <s v="8401505"/>
    <s v="Sponge Kittner                "/>
    <s v="            "/>
    <s v="250/Ca  "/>
    <s v="DEROYA"/>
    <s v="30-101"/>
    <n v="1"/>
    <n v="1"/>
    <n v="0"/>
    <n v="1"/>
    <n v="0"/>
    <n v="0"/>
    <x v="1"/>
    <m/>
  </r>
  <r>
    <s v="6856959"/>
    <s v="Radiation Glove PF Latex Surg "/>
    <s v="Size 8.5 Pr "/>
    <s v="1Pr/Pk  "/>
    <s v="ANSELL"/>
    <s v="20873085"/>
    <n v="1"/>
    <n v="5"/>
    <n v="0"/>
    <n v="1"/>
    <n v="0"/>
    <n v="0"/>
    <x v="1"/>
    <m/>
  </r>
  <r>
    <s v="6543682"/>
    <s v="Suture Prolene Mono Blu CT2   "/>
    <s v="2-0 30&quot;     "/>
    <s v="36/Bx   "/>
    <s v="ETHICO"/>
    <s v="8411H"/>
    <n v="1"/>
    <n v="1"/>
    <n v="1"/>
    <n v="0"/>
    <n v="0"/>
    <n v="0"/>
    <x v="1"/>
    <m/>
  </r>
  <r>
    <s v="1152584"/>
    <s v="Electrode Blade E-Z Clean     "/>
    <s v="4&quot;          "/>
    <s v="12/Bx   "/>
    <s v="ETHICO"/>
    <s v="0014A"/>
    <n v="1"/>
    <n v="1"/>
    <n v="0"/>
    <n v="1"/>
    <n v="0"/>
    <n v="0"/>
    <x v="6"/>
    <m/>
  </r>
  <r>
    <s v="4329041"/>
    <s v="Cath Urethral Red Rubber      "/>
    <s v="16FR        "/>
    <s v="12/Ca   "/>
    <s v="MEDLIN"/>
    <s v="DYND13516"/>
    <n v="1"/>
    <n v="1"/>
    <n v="0"/>
    <n v="1"/>
    <n v="0"/>
    <n v="0"/>
    <x v="1"/>
    <m/>
  </r>
  <r>
    <s v="5075196"/>
    <s v="Introcan Safety Catheter      "/>
    <s v="20gX1.75&quot;   "/>
    <s v="Ea      "/>
    <s v="MCGAW"/>
    <s v="4252527-02"/>
    <n v="1"/>
    <n v="25"/>
    <n v="0"/>
    <n v="1"/>
    <n v="0"/>
    <n v="0"/>
    <x v="1"/>
    <m/>
  </r>
  <r>
    <s v="4571310"/>
    <s v="Strap f/OR Table,Stretcher    "/>
    <s v="3&quot;x60&quot;      "/>
    <s v="48/Ca   "/>
    <s v="OMHALY"/>
    <s v="54800"/>
    <n v="1"/>
    <n v="1"/>
    <n v="0"/>
    <n v="1"/>
    <n v="0"/>
    <n v="0"/>
    <x v="1"/>
    <m/>
  </r>
  <r>
    <s v="6662481"/>
    <s v="Immobilizer Wh/Gr Shoulder    "/>
    <s v="Large 32-36&quot;"/>
    <s v="1/Ea    "/>
    <s v="SMTNEP"/>
    <s v="79-84047"/>
    <n v="1"/>
    <n v="1"/>
    <n v="0"/>
    <n v="1"/>
    <n v="0"/>
    <n v="0"/>
    <x v="1"/>
    <m/>
  </r>
  <r>
    <s v="2880718"/>
    <s v="Positn Intravenous Armbrd Foam"/>
    <s v="            "/>
    <s v="12/Ca   "/>
    <s v="ALLEG"/>
    <s v="FP-ARMB1"/>
    <n v="1"/>
    <n v="2"/>
    <n v="1"/>
    <n v="0"/>
    <n v="0"/>
    <n v="0"/>
    <x v="6"/>
    <m/>
  </r>
  <r>
    <s v="8409691"/>
    <s v="V-Loc Barbed Wound Closure P14"/>
    <s v="3-0 18&quot;     "/>
    <s v="12/Bx   "/>
    <s v="KENDAL"/>
    <s v="VLOCL0124"/>
    <n v="1"/>
    <n v="1"/>
    <n v="0"/>
    <n v="0"/>
    <n v="1"/>
    <n v="0"/>
    <x v="4"/>
    <m/>
  </r>
  <r>
    <s v="1184103"/>
    <s v="Paper Printer White           "/>
    <s v="9.5x2.5&quot;    "/>
    <s v="5/Bx    "/>
    <s v="VESTAL"/>
    <s v="A1700"/>
    <n v="1"/>
    <n v="1"/>
    <n v="1"/>
    <n v="0"/>
    <n v="0"/>
    <n v="0"/>
    <x v="1"/>
    <m/>
  </r>
  <r>
    <s v="4947468"/>
    <s v="Stay Dry Ice Packs            "/>
    <s v="LARGE       "/>
    <s v="50/CA   "/>
    <s v="OMHALY"/>
    <s v="33500"/>
    <n v="1"/>
    <n v="1"/>
    <n v="0"/>
    <n v="1"/>
    <n v="0"/>
    <n v="0"/>
    <x v="6"/>
    <m/>
  </r>
  <r>
    <s v="1235709"/>
    <s v="Trap Water D-Fend Pro         "/>
    <s v="Dk Steel Blu"/>
    <s v="10/Bx   "/>
    <s v="MARQ"/>
    <s v="M1182629"/>
    <n v="1"/>
    <n v="1"/>
    <n v="0"/>
    <n v="0"/>
    <n v="0"/>
    <n v="1"/>
    <x v="4"/>
    <m/>
  </r>
  <r>
    <s v="1266913"/>
    <s v="Indicators Biological Attest  "/>
    <s v="            "/>
    <s v="120/Ca  "/>
    <s v="3MMED"/>
    <s v="1295"/>
    <n v="1"/>
    <n v="1"/>
    <n v="0"/>
    <n v="1"/>
    <n v="0"/>
    <n v="0"/>
    <x v="6"/>
    <m/>
  </r>
  <r>
    <s v="7637097"/>
    <s v="Hinge Free Instrument Luberica"/>
    <s v="            "/>
    <s v="Gal/Bt  "/>
    <s v="VESTAL"/>
    <s v="103108"/>
    <n v="1"/>
    <n v="2"/>
    <n v="0"/>
    <n v="1"/>
    <n v="0"/>
    <n v="0"/>
    <x v="6"/>
    <m/>
  </r>
  <r>
    <s v="5070035"/>
    <s v="Introcan Cath Safety 3 Clsd IV"/>
    <s v="22gx1&quot;      "/>
    <s v="50/Bx   "/>
    <s v="MCGAW"/>
    <s v="4251128-02"/>
    <n v="1"/>
    <n v="1"/>
    <n v="1"/>
    <n v="0"/>
    <n v="0"/>
    <n v="0"/>
    <x v="0"/>
    <m/>
  </r>
  <r>
    <s v="5550761"/>
    <s v="Biogel PI Indicator Underglove"/>
    <s v="Size 7.5    "/>
    <s v="50/Bx   "/>
    <s v="ABCO"/>
    <s v="41675"/>
    <n v="1"/>
    <n v="1"/>
    <n v="0"/>
    <n v="1"/>
    <n v="0"/>
    <n v="0"/>
    <x v="6"/>
    <m/>
  </r>
  <r>
    <s v="1199851"/>
    <s v="Spray Mask Maskumm Bubble Gum "/>
    <s v="0.6oz       "/>
    <s v="Ea      "/>
    <s v="TRADEM"/>
    <s v="TRD250BG"/>
    <n v="1"/>
    <n v="2"/>
    <n v="0"/>
    <n v="0"/>
    <n v="1"/>
    <n v="0"/>
    <x v="4"/>
    <m/>
  </r>
  <r>
    <s v="8310986"/>
    <s v="SensiCare SLT Glove PF LF Surg"/>
    <s v="Cream Sz 8.5"/>
    <s v="50/Bx   "/>
    <s v="MEDLIN"/>
    <s v="MSG1585"/>
    <n v="1"/>
    <n v="1"/>
    <n v="0"/>
    <n v="1"/>
    <n v="0"/>
    <n v="0"/>
    <x v="1"/>
    <m/>
  </r>
  <r>
    <s v="4192483"/>
    <s v="Syr 3cc w/Cannula             "/>
    <s v="3cc         "/>
    <s v="100/Bx  "/>
    <s v="BD"/>
    <s v="303401"/>
    <n v="1"/>
    <n v="4"/>
    <n v="0"/>
    <n v="1"/>
    <n v="0"/>
    <n v="0"/>
    <x v="6"/>
    <m/>
  </r>
  <r>
    <s v="2619092"/>
    <s v="Coveralls Disposable White    "/>
    <s v="X Large     "/>
    <s v="5/Bg    "/>
    <s v="DUKAL"/>
    <s v="382XL"/>
    <n v="1"/>
    <n v="1"/>
    <n v="0"/>
    <n v="1"/>
    <n v="0"/>
    <n v="0"/>
    <x v="1"/>
    <m/>
  </r>
  <r>
    <s v="8900267"/>
    <s v="Neuro Sponges 1/2x1/2 S       "/>
    <s v="1/2X1/2&quot;    "/>
    <s v="20/Ca   "/>
    <s v="DEROYA"/>
    <s v="30-054"/>
    <n v="1"/>
    <n v="1"/>
    <n v="0"/>
    <n v="1"/>
    <n v="0"/>
    <n v="0"/>
    <x v="1"/>
    <m/>
  </r>
  <r>
    <s v="9830000"/>
    <s v="Battery Alkaline 1.5v 76A     "/>
    <s v="AAAA        "/>
    <s v="6/Pk    "/>
    <s v="ABCO"/>
    <s v="PX76A675PK"/>
    <n v="1"/>
    <n v="2"/>
    <n v="0"/>
    <n v="0"/>
    <n v="1"/>
    <n v="0"/>
    <x v="4"/>
    <m/>
  </r>
  <r>
    <s v="1334143"/>
    <s v="CVC Kit Dual Lumen 20cm       "/>
    <s v="7Fr         "/>
    <s v="5/Ca    "/>
    <s v="AROW"/>
    <s v="AK-16702-CDC"/>
    <n v="1"/>
    <n v="1"/>
    <n v="0"/>
    <n v="0"/>
    <n v="1"/>
    <n v="0"/>
    <x v="4"/>
    <m/>
  </r>
  <r>
    <s v="7710081"/>
    <s v="PDO 26mm DP 3/8C 14cmX14cm    "/>
    <s v="14cmX14     "/>
    <s v="12/Bx   "/>
    <s v="LOOK"/>
    <s v="RA-1021Q"/>
    <n v="1"/>
    <n v="1"/>
    <n v="0"/>
    <n v="0"/>
    <n v="1"/>
    <n v="0"/>
    <x v="4"/>
    <m/>
  </r>
  <r>
    <s v="9716371"/>
    <s v="Spinal Tray-ST100             "/>
    <s v="            "/>
    <s v="10/Ca   "/>
    <s v="MCGAW"/>
    <s v="333400"/>
    <n v="1"/>
    <n v="1"/>
    <n v="0"/>
    <n v="1"/>
    <n v="0"/>
    <n v="0"/>
    <x v="1"/>
    <m/>
  </r>
  <r>
    <s v="1047095"/>
    <s v="Face Mask Fg Free L/F Tie     "/>
    <s v="Green       "/>
    <s v="300/Ca  "/>
    <s v="MEDLIN"/>
    <s v="NON27371A"/>
    <n v="1"/>
    <n v="1"/>
    <n v="0"/>
    <n v="1"/>
    <n v="0"/>
    <n v="0"/>
    <x v="1"/>
    <m/>
  </r>
  <r>
    <s v="1193175"/>
    <s v="Primary Gravity IV Spin LL    "/>
    <s v="15 Dr 112&quot;  "/>
    <s v="50/Ca   "/>
    <s v="MCGAW"/>
    <s v="354205"/>
    <n v="1"/>
    <n v="1"/>
    <n v="0"/>
    <n v="1"/>
    <n v="0"/>
    <n v="0"/>
    <x v="0"/>
    <m/>
  </r>
  <r>
    <s v="3728170"/>
    <s v="Stat Arm Sling W/Pad          "/>
    <s v="Large       "/>
    <s v="Ea      "/>
    <s v="DEROYA"/>
    <s v="8066-24"/>
    <n v="1"/>
    <n v="4"/>
    <n v="0"/>
    <n v="1"/>
    <n v="0"/>
    <n v="0"/>
    <x v="6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1"/>
    <m/>
  </r>
  <r>
    <s v="6767652"/>
    <s v="Blake Drain Hubless Fluted w/ "/>
    <s v="Trocar 15fr "/>
    <s v="10/Ca   "/>
    <s v="BARDBI"/>
    <s v="072229"/>
    <n v="1"/>
    <n v="1"/>
    <n v="0"/>
    <n v="1"/>
    <n v="0"/>
    <n v="0"/>
    <x v="6"/>
    <m/>
  </r>
  <r>
    <s v="1299478"/>
    <s v="Soap Foaming Antimicrobial    "/>
    <s v="1000mL      "/>
    <s v="6/Ca    "/>
    <s v="MEDLIN"/>
    <s v="KUT68941MEDA"/>
    <n v="1"/>
    <n v="2"/>
    <n v="0"/>
    <n v="0"/>
    <n v="0"/>
    <n v="1"/>
    <x v="4"/>
    <m/>
  </r>
  <r>
    <s v="3950018"/>
    <s v="Roll Towel                    "/>
    <s v="400 Ft      "/>
    <s v="6/Ca    "/>
    <s v="GEOPAC"/>
    <s v="26610"/>
    <n v="1"/>
    <n v="2"/>
    <n v="0"/>
    <n v="1"/>
    <n v="0"/>
    <n v="0"/>
    <x v="6"/>
    <m/>
  </r>
  <r>
    <s v="9880169"/>
    <s v="Gown Prem Oth Plastic Film Blu"/>
    <s v="Uni         "/>
    <s v="15/Bx   "/>
    <s v="ALLEG"/>
    <s v="5210PG"/>
    <n v="1"/>
    <n v="10"/>
    <n v="0"/>
    <n v="1"/>
    <n v="0"/>
    <n v="0"/>
    <x v="6"/>
    <m/>
  </r>
  <r>
    <s v="6781072"/>
    <s v="Container Denture W/Lid       "/>
    <s v="Aqua        "/>
    <s v="250/Ca  "/>
    <s v="MEDLIN"/>
    <s v="DYND70293"/>
    <n v="1"/>
    <n v="1"/>
    <n v="0"/>
    <n v="1"/>
    <n v="0"/>
    <n v="0"/>
    <x v="6"/>
    <m/>
  </r>
  <r>
    <s v="6544686"/>
    <s v="Suture Monocryl Mono Ud PS2   "/>
    <s v="3-0 27&quot;     "/>
    <s v="36/Bx   "/>
    <s v="ETHICO"/>
    <s v="Y427H"/>
    <n v="1"/>
    <n v="2"/>
    <n v="0"/>
    <n v="1"/>
    <n v="0"/>
    <n v="0"/>
    <x v="6"/>
    <m/>
  </r>
  <r>
    <s v="1295515"/>
    <s v="Airway Mask Laryseal          "/>
    <s v="Size 3      "/>
    <s v="10/Bx   "/>
    <s v="FLEXIC"/>
    <s v="038-94-130U"/>
    <n v="1"/>
    <n v="1"/>
    <n v="0"/>
    <n v="0"/>
    <n v="1"/>
    <n v="0"/>
    <x v="4"/>
    <m/>
  </r>
  <r>
    <s v="1469624"/>
    <s v="Frazier Suction Cath W/ve     "/>
    <s v="NT          "/>
    <s v="50/Ca   "/>
    <s v="CONMD"/>
    <s v="0033120"/>
    <n v="1"/>
    <n v="1"/>
    <n v="0"/>
    <n v="1"/>
    <n v="0"/>
    <n v="0"/>
    <x v="1"/>
    <m/>
  </r>
  <r>
    <s v="1167476"/>
    <s v="Medisorb Prepacked Cartridge  "/>
    <s v="SodaLime    "/>
    <s v="12/Pk   "/>
    <s v="VYAIRE"/>
    <s v="427000100"/>
    <n v="1"/>
    <n v="1"/>
    <n v="0"/>
    <n v="1"/>
    <n v="0"/>
    <n v="0"/>
    <x v="1"/>
    <m/>
  </r>
  <r>
    <s v="8744105"/>
    <s v="IV Pole Only                  "/>
    <s v="            "/>
    <s v="Ea      "/>
    <s v="DELTUB"/>
    <s v="70015-1FA"/>
    <n v="1"/>
    <n v="1"/>
    <n v="0"/>
    <n v="1"/>
    <n v="0"/>
    <n v="0"/>
    <x v="1"/>
    <m/>
  </r>
  <r>
    <s v="1357959"/>
    <s v="Tray Support LF F/THSC Addison"/>
    <s v="Custom      "/>
    <s v="20/Ca   "/>
    <s v="MEDLIN"/>
    <s v="DYNJRA0294A"/>
    <n v="1"/>
    <n v="2"/>
    <n v="0"/>
    <n v="0"/>
    <n v="0"/>
    <n v="1"/>
    <x v="3"/>
    <m/>
  </r>
  <r>
    <s v="4996226"/>
    <s v="Masimo LNCS-PTDS Pedi Sensor  "/>
    <s v="            "/>
    <s v="20/Bx   "/>
    <s v="MASIMO"/>
    <s v="1860"/>
    <n v="1"/>
    <n v="2"/>
    <n v="0"/>
    <n v="1"/>
    <n v="0"/>
    <n v="0"/>
    <x v="6"/>
    <m/>
  </r>
  <r>
    <s v="1189127"/>
    <s v="Bracket Wall f/Alcare         "/>
    <s v="9oz Can     "/>
    <s v="24/Ca   "/>
    <s v="DEBMED"/>
    <s v="T603Q7"/>
    <n v="1"/>
    <n v="1"/>
    <n v="0"/>
    <n v="1"/>
    <n v="0"/>
    <n v="0"/>
    <x v="1"/>
    <m/>
  </r>
  <r>
    <s v="1354741"/>
    <s v="Solidifier Medi-Vac           "/>
    <s v="500CC       "/>
    <s v="96/Ca   "/>
    <s v="ALLEG"/>
    <s v="MSOLID500"/>
    <n v="1"/>
    <n v="1"/>
    <n v="0"/>
    <n v="0"/>
    <n v="1"/>
    <n v="0"/>
    <x v="4"/>
    <m/>
  </r>
  <r>
    <s v="4990375"/>
    <s v="Ram 12-Lead Ten Card 210      "/>
    <s v="Foam        "/>
    <s v="10/Pk   "/>
    <s v="CARDKN"/>
    <s v="31499224"/>
    <n v="1"/>
    <n v="50"/>
    <n v="0"/>
    <n v="1"/>
    <n v="0"/>
    <n v="0"/>
    <x v="6"/>
    <m/>
  </r>
  <r>
    <s v="4322685"/>
    <s v="Vessel Loop Blue              "/>
    <s v="            "/>
    <s v="10x5/Ca "/>
    <s v="DEROYA"/>
    <s v="30-723"/>
    <n v="1"/>
    <n v="1"/>
    <n v="0"/>
    <n v="0"/>
    <n v="0"/>
    <n v="1"/>
    <x v="4"/>
    <m/>
  </r>
  <r>
    <s v="1045595"/>
    <s v="Handheld Display w/Recharger  "/>
    <s v="8Mhz Vasc   "/>
    <s v="Ea      "/>
    <s v="COOPSR"/>
    <s v="L250R-SD8"/>
    <n v="1"/>
    <n v="1"/>
    <n v="0"/>
    <n v="0"/>
    <n v="0"/>
    <n v="1"/>
    <x v="4"/>
    <m/>
  </r>
  <r>
    <s v="2881240"/>
    <s v="Bandage Self Close Elast LF NS"/>
    <s v="3&quot;x5.8yd    "/>
    <s v="12/Pk   "/>
    <s v="ALLEG"/>
    <s v="23593-03LF"/>
    <n v="1"/>
    <n v="2"/>
    <n v="0"/>
    <n v="1"/>
    <n v="0"/>
    <n v="0"/>
    <x v="6"/>
    <m/>
  </r>
  <r>
    <s v="9530836"/>
    <s v="Grooved Director W/Probe      "/>
    <s v="4&quot;          "/>
    <s v="Each    "/>
    <s v="MILTEX"/>
    <s v="10-79"/>
    <n v="1"/>
    <n v="2"/>
    <n v="0"/>
    <n v="0"/>
    <n v="0"/>
    <n v="1"/>
    <x v="4"/>
    <m/>
  </r>
  <r>
    <s v="1267430"/>
    <s v="Label Anes f/ Syringe Id      "/>
    <s v="            "/>
    <s v="323/Rl  "/>
    <s v="SHAMRO"/>
    <s v="SA3219-DTI"/>
    <n v="1"/>
    <n v="2"/>
    <n v="0"/>
    <n v="0"/>
    <n v="0"/>
    <n v="1"/>
    <x v="4"/>
    <m/>
  </r>
  <r>
    <s v="2882093"/>
    <s v="Protexis PI Micro Glove PF    "/>
    <s v="Sz 7.5 Cream"/>
    <s v="50/Bx   "/>
    <s v="ALLEG"/>
    <s v="2D73PM75"/>
    <n v="1"/>
    <n v="4"/>
    <n v="0"/>
    <n v="1"/>
    <n v="0"/>
    <n v="0"/>
    <x v="6"/>
    <m/>
  </r>
  <r>
    <s v="1218718"/>
    <s v="Cup Med Plst Narrow Graduated "/>
    <s v="30mL Blue   "/>
    <s v="400/Pk  "/>
    <s v="HEALOG"/>
    <s v="5162"/>
    <n v="1"/>
    <n v="1"/>
    <n v="0"/>
    <n v="1"/>
    <n v="0"/>
    <n v="0"/>
    <x v="1"/>
    <m/>
  </r>
  <r>
    <s v="1295040"/>
    <s v="Pack Shldr F/TXHlth CraigRanch"/>
    <s v="Custom      "/>
    <s v="2/Ca    "/>
    <s v="MEDLIN"/>
    <s v="DYNJ56589"/>
    <n v="1"/>
    <n v="1"/>
    <n v="1"/>
    <n v="0"/>
    <n v="0"/>
    <n v="0"/>
    <x v="6"/>
    <m/>
  </r>
  <r>
    <s v="1358045"/>
    <s v="Suture DSpec Prolene Blu CTC6L"/>
    <s v="9-0 3&quot;      "/>
    <s v="12/Bx   "/>
    <s v="ETHICO"/>
    <s v="D8229"/>
    <n v="1"/>
    <n v="1"/>
    <n v="0"/>
    <n v="0"/>
    <n v="1"/>
    <n v="0"/>
    <x v="4"/>
    <m/>
  </r>
  <r>
    <s v="9292379"/>
    <s v="LMA Airway Unique Size        "/>
    <s v="2.0         "/>
    <s v="10/Bx   "/>
    <s v="RUSCH"/>
    <s v="125020"/>
    <n v="1"/>
    <n v="1"/>
    <n v="0"/>
    <n v="1"/>
    <n v="0"/>
    <n v="0"/>
    <x v="1"/>
    <m/>
  </r>
  <r>
    <s v="8640026"/>
    <s v="Arista AH 3g Box              "/>
    <s v="5x3g        "/>
    <s v="5/Bx    "/>
    <s v="DAVINC"/>
    <s v="SM0002USA"/>
    <n v="1"/>
    <n v="1"/>
    <n v="0"/>
    <n v="1"/>
    <n v="0"/>
    <n v="0"/>
    <x v="1"/>
    <m/>
  </r>
  <r>
    <s v="1339706"/>
    <s v="Shield Thyroid X-Ray Ultralite"/>
    <s v="Unattached  "/>
    <s v="Ea      "/>
    <s v="ALIMED"/>
    <s v="938340"/>
    <n v="1"/>
    <n v="4"/>
    <n v="0"/>
    <n v="0"/>
    <n v="0"/>
    <n v="1"/>
    <x v="4"/>
    <m/>
  </r>
  <r>
    <s v="4048428"/>
    <s v="Blanket Lower Body            "/>
    <s v="            "/>
    <s v="10/Ca   "/>
    <s v="SIMPOR"/>
    <s v="SWU-2004"/>
    <n v="1"/>
    <n v="1"/>
    <n v="0"/>
    <n v="1"/>
    <n v="0"/>
    <n v="0"/>
    <x v="1"/>
    <m/>
  </r>
  <r>
    <s v="1176668"/>
    <s v="Head &amp; Chin Straps Disposable "/>
    <s v="Tan         "/>
    <s v="12/Ca   "/>
    <s v="SCHCOR"/>
    <s v="800-0039"/>
    <n v="1"/>
    <n v="1"/>
    <n v="0"/>
    <n v="0"/>
    <n v="0"/>
    <n v="1"/>
    <x v="4"/>
    <m/>
  </r>
  <r>
    <s v="1130798"/>
    <s v="Ovation Pillows 20&quot;x26&quot;       "/>
    <s v="Blue        "/>
    <s v="12/Ca   "/>
    <s v="MEDLIN"/>
    <s v="MDT219885"/>
    <n v="1"/>
    <n v="2"/>
    <n v="0"/>
    <n v="1"/>
    <n v="0"/>
    <n v="0"/>
    <x v="1"/>
    <m/>
  </r>
  <r>
    <s v="6417035"/>
    <s v="Tray Prep Exidine Pre-Op      "/>
    <s v="            "/>
    <s v="20/Ca   "/>
    <s v="BD"/>
    <s v="4489"/>
    <n v="1"/>
    <n v="1"/>
    <n v="1"/>
    <n v="0"/>
    <n v="0"/>
    <n v="0"/>
    <x v="6"/>
    <m/>
  </r>
  <r>
    <s v="1534737"/>
    <s v="EXTENSION SET 60&quot; MICRO       "/>
    <s v="Vol 50      "/>
    <s v="50/Ca   "/>
    <s v="TRAVOL"/>
    <s v="2N3348"/>
    <n v="1"/>
    <n v="1"/>
    <n v="0"/>
    <n v="1"/>
    <n v="0"/>
    <n v="0"/>
    <x v="1"/>
    <m/>
  </r>
  <r>
    <s v="6850148"/>
    <s v="Gammex PF LF Surg Glove Green "/>
    <s v="Sz 9        "/>
    <s v="50Pr/Bx "/>
    <s v="ANSELL"/>
    <s v="8518"/>
    <n v="1"/>
    <n v="1"/>
    <n v="0"/>
    <n v="1"/>
    <n v="0"/>
    <n v="0"/>
    <x v="1"/>
    <m/>
  </r>
  <r>
    <s v="1185770"/>
    <s v="Paper Printer Sony            "/>
    <s v="            "/>
    <s v="2/Bx    "/>
    <s v="CADMET"/>
    <s v="12220"/>
    <n v="1"/>
    <n v="2"/>
    <n v="0"/>
    <n v="1"/>
    <n v="0"/>
    <n v="0"/>
    <x v="1"/>
    <m/>
  </r>
  <r>
    <s v="1015911"/>
    <s v="Dividers For 30240 &amp; 30250    "/>
    <s v="            "/>
    <s v="6/PK    "/>
    <s v="AKRO"/>
    <s v="40245"/>
    <n v="1"/>
    <n v="2"/>
    <n v="0"/>
    <n v="0"/>
    <n v="1"/>
    <n v="0"/>
    <x v="4"/>
    <m/>
  </r>
  <r>
    <s v="4999231"/>
    <s v="Tube Tracheal Oral RAE w/Cuff "/>
    <s v="8.0mm       "/>
    <s v="10/Bx   "/>
    <s v="KENDAL"/>
    <s v="76280"/>
    <n v="1"/>
    <n v="1"/>
    <n v="0"/>
    <n v="1"/>
    <n v="0"/>
    <n v="0"/>
    <x v="6"/>
    <m/>
  </r>
  <r>
    <s v="6002689"/>
    <s v="E-z Scrub Antimircobial       "/>
    <s v="            "/>
    <s v="6/Ca    "/>
    <s v="BD"/>
    <s v="372402"/>
    <n v="1"/>
    <n v="1"/>
    <n v="0"/>
    <n v="1"/>
    <n v="0"/>
    <n v="0"/>
    <x v="1"/>
    <m/>
  </r>
  <r>
    <s v="6190682"/>
    <s v="Brush for Suction Tube        "/>
    <s v="2.6mm       "/>
    <s v="3/Pk    "/>
    <s v="MISDFK"/>
    <s v="10-1402"/>
    <n v="1"/>
    <n v="1"/>
    <n v="0"/>
    <n v="0"/>
    <n v="1"/>
    <n v="0"/>
    <x v="4"/>
    <m/>
  </r>
  <r>
    <s v="6434291"/>
    <s v="Cover Boot Blue               "/>
    <s v="Universal   "/>
    <s v="30/Bx   "/>
    <s v="OMHALY"/>
    <s v="69572"/>
    <n v="1"/>
    <n v="1"/>
    <n v="0"/>
    <n v="1"/>
    <n v="0"/>
    <n v="0"/>
    <x v="6"/>
    <m/>
  </r>
  <r>
    <s v="1339373"/>
    <s v="Holder Glove Box Trpl Sd Load "/>
    <s v="            "/>
    <s v="Ea      "/>
    <s v="UNIMID"/>
    <s v="CGT3061003"/>
    <n v="1"/>
    <n v="1"/>
    <n v="0"/>
    <n v="0"/>
    <n v="0"/>
    <n v="1"/>
    <x v="4"/>
    <m/>
  </r>
  <r>
    <s v="6044082"/>
    <s v="Gown Impervious W/thumb       "/>
    <s v="HOOKS       "/>
    <s v="100/CA  "/>
    <s v="OMHALY"/>
    <s v="69602"/>
    <n v="1"/>
    <n v="1"/>
    <n v="0"/>
    <n v="1"/>
    <n v="0"/>
    <n v="0"/>
    <x v="6"/>
    <m/>
  </r>
  <r>
    <s v="1247969"/>
    <s v="Bag/Mask Resuscitator         "/>
    <s v="Pediatric   "/>
    <s v="Ea      "/>
    <s v="VYAIRE"/>
    <s v="2K8008"/>
    <n v="1"/>
    <n v="3"/>
    <n v="0"/>
    <n v="1"/>
    <n v="0"/>
    <n v="0"/>
    <x v="1"/>
    <m/>
  </r>
  <r>
    <s v="2882169"/>
    <s v="Pack Fluid Control Shoulder   "/>
    <s v="            "/>
    <s v="10/Ca   "/>
    <s v="CARDSP"/>
    <s v="29367"/>
    <n v="1"/>
    <n v="1"/>
    <n v="0"/>
    <n v="1"/>
    <n v="0"/>
    <n v="0"/>
    <x v="1"/>
    <m/>
  </r>
  <r>
    <s v="1146923"/>
    <s v="Suction Coagulator 10FR 6&quot; ST "/>
    <s v="Handswitch  "/>
    <s v="25/Ca   "/>
    <s v="CONMD"/>
    <s v="130188"/>
    <n v="1"/>
    <n v="1"/>
    <n v="0"/>
    <n v="1"/>
    <n v="0"/>
    <n v="0"/>
    <x v="1"/>
    <m/>
  </r>
  <r>
    <s v="2486614"/>
    <s v="Dextrose Inj FTV Non-Returnble"/>
    <s v="50%         "/>
    <s v="50mL/Vl "/>
    <s v="GIVREP"/>
    <s v="00409664802"/>
    <n v="1"/>
    <n v="5"/>
    <n v="1"/>
    <n v="0"/>
    <n v="0"/>
    <n v="0"/>
    <x v="0"/>
    <m/>
  </r>
  <r>
    <s v="6540404"/>
    <s v="Suture Perma Hand Silk Blk Sh "/>
    <s v="3-0 30&quot;     "/>
    <s v="36/Bx   "/>
    <s v="ETHICO"/>
    <s v="K832H"/>
    <n v="1"/>
    <n v="1"/>
    <n v="0"/>
    <n v="1"/>
    <n v="0"/>
    <n v="0"/>
    <x v="1"/>
    <m/>
  </r>
  <r>
    <s v="3725710"/>
    <s v="Neuro Sponges                 "/>
    <s v="1X3         "/>
    <s v="200/CA  "/>
    <s v="DEROYA"/>
    <s v="30-060"/>
    <n v="1"/>
    <n v="1"/>
    <n v="0"/>
    <n v="1"/>
    <n v="0"/>
    <n v="0"/>
    <x v="1"/>
    <m/>
  </r>
  <r>
    <s v="1312871"/>
    <s v="Strip Indicator Verify HPU    "/>
    <s v="            "/>
    <s v="200/Bx  "/>
    <s v="VESTAL"/>
    <s v="PCC061"/>
    <n v="1"/>
    <n v="2"/>
    <n v="0"/>
    <n v="0"/>
    <n v="1"/>
    <n v="0"/>
    <x v="4"/>
    <m/>
  </r>
  <r>
    <s v="3911512"/>
    <s v="Syringe Pulstar Leur 7cc Tip  "/>
    <s v="Plastic     "/>
    <s v="50/Ca   "/>
    <s v="SIMPOR"/>
    <s v="4905"/>
    <n v="1"/>
    <n v="1"/>
    <n v="0"/>
    <n v="1"/>
    <n v="0"/>
    <n v="0"/>
    <x v="1"/>
    <m/>
  </r>
  <r>
    <s v="1209141"/>
    <s v="Clipper Surgical Rechargeable "/>
    <s v="            "/>
    <s v="Ea      "/>
    <s v="BD"/>
    <s v="5513E"/>
    <n v="1"/>
    <n v="2"/>
    <n v="0"/>
    <n v="1"/>
    <n v="0"/>
    <n v="0"/>
    <x v="1"/>
    <m/>
  </r>
  <r>
    <s v="5820156"/>
    <s v="Head Positioner Ring          "/>
    <s v="9&quot;          "/>
    <s v="32/Ca   "/>
    <s v="MEDLIN"/>
    <s v="NON081141"/>
    <n v="1"/>
    <n v="1"/>
    <n v="0"/>
    <n v="1"/>
    <n v="0"/>
    <n v="0"/>
    <x v="1"/>
    <m/>
  </r>
  <r>
    <s v="1356773"/>
    <s v="Suture 2-0 Monocryl PS-2 Absor"/>
    <s v="Undyed 27&quot;  "/>
    <s v="12/Bx   "/>
    <s v="ETHICO"/>
    <s v="D8786"/>
    <n v="1"/>
    <n v="1"/>
    <n v="0"/>
    <n v="0"/>
    <n v="0"/>
    <n v="1"/>
    <x v="4"/>
    <m/>
  </r>
  <r>
    <s v="1310728"/>
    <s v="Sensicare SLT Glv LF PF       "/>
    <s v="Sz 6.5      "/>
    <s v="50/Bx   "/>
    <s v="MEDLIN"/>
    <s v="MSG1565"/>
    <n v="1"/>
    <n v="2"/>
    <n v="0"/>
    <n v="1"/>
    <n v="0"/>
    <n v="0"/>
    <x v="6"/>
    <m/>
  </r>
  <r>
    <s v="1160801"/>
    <s v="Electrode Needle Blue Silk    "/>
    <s v="2.75&quot;       "/>
    <s v="12/Bx   "/>
    <s v="MEDLIN"/>
    <s v="ES0013M"/>
    <n v="1"/>
    <n v="1"/>
    <n v="0"/>
    <n v="1"/>
    <n v="0"/>
    <n v="0"/>
    <x v="1"/>
    <m/>
  </r>
  <r>
    <s v="1209142"/>
    <s v="Charger f/Surgical Clipper    "/>
    <s v="            "/>
    <s v="Ea      "/>
    <s v="BD"/>
    <s v="5514A"/>
    <n v="1"/>
    <n v="3"/>
    <n v="0"/>
    <n v="1"/>
    <n v="0"/>
    <n v="0"/>
    <x v="1"/>
    <m/>
  </r>
  <r>
    <s v="6549155"/>
    <s v="Bone Wax                      "/>
    <s v="2.5gm       "/>
    <s v="12/Bx   "/>
    <s v="ETHICO"/>
    <s v="W31G"/>
    <n v="1"/>
    <n v="1"/>
    <n v="0"/>
    <n v="1"/>
    <n v="0"/>
    <n v="0"/>
    <x v="6"/>
    <m/>
  </r>
  <r>
    <s v="8003062"/>
    <s v="Sling Shoulder Immobilizer    "/>
    <s v="Large       "/>
    <s v="Ea      "/>
    <s v="MEDLIN"/>
    <s v="ORT16200L"/>
    <n v="1"/>
    <n v="2"/>
    <n v="0"/>
    <n v="0"/>
    <n v="1"/>
    <n v="0"/>
    <x v="4"/>
    <m/>
  </r>
  <r>
    <s v="6545499"/>
    <s v="Suture Perma Hand Silk Blk C3 "/>
    <s v="4-0 12&quot;     "/>
    <s v="12/Bx   "/>
    <s v="ETHICO"/>
    <s v="735G"/>
    <n v="1"/>
    <n v="2"/>
    <n v="0"/>
    <n v="1"/>
    <n v="0"/>
    <n v="0"/>
    <x v="1"/>
    <m/>
  </r>
  <r>
    <s v="5550765"/>
    <s v="Biogel PI Micro Glove Surgical"/>
    <s v="Size 7.5    "/>
    <s v="50/Bx   "/>
    <s v="ABCO"/>
    <s v="48575"/>
    <n v="1"/>
    <n v="2"/>
    <n v="0"/>
    <n v="1"/>
    <n v="0"/>
    <n v="0"/>
    <x v="6"/>
    <m/>
  </r>
  <r>
    <s v="6547014"/>
    <s v="Ligaclip Mca - M/s 20 Cnt     "/>
    <s v="            "/>
    <s v="6/Bx    "/>
    <s v="ETHICO"/>
    <s v="MSM20"/>
    <n v="1"/>
    <n v="1"/>
    <n v="0"/>
    <n v="0"/>
    <n v="1"/>
    <n v="0"/>
    <x v="4"/>
    <m/>
  </r>
  <r>
    <s v="1155651"/>
    <s v="Wheelchair 22&quot; 450lb Remv Arm "/>
    <s v="450lbs      "/>
    <s v="Ea      "/>
    <s v="MEDDEP"/>
    <s v="STD22ECDFA-SF"/>
    <n v="1"/>
    <n v="1"/>
    <n v="0"/>
    <n v="1"/>
    <n v="0"/>
    <n v="0"/>
    <x v="6"/>
    <m/>
  </r>
  <r>
    <s v="1093596"/>
    <s v="Suture Vicryl Violet CT-1     "/>
    <s v="0 36&quot;       "/>
    <s v="36/Bx   "/>
    <s v="ETHICO"/>
    <s v="J346H"/>
    <n v="1"/>
    <n v="2"/>
    <n v="1"/>
    <n v="0"/>
    <n v="0"/>
    <n v="0"/>
    <x v="1"/>
    <m/>
  </r>
  <r>
    <s v="1261273"/>
    <s v="Surflo IV Cath 14Gx2&quot; Orange  "/>
    <s v="16&quot;         "/>
    <s v="50/Bx   "/>
    <s v="TERUMO"/>
    <s v="SR-OX1451CA"/>
    <n v="1"/>
    <n v="1"/>
    <n v="0"/>
    <n v="1"/>
    <n v="0"/>
    <n v="0"/>
    <x v="6"/>
    <m/>
  </r>
  <r>
    <s v="1198997"/>
    <s v="Cuff BP Dura-Cuf Child        "/>
    <s v="Green       "/>
    <s v="5/Bx    "/>
    <s v="MARQ"/>
    <s v="DUR-P2-2A"/>
    <n v="1"/>
    <n v="1"/>
    <n v="0"/>
    <n v="1"/>
    <n v="0"/>
    <n v="0"/>
    <x v="1"/>
    <m/>
  </r>
  <r>
    <s v="2480297"/>
    <s v="Dextrose ABJ LFS Syringe N-R  "/>
    <s v="50%         "/>
    <s v="50mL    "/>
    <s v="GIVREP"/>
    <s v="00409490234"/>
    <n v="1"/>
    <n v="8"/>
    <n v="1"/>
    <n v="0"/>
    <n v="0"/>
    <n v="0"/>
    <x v="0"/>
    <m/>
  </r>
  <r>
    <s v="6662482"/>
    <s v="Immobilizer Wh/Gr Shoulder    "/>
    <s v="Xl 36-42&quot;   "/>
    <s v="1/Ea    "/>
    <s v="SMTNEP"/>
    <s v="79-84048"/>
    <n v="1"/>
    <n v="1"/>
    <n v="0"/>
    <n v="1"/>
    <n v="0"/>
    <n v="0"/>
    <x v="1"/>
    <m/>
  </r>
  <r>
    <s v="1313992"/>
    <s v="Stays Elastic Blunt Hook      "/>
    <s v="12mm        "/>
    <s v="8/Pk    "/>
    <s v="COOPSR"/>
    <s v="3350-8G"/>
    <n v="1"/>
    <n v="1"/>
    <n v="0"/>
    <n v="0"/>
    <n v="0"/>
    <n v="1"/>
    <x v="4"/>
    <m/>
  </r>
  <r>
    <s v="6545789"/>
    <s v="Suture Prolene Mono Blu P1    "/>
    <s v="6-0 18&quot;     "/>
    <s v="12/Bx   "/>
    <s v="ETHICO"/>
    <s v="8697G"/>
    <n v="1"/>
    <n v="1"/>
    <n v="0"/>
    <n v="1"/>
    <n v="0"/>
    <n v="0"/>
    <x v="6"/>
    <m/>
  </r>
  <r>
    <s v="5077254"/>
    <s v="Introcan Safety Cath Wing     "/>
    <s v="22gX1&quot;Fep   "/>
    <s v="50/Bx   "/>
    <s v="MCGAW"/>
    <s v="4254511-02"/>
    <n v="1"/>
    <n v="2"/>
    <n v="0"/>
    <n v="1"/>
    <n v="0"/>
    <n v="0"/>
    <x v="0"/>
    <m/>
  </r>
  <r>
    <s v="2693701"/>
    <s v="Biogel Indicat Lat Underglv PF"/>
    <s v="Ster 6-1/2  "/>
    <s v="4x50/Ca "/>
    <s v="ABCO"/>
    <s v="31265"/>
    <n v="1"/>
    <n v="1"/>
    <n v="0"/>
    <n v="0"/>
    <n v="1"/>
    <n v="0"/>
    <x v="4"/>
    <m/>
  </r>
  <r>
    <s v="1114385"/>
    <s v="Cleaning Brush Suction Tb     "/>
    <s v="2mmx8&quot;      "/>
    <s v="3/Pk    "/>
    <s v="MISDFK"/>
    <s v="10-1400"/>
    <n v="1"/>
    <n v="3"/>
    <n v="0"/>
    <n v="1"/>
    <n v="0"/>
    <n v="0"/>
    <x v="1"/>
    <m/>
  </r>
  <r>
    <s v="1537411"/>
    <s v="Sodium Chloride 0.9% Irrig    "/>
    <s v="250mL/Bt    "/>
    <s v="BT      "/>
    <s v="TRAVOL"/>
    <s v="2F7122"/>
    <n v="1"/>
    <n v="24"/>
    <n v="0"/>
    <n v="1"/>
    <n v="0"/>
    <n v="0"/>
    <x v="6"/>
    <m/>
  </r>
  <r>
    <s v="9876769"/>
    <s v="Syringe Tip Cap Sterile LL    "/>
    <s v="Blue        "/>
    <s v="200/Bx  "/>
    <s v="BD"/>
    <s v="305819"/>
    <n v="1"/>
    <n v="1"/>
    <n v="0"/>
    <n v="1"/>
    <n v="0"/>
    <n v="0"/>
    <x v="6"/>
    <m/>
  </r>
  <r>
    <s v="2471381"/>
    <s v="Tube Endotracheal, HVLP Cuff  "/>
    <s v="            "/>
    <s v="10/Bx   "/>
    <s v="MEDLIN"/>
    <s v="DYND43065"/>
    <n v="1"/>
    <n v="1"/>
    <n v="0"/>
    <n v="1"/>
    <n v="0"/>
    <n v="0"/>
    <x v="6"/>
    <m/>
  </r>
  <r>
    <s v="6540572"/>
    <s v="Suture Vicryl CT-11           "/>
    <s v="            "/>
    <s v="12/Bx   "/>
    <s v="ETHICO"/>
    <s v="J841D"/>
    <n v="1"/>
    <n v="2"/>
    <n v="1"/>
    <n v="0"/>
    <n v="0"/>
    <n v="0"/>
    <x v="6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1"/>
    <m/>
  </r>
  <r>
    <s v="1152585"/>
    <s v="Electrode Blade Mod E-Z Clean "/>
    <s v="4&quot;          "/>
    <s v="12/Bx   "/>
    <s v="ETHICO"/>
    <s v="0014AM"/>
    <n v="1"/>
    <n v="1"/>
    <n v="0"/>
    <n v="1"/>
    <n v="0"/>
    <n v="0"/>
    <x v="1"/>
    <m/>
  </r>
  <r>
    <s v="1015416"/>
    <s v="Adaptor,nebulizer 028-rci     "/>
    <s v="            "/>
    <s v="50/Ca   "/>
    <s v="RUSCH"/>
    <s v="031-28"/>
    <n v="1"/>
    <n v="2"/>
    <n v="0"/>
    <n v="0"/>
    <n v="1"/>
    <n v="0"/>
    <x v="4"/>
    <m/>
  </r>
  <r>
    <s v="5668513"/>
    <s v="Laryngoscope Blade Macintosh  "/>
    <s v="#3          "/>
    <s v="Ea      "/>
    <s v="WELCH"/>
    <s v="69063"/>
    <n v="1"/>
    <n v="3"/>
    <n v="0"/>
    <n v="1"/>
    <n v="0"/>
    <n v="0"/>
    <x v="1"/>
    <m/>
  </r>
  <r>
    <s v="5550508"/>
    <s v="Pouch Self Seal Tyvek         "/>
    <s v="4X10.25     "/>
    <s v="250/Bx  "/>
    <s v="J&amp;JAS"/>
    <s v="12326"/>
    <n v="1"/>
    <n v="2"/>
    <n v="0"/>
    <n v="1"/>
    <n v="0"/>
    <n v="0"/>
    <x v="1"/>
    <m/>
  </r>
  <r>
    <s v="1086471"/>
    <s v="Suture Vicryl Violet RB-1     "/>
    <s v="5-0 27&quot;     "/>
    <s v="36/Bx   "/>
    <s v="ETHICO"/>
    <s v="J303H"/>
    <n v="1"/>
    <n v="1"/>
    <n v="0"/>
    <n v="1"/>
    <n v="0"/>
    <n v="0"/>
    <x v="1"/>
    <m/>
  </r>
  <r>
    <s v="2881883"/>
    <s v="Tubing Connecting 7Mmx100     "/>
    <s v="            "/>
    <s v="96'/Ca  "/>
    <s v="ALLEG"/>
    <s v="N7100"/>
    <n v="1"/>
    <n v="2"/>
    <n v="0"/>
    <n v="1"/>
    <n v="0"/>
    <n v="0"/>
    <x v="1"/>
    <m/>
  </r>
  <r>
    <s v="2771157"/>
    <s v="Brush Instrmnt Cleaning  Nyln "/>
    <s v="Double      "/>
    <s v="3/Pk    "/>
    <s v="MISDFK"/>
    <s v="10-1444"/>
    <n v="1"/>
    <n v="4"/>
    <n v="0"/>
    <n v="1"/>
    <n v="0"/>
    <n v="0"/>
    <x v="1"/>
    <m/>
  </r>
  <r>
    <s v="1534598"/>
    <s v="Decanting Set                 "/>
    <s v="11&quot;         "/>
    <s v="Ea      "/>
    <s v="TRAVOL"/>
    <s v="2C4014"/>
    <n v="1"/>
    <n v="20"/>
    <n v="0"/>
    <n v="1"/>
    <n v="0"/>
    <n v="0"/>
    <x v="1"/>
    <m/>
  </r>
  <r>
    <s v="1135366"/>
    <s v="Label f/Ropivicaine           "/>
    <s v="333/Rl      "/>
    <s v="1/Rl    "/>
    <s v="TIMED"/>
    <s v="AN-32"/>
    <n v="1"/>
    <n v="2"/>
    <n v="0"/>
    <n v="0"/>
    <n v="1"/>
    <n v="0"/>
    <x v="4"/>
    <m/>
  </r>
  <r>
    <s v="3041207"/>
    <s v="Splints Nasal 1500 Series     "/>
    <s v="Petite      "/>
    <s v="5/Bx    "/>
    <s v="MICRMD"/>
    <s v="10-1500-05KP"/>
    <n v="1"/>
    <n v="1"/>
    <n v="0"/>
    <n v="1"/>
    <n v="0"/>
    <n v="0"/>
    <x v="1"/>
    <m/>
  </r>
  <r>
    <s v="1228559"/>
    <s v="Bag Sterilization 4x7x1&quot;      "/>
    <s v="            "/>
    <s v="1000/Ca "/>
    <s v="HEALMK"/>
    <s v="PB2"/>
    <n v="1"/>
    <n v="1"/>
    <n v="0"/>
    <n v="0"/>
    <n v="0"/>
    <n v="1"/>
    <x v="4"/>
    <m/>
  </r>
  <r>
    <s v="9257325"/>
    <s v="Tube Trach Nonfenestrated     "/>
    <s v="6FR.        "/>
    <s v="Ea      "/>
    <s v="KENDAL"/>
    <s v="6DCFS"/>
    <n v="1"/>
    <n v="5"/>
    <n v="0"/>
    <n v="1"/>
    <n v="0"/>
    <n v="0"/>
    <x v="1"/>
    <m/>
  </r>
  <r>
    <s v="8549614"/>
    <s v="Labels Succinylcholine        "/>
    <s v="            "/>
    <s v="1/Rl    "/>
    <s v="TIMED"/>
    <s v="AN-20"/>
    <n v="1"/>
    <n v="4"/>
    <n v="1"/>
    <n v="0"/>
    <n v="0"/>
    <n v="0"/>
    <x v="1"/>
    <m/>
  </r>
  <r>
    <s v="8259608"/>
    <s v="Bedpan Pontoon Pls 40 Oz Mau  "/>
    <s v="14X11X4 40Oz"/>
    <s v="Ea      "/>
    <s v="MEDLIN"/>
    <s v="DYND80217"/>
    <n v="1"/>
    <n v="20"/>
    <n v="0"/>
    <n v="1"/>
    <n v="0"/>
    <n v="0"/>
    <x v="1"/>
    <m/>
  </r>
  <r>
    <s v="1305003"/>
    <s v="Pack Cystoscopy I Aurora      "/>
    <s v="            "/>
    <s v="14/Ca   "/>
    <s v="MEDLIN"/>
    <s v="DYNJP5000A"/>
    <n v="1"/>
    <n v="1"/>
    <n v="0"/>
    <n v="0"/>
    <n v="0"/>
    <n v="1"/>
    <x v="4"/>
    <m/>
  </r>
  <r>
    <s v="1359103"/>
    <s v="Caster Replacement f/ Hamper  "/>
    <s v="            "/>
    <s v="4/Bx    "/>
    <s v="MEDLIN"/>
    <s v="MDS80529CAS"/>
    <n v="1"/>
    <n v="1"/>
    <n v="0"/>
    <n v="0"/>
    <n v="0"/>
    <n v="1"/>
    <x v="4"/>
    <m/>
  </r>
  <r>
    <s v="7710173"/>
    <s v="MN 24mm RC 3/8C               "/>
    <s v="30cmX30     "/>
    <s v="12/Bx   "/>
    <s v="LOOK"/>
    <s v="YA-2024Q"/>
    <n v="1"/>
    <n v="1"/>
    <n v="0"/>
    <n v="1"/>
    <n v="0"/>
    <n v="0"/>
    <x v="1"/>
    <m/>
  </r>
  <r>
    <s v="8900544"/>
    <s v="Tube Salem Sump Dual Lumn 16FR"/>
    <s v="5.3mmx48&quot;   "/>
    <s v="10/Ca   "/>
    <s v="CARDKN"/>
    <s v="7771610"/>
    <n v="1"/>
    <n v="1"/>
    <n v="0"/>
    <n v="1"/>
    <n v="0"/>
    <n v="0"/>
    <x v="1"/>
    <m/>
  </r>
  <r>
    <s v="4925141"/>
    <s v="Blade Biopsy Surgical         "/>
    <s v="            "/>
    <s v="4/Ca    "/>
    <s v="BEAVIS"/>
    <s v="379100"/>
    <n v="1"/>
    <n v="1"/>
    <n v="0"/>
    <n v="0"/>
    <n v="1"/>
    <n v="0"/>
    <x v="4"/>
    <m/>
  </r>
  <r>
    <s v="6547042"/>
    <s v="Suture Silk Black P-3         "/>
    <s v="5-0 18&quot;     "/>
    <s v="12/Bx   "/>
    <s v="ETHICO"/>
    <s v="640G"/>
    <n v="1"/>
    <n v="1"/>
    <n v="0"/>
    <n v="1"/>
    <n v="0"/>
    <n v="0"/>
    <x v="6"/>
    <m/>
  </r>
  <r>
    <s v="2333509"/>
    <s v="Tube Endotrach 6.0mm Cuffed   "/>
    <s v="            "/>
    <s v="10/Bx   "/>
    <s v="KENDAL"/>
    <s v="86109"/>
    <n v="1"/>
    <n v="1"/>
    <n v="0"/>
    <n v="1"/>
    <n v="0"/>
    <n v="0"/>
    <x v="1"/>
    <m/>
  </r>
  <r>
    <s v="7770521"/>
    <s v="Tape Kind Removal LF NS Blue  "/>
    <s v="1&quot;x5.5yd    "/>
    <s v="12/Bx   "/>
    <s v="3MMED"/>
    <s v="2770-1"/>
    <n v="1"/>
    <n v="1"/>
    <n v="0"/>
    <n v="1"/>
    <n v="0"/>
    <n v="0"/>
    <x v="6"/>
    <m/>
  </r>
  <r>
    <s v="1315546"/>
    <s v="Glove Surg Sensicare PF LF Str"/>
    <s v="Sz 6.5      "/>
    <s v="50/Bx   "/>
    <s v="MEDLIN"/>
    <s v="MSG9665"/>
    <n v="1"/>
    <n v="1"/>
    <n v="1"/>
    <n v="0"/>
    <n v="0"/>
    <n v="0"/>
    <x v="6"/>
    <m/>
  </r>
  <r>
    <s v="2881840"/>
    <s v="Drain Wnd Jackpr Sil Rnd 4Chnl"/>
    <s v="10fr        "/>
    <s v="10/Bx   "/>
    <s v="ALLEG"/>
    <s v="JP-2226"/>
    <n v="1"/>
    <n v="1"/>
    <n v="0"/>
    <n v="0"/>
    <n v="1"/>
    <n v="0"/>
    <x v="4"/>
    <m/>
  </r>
  <r>
    <s v="1420729"/>
    <s v="Stockinette 2Ply Sterile      "/>
    <s v="6x48        "/>
    <s v="18/Ca   "/>
    <s v="MEDLIN"/>
    <s v="NON22420"/>
    <n v="1"/>
    <n v="1"/>
    <n v="0"/>
    <n v="1"/>
    <n v="0"/>
    <n v="0"/>
    <x v="1"/>
    <m/>
  </r>
  <r>
    <s v="6543826"/>
    <s v="Suture Vicryl Violet S-29     "/>
    <s v="6-0 12&quot;     "/>
    <s v="12/Bx   "/>
    <s v="ETHICO"/>
    <s v="J556G"/>
    <n v="1"/>
    <n v="5"/>
    <n v="1"/>
    <n v="0"/>
    <n v="0"/>
    <n v="0"/>
    <x v="6"/>
    <m/>
  </r>
  <r>
    <s v="2958280"/>
    <s v="Tube Endotrach. Reinf Cuf     "/>
    <s v="7.0MM       "/>
    <s v="5/BX    "/>
    <s v="KENDAL"/>
    <s v="86550"/>
    <n v="1"/>
    <n v="1"/>
    <n v="0"/>
    <n v="1"/>
    <n v="0"/>
    <n v="0"/>
    <x v="1"/>
    <m/>
  </r>
  <r>
    <s v="1015862"/>
    <s v="Coveralls Extra Protection    "/>
    <s v="X-Lg White  "/>
    <s v="24/Ca   "/>
    <s v="OMHALY"/>
    <s v="10085"/>
    <n v="1"/>
    <n v="1"/>
    <n v="1"/>
    <n v="0"/>
    <n v="0"/>
    <n v="0"/>
    <x v="6"/>
    <m/>
  </r>
  <r>
    <s v="2880616"/>
    <s v="Timer S/P Countdown           "/>
    <s v="            "/>
    <s v="1/Ea    "/>
    <s v="ALLEG"/>
    <s v="C6510-12"/>
    <n v="1"/>
    <n v="1"/>
    <n v="0"/>
    <n v="1"/>
    <n v="0"/>
    <n v="0"/>
    <x v="1"/>
    <m/>
  </r>
  <r>
    <s v="6540928"/>
    <s v="Suture Mersilene Poly Wht S2  "/>
    <s v="4-0 18&quot;     "/>
    <s v="12/Bx   "/>
    <s v="ETHICO"/>
    <s v="1779G"/>
    <n v="1"/>
    <n v="1"/>
    <n v="0"/>
    <n v="1"/>
    <n v="0"/>
    <n v="0"/>
    <x v="1"/>
    <m/>
  </r>
  <r>
    <s v="1334195"/>
    <s v="Drape Beach Chair Shoulder    "/>
    <s v="            "/>
    <s v="5/Ca    "/>
    <s v="MEDLIN"/>
    <s v="DYNJP8422"/>
    <n v="1"/>
    <n v="1"/>
    <n v="0"/>
    <n v="0"/>
    <n v="0"/>
    <n v="1"/>
    <x v="4"/>
    <m/>
  </r>
  <r>
    <s v="1168500"/>
    <s v="Tape Atropine 1-1/2x1/2&quot;      "/>
    <s v="Green       "/>
    <s v="500/Rl  "/>
    <s v="TIMED"/>
    <s v="AN-1"/>
    <n v="1"/>
    <n v="1"/>
    <n v="0"/>
    <n v="0"/>
    <n v="1"/>
    <n v="0"/>
    <x v="4"/>
    <m/>
  </r>
  <r>
    <s v="1167874"/>
    <s v="Attachment Smoke Evac Univers "/>
    <s v="w/10' Tubing"/>
    <s v="25/Ca   "/>
    <s v="DEROYA"/>
    <s v="88-000600"/>
    <n v="1"/>
    <n v="1"/>
    <n v="0"/>
    <n v="0"/>
    <n v="1"/>
    <n v="0"/>
    <x v="4"/>
    <m/>
  </r>
  <r>
    <s v="1113392"/>
    <s v="E3+ Cartridge                 "/>
    <s v="            "/>
    <s v="25/Bx   "/>
    <s v="ABBCON"/>
    <s v="03P8225"/>
    <n v="1"/>
    <n v="4"/>
    <n v="0"/>
    <n v="1"/>
    <n v="0"/>
    <n v="0"/>
    <x v="6"/>
    <m/>
  </r>
  <r>
    <s v="3104925"/>
    <s v="Stockinette Impervious        "/>
    <s v="12X48&quot; Large"/>
    <s v="25/CA   "/>
    <s v="OMHALY"/>
    <s v="89821"/>
    <n v="1"/>
    <n v="1"/>
    <n v="0"/>
    <n v="1"/>
    <n v="0"/>
    <n v="0"/>
    <x v="1"/>
    <m/>
  </r>
  <r>
    <s v="1109534"/>
    <s v="Process Indicator Cards Scored"/>
    <s v="            "/>
    <s v="250/Pk  "/>
    <s v="AESCUL"/>
    <s v="MD347"/>
    <n v="1"/>
    <n v="1"/>
    <n v="0"/>
    <n v="1"/>
    <n v="0"/>
    <n v="0"/>
    <x v="1"/>
    <m/>
  </r>
  <r>
    <s v="8401009"/>
    <s v="Suture Vicryl Plus Und B      "/>
    <s v="            "/>
    <s v="12/Bx   "/>
    <s v="ETHICO"/>
    <s v="VCP864D"/>
    <n v="1"/>
    <n v="1"/>
    <n v="0"/>
    <n v="0"/>
    <n v="1"/>
    <n v="0"/>
    <x v="4"/>
    <m/>
  </r>
  <r>
    <s v="1359695"/>
    <s v="Label Anes Drug f/ Syringe    "/>
    <s v=".5x500&quot;     "/>
    <s v="1/Rl    "/>
    <s v="SHAMRO"/>
    <s v="SA-3219-EXP"/>
    <n v="1"/>
    <n v="2"/>
    <n v="0"/>
    <n v="0"/>
    <n v="1"/>
    <n v="0"/>
    <x v="4"/>
    <m/>
  </r>
  <r>
    <s v="8578871"/>
    <s v="Nasal Airway LF               "/>
    <s v="24fr        "/>
    <s v="Ea      "/>
    <s v="SUNMD"/>
    <s v="1-5075-24"/>
    <n v="1"/>
    <n v="5"/>
    <n v="0"/>
    <n v="1"/>
    <n v="0"/>
    <n v="0"/>
    <x v="6"/>
    <m/>
  </r>
  <r>
    <s v="1273301"/>
    <s v="IV Ext Set 35&quot; Standard Bore  "/>
    <s v="Caresite    "/>
    <s v="50/Ca   "/>
    <s v="MCGAW"/>
    <s v="354220"/>
    <n v="1"/>
    <n v="1"/>
    <n v="0"/>
    <n v="1"/>
    <n v="0"/>
    <n v="0"/>
    <x v="1"/>
    <m/>
  </r>
  <r>
    <s v="1205724"/>
    <s v="Cover Equipment EZ Sterile    "/>
    <s v="36x28&quot;      "/>
    <s v="20/Ca   "/>
    <s v="PREFE"/>
    <s v="EZ-28"/>
    <n v="1"/>
    <n v="1"/>
    <n v="0"/>
    <n v="0"/>
    <n v="0"/>
    <n v="1"/>
    <x v="4"/>
    <m/>
  </r>
  <r>
    <s v="1162623"/>
    <s v="Syringe LL LOR Glass          "/>
    <s v="5cc         "/>
    <s v="10/Ca   "/>
    <s v="INTPAI"/>
    <s v="PISGLL5"/>
    <n v="1"/>
    <n v="3"/>
    <n v="0"/>
    <n v="1"/>
    <n v="0"/>
    <n v="0"/>
    <x v="6"/>
    <m/>
  </r>
  <r>
    <s v="1211277"/>
    <s v="Clamp Pole f/Infs Pump Stand  "/>
    <s v="            "/>
    <s v="Ea      "/>
    <s v="MCGRW"/>
    <s v="8713131"/>
    <n v="1"/>
    <n v="1"/>
    <n v="0"/>
    <n v="0"/>
    <n v="0"/>
    <n v="1"/>
    <x v="4"/>
    <m/>
  </r>
  <r>
    <s v="9585675"/>
    <s v="Urine Control Bi Level        "/>
    <s v="            "/>
    <s v="Ea      "/>
    <s v="STANB"/>
    <s v="1225-205"/>
    <n v="1"/>
    <n v="2"/>
    <n v="0"/>
    <n v="1"/>
    <n v="0"/>
    <n v="0"/>
    <x v="1"/>
    <m/>
  </r>
  <r>
    <s v="3690018"/>
    <s v="Stickers Aquaman              "/>
    <s v="            "/>
    <s v="100/Rl  "/>
    <s v="SHERMN"/>
    <s v="PS669"/>
    <n v="1"/>
    <n v="1"/>
    <n v="0"/>
    <n v="1"/>
    <n v="0"/>
    <n v="0"/>
    <x v="6"/>
    <m/>
  </r>
  <r>
    <s v="1240923"/>
    <s v="Slipper Pt Sngl Imprt Ylw Adlt"/>
    <s v="XXL 10.5+   "/>
    <s v="48Pr/Ca "/>
    <s v="PBE"/>
    <s v="3902"/>
    <n v="1"/>
    <n v="1"/>
    <n v="0"/>
    <n v="0"/>
    <n v="0"/>
    <n v="1"/>
    <x v="4"/>
    <m/>
  </r>
  <r>
    <s v="9531455"/>
    <s v="Cord Lap ST Disposable        "/>
    <s v="            "/>
    <s v="50/Ca   "/>
    <s v="KENDAL"/>
    <s v="E0510"/>
    <n v="1"/>
    <n v="1"/>
    <n v="0"/>
    <n v="0"/>
    <n v="1"/>
    <n v="0"/>
    <x v="4"/>
    <m/>
  </r>
  <r>
    <s v="7776394"/>
    <s v="Duraprep Remover Lotion       "/>
    <s v="1/2 Oz.     "/>
    <s v="100/Ca  "/>
    <s v="3MMED"/>
    <s v="8610"/>
    <n v="1"/>
    <n v="1"/>
    <n v="0"/>
    <n v="0"/>
    <n v="1"/>
    <n v="0"/>
    <x v="1"/>
    <m/>
  </r>
  <r>
    <s v="1295516"/>
    <s v="Airway Mask Laryseal          "/>
    <s v="Size 4      "/>
    <s v="10/Bx   "/>
    <s v="FLEXIC"/>
    <s v="038-94-140U"/>
    <n v="1"/>
    <n v="1"/>
    <n v="0"/>
    <n v="0"/>
    <n v="1"/>
    <n v="0"/>
    <x v="4"/>
    <m/>
  </r>
  <r>
    <s v="1157282"/>
    <s v="ID Band Allergy               "/>
    <s v="            "/>
    <s v="1000/Bx "/>
    <s v="PREDYN"/>
    <s v="3050-16-PDR"/>
    <n v="1"/>
    <n v="4"/>
    <n v="0"/>
    <n v="1"/>
    <n v="0"/>
    <n v="0"/>
    <x v="6"/>
    <m/>
  </r>
  <r>
    <s v="5550381"/>
    <s v="Pouch Self Seal Tyvek         "/>
    <s v="3x8         "/>
    <s v="500/Ca  "/>
    <s v="J&amp;JAS"/>
    <s v="12320"/>
    <n v="1"/>
    <n v="1"/>
    <n v="0"/>
    <n v="1"/>
    <n v="0"/>
    <n v="0"/>
    <x v="1"/>
    <m/>
  </r>
  <r>
    <s v="8300055"/>
    <s v="Enzymatic Cleaner Prolystica  "/>
    <s v="10 Liters   "/>
    <s v="Ea      "/>
    <s v="VESTAL"/>
    <s v="1C03T6WR"/>
    <n v="1"/>
    <n v="1"/>
    <n v="0"/>
    <n v="1"/>
    <n v="0"/>
    <n v="0"/>
    <x v="1"/>
    <m/>
  </r>
  <r>
    <s v="1152731"/>
    <s v="Tendersorb ABD Pad Sterile    "/>
    <s v="10x8&quot;       "/>
    <s v="18/Bx   "/>
    <s v="CARDKN"/>
    <s v="9194A"/>
    <n v="1"/>
    <n v="1"/>
    <n v="0"/>
    <n v="1"/>
    <n v="0"/>
    <n v="0"/>
    <x v="6"/>
    <m/>
  </r>
  <r>
    <s v="1296470"/>
    <s v="Circuit Anes Ped 1L Bag       "/>
    <s v="108&quot;        "/>
    <s v="20/Ca   "/>
    <s v="VYAIRE"/>
    <s v="B8753XX4"/>
    <n v="1"/>
    <n v="1"/>
    <n v="1"/>
    <n v="0"/>
    <n v="0"/>
    <n v="0"/>
    <x v="6"/>
    <m/>
  </r>
  <r>
    <s v="7630051"/>
    <s v="Paper Graph f/V-Pro           "/>
    <s v="            "/>
    <s v="3/Bx    "/>
    <s v="VESTAL"/>
    <s v="P093914204"/>
    <n v="1"/>
    <n v="2"/>
    <n v="0"/>
    <n v="1"/>
    <n v="0"/>
    <n v="0"/>
    <x v="6"/>
    <m/>
  </r>
  <r>
    <s v="5820256"/>
    <s v="Leggings 6&quot; Cuff 2Ea/Pk       "/>
    <s v="31X48       "/>
    <s v="20/Ca   "/>
    <s v="MEDLIN"/>
    <s v="DYNJP2460A"/>
    <n v="1"/>
    <n v="1"/>
    <n v="0"/>
    <n v="1"/>
    <n v="0"/>
    <n v="0"/>
    <x v="1"/>
    <m/>
  </r>
  <r>
    <s v="2882302"/>
    <s v="Specimen Sock Arthroscopy Shrt"/>
    <s v="4.5IN       "/>
    <s v="10/Ca   "/>
    <s v="ALLEG"/>
    <s v="65652-123"/>
    <n v="1"/>
    <n v="1"/>
    <n v="0"/>
    <n v="1"/>
    <n v="0"/>
    <n v="0"/>
    <x v="1"/>
    <m/>
  </r>
  <r>
    <s v="8950146"/>
    <s v="TIDI Assemble'n Go Eye Shield "/>
    <s v="Combo Pack  "/>
    <s v="30/Bx   "/>
    <s v="TIDI-E"/>
    <s v="9452-10"/>
    <n v="1"/>
    <n v="1"/>
    <n v="0"/>
    <n v="1"/>
    <n v="0"/>
    <n v="0"/>
    <x v="6"/>
    <m/>
  </r>
  <r>
    <s v="1126077"/>
    <s v="Sphyg Essentials LF Navy      "/>
    <s v="Adult       "/>
    <s v="Ea      "/>
    <s v="AMDIAG"/>
    <s v="776HS"/>
    <n v="1"/>
    <n v="2"/>
    <n v="0"/>
    <n v="1"/>
    <n v="0"/>
    <n v="0"/>
    <x v="6"/>
    <m/>
  </r>
  <r>
    <s v="1152588"/>
    <s v="Electrode Blade Mod E-Z Clean "/>
    <s v="6.5&quot;        "/>
    <s v="12/Bx   "/>
    <s v="ETHICO"/>
    <s v="0014M"/>
    <n v="1"/>
    <n v="1"/>
    <n v="0"/>
    <n v="1"/>
    <n v="0"/>
    <n v="0"/>
    <x v="6"/>
    <m/>
  </r>
  <r>
    <s v="1176274"/>
    <s v="Splint Gypsona Plaster White  "/>
    <s v="4x15&quot;       "/>
    <s v="50/Bx   "/>
    <s v="SMINEP"/>
    <s v="30-7391"/>
    <n v="1"/>
    <n v="2"/>
    <n v="0"/>
    <n v="1"/>
    <n v="0"/>
    <n v="0"/>
    <x v="6"/>
    <m/>
  </r>
  <r>
    <s v="3905042"/>
    <s v="Steth Esoph 18fr              "/>
    <s v="            "/>
    <s v="2X25/Ca "/>
    <s v="DEROYA"/>
    <s v="81-040418"/>
    <n v="1"/>
    <n v="1"/>
    <n v="0"/>
    <n v="0"/>
    <n v="0"/>
    <n v="1"/>
    <x v="4"/>
    <m/>
  </r>
  <r>
    <s v="1097615"/>
    <s v="Blood Pressure Cuff Barrier   "/>
    <s v="Child       "/>
    <s v="50/Bx   "/>
    <s v="TIDI-E"/>
    <s v="916113"/>
    <n v="1"/>
    <n v="1"/>
    <n v="1"/>
    <n v="0"/>
    <n v="0"/>
    <n v="0"/>
    <x v="1"/>
    <m/>
  </r>
  <r>
    <s v="6461645"/>
    <s v="Ext Set Standrd Bore 35&quot;Reflux"/>
    <s v="NDL-FRE     "/>
    <s v="50/Ca   "/>
    <s v="MCGAW"/>
    <s v="473017"/>
    <n v="1"/>
    <n v="1"/>
    <n v="0"/>
    <n v="0"/>
    <n v="1"/>
    <n v="0"/>
    <x v="4"/>
    <m/>
  </r>
  <r>
    <s v="1134244"/>
    <s v="Label:Rocuronium 500&quot;         "/>
    <s v="            "/>
    <s v="333/Rl  "/>
    <s v="TIMED"/>
    <s v="AN-161"/>
    <n v="1"/>
    <n v="1"/>
    <n v="0"/>
    <n v="1"/>
    <n v="0"/>
    <n v="0"/>
    <x v="1"/>
    <m/>
  </r>
  <r>
    <s v="6549704"/>
    <s v="Suture Ebnd Exc Poly Gr CT2   "/>
    <s v="0 30&quot;       "/>
    <s v="36/Bx   "/>
    <s v="ETHICO"/>
    <s v="X412H"/>
    <n v="1"/>
    <n v="1"/>
    <n v="0"/>
    <n v="1"/>
    <n v="0"/>
    <n v="0"/>
    <x v="1"/>
    <m/>
  </r>
  <r>
    <s v="7773803"/>
    <s v="Wrap Coban LF Tan HT Sterile  "/>
    <s v="6&quot;X5Yd      "/>
    <s v="12/Ca   "/>
    <s v="3MMED"/>
    <s v="2086S"/>
    <n v="1"/>
    <n v="1"/>
    <n v="0"/>
    <n v="1"/>
    <n v="0"/>
    <n v="0"/>
    <x v="6"/>
    <m/>
  </r>
  <r>
    <s v="7663414"/>
    <s v="Splint Aluminum Finger        "/>
    <s v=".5X9&quot;       "/>
    <s v="24/PK   "/>
    <s v="SMTNEP"/>
    <s v="79-72164"/>
    <n v="1"/>
    <n v="1"/>
    <n v="0"/>
    <n v="1"/>
    <n v="0"/>
    <n v="0"/>
    <x v="1"/>
    <m/>
  </r>
  <r>
    <s v="6544901"/>
    <s v="Suture Sutupak P-H Silk Blk   "/>
    <s v="0 6-30&quot;     "/>
    <s v="36/Bx   "/>
    <s v="ETHICO"/>
    <s v="A306H"/>
    <n v="1"/>
    <n v="1"/>
    <n v="0"/>
    <n v="0"/>
    <n v="0"/>
    <n v="1"/>
    <x v="4"/>
    <m/>
  </r>
  <r>
    <s v="1195258"/>
    <s v="Vessel Loop Maxi Silicone     "/>
    <s v="Red Sterile "/>
    <s v="10x2/Bx "/>
    <s v="OXBORO"/>
    <s v="011011PBX"/>
    <n v="1"/>
    <n v="1"/>
    <n v="0"/>
    <n v="1"/>
    <n v="0"/>
    <n v="0"/>
    <x v="1"/>
    <m/>
  </r>
  <r>
    <s v="6088682"/>
    <s v="Pack Surgical Set-up 1        "/>
    <s v="            "/>
    <s v="14/Ca   "/>
    <s v="OMHALY"/>
    <s v="88171"/>
    <n v="1"/>
    <n v="2"/>
    <n v="0"/>
    <n v="1"/>
    <n v="0"/>
    <n v="0"/>
    <x v="1"/>
    <m/>
  </r>
  <r>
    <s v="7680007"/>
    <s v="RoyalSilk Gown Surgical       "/>
    <s v="XX-Large    "/>
    <s v="18/Ca   "/>
    <s v="ALLEG"/>
    <s v="9578"/>
    <n v="1"/>
    <n v="2"/>
    <n v="0"/>
    <n v="1"/>
    <n v="0"/>
    <n v="0"/>
    <x v="6"/>
    <m/>
  </r>
  <r>
    <s v="1421138"/>
    <s v="Crutch Aluminum Adult Md      "/>
    <s v="LF 300lb    "/>
    <s v="1/Pr    "/>
    <s v="MEDLIN"/>
    <s v="MDSV80535"/>
    <n v="1"/>
    <n v="5"/>
    <n v="0"/>
    <n v="1"/>
    <n v="0"/>
    <n v="0"/>
    <x v="6"/>
    <m/>
  </r>
  <r>
    <s v="9044948"/>
    <s v="Lunch Napkins 11 3/10x12.75   "/>
    <s v="White       "/>
    <s v="400/Pk  "/>
    <s v="ODEPOT"/>
    <s v="508338"/>
    <n v="1"/>
    <n v="2"/>
    <n v="0"/>
    <n v="0"/>
    <n v="0"/>
    <n v="1"/>
    <x v="7"/>
    <m/>
  </r>
  <r>
    <s v="2881355"/>
    <s v="Drain Wnd Penrose Rub Fl W/Pin"/>
    <s v="12.5        "/>
    <s v="10/Bx   "/>
    <s v="ALLEG"/>
    <s v="30414-050"/>
    <n v="1"/>
    <n v="1"/>
    <n v="0"/>
    <n v="1"/>
    <n v="0"/>
    <n v="0"/>
    <x v="1"/>
    <m/>
  </r>
  <r>
    <s v="1297674"/>
    <s v="Glove Surgical Sensicare LF PF"/>
    <s v="Size 6.5    "/>
    <s v="50Pr/Ca "/>
    <s v="MEDLIN"/>
    <s v="MSG9065"/>
    <n v="1"/>
    <n v="2"/>
    <n v="1"/>
    <n v="0"/>
    <n v="0"/>
    <n v="0"/>
    <x v="6"/>
    <m/>
  </r>
  <r>
    <s v="4153726"/>
    <s v="Probe Skin Temperature        "/>
    <s v="            "/>
    <s v="20/Ca   "/>
    <s v="SIMPOR"/>
    <s v="STS-400"/>
    <n v="1"/>
    <n v="1"/>
    <n v="0"/>
    <n v="1"/>
    <n v="0"/>
    <n v="0"/>
    <x v="6"/>
    <m/>
  </r>
  <r>
    <s v="3063534"/>
    <s v="Boot Cover Knee High Blue     "/>
    <s v="Regular     "/>
    <s v="150/Ca  "/>
    <s v="MEDLIN"/>
    <s v="NON27143"/>
    <n v="1"/>
    <n v="1"/>
    <n v="0"/>
    <n v="1"/>
    <n v="0"/>
    <n v="0"/>
    <x v="1"/>
    <m/>
  </r>
  <r>
    <s v="1199396"/>
    <s v="Dispenser Glove Acrylic Quad  "/>
    <s v="Sideloaded  "/>
    <s v="Ea      "/>
    <s v="PHLEB"/>
    <s v="7040-CL"/>
    <n v="1"/>
    <n v="1"/>
    <n v="0"/>
    <n v="0"/>
    <n v="0"/>
    <n v="1"/>
    <x v="4"/>
    <m/>
  </r>
  <r>
    <s v="6546086"/>
    <s v="Suture Pds Ii Mono Vio TP1    "/>
    <s v="1 48&quot;       "/>
    <s v="12/Bx   "/>
    <s v="ETHICO"/>
    <s v="Z880G"/>
    <n v="1"/>
    <n v="1"/>
    <n v="1"/>
    <n v="0"/>
    <n v="0"/>
    <n v="0"/>
    <x v="1"/>
    <m/>
  </r>
  <r>
    <s v="1191597"/>
    <s v="Label Medication Added Red/Blk"/>
    <s v="1.5x2.5&quot;    "/>
    <s v="1000/Rl "/>
    <s v="SHAMRO"/>
    <s v="SN-2000"/>
    <n v="1"/>
    <n v="1"/>
    <n v="0"/>
    <n v="0"/>
    <n v="0"/>
    <n v="1"/>
    <x v="4"/>
    <m/>
  </r>
  <r>
    <s v="6541297"/>
    <s v="Suture Ethilon Mono Clr Ps2   "/>
    <s v="4-0 18&quot;     "/>
    <s v="12/Bx   "/>
    <s v="ETHICO"/>
    <s v="1611G"/>
    <n v="1"/>
    <n v="1"/>
    <n v="0"/>
    <n v="1"/>
    <n v="0"/>
    <n v="0"/>
    <x v="1"/>
    <m/>
  </r>
  <r>
    <s v="1080216"/>
    <s v="Tube Ventilation T-Tube       "/>
    <s v="12x10x1.14mm"/>
    <s v="6/Bx    "/>
    <s v="MICRMD"/>
    <s v="VT-0400-01"/>
    <n v="1"/>
    <n v="1"/>
    <n v="0"/>
    <n v="1"/>
    <n v="0"/>
    <n v="0"/>
    <x v="1"/>
    <m/>
  </r>
  <r>
    <s v="1246673"/>
    <s v="Cannula Nasal Female Luer-Lok "/>
    <s v="14'O2/14'CO2"/>
    <s v="25/Ca   "/>
    <s v="SALTE"/>
    <s v="4950F-14-14-"/>
    <n v="1"/>
    <n v="20"/>
    <n v="1"/>
    <n v="0"/>
    <n v="0"/>
    <n v="0"/>
    <x v="1"/>
    <m/>
  </r>
  <r>
    <s v="1215133"/>
    <s v="Cautery Hi Temp Fine Tip      "/>
    <s v="Single Use  "/>
    <s v="10/Bx   "/>
    <s v="ABCO"/>
    <s v="AA01X"/>
    <n v="1"/>
    <n v="4"/>
    <n v="0"/>
    <n v="1"/>
    <n v="0"/>
    <n v="0"/>
    <x v="6"/>
    <m/>
  </r>
  <r>
    <s v="8576066"/>
    <s v="Nasal Airway LF               "/>
    <s v="32fr        "/>
    <s v="Ea      "/>
    <s v="SUNMD"/>
    <s v="1-5075-32"/>
    <n v="1"/>
    <n v="10"/>
    <n v="1"/>
    <n v="0"/>
    <n v="0"/>
    <n v="0"/>
    <x v="6"/>
    <m/>
  </r>
  <r>
    <s v="1155097"/>
    <s v="Gauze Sponge XRay 32Ply ST LF "/>
    <s v="4&quot;x4&quot;       "/>
    <s v="48Pk/Ca "/>
    <s v="MEDLIN"/>
    <s v="NON21433"/>
    <n v="1"/>
    <n v="1"/>
    <n v="0"/>
    <n v="1"/>
    <n v="0"/>
    <n v="0"/>
    <x v="6"/>
    <m/>
  </r>
  <r>
    <s v="1043789"/>
    <s v="Clotest Positive Control      "/>
    <s v="Tablets     "/>
    <s v="50/Bt   "/>
    <s v="AVAMED"/>
    <s v="60407"/>
    <n v="1"/>
    <n v="2"/>
    <n v="0"/>
    <n v="1"/>
    <n v="0"/>
    <n v="0"/>
    <x v="1"/>
    <m/>
  </r>
  <r>
    <s v="6540683"/>
    <s v="Suture Vicryl Undyed CT-1     "/>
    <s v="0 36&quot;       "/>
    <s v="36/Bx   "/>
    <s v="ETHICO"/>
    <s v="J946H"/>
    <n v="1"/>
    <n v="1"/>
    <n v="0"/>
    <n v="1"/>
    <n v="0"/>
    <n v="0"/>
    <x v="6"/>
    <m/>
  </r>
  <r>
    <s v="3200045"/>
    <s v="Elastic Bandage Supra         "/>
    <s v="6&quot;x11yd     "/>
    <s v="10/Bx   "/>
    <s v="AMBLER"/>
    <s v="90611"/>
    <n v="1"/>
    <n v="1"/>
    <n v="0"/>
    <n v="1"/>
    <n v="0"/>
    <n v="0"/>
    <x v="1"/>
    <m/>
  </r>
  <r>
    <s v="2104014"/>
    <s v="Cath Mount ST                 "/>
    <s v="            "/>
    <s v="25/Ca   "/>
    <s v="KENDAL"/>
    <s v="332U5663"/>
    <n v="1"/>
    <n v="1"/>
    <n v="0"/>
    <n v="1"/>
    <n v="0"/>
    <n v="0"/>
    <x v="6"/>
    <m/>
  </r>
  <r>
    <s v="5076910"/>
    <s v="Lactated Ringers Injectable   "/>
    <s v="500ml       "/>
    <s v="24/Ca   "/>
    <s v="MCGAW"/>
    <s v="L7501"/>
    <n v="1"/>
    <n v="5"/>
    <n v="1"/>
    <n v="0"/>
    <n v="0"/>
    <n v="0"/>
    <x v="0"/>
    <m/>
  </r>
  <r>
    <s v="8950093"/>
    <s v="EyeShield Resposable Combo Pk "/>
    <s v="Lens&amp;Frame  "/>
    <s v="100/Bx  "/>
    <s v="TIDI-E"/>
    <s v="9209"/>
    <n v="1"/>
    <n v="1"/>
    <n v="0"/>
    <n v="1"/>
    <n v="0"/>
    <n v="0"/>
    <x v="1"/>
    <m/>
  </r>
  <r>
    <s v="1339491"/>
    <s v="Protector Instrument Dbl Vntd "/>
    <s v="Orange      "/>
    <s v="50/Pk   "/>
    <s v="MEDLIN"/>
    <s v="MDS30607"/>
    <n v="1"/>
    <n v="4"/>
    <n v="0"/>
    <n v="0"/>
    <n v="0"/>
    <n v="1"/>
    <x v="4"/>
    <m/>
  </r>
  <r>
    <s v="6546771"/>
    <s v="Suture Vicryl Violet Tg140-6  "/>
    <s v="8-0 12&quot;     "/>
    <s v="12/Bx   "/>
    <s v="ETHICO"/>
    <s v="J974G"/>
    <n v="1"/>
    <n v="3"/>
    <n v="1"/>
    <n v="0"/>
    <n v="0"/>
    <n v="0"/>
    <x v="6"/>
    <m/>
  </r>
  <r>
    <s v="6542713"/>
    <s v="Suture Pds Ii Mono Vio CT1    "/>
    <s v="36&quot;         "/>
    <s v="36/Bx   "/>
    <s v="ETHICO"/>
    <s v="Z346H"/>
    <n v="1"/>
    <n v="1"/>
    <n v="0"/>
    <n v="1"/>
    <n v="0"/>
    <n v="0"/>
    <x v="1"/>
    <m/>
  </r>
  <r>
    <s v="6576429"/>
    <s v="Pack Basic 1 Set-up           "/>
    <s v="            "/>
    <s v="24/CA   "/>
    <s v="OMHALY"/>
    <s v="88111"/>
    <n v="1"/>
    <n v="1"/>
    <n v="0"/>
    <n v="1"/>
    <n v="0"/>
    <n v="0"/>
    <x v="6"/>
    <m/>
  </r>
  <r>
    <s v="2881570"/>
    <s v="Drape Craniotomy Sterile      "/>
    <s v="77x134x128in"/>
    <s v="7/Ca    "/>
    <s v="ALLEG"/>
    <s v="9450"/>
    <n v="1"/>
    <n v="1"/>
    <n v="0"/>
    <n v="0"/>
    <n v="1"/>
    <n v="0"/>
    <x v="4"/>
    <m/>
  </r>
  <r>
    <s v="6548244"/>
    <s v="Clip Ligaclip 20 Count        "/>
    <s v="Large       "/>
    <s v="6/Bx    "/>
    <s v="ETHICO"/>
    <s v="MCL20"/>
    <n v="1"/>
    <n v="1"/>
    <n v="0"/>
    <n v="0"/>
    <n v="1"/>
    <n v="0"/>
    <x v="4"/>
    <m/>
  </r>
  <r>
    <s v="9875417"/>
    <s v="Cath IV Insyte Autoguard Wing "/>
    <s v="22gx1&quot;      "/>
    <s v="50/Bx   "/>
    <s v="BD"/>
    <s v="381523"/>
    <n v="1"/>
    <n v="2"/>
    <n v="0"/>
    <n v="1"/>
    <n v="0"/>
    <n v="0"/>
    <x v="6"/>
    <m/>
  </r>
  <r>
    <s v="6162020"/>
    <s v="Mask Guard All Full Lgth      "/>
    <s v="            "/>
    <s v="40/Ca   "/>
    <s v="OMHALY"/>
    <s v="41204"/>
    <n v="1"/>
    <n v="1"/>
    <n v="0"/>
    <n v="1"/>
    <n v="0"/>
    <n v="0"/>
    <x v="6"/>
    <m/>
  </r>
  <r>
    <s v="2882365"/>
    <s v="Cover Mayo Stand Sterile      "/>
    <s v="23x55in     "/>
    <s v="30/Ca   "/>
    <s v="ALLEG"/>
    <s v="8337"/>
    <n v="1"/>
    <n v="1"/>
    <n v="0"/>
    <n v="1"/>
    <n v="0"/>
    <n v="0"/>
    <x v="6"/>
    <m/>
  </r>
  <r>
    <s v="5205034"/>
    <s v="Suretrace ECG Electrode       "/>
    <s v="            "/>
    <s v="30/Bx   "/>
    <s v="CONMD"/>
    <s v="1800-003"/>
    <n v="1"/>
    <n v="20"/>
    <n v="0"/>
    <n v="1"/>
    <n v="0"/>
    <n v="0"/>
    <x v="6"/>
    <m/>
  </r>
  <r>
    <s v="5074839"/>
    <s v="Introcan Safety Cath Wing Fep "/>
    <s v="20gX1&quot;Fep   "/>
    <s v="50/Bx   "/>
    <s v="MCGAW"/>
    <s v="4254546-02"/>
    <n v="1"/>
    <n v="3"/>
    <n v="0"/>
    <n v="1"/>
    <n v="0"/>
    <n v="0"/>
    <x v="0"/>
    <m/>
  </r>
  <r>
    <s v="3950103"/>
    <s v="Zyrtec-D Tablet               "/>
    <s v="120mg/2880mg"/>
    <s v="24/Pk   "/>
    <s v="WARNLB"/>
    <s v="302042400"/>
    <n v="1"/>
    <n v="1"/>
    <n v="0"/>
    <n v="1"/>
    <n v="0"/>
    <n v="0"/>
    <x v="1"/>
    <m/>
  </r>
  <r>
    <s v="1152641"/>
    <s v="Dressing Trnsp Pict Frame Styl"/>
    <s v="Bord 4x4-   "/>
    <s v="50/Bx   "/>
    <s v="3MMED"/>
    <s v="1616"/>
    <n v="1"/>
    <n v="1"/>
    <n v="0"/>
    <n v="1"/>
    <n v="0"/>
    <n v="0"/>
    <x v="1"/>
    <m/>
  </r>
  <r>
    <s v="3683280"/>
    <s v="Captain Marvel Stickers       "/>
    <s v="Asst 2.5x2.5"/>
    <s v="100/Rl  "/>
    <s v="SHERMN"/>
    <s v="PS674"/>
    <n v="1"/>
    <n v="1"/>
    <n v="0"/>
    <n v="1"/>
    <n v="0"/>
    <n v="0"/>
    <x v="1"/>
    <m/>
  </r>
  <r>
    <s v="6018620"/>
    <s v="Immobilizer Knee Blu Fm 22&quot;   "/>
    <s v="large       "/>
    <s v="Ea      "/>
    <s v="SMTNEP"/>
    <s v="79-80057"/>
    <n v="1"/>
    <n v="2"/>
    <n v="0"/>
    <n v="0"/>
    <n v="1"/>
    <n v="0"/>
    <x v="4"/>
    <m/>
  </r>
  <r>
    <s v="2882037"/>
    <s v="Stockinette X-Large Sterile   "/>
    <s v="12x48in     "/>
    <s v="10/Bx   "/>
    <s v="ALLEG"/>
    <s v="1587"/>
    <n v="1"/>
    <n v="1"/>
    <n v="0"/>
    <n v="1"/>
    <n v="0"/>
    <n v="0"/>
    <x v="6"/>
    <m/>
  </r>
  <r>
    <s v="8310288"/>
    <s v="Dyna-hex 4% CHG Solution      "/>
    <s v="32oz        "/>
    <s v="1/Bt    "/>
    <s v="MEDLIN"/>
    <s v="MDS098725"/>
    <n v="1"/>
    <n v="3"/>
    <n v="0"/>
    <n v="1"/>
    <n v="0"/>
    <n v="0"/>
    <x v="6"/>
    <m/>
  </r>
  <r>
    <s v="6209840"/>
    <s v="Suction Cann 2500cc           "/>
    <s v="            "/>
    <s v="32/CA   "/>
    <s v="DEROYA"/>
    <s v="71-1107"/>
    <n v="1"/>
    <n v="2"/>
    <n v="0"/>
    <n v="0"/>
    <n v="0"/>
    <n v="1"/>
    <x v="4"/>
    <m/>
  </r>
  <r>
    <s v="1531042"/>
    <s v="Sodium Chloride 0.9% Irrig    "/>
    <s v="500mL/Bt    "/>
    <s v="BT      "/>
    <s v="TRAVOL"/>
    <s v="2F7123"/>
    <n v="1"/>
    <n v="20"/>
    <n v="1"/>
    <n v="0"/>
    <n v="0"/>
    <n v="0"/>
    <x v="6"/>
    <m/>
  </r>
  <r>
    <s v="1182603"/>
    <s v="Protexis PI Glove PF          "/>
    <s v="Sz 6.5 Cream"/>
    <s v="50Pr/Bx "/>
    <s v="ALLEG"/>
    <s v="2D72PT65X"/>
    <n v="1"/>
    <n v="1"/>
    <n v="0"/>
    <n v="1"/>
    <n v="0"/>
    <n v="0"/>
    <x v="6"/>
    <m/>
  </r>
  <r>
    <s v="1155321"/>
    <s v="ECG 3Lead Set w/Clip Adapter  "/>
    <s v="            "/>
    <s v="3/St    "/>
    <s v="VYAIRE"/>
    <s v="545317-HEL"/>
    <n v="1"/>
    <n v="3"/>
    <n v="0"/>
    <n v="0"/>
    <n v="1"/>
    <n v="0"/>
    <x v="4"/>
    <m/>
  </r>
  <r>
    <s v="5556539"/>
    <s v="Surgicel ABS Hemostat         "/>
    <s v="2&quot;x14&quot;      "/>
    <s v="12/Bx   "/>
    <s v="ETHICO"/>
    <s v="1951"/>
    <n v="1"/>
    <n v="1"/>
    <n v="1"/>
    <n v="0"/>
    <n v="0"/>
    <n v="0"/>
    <x v="1"/>
    <m/>
  </r>
  <r>
    <s v="3280546"/>
    <s v="Protexis PI Micro Glove PF    "/>
    <s v="Sz 5.5 Cream"/>
    <s v="50/Bx   "/>
    <s v="ALLEG"/>
    <s v="2D73PM55"/>
    <n v="1"/>
    <n v="4"/>
    <n v="0"/>
    <n v="1"/>
    <n v="0"/>
    <n v="0"/>
    <x v="1"/>
    <m/>
  </r>
  <r>
    <s v="1183076"/>
    <s v="Coagulator Suction Hand Switch"/>
    <s v="8Fr         "/>
    <s v="10/Ca   "/>
    <s v="ABCO"/>
    <s v="SCH08"/>
    <n v="1"/>
    <n v="1"/>
    <n v="0"/>
    <n v="1"/>
    <n v="0"/>
    <n v="0"/>
    <x v="1"/>
    <m/>
  </r>
  <r>
    <s v="5559025"/>
    <s v="Barrier Warm-Up Jacket        "/>
    <s v="X-Large     "/>
    <s v="12/Pk   "/>
    <s v="ABCO"/>
    <s v="18030"/>
    <n v="1"/>
    <n v="2"/>
    <n v="0"/>
    <n v="1"/>
    <n v="0"/>
    <n v="0"/>
    <x v="1"/>
    <m/>
  </r>
  <r>
    <s v="1134819"/>
    <s v="Rapicide Test Strips          "/>
    <s v="120Strips/Bx"/>
    <s v="2Bt/Bx  "/>
    <s v="MINNTE"/>
    <s v="ML02-0120"/>
    <n v="1"/>
    <n v="1"/>
    <n v="0"/>
    <n v="1"/>
    <n v="0"/>
    <n v="0"/>
    <x v="1"/>
    <m/>
  </r>
  <r>
    <s v="6430594"/>
    <s v="Diaper Huggies Little Movers  "/>
    <s v="Step 5      "/>
    <s v="19/Pk   "/>
    <s v="KIMBER"/>
    <s v="49680"/>
    <n v="1"/>
    <n v="4"/>
    <n v="0"/>
    <n v="1"/>
    <n v="0"/>
    <n v="0"/>
    <x v="1"/>
    <m/>
  </r>
  <r>
    <s v="6439917"/>
    <s v="ENT Pack                      "/>
    <s v="            "/>
    <s v="5/Ca    "/>
    <s v="OMHALY"/>
    <s v="88719"/>
    <n v="1"/>
    <n v="1"/>
    <n v="0"/>
    <n v="1"/>
    <n v="0"/>
    <n v="0"/>
    <x v="1"/>
    <m/>
  </r>
  <r>
    <s v="7150186"/>
    <s v="Supporter Sports Athletic     "/>
    <s v="White/Large "/>
    <s v="Ea      "/>
    <s v="FLAORT"/>
    <s v="67-1006"/>
    <n v="1"/>
    <n v="3"/>
    <n v="0"/>
    <n v="1"/>
    <n v="0"/>
    <n v="0"/>
    <x v="1"/>
    <m/>
  </r>
  <r>
    <s v="1221635"/>
    <s v="Colby Waterbug Suction Device "/>
    <s v="f/Floor     "/>
    <s v="10/Bx   "/>
    <s v="OXBORO"/>
    <s v="90010"/>
    <n v="1"/>
    <n v="2"/>
    <n v="1"/>
    <n v="0"/>
    <n v="0"/>
    <n v="0"/>
    <x v="6"/>
    <m/>
  </r>
  <r>
    <s v="1112530"/>
    <s v="Underpad Wings 36x36&quot;         "/>
    <s v="Heavy       "/>
    <s v="48/Ca   "/>
    <s v="CARDKN"/>
    <s v="968"/>
    <n v="1"/>
    <n v="4"/>
    <n v="0"/>
    <n v="1"/>
    <n v="0"/>
    <n v="0"/>
    <x v="6"/>
    <m/>
  </r>
  <r>
    <s v="8903649"/>
    <s v="Specimen Container Steril     "/>
    <s v="4.5 OZ      "/>
    <s v="100/CA  "/>
    <s v="CARDKN"/>
    <s v="17099"/>
    <n v="1"/>
    <n v="1"/>
    <n v="0"/>
    <n v="1"/>
    <n v="0"/>
    <n v="0"/>
    <x v="6"/>
    <m/>
  </r>
  <r>
    <s v="1269316"/>
    <s v="Drape C-Armor Sterile PE      "/>
    <s v="Clear       "/>
    <s v="12/Ca   "/>
    <s v="TIDI-E"/>
    <s v="5523"/>
    <n v="1"/>
    <n v="1"/>
    <n v="0"/>
    <n v="1"/>
    <n v="0"/>
    <n v="0"/>
    <x v="1"/>
    <m/>
  </r>
  <r>
    <s v="1240278"/>
    <s v="Airway Guedel Oral Wrapped    "/>
    <s v="6cm Black   "/>
    <s v="50/Ca   "/>
    <s v="VYAIRE"/>
    <s v="3560EU"/>
    <n v="1"/>
    <n v="1"/>
    <n v="1"/>
    <n v="0"/>
    <n v="0"/>
    <n v="0"/>
    <x v="6"/>
    <m/>
  </r>
  <r>
    <s v="1105765"/>
    <s v="Coverall White 2XL            "/>
    <s v="            "/>
    <s v="24/Ca   "/>
    <s v="OMHALY"/>
    <s v="10095"/>
    <n v="1"/>
    <n v="1"/>
    <n v="0"/>
    <n v="1"/>
    <n v="0"/>
    <n v="0"/>
    <x v="1"/>
    <m/>
  </r>
  <r>
    <s v="6543974"/>
    <s v="Suture Vicryl 2               "/>
    <s v="w/o Needle  "/>
    <s v="36/Bx   "/>
    <s v="ETHICO"/>
    <s v="J618H"/>
    <n v="1"/>
    <n v="1"/>
    <n v="0"/>
    <n v="0"/>
    <n v="1"/>
    <n v="0"/>
    <x v="4"/>
    <m/>
  </r>
  <r>
    <s v="5824567"/>
    <s v="Protexis PI Ortho Glove PF    "/>
    <s v="Sz 8.5 Blue "/>
    <s v="40/Bx   "/>
    <s v="ALLEG"/>
    <s v="2D73ET85"/>
    <n v="1"/>
    <n v="1"/>
    <n v="0"/>
    <n v="1"/>
    <n v="0"/>
    <n v="0"/>
    <x v="6"/>
    <m/>
  </r>
  <r>
    <s v="9879297"/>
    <s v="Safety-Lok Blades Carbon      "/>
    <s v="#11         "/>
    <s v="50/Bx   "/>
    <s v="OXBORO"/>
    <s v="371151"/>
    <n v="1"/>
    <n v="1"/>
    <n v="0"/>
    <n v="1"/>
    <n v="0"/>
    <n v="0"/>
    <x v="1"/>
    <m/>
  </r>
  <r>
    <s v="6540823"/>
    <s v="Suture PDS II CCS-1           "/>
    <s v="2           "/>
    <s v="24/Bx   "/>
    <s v="ETHICO"/>
    <s v="Z807T"/>
    <n v="1"/>
    <n v="1"/>
    <n v="0"/>
    <n v="0"/>
    <n v="1"/>
    <n v="0"/>
    <x v="4"/>
    <m/>
  </r>
  <r>
    <s v="6545562"/>
    <s v="Suture Silk Black FS          "/>
    <s v="2-0 18&quot;     "/>
    <s v="12/Bx   "/>
    <s v="ETHICO"/>
    <s v="685G"/>
    <n v="1"/>
    <n v="1"/>
    <n v="0"/>
    <n v="1"/>
    <n v="0"/>
    <n v="0"/>
    <x v="6"/>
    <m/>
  </r>
  <r>
    <s v="1087467"/>
    <s v="Safety Pins #3                "/>
    <s v="            "/>
    <s v="1440/Bx "/>
    <s v="GF"/>
    <s v="3039-3 C"/>
    <n v="1"/>
    <n v="1"/>
    <n v="0"/>
    <n v="1"/>
    <n v="0"/>
    <n v="0"/>
    <x v="1"/>
    <m/>
  </r>
  <r>
    <s v="1276200"/>
    <s v="Glove CS PRO Exam Nitrl PF    "/>
    <s v="XL          "/>
    <s v="50/Bx   "/>
    <s v="MEDLIN"/>
    <s v="CS16XL"/>
    <n v="1"/>
    <n v="2"/>
    <n v="0"/>
    <n v="1"/>
    <n v="0"/>
    <n v="0"/>
    <x v="1"/>
    <m/>
  </r>
  <r>
    <s v="1332061"/>
    <s v="Tube Salem Sump Argyle 36&quot;    "/>
    <s v="10Fr        "/>
    <s v="Ea      "/>
    <s v="CARDKN"/>
    <s v="8888264911"/>
    <n v="1"/>
    <n v="4"/>
    <n v="1"/>
    <n v="0"/>
    <n v="0"/>
    <n v="0"/>
    <x v="6"/>
    <m/>
  </r>
  <r>
    <s v="1271879"/>
    <s v="Blanket Bair Hugger Upper Body"/>
    <s v="            "/>
    <s v="10/Ca   "/>
    <s v="3MMED"/>
    <s v="62200"/>
    <n v="1"/>
    <n v="1"/>
    <n v="0"/>
    <n v="1"/>
    <n v="0"/>
    <n v="0"/>
    <x v="1"/>
    <m/>
  </r>
  <r>
    <s v="1158254"/>
    <s v="Sponge Neuro XRay LF          "/>
    <s v="0.5x0.5     "/>
    <s v="200/Ca  "/>
    <s v="MEDLIN"/>
    <s v="NEUROSPNG05"/>
    <n v="1"/>
    <n v="1"/>
    <n v="0"/>
    <n v="0"/>
    <n v="0"/>
    <n v="1"/>
    <x v="4"/>
    <m/>
  </r>
  <r>
    <s v="1160385"/>
    <s v="IV Ext Set Safeline 35&quot;       "/>
    <s v="Long        "/>
    <s v="50/Ca   "/>
    <s v="MCGAW"/>
    <s v="NF1370"/>
    <n v="1"/>
    <n v="2"/>
    <n v="1"/>
    <n v="0"/>
    <n v="0"/>
    <n v="0"/>
    <x v="0"/>
    <m/>
  </r>
  <r>
    <s v="6783970"/>
    <s v="Neolon 2G PF Sterile Glove    "/>
    <s v="Sz 7.5      "/>
    <s v="50Pr/Bx "/>
    <s v="MEDLIN"/>
    <s v="MSG6075"/>
    <n v="1"/>
    <n v="1"/>
    <n v="0"/>
    <n v="1"/>
    <n v="0"/>
    <n v="0"/>
    <x v="6"/>
    <m/>
  </r>
  <r>
    <s v="5824328"/>
    <s v="Pack Cold Basic Perineal      "/>
    <s v="            "/>
    <s v="24/Ca   "/>
    <s v="ALLEG"/>
    <s v="11500-010"/>
    <n v="1"/>
    <n v="1"/>
    <n v="0"/>
    <n v="1"/>
    <n v="0"/>
    <n v="0"/>
    <x v="1"/>
    <m/>
  </r>
  <r>
    <s v="6544790"/>
    <s v="Suture Pds Ii Mono Vio CT1    "/>
    <s v="0 27&quot;       "/>
    <s v="36/Bx   "/>
    <s v="ETHICO"/>
    <s v="Z340H"/>
    <n v="1"/>
    <n v="1"/>
    <n v="0"/>
    <n v="1"/>
    <n v="0"/>
    <n v="0"/>
    <x v="1"/>
    <m/>
  </r>
  <r>
    <s v="1225800"/>
    <s v="Circuit Anesthesia LF 72&quot;     "/>
    <s v="Adult       "/>
    <s v="20/Ca   "/>
    <s v="MEDLIN"/>
    <s v="DYNJAAF6410"/>
    <n v="1"/>
    <n v="1"/>
    <n v="1"/>
    <n v="0"/>
    <n v="0"/>
    <n v="0"/>
    <x v="6"/>
    <m/>
  </r>
  <r>
    <s v="1174829"/>
    <s v="Cap Nebulizer f/CN0010        "/>
    <s v="1000mL      "/>
    <s v="24/Ca   "/>
    <s v="VYAIRE"/>
    <s v="CC10"/>
    <n v="1"/>
    <n v="1"/>
    <n v="0"/>
    <n v="1"/>
    <n v="0"/>
    <n v="0"/>
    <x v="1"/>
    <m/>
  </r>
  <r>
    <s v="1163957"/>
    <s v="Cord Cover Trip-No-More Orange"/>
    <s v="8&quot;x24&quot;      "/>
    <s v="75/Ca   "/>
    <s v="ANSSAN"/>
    <s v="2302"/>
    <n v="1"/>
    <n v="2"/>
    <n v="0"/>
    <n v="0"/>
    <n v="0"/>
    <n v="1"/>
    <x v="4"/>
    <m/>
  </r>
  <r>
    <s v="6544191"/>
    <s v="Suture Silk Black C-1         "/>
    <s v="4-0 18&quot;     "/>
    <s v="36/Bx   "/>
    <s v="ETHICO"/>
    <s v="709H"/>
    <n v="1"/>
    <n v="1"/>
    <n v="0"/>
    <n v="0"/>
    <n v="1"/>
    <n v="0"/>
    <x v="4"/>
    <m/>
  </r>
  <r>
    <s v="5825101"/>
    <s v="Slippers Safety Terry Out Yllw"/>
    <s v="PED/SM      "/>
    <s v="48/Ca   "/>
    <s v="ALLEG"/>
    <s v="58123-YEL"/>
    <n v="1"/>
    <n v="1"/>
    <n v="0"/>
    <n v="1"/>
    <n v="0"/>
    <n v="0"/>
    <x v="1"/>
    <m/>
  </r>
  <r>
    <s v="1222042"/>
    <s v="Light Magnifying Clamp-On 5D  "/>
    <s v="22W         "/>
    <s v="Ea      "/>
    <s v="LUXO"/>
    <s v="KFK025827"/>
    <n v="1"/>
    <n v="1"/>
    <n v="0"/>
    <n v="0"/>
    <n v="1"/>
    <n v="0"/>
    <x v="4"/>
    <m/>
  </r>
  <r>
    <s v="9335215"/>
    <s v="Laparotomy Sponge X-Ray       "/>
    <s v="18&quot;x18&quot;     "/>
    <s v="5/Pk    "/>
    <s v="DUKAL"/>
    <s v="10-0018"/>
    <n v="1"/>
    <n v="20"/>
    <n v="0"/>
    <n v="1"/>
    <n v="0"/>
    <n v="0"/>
    <x v="6"/>
    <m/>
  </r>
  <r>
    <s v="1103312"/>
    <s v="Lab Jacket Blue               "/>
    <s v="XL          "/>
    <s v="30/Ca   "/>
    <s v="MEDLIN"/>
    <s v="NONRP600XL"/>
    <n v="1"/>
    <n v="1"/>
    <n v="0"/>
    <n v="0"/>
    <n v="1"/>
    <n v="0"/>
    <x v="4"/>
    <m/>
  </r>
  <r>
    <s v="2881699"/>
    <s v="Sp Hcg Urine/Serum Control Set"/>
    <s v="P/N         "/>
    <s v="1 Set/Bx"/>
    <s v="ALLEG"/>
    <s v="B1077-24"/>
    <n v="1"/>
    <n v="1"/>
    <n v="1"/>
    <n v="0"/>
    <n v="0"/>
    <n v="0"/>
    <x v="6"/>
    <m/>
  </r>
  <r>
    <s v="4408725"/>
    <s v="Athletic Supporter            "/>
    <s v="XL          "/>
    <s v="Ea      "/>
    <s v="FLAORT"/>
    <s v="67-1007"/>
    <n v="1"/>
    <n v="2"/>
    <n v="0"/>
    <n v="0"/>
    <n v="1"/>
    <n v="0"/>
    <x v="4"/>
    <m/>
  </r>
  <r>
    <s v="1339489"/>
    <s v="Protector Instrument Dbl Vntd "/>
    <s v="Red         "/>
    <s v="50/Pk   "/>
    <s v="MEDLIN"/>
    <s v="MDS30604"/>
    <n v="1"/>
    <n v="4"/>
    <n v="0"/>
    <n v="0"/>
    <n v="0"/>
    <n v="1"/>
    <x v="4"/>
    <m/>
  </r>
  <r>
    <s v="1298168"/>
    <s v="Gloves Protection Radion-X St "/>
    <s v="7.5 PF Latex"/>
    <s v="20/Ca   "/>
    <s v="MEDLIN"/>
    <s v="MSG2175"/>
    <n v="1"/>
    <n v="1"/>
    <n v="0"/>
    <n v="0"/>
    <n v="0"/>
    <n v="1"/>
    <x v="4"/>
    <m/>
  </r>
  <r>
    <s v="8640027"/>
    <s v="Arista AH FlexiTip XL Appl    "/>
    <s v="38cm        "/>
    <s v="10/Bx   "/>
    <s v="DAVINC"/>
    <s v="AM0005"/>
    <n v="1"/>
    <n v="1"/>
    <n v="0"/>
    <n v="0"/>
    <n v="1"/>
    <n v="0"/>
    <x v="4"/>
    <m/>
  </r>
  <r>
    <s v="1116454"/>
    <s v="Pad f/Stretcher Rails         "/>
    <s v="            "/>
    <s v="1/Pr    "/>
    <s v="PEDIGO"/>
    <s v="5701002"/>
    <n v="1"/>
    <n v="2"/>
    <n v="0"/>
    <n v="0"/>
    <n v="0"/>
    <n v="1"/>
    <x v="4"/>
    <m/>
  </r>
  <r>
    <s v="1338693"/>
    <s v="Dispenser SDS Manual 1L       "/>
    <s v="Black       "/>
    <s v="12/Ca   "/>
    <s v="DEBMED"/>
    <s v="4D50Q5"/>
    <n v="1"/>
    <n v="1"/>
    <n v="0"/>
    <n v="0"/>
    <n v="1"/>
    <n v="0"/>
    <x v="4"/>
    <m/>
  </r>
  <r>
    <s v="3720544"/>
    <s v="Binder Abs 9&quot; 3 Panel 85&quot;-94&quot; "/>
    <s v="XXL         "/>
    <s v="Ea      "/>
    <s v="DEROYA"/>
    <s v="13665010"/>
    <n v="1"/>
    <n v="1"/>
    <n v="0"/>
    <n v="0"/>
    <n v="0"/>
    <n v="1"/>
    <x v="4"/>
    <m/>
  </r>
  <r>
    <s v="1261287"/>
    <s v="Comply Steam Indicator Tape LF"/>
    <s v=".94&quot;x60     "/>
    <s v="20/Ca   "/>
    <s v="3MMED"/>
    <s v="1355-24MM"/>
    <n v="1"/>
    <n v="2"/>
    <n v="0"/>
    <n v="1"/>
    <n v="0"/>
    <n v="0"/>
    <x v="6"/>
    <m/>
  </r>
  <r>
    <s v="1299576"/>
    <s v="Coverall Brthbl Elastic Wrist/"/>
    <s v="White Med   "/>
    <s v="25/Ca   "/>
    <s v="MEDLIN"/>
    <s v="NONCV940M"/>
    <n v="1"/>
    <n v="1"/>
    <n v="0"/>
    <n v="0"/>
    <n v="0"/>
    <n v="1"/>
    <x v="4"/>
    <m/>
  </r>
  <r>
    <s v="1157523"/>
    <s v="Electrode Blade Edge Ctd      "/>
    <s v="2.75&quot;       "/>
    <s v="25/Ca   "/>
    <s v="KENDAL"/>
    <s v="E1455B"/>
    <n v="1"/>
    <n v="1"/>
    <n v="0"/>
    <n v="0"/>
    <n v="1"/>
    <n v="0"/>
    <x v="1"/>
    <m/>
  </r>
  <r>
    <s v="1295003"/>
    <s v="Pack Arthro F/TX Hlth Cleburne"/>
    <s v="Custom      "/>
    <s v="3/Ca    "/>
    <s v="MEDLIN"/>
    <s v="DYNJ56888"/>
    <n v="1"/>
    <n v="1"/>
    <n v="1"/>
    <n v="0"/>
    <n v="0"/>
    <n v="0"/>
    <x v="6"/>
    <m/>
  </r>
  <r>
    <s v="1271252"/>
    <s v="Softflex Bandage Oval Adhesive"/>
    <s v="1.25x1&quot;     "/>
    <s v="100/Bx  "/>
    <s v="DUKAL"/>
    <s v="SVWXD"/>
    <n v="1"/>
    <n v="1"/>
    <n v="0"/>
    <n v="1"/>
    <n v="0"/>
    <n v="0"/>
    <x v="6"/>
    <m/>
  </r>
  <r>
    <s v="1353960"/>
    <s v="Wipes Pharma-C 40ct Tub       "/>
    <s v="            "/>
    <s v="6/Bx    "/>
    <s v="MEDLIN"/>
    <s v="C-U2007366"/>
    <n v="1"/>
    <n v="4"/>
    <n v="0"/>
    <n v="1"/>
    <n v="0"/>
    <n v="0"/>
    <x v="1"/>
    <m/>
  </r>
  <r>
    <s v="6544326"/>
    <s v="Suture Sutupak Ctd Vicryl 18&quot; "/>
    <s v="w/o Needle  "/>
    <s v="24/Bx   "/>
    <s v="ETHICO"/>
    <s v="J112T"/>
    <n v="1"/>
    <n v="1"/>
    <n v="0"/>
    <n v="0"/>
    <n v="1"/>
    <n v="0"/>
    <x v="4"/>
    <m/>
  </r>
  <r>
    <s v="7020024"/>
    <s v="Cup Medicine Graduated Translu"/>
    <s v="1oz/30cc    "/>
    <s v="100/Pk  "/>
    <s v="MEDGEN"/>
    <s v="02301"/>
    <n v="1"/>
    <n v="69"/>
    <n v="1"/>
    <n v="0"/>
    <n v="0"/>
    <n v="0"/>
    <x v="6"/>
    <m/>
  </r>
  <r>
    <s v="1168112"/>
    <s v="Bandage Gauze Sterile         "/>
    <s v="4.5&quot;x4.1yd  "/>
    <s v="100/Ca  "/>
    <s v="MEDLIN"/>
    <s v="PRM25865"/>
    <n v="1"/>
    <n v="1"/>
    <n v="0"/>
    <n v="1"/>
    <n v="0"/>
    <n v="0"/>
    <x v="1"/>
    <m/>
  </r>
  <r>
    <s v="1124889"/>
    <s v="Mask Laryngeal Reuse Silicone "/>
    <s v="Size 5      "/>
    <s v="10/Bx   "/>
    <s v="FLEXIC"/>
    <s v="038-94-150U"/>
    <n v="1"/>
    <n v="1"/>
    <n v="0"/>
    <n v="0"/>
    <n v="1"/>
    <n v="0"/>
    <x v="4"/>
    <m/>
  </r>
  <r>
    <s v="7001045"/>
    <s v="Pro Series Bouffant Cap 24&quot;   "/>
    <s v="            "/>
    <s v="500/Ca  "/>
    <s v="MEDLIN"/>
    <s v="NON30233B"/>
    <n v="1"/>
    <n v="1"/>
    <n v="0"/>
    <n v="0"/>
    <n v="1"/>
    <n v="0"/>
    <x v="4"/>
    <m/>
  </r>
  <r>
    <s v="1244383"/>
    <s v="Face Rest f/CFPM Imaging Tbl  "/>
    <s v="            "/>
    <s v="Ea      "/>
    <s v="OAKWRK"/>
    <s v="56418-T01"/>
    <n v="1"/>
    <n v="1"/>
    <n v="0"/>
    <n v="0"/>
    <n v="0"/>
    <n v="1"/>
    <x v="4"/>
    <m/>
  </r>
  <r>
    <s v="6546258"/>
    <s v="Suture Silk Black             "/>
    <s v="2-0 12-18&quot;  "/>
    <s v="36/Bx   "/>
    <s v="ETHICO"/>
    <s v="A185H"/>
    <n v="1"/>
    <n v="1"/>
    <n v="0"/>
    <n v="1"/>
    <n v="0"/>
    <n v="0"/>
    <x v="6"/>
    <m/>
  </r>
  <r>
    <s v="6037687"/>
    <s v="Needle Touhy Epid 17gx3.5     "/>
    <s v="17Gx3.5&quot;    "/>
    <s v="25/BX   "/>
    <s v="MCGAW"/>
    <s v="332180"/>
    <n v="1"/>
    <n v="1"/>
    <n v="1"/>
    <n v="0"/>
    <n v="0"/>
    <n v="0"/>
    <x v="1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4"/>
    <m/>
  </r>
  <r>
    <s v="2882165"/>
    <s v="Drape Three Quarter Sterile   "/>
    <s v="56x77in     "/>
    <s v="20/Ca   "/>
    <s v="ALLEG"/>
    <s v="29350"/>
    <n v="1"/>
    <n v="1"/>
    <n v="0"/>
    <n v="1"/>
    <n v="0"/>
    <n v="0"/>
    <x v="6"/>
    <m/>
  </r>
  <r>
    <s v="1296264"/>
    <s v="Tray Pain Mgmt F/Preston Plaza"/>
    <s v="Custom      "/>
    <s v="20/Ca   "/>
    <s v="MEDLIN"/>
    <s v="DYNJRA0986"/>
    <n v="1"/>
    <n v="1"/>
    <n v="1"/>
    <n v="0"/>
    <n v="0"/>
    <n v="0"/>
    <x v="6"/>
    <m/>
  </r>
  <r>
    <s v="1293167"/>
    <s v="Circuit Pediatric 90&quot; EXP 1L  "/>
    <s v="            "/>
    <s v="20/Ca   "/>
    <s v="MEDLIN"/>
    <s v="DYNJAP9830"/>
    <n v="1"/>
    <n v="1"/>
    <n v="0"/>
    <n v="0"/>
    <n v="0"/>
    <n v="1"/>
    <x v="4"/>
    <m/>
  </r>
  <r>
    <s v="1245257"/>
    <s v="Table Over Bed Plastic Top    "/>
    <s v="            "/>
    <s v="Ea      "/>
    <s v="MEDDEP"/>
    <s v="13069"/>
    <n v="1"/>
    <n v="1"/>
    <n v="0"/>
    <n v="0"/>
    <n v="1"/>
    <n v="0"/>
    <x v="4"/>
    <m/>
  </r>
  <r>
    <s v="1203469"/>
    <s v="Protector Pt Eye Opti-Gard NS "/>
    <s v="Double Foam "/>
    <s v="25/Bx   "/>
    <s v="DUPA"/>
    <s v="D28300F"/>
    <n v="1"/>
    <n v="1"/>
    <n v="0"/>
    <n v="0"/>
    <n v="0"/>
    <n v="1"/>
    <x v="4"/>
    <m/>
  </r>
  <r>
    <s v="1530292"/>
    <s v="Cap Bouffant Prem Lg Blu Disp "/>
    <s v="24&quot;         "/>
    <s v="75/Bx   "/>
    <s v="ALLEG"/>
    <s v="B24HD"/>
    <n v="1"/>
    <n v="1"/>
    <n v="0"/>
    <n v="1"/>
    <n v="0"/>
    <n v="0"/>
    <x v="6"/>
    <m/>
  </r>
  <r>
    <s v="1088183"/>
    <s v="Verify Flash Integrator       "/>
    <s v="            "/>
    <s v="100/Bx  "/>
    <s v="VESTAL"/>
    <s v="LCC310"/>
    <n v="1"/>
    <n v="1"/>
    <n v="0"/>
    <n v="1"/>
    <n v="0"/>
    <n v="0"/>
    <x v="1"/>
    <m/>
  </r>
  <r>
    <s v="1530378"/>
    <s v="Baxter Interlink Buretrol     "/>
    <s v="150mL       "/>
    <s v="Ea      "/>
    <s v="TRAVOL"/>
    <s v="2C7562"/>
    <n v="1"/>
    <n v="48"/>
    <n v="0"/>
    <n v="1"/>
    <n v="0"/>
    <n v="0"/>
    <x v="6"/>
    <m/>
  </r>
  <r>
    <s v="6405822"/>
    <s v="Empower Enzymatic Solution    "/>
    <s v="Gallon      "/>
    <s v="1/Ga    "/>
    <s v="METREX"/>
    <s v="10-4100"/>
    <n v="1"/>
    <n v="2"/>
    <n v="0"/>
    <n v="1"/>
    <n v="0"/>
    <n v="0"/>
    <x v="6"/>
    <m/>
  </r>
  <r>
    <s v="1017142"/>
    <s v="Precut Perineum Panty         "/>
    <s v="LG-XLG      "/>
    <s v="20/BX   "/>
    <s v="ABCO"/>
    <s v="GL622"/>
    <n v="1"/>
    <n v="2"/>
    <n v="0"/>
    <n v="1"/>
    <n v="0"/>
    <n v="0"/>
    <x v="1"/>
    <m/>
  </r>
  <r>
    <s v="9862997"/>
    <s v="Ligaclip Mca - M/l 30 Cnt 6/bx"/>
    <s v="            "/>
    <s v="6/Bx    "/>
    <s v="ETHICO"/>
    <s v="MCM30"/>
    <n v="1"/>
    <n v="1"/>
    <n v="0"/>
    <n v="0"/>
    <n v="1"/>
    <n v="0"/>
    <x v="4"/>
    <m/>
  </r>
  <r>
    <s v="2730060"/>
    <s v="Biogel PI Ultra PF Synth Glove"/>
    <s v="Size 8.5    "/>
    <s v="50Pr/Bx "/>
    <s v="ABCO"/>
    <s v="41185"/>
    <n v="1"/>
    <n v="1"/>
    <n v="1"/>
    <n v="0"/>
    <n v="0"/>
    <n v="0"/>
    <x v="1"/>
    <m/>
  </r>
  <r>
    <s v="7771209"/>
    <s v="Tape Scotchcast Plus Fbgl Wh  "/>
    <s v="4&quot;X4Yds     "/>
    <s v="10/Ca   "/>
    <s v="3MMED"/>
    <s v="82004"/>
    <n v="1"/>
    <n v="1"/>
    <n v="0"/>
    <n v="1"/>
    <n v="0"/>
    <n v="0"/>
    <x v="6"/>
    <m/>
  </r>
  <r>
    <s v="7178895"/>
    <s v="Shelf Inlay 18x36             "/>
    <s v="Clear       "/>
    <s v="4/Pk    "/>
    <s v="INTMET"/>
    <s v="1836CI-4"/>
    <n v="1"/>
    <n v="3"/>
    <n v="0"/>
    <n v="0"/>
    <n v="1"/>
    <n v="0"/>
    <x v="4"/>
    <m/>
  </r>
  <r>
    <s v="3675152"/>
    <s v="Anesthesia Circuit Pediatric  "/>
    <s v="Corr 60&quot;    "/>
    <s v="20/Ca   "/>
    <s v="MEDLIN"/>
    <s v="DYNJAP6109"/>
    <n v="1"/>
    <n v="1"/>
    <n v="0"/>
    <n v="0"/>
    <n v="0"/>
    <n v="1"/>
    <x v="4"/>
    <m/>
  </r>
  <r>
    <s v="1165081"/>
    <s v="Prineo Skin Closure System    "/>
    <s v="Single Use  "/>
    <s v="2/Bx    "/>
    <s v="ETHICO"/>
    <s v="CLR602US"/>
    <n v="1"/>
    <n v="1"/>
    <n v="0"/>
    <n v="1"/>
    <n v="0"/>
    <n v="0"/>
    <x v="6"/>
    <m/>
  </r>
  <r>
    <s v="6546599"/>
    <s v="Suture Vcl+ Antib Ud PS2      "/>
    <s v="3-0 18&quot;     "/>
    <s v="36/Bx   "/>
    <s v="ETHICO"/>
    <s v="VCP497H"/>
    <n v="1"/>
    <n v="1"/>
    <n v="0"/>
    <n v="0"/>
    <n v="1"/>
    <n v="0"/>
    <x v="4"/>
    <m/>
  </r>
  <r>
    <s v="1132245"/>
    <s v="Bandage Elastic Softwrap ST   "/>
    <s v="2&quot;x5yd      "/>
    <s v="20/Ca   "/>
    <s v="MEDLIN"/>
    <s v="DYNJ05125"/>
    <n v="1"/>
    <n v="1"/>
    <n v="0"/>
    <n v="0"/>
    <n v="1"/>
    <n v="0"/>
    <x v="4"/>
    <m/>
  </r>
  <r>
    <s v="1539178"/>
    <s v="Drain Wound JP Flat Full Prf  "/>
    <s v="10mmx20cm   "/>
    <s v="Ea      "/>
    <s v="ALLEG"/>
    <s v="SU130-1311"/>
    <n v="1"/>
    <n v="1"/>
    <n v="0"/>
    <n v="1"/>
    <n v="0"/>
    <n v="0"/>
    <x v="1"/>
    <m/>
  </r>
  <r>
    <s v="2913679"/>
    <s v="Loss of Resistance Syringe    "/>
    <s v="5cc         "/>
    <s v="10/CA   "/>
    <s v="MCGAW"/>
    <s v="332155"/>
    <n v="1"/>
    <n v="1"/>
    <n v="0"/>
    <n v="1"/>
    <n v="0"/>
    <n v="0"/>
    <x v="1"/>
    <m/>
  </r>
  <r>
    <s v="8402041"/>
    <s v="Stylet Intubating 10fr        "/>
    <s v="            "/>
    <s v="20/Bx   "/>
    <s v="KENDAL"/>
    <s v="85864"/>
    <n v="1"/>
    <n v="1"/>
    <n v="0"/>
    <n v="1"/>
    <n v="0"/>
    <n v="0"/>
    <x v="1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1"/>
    <m/>
  </r>
  <r>
    <s v="3720090"/>
    <s v="Tip Cleaner For Bovic         "/>
    <s v="2x2&quot;        "/>
    <s v="25/Bx   "/>
    <s v="DEROYA"/>
    <s v="32-200"/>
    <n v="1"/>
    <n v="1"/>
    <n v="0"/>
    <n v="1"/>
    <n v="0"/>
    <n v="0"/>
    <x v="1"/>
    <m/>
  </r>
  <r>
    <s v="4883840"/>
    <s v="Frames f/ Protective Glasses  "/>
    <s v="            "/>
    <s v="100/Ca  "/>
    <s v="OMHALY"/>
    <s v="SV100F"/>
    <n v="1"/>
    <n v="1"/>
    <n v="0"/>
    <n v="0"/>
    <n v="1"/>
    <n v="0"/>
    <x v="4"/>
    <m/>
  </r>
  <r>
    <s v="7770830"/>
    <s v="Electrode Red Dot Mon Adj     "/>
    <s v="Foam        "/>
    <s v="50/Bx   "/>
    <s v="3MMED"/>
    <s v="2230"/>
    <n v="1"/>
    <n v="20"/>
    <n v="0"/>
    <n v="1"/>
    <n v="0"/>
    <n v="0"/>
    <x v="6"/>
    <m/>
  </r>
  <r>
    <s v="4998693"/>
    <s v="LMA  Unique Pediatric         "/>
    <s v="Size 2.5    "/>
    <s v="Ea      "/>
    <s v="RUSCH"/>
    <s v="128025"/>
    <n v="1"/>
    <n v="1"/>
    <n v="0"/>
    <n v="1"/>
    <n v="0"/>
    <n v="0"/>
    <x v="1"/>
    <m/>
  </r>
  <r>
    <s v="6541084"/>
    <s v="Suture Silk P-1               "/>
    <s v="6-0 18&quot;     "/>
    <s v="12/Bx   "/>
    <s v="ETHICO"/>
    <s v="780G"/>
    <n v="1"/>
    <n v="1"/>
    <n v="0"/>
    <n v="1"/>
    <n v="0"/>
    <n v="0"/>
    <x v="6"/>
    <m/>
  </r>
  <r>
    <s v="1305006"/>
    <s v="Drape EENT Split              "/>
    <s v="Sterile     "/>
    <s v="8/Ca    "/>
    <s v="MEDLIN"/>
    <s v="DYNJP7001"/>
    <n v="1"/>
    <n v="1"/>
    <n v="0"/>
    <n v="1"/>
    <n v="0"/>
    <n v="0"/>
    <x v="1"/>
    <m/>
  </r>
  <r>
    <s v="5559466"/>
    <s v="Protectiv Plus IV Catheter    "/>
    <s v="24gX.75&quot;    "/>
    <s v="Ea      "/>
    <s v="SIMPOR"/>
    <s v="306301"/>
    <n v="1"/>
    <n v="100"/>
    <n v="0"/>
    <n v="1"/>
    <n v="0"/>
    <n v="0"/>
    <x v="6"/>
    <m/>
  </r>
  <r>
    <s v="8948109"/>
    <s v="Visitec IOL Glide Sheets      "/>
    <s v="            "/>
    <s v="50/Bx   "/>
    <s v="BEAVIS"/>
    <s v="581033"/>
    <n v="1"/>
    <n v="1"/>
    <n v="0"/>
    <n v="0"/>
    <n v="0"/>
    <n v="1"/>
    <x v="4"/>
    <m/>
  </r>
  <r>
    <s v="1220934"/>
    <s v="Tape Hy-Tape Wtprf Zinc Oxide "/>
    <s v=".5&quot;x5Yd     "/>
    <s v="24/Tb   "/>
    <s v="HYTAPE"/>
    <s v="5LF"/>
    <n v="1"/>
    <n v="1"/>
    <n v="0"/>
    <n v="1"/>
    <n v="0"/>
    <n v="0"/>
    <x v="1"/>
    <m/>
  </r>
  <r>
    <s v="8901532"/>
    <s v="Catheter 12fr w/Control       "/>
    <s v="22&quot;         "/>
    <s v="Ea      "/>
    <s v="CARDKN"/>
    <s v="31220-"/>
    <n v="1"/>
    <n v="10"/>
    <n v="1"/>
    <n v="0"/>
    <n v="0"/>
    <n v="0"/>
    <x v="6"/>
    <m/>
  </r>
  <r>
    <s v="1315072"/>
    <s v="Pack Ant Crvcl F/TXHlth Flower"/>
    <s v="Custom      "/>
    <s v="3/Ca    "/>
    <s v="MEDLIN"/>
    <s v="DYNJ56829A"/>
    <n v="1"/>
    <n v="1"/>
    <n v="1"/>
    <n v="0"/>
    <n v="0"/>
    <n v="0"/>
    <x v="6"/>
    <m/>
  </r>
  <r>
    <s v="8976775"/>
    <s v="Brush For Suction Tube 3mm    "/>
    <s v="3/pk        "/>
    <s v="3/Pk    "/>
    <s v="MISDFK"/>
    <s v="10-1403"/>
    <n v="1"/>
    <n v="1"/>
    <n v="0"/>
    <n v="0"/>
    <n v="1"/>
    <n v="0"/>
    <x v="4"/>
    <m/>
  </r>
  <r>
    <s v="9333812"/>
    <s v="Needle Guard Plas Box Magnet M"/>
    <s v="            "/>
    <s v="96/Ca   "/>
    <s v="CARDKN"/>
    <s v="31142428"/>
    <n v="1"/>
    <n v="1"/>
    <n v="0"/>
    <n v="0"/>
    <n v="1"/>
    <n v="0"/>
    <x v="4"/>
    <m/>
  </r>
  <r>
    <s v="5841529"/>
    <s v="Drape Ophthalmic Incise Ster  "/>
    <s v="48x55in     "/>
    <s v="10/CA   "/>
    <s v="ALLEG"/>
    <s v="D1062"/>
    <n v="1"/>
    <n v="1"/>
    <n v="0"/>
    <n v="0"/>
    <n v="1"/>
    <n v="0"/>
    <x v="4"/>
    <m/>
  </r>
  <r>
    <s v="9533938"/>
    <s v="Scissors Bandage &amp; Utility 8&quot; "/>
    <s v="Lavendar    "/>
    <s v="Ea      "/>
    <s v="MILTEX"/>
    <s v="5802"/>
    <n v="1"/>
    <n v="3"/>
    <n v="0"/>
    <n v="1"/>
    <n v="0"/>
    <n v="0"/>
    <x v="2"/>
    <m/>
  </r>
  <r>
    <s v="1131573"/>
    <s v="Airway Guedel Sz-1 70mm       "/>
    <s v="            "/>
    <s v="10/Bx   "/>
    <s v="MEDLIN"/>
    <s v="DYND60604"/>
    <n v="1"/>
    <n v="2"/>
    <n v="0"/>
    <n v="1"/>
    <n v="0"/>
    <n v="0"/>
    <x v="1"/>
    <m/>
  </r>
  <r>
    <s v="1176554"/>
    <s v="Gown Sleeve 5.5x24.5&quot;         "/>
    <s v="Blue 2/Pk   "/>
    <s v="200/Ca  "/>
    <s v="CCOMED"/>
    <s v="19136"/>
    <n v="1"/>
    <n v="1"/>
    <n v="0"/>
    <n v="0"/>
    <n v="0"/>
    <n v="1"/>
    <x v="4"/>
    <m/>
  </r>
  <r>
    <s v="1251521"/>
    <s v="Biogel PI Micro Glv PF Synth  "/>
    <s v="Sz 7        "/>
    <s v="50 Pr/Bx"/>
    <s v="ABCO"/>
    <s v="48570"/>
    <n v="1"/>
    <n v="4"/>
    <n v="0"/>
    <n v="1"/>
    <n v="0"/>
    <n v="0"/>
    <x v="6"/>
    <m/>
  </r>
  <r>
    <s v="1191488"/>
    <s v="Cricothyrotomy Kit Emer Field "/>
    <s v="5.5mm       "/>
    <s v="10/Ca   "/>
    <s v="MOTMED"/>
    <s v="1630"/>
    <n v="1"/>
    <n v="1"/>
    <n v="0"/>
    <n v="0"/>
    <n v="0"/>
    <n v="1"/>
    <x v="4"/>
    <m/>
  </r>
  <r>
    <s v="1357560"/>
    <s v="Glove Decon Nitrile XLarge    "/>
    <s v="9Mil 16in   "/>
    <s v="50/Bx   "/>
    <s v="ANSELL"/>
    <s v="ULNCS-4"/>
    <n v="1"/>
    <n v="2"/>
    <n v="0"/>
    <n v="1"/>
    <n v="0"/>
    <n v="0"/>
    <x v="1"/>
    <m/>
  </r>
  <r>
    <s v="1927717"/>
    <s v="Tubegauz White                "/>
    <s v="#01 5/8&quot;    "/>
    <s v="1Rl/Bx  "/>
    <s v="MEDACT"/>
    <s v="58200"/>
    <n v="1"/>
    <n v="1"/>
    <n v="0"/>
    <n v="1"/>
    <n v="0"/>
    <n v="0"/>
    <x v="1"/>
    <m/>
  </r>
  <r>
    <s v="6545372"/>
    <s v="Suture Prolene Mono Blu PC1   "/>
    <s v="5-0 18&quot;     "/>
    <s v="12/Bx   "/>
    <s v="ETHICO"/>
    <s v="8618G"/>
    <n v="1"/>
    <n v="1"/>
    <n v="0"/>
    <n v="1"/>
    <n v="0"/>
    <n v="0"/>
    <x v="6"/>
    <m/>
  </r>
  <r>
    <s v="1202538"/>
    <s v="Filter Genesis 22.9x22.9cm    "/>
    <s v="f/Sterilizer"/>
    <s v="1000/Bx "/>
    <s v="CARCOR"/>
    <s v="DST-3"/>
    <n v="1"/>
    <n v="1"/>
    <n v="0"/>
    <n v="1"/>
    <n v="0"/>
    <n v="0"/>
    <x v="1"/>
    <m/>
  </r>
  <r>
    <s v="6549882"/>
    <s v="Suture Vicryl Undyed Ps-1     "/>
    <s v="3-0 18&quot;     "/>
    <s v="36/Bx   "/>
    <s v="ETHICO"/>
    <s v="J683H"/>
    <n v="1"/>
    <n v="1"/>
    <n v="0"/>
    <n v="1"/>
    <n v="0"/>
    <n v="0"/>
    <x v="1"/>
    <m/>
  </r>
  <r>
    <s v="6543586"/>
    <s v="Suture Vicryl Undyed Cp-2     "/>
    <s v="27&quot;         "/>
    <s v="36/Bx   "/>
    <s v="ETHICO"/>
    <s v="J870H"/>
    <n v="1"/>
    <n v="1"/>
    <n v="0"/>
    <n v="1"/>
    <n v="0"/>
    <n v="0"/>
    <x v="1"/>
    <m/>
  </r>
  <r>
    <s v="1022994"/>
    <s v="Blade Laryng. Macintosh       "/>
    <s v="33 F/OP     "/>
    <s v="EA      "/>
    <s v="AMDIAG"/>
    <s v="4073F"/>
    <n v="1"/>
    <n v="4"/>
    <n v="0"/>
    <n v="0"/>
    <n v="1"/>
    <n v="0"/>
    <x v="4"/>
    <m/>
  </r>
  <r>
    <s v="8431705"/>
    <s v="Airway Berman                 "/>
    <s v="100mm       "/>
    <s v="10/Bx   "/>
    <s v="RUSCH"/>
    <s v="122005"/>
    <n v="1"/>
    <n v="1"/>
    <n v="0"/>
    <n v="1"/>
    <n v="0"/>
    <n v="0"/>
    <x v="6"/>
    <m/>
  </r>
  <r>
    <s v="1176527"/>
    <s v="Electrode Resuscitation       "/>
    <s v="            "/>
    <s v="Ea      "/>
    <s v="ZOLL"/>
    <s v="8900-0224-01"/>
    <n v="1"/>
    <n v="2"/>
    <n v="0"/>
    <n v="0"/>
    <n v="0"/>
    <n v="1"/>
    <x v="4"/>
    <m/>
  </r>
  <r>
    <s v="4450468"/>
    <s v="Head Rest Open, Adult         "/>
    <s v="            "/>
    <s v="Ea      "/>
    <s v="XODUS"/>
    <s v="41806"/>
    <n v="1"/>
    <n v="1"/>
    <n v="0"/>
    <n v="0"/>
    <n v="1"/>
    <n v="0"/>
    <x v="4"/>
    <m/>
  </r>
  <r>
    <s v="1178533"/>
    <s v="Flex Connector Anesthesia     "/>
    <s v="Expandable  "/>
    <s v="50/Ca   "/>
    <s v="AMBU"/>
    <s v="101047"/>
    <n v="1"/>
    <n v="1"/>
    <n v="0"/>
    <n v="0"/>
    <n v="0"/>
    <n v="1"/>
    <x v="4"/>
    <m/>
  </r>
  <r>
    <s v="1171575"/>
    <s v="Nebulizer Kit Prefilled ST    "/>
    <s v="500mL       "/>
    <s v="12/Ca   "/>
    <s v="VYAIRE"/>
    <s v="CK0005"/>
    <n v="1"/>
    <n v="1"/>
    <n v="0"/>
    <n v="1"/>
    <n v="0"/>
    <n v="0"/>
    <x v="6"/>
    <m/>
  </r>
  <r>
    <s v="3834954"/>
    <s v="Mask Child Small Adult        "/>
    <s v="Flexible    "/>
    <s v="20/Ca   "/>
    <s v="VYAIRE"/>
    <s v="6840"/>
    <n v="1"/>
    <n v="1"/>
    <n v="1"/>
    <n v="0"/>
    <n v="0"/>
    <n v="0"/>
    <x v="6"/>
    <m/>
  </r>
  <r>
    <s v="1148216"/>
    <s v="Contiplex Tuohy NerveBlock Set"/>
    <s v="18gx2&quot;      "/>
    <s v="12/Ca   "/>
    <s v="MCGAW"/>
    <s v="331691"/>
    <n v="1"/>
    <n v="1"/>
    <n v="0"/>
    <n v="0"/>
    <n v="1"/>
    <n v="0"/>
    <x v="4"/>
    <m/>
  </r>
  <r>
    <s v="5823026"/>
    <s v="Wheelchair 500Lb Dsk Elevation"/>
    <s v="24Wx18D     "/>
    <s v="1/Ca    "/>
    <s v="ALLEG"/>
    <s v="CW0007PEL"/>
    <n v="1"/>
    <n v="1"/>
    <n v="1"/>
    <n v="0"/>
    <n v="0"/>
    <n v="0"/>
    <x v="1"/>
    <m/>
  </r>
  <r>
    <s v="6541495"/>
    <s v="Suture Monocryl Mono Ud PS2   "/>
    <s v="4-0 27&quot;     "/>
    <s v="36/Bx   "/>
    <s v="ETHICO"/>
    <s v="Y426H"/>
    <n v="1"/>
    <n v="1"/>
    <n v="1"/>
    <n v="0"/>
    <n v="0"/>
    <n v="0"/>
    <x v="6"/>
    <m/>
  </r>
  <r>
    <s v="1182758"/>
    <s v="Probe-Obstetrical             "/>
    <s v="3mhz        "/>
    <s v="Ea      "/>
    <s v="COOPSR"/>
    <s v="SD3"/>
    <n v="1"/>
    <n v="1"/>
    <n v="0"/>
    <n v="1"/>
    <n v="0"/>
    <n v="0"/>
    <x v="1"/>
    <m/>
  </r>
  <r>
    <s v="3015680"/>
    <s v="Airway CATH-GUIDE #11         "/>
    <s v="110mm       "/>
    <s v="48/Ca   "/>
    <s v="RUSCH"/>
    <s v="1166"/>
    <n v="1"/>
    <n v="1"/>
    <n v="0"/>
    <n v="0"/>
    <n v="1"/>
    <n v="0"/>
    <x v="4"/>
    <m/>
  </r>
  <r>
    <s v="2881685"/>
    <s v="Mask Eyeshield Splashres Tieon"/>
    <s v="Tie-On      "/>
    <s v="25/Bx   "/>
    <s v="ALLEG"/>
    <s v="AT74635"/>
    <n v="1"/>
    <n v="5"/>
    <n v="0"/>
    <n v="1"/>
    <n v="0"/>
    <n v="0"/>
    <x v="6"/>
    <m/>
  </r>
  <r>
    <s v="6549123"/>
    <s v="Suture Surg Gut Mono Bge G1   "/>
    <s v="6-0 18&quot;     "/>
    <s v="12/Bx   "/>
    <s v="ETHICO"/>
    <s v="774G"/>
    <n v="1"/>
    <n v="1"/>
    <n v="0"/>
    <n v="1"/>
    <n v="0"/>
    <n v="0"/>
    <x v="6"/>
    <m/>
  </r>
  <r>
    <s v="3720401"/>
    <s v="Belt Gait Hvy-Dty 2&quot;X56&quot; Nat  "/>
    <s v="Universal   "/>
    <s v="Ea      "/>
    <s v="DEROYA"/>
    <s v="M5166"/>
    <n v="1"/>
    <n v="20"/>
    <n v="0"/>
    <n v="1"/>
    <n v="0"/>
    <n v="0"/>
    <x v="1"/>
    <m/>
  </r>
  <r>
    <s v="1298803"/>
    <s v="Mat Rubber Antifatigue 3x2'   "/>
    <s v="Black       "/>
    <s v="Ea      "/>
    <s v="GRAING"/>
    <s v="9YHK3"/>
    <n v="1"/>
    <n v="3"/>
    <n v="0"/>
    <n v="0"/>
    <n v="1"/>
    <n v="0"/>
    <x v="4"/>
    <m/>
  </r>
  <r>
    <s v="9215890"/>
    <s v="Headstrap Conductive 4-loops  "/>
    <s v="            "/>
    <s v="EA      "/>
    <s v="RUSCH"/>
    <s v="9912001"/>
    <n v="1"/>
    <n v="4"/>
    <n v="0"/>
    <n v="1"/>
    <n v="0"/>
    <n v="0"/>
    <x v="1"/>
    <m/>
  </r>
  <r>
    <s v="1081804"/>
    <s v="Drape Laproscopic             "/>
    <s v="10&quot;x11&quot;     "/>
    <s v="8/Ca    "/>
    <s v="MEDLIN"/>
    <s v="DYNJP3102"/>
    <n v="1"/>
    <n v="1"/>
    <n v="1"/>
    <n v="0"/>
    <n v="0"/>
    <n v="0"/>
    <x v="6"/>
    <m/>
  </r>
  <r>
    <s v="9872706"/>
    <s v="Suspensory Cotton w/Leg Straps"/>
    <s v="Large       "/>
    <s v="1/Ea    "/>
    <s v="3MCONH"/>
    <s v="201255"/>
    <n v="1"/>
    <n v="5"/>
    <n v="0"/>
    <n v="1"/>
    <n v="0"/>
    <n v="0"/>
    <x v="1"/>
    <m/>
  </r>
  <r>
    <s v="1229890"/>
    <s v="Belt Maternity Support        "/>
    <s v="Sz 6-12     "/>
    <s v="Ea      "/>
    <s v="FLAORT"/>
    <s v="7278901"/>
    <n v="1"/>
    <n v="1"/>
    <n v="0"/>
    <n v="0"/>
    <n v="1"/>
    <n v="0"/>
    <x v="4"/>
    <m/>
  </r>
  <r>
    <s v="1248360"/>
    <s v="Extension Set Echogenic 22gx2&quot;"/>
    <s v="Insulated   "/>
    <s v="25/Ca   "/>
    <s v="MCGAW"/>
    <s v="333642"/>
    <n v="1"/>
    <n v="1"/>
    <n v="0"/>
    <n v="1"/>
    <n v="0"/>
    <n v="0"/>
    <x v="0"/>
    <m/>
  </r>
  <r>
    <s v="6541049"/>
    <s v="Suture Prolene RB-1           "/>
    <s v="5/0         "/>
    <s v="36/Bx   "/>
    <s v="ETHICO"/>
    <s v="8556H"/>
    <n v="1"/>
    <n v="2"/>
    <n v="1"/>
    <n v="0"/>
    <n v="0"/>
    <n v="0"/>
    <x v="6"/>
    <m/>
  </r>
  <r>
    <s v="8900582"/>
    <s v="Electrode Radio Translucent   "/>
    <s v="            "/>
    <s v="50/Pk   "/>
    <s v="CARDKN"/>
    <s v="31452389"/>
    <n v="1"/>
    <n v="10"/>
    <n v="0"/>
    <n v="1"/>
    <n v="0"/>
    <n v="0"/>
    <x v="6"/>
    <m/>
  </r>
  <r>
    <s v="2882310"/>
    <s v="Ring Bracket Guardian Ns      "/>
    <s v="1200cc      "/>
    <s v="Ea      "/>
    <s v="ALLEG"/>
    <s v="65652-148"/>
    <n v="1"/>
    <n v="12"/>
    <n v="0"/>
    <n v="1"/>
    <n v="0"/>
    <n v="0"/>
    <x v="1"/>
    <m/>
  </r>
  <r>
    <s v="9330656"/>
    <s v="Liner Black .70mil 24x32      "/>
    <s v="12-16 Gallon"/>
    <s v="500/Ca  "/>
    <s v="HERBAG"/>
    <s v="H4832HK"/>
    <n v="1"/>
    <n v="3"/>
    <n v="0"/>
    <n v="1"/>
    <n v="0"/>
    <n v="0"/>
    <x v="6"/>
    <m/>
  </r>
  <r>
    <s v="1115112"/>
    <s v="Scale Clinical Stand-On       "/>
    <s v="w/Hand Rails"/>
    <s v="Ea      "/>
    <s v="PELSTA"/>
    <s v="1100KL"/>
    <n v="1"/>
    <n v="1"/>
    <n v="0"/>
    <n v="1"/>
    <n v="0"/>
    <n v="0"/>
    <x v="1"/>
    <m/>
  </r>
  <r>
    <s v="1357486"/>
    <s v="Tray Spine F/TX Hlth Addison  "/>
    <s v="Custom      "/>
    <s v="2/Ca    "/>
    <s v="MEDLIN"/>
    <s v="DYNJ56603A"/>
    <n v="1"/>
    <n v="3"/>
    <n v="0"/>
    <n v="0"/>
    <n v="0"/>
    <n v="1"/>
    <x v="3"/>
    <m/>
  </r>
  <r>
    <s v="1031547"/>
    <s v="Glass Intake Opaque           "/>
    <s v="9oz         "/>
    <s v="500/Ca  "/>
    <s v="MEDGEN"/>
    <s v="02068A"/>
    <n v="1"/>
    <n v="1"/>
    <n v="0"/>
    <n v="0"/>
    <n v="1"/>
    <n v="0"/>
    <x v="4"/>
    <m/>
  </r>
  <r>
    <s v="1174323"/>
    <s v="Pillow Paw Slippers Terry Ylw "/>
    <s v="Toddler 4-7 "/>
    <s v="48Pr/Ca "/>
    <s v="PBE"/>
    <s v="1093"/>
    <n v="1"/>
    <n v="1"/>
    <n v="0"/>
    <n v="0"/>
    <n v="0"/>
    <n v="1"/>
    <x v="4"/>
    <m/>
  </r>
  <r>
    <s v="1126105"/>
    <s v="Safety Slip Slipper Sock Mt Gr"/>
    <s v="XXLarge     "/>
    <s v="48/Ca   "/>
    <s v="ALBWAL"/>
    <s v="1126105"/>
    <n v="1"/>
    <n v="4"/>
    <n v="0"/>
    <n v="1"/>
    <n v="0"/>
    <n v="0"/>
    <x v="6"/>
    <m/>
  </r>
  <r>
    <s v="1336538"/>
    <s v="Knee Body Strap               "/>
    <s v="            "/>
    <s v="8/Ca    "/>
    <s v="ALLEG"/>
    <s v="31143005"/>
    <n v="1"/>
    <n v="2"/>
    <n v="1"/>
    <n v="0"/>
    <n v="0"/>
    <n v="0"/>
    <x v="6"/>
    <m/>
  </r>
  <r>
    <s v="8300056"/>
    <s v="Detergent Neutral Prolystics  "/>
    <s v="10 Liters   "/>
    <s v="Ea      "/>
    <s v="VESTAL"/>
    <s v="1C07T6WR"/>
    <n v="1"/>
    <n v="1"/>
    <n v="0"/>
    <n v="1"/>
    <n v="0"/>
    <n v="0"/>
    <x v="1"/>
    <m/>
  </r>
  <r>
    <s v="1267970"/>
    <s v="CS Pro Glove PF Ntrl Exam NS  "/>
    <s v="Lg Blue     "/>
    <s v="50/Bx   "/>
    <s v="MEDLIN"/>
    <s v="CS16L"/>
    <n v="1"/>
    <n v="3"/>
    <n v="0"/>
    <n v="1"/>
    <n v="0"/>
    <n v="0"/>
    <x v="1"/>
    <m/>
  </r>
  <r>
    <s v="6547688"/>
    <s v="Suture Vicryl Undyed CTX      "/>
    <s v="1 36&quot;       "/>
    <s v="36/Bx   "/>
    <s v="ETHICO"/>
    <s v="J977H"/>
    <n v="1"/>
    <n v="1"/>
    <n v="0"/>
    <n v="0"/>
    <n v="1"/>
    <n v="0"/>
    <x v="4"/>
    <m/>
  </r>
  <r>
    <s v="2882196"/>
    <s v="Drape Thyroid Sterile         "/>
    <s v="106x121x77in"/>
    <s v="12/Ca   "/>
    <s v="ALLEG"/>
    <s v="29522"/>
    <n v="1"/>
    <n v="1"/>
    <n v="0"/>
    <n v="1"/>
    <n v="0"/>
    <n v="0"/>
    <x v="1"/>
    <m/>
  </r>
  <r>
    <s v="1081296"/>
    <s v="EKG Paper f/Pagewriter        "/>
    <s v="            "/>
    <s v="100/Pk  "/>
    <s v="BECKL"/>
    <s v="M3707A"/>
    <n v="1"/>
    <n v="5"/>
    <n v="0"/>
    <n v="1"/>
    <n v="0"/>
    <n v="0"/>
    <x v="6"/>
    <m/>
  </r>
  <r>
    <s v="6548731"/>
    <s v="Suture Silk Black Tg140-      "/>
    <s v="6-0 18&quot;     "/>
    <s v="12/Bx   "/>
    <s v="ETHICO"/>
    <s v="1732G"/>
    <n v="1"/>
    <n v="2"/>
    <n v="1"/>
    <n v="0"/>
    <n v="0"/>
    <n v="0"/>
    <x v="6"/>
    <m/>
  </r>
  <r>
    <s v="1116242"/>
    <s v="Cord f/Bipolar Forceps        "/>
    <s v="Footswitch  "/>
    <s v="50/Bx   "/>
    <s v="KENDAL"/>
    <s v="E0512"/>
    <n v="1"/>
    <n v="1"/>
    <n v="0"/>
    <n v="0"/>
    <n v="1"/>
    <n v="0"/>
    <x v="4"/>
    <m/>
  </r>
  <r>
    <s v="5558264"/>
    <s v="Barrier Warm-Up Jacket        "/>
    <s v="Medium      "/>
    <s v="12/Pk   "/>
    <s v="ABCO"/>
    <s v="18010"/>
    <n v="1"/>
    <n v="3"/>
    <n v="1"/>
    <n v="0"/>
    <n v="0"/>
    <n v="0"/>
    <x v="6"/>
    <m/>
  </r>
  <r>
    <s v="1116327"/>
    <s v="Knee Arthroscopy Pack         "/>
    <s v="            "/>
    <s v="2/Ca    "/>
    <s v="MEDLIN"/>
    <s v="DYNJS0811"/>
    <n v="1"/>
    <n v="1"/>
    <n v="0"/>
    <n v="1"/>
    <n v="0"/>
    <n v="0"/>
    <x v="1"/>
    <m/>
  </r>
  <r>
    <s v="9004446"/>
    <s v="Hand Lotion Pump              "/>
    <s v="            "/>
    <s v="8oz/Bt  "/>
    <s v="SAFEAM"/>
    <s v="9004446"/>
    <n v="1"/>
    <n v="4"/>
    <n v="0"/>
    <n v="1"/>
    <n v="0"/>
    <n v="0"/>
    <x v="6"/>
    <m/>
  </r>
  <r>
    <s v="9081996"/>
    <s v="Biogel Sensor Glove PF Ltx Srg"/>
    <s v="Size 8.5    "/>
    <s v="200/Ca  "/>
    <s v="ABCO"/>
    <s v="30685"/>
    <n v="1"/>
    <n v="1"/>
    <n v="0"/>
    <n v="0"/>
    <n v="1"/>
    <n v="0"/>
    <x v="4"/>
    <m/>
  </r>
  <r>
    <s v="1357599"/>
    <s v="Pack Ttl Hip F/TH PrestonPlaza"/>
    <s v="Custom      "/>
    <s v="2/Ca    "/>
    <s v="MEDLIN"/>
    <s v="DYNJ62377"/>
    <n v="1"/>
    <n v="2"/>
    <n v="1"/>
    <n v="0"/>
    <n v="0"/>
    <n v="0"/>
    <x v="6"/>
    <m/>
  </r>
  <r>
    <s v="1312915"/>
    <s v="Wash Bottle LYOB Nat Cap      "/>
    <s v="500mL       "/>
    <s v="4/Pk    "/>
    <s v="BEL-A"/>
    <s v="F11816-0009"/>
    <n v="1"/>
    <n v="1"/>
    <n v="0"/>
    <n v="0"/>
    <n v="1"/>
    <n v="0"/>
    <x v="4"/>
    <m/>
  </r>
  <r>
    <s v="6545672"/>
    <s v="Suture Vicryl Undyed P-1      "/>
    <s v="6-0 18&quot;     "/>
    <s v="12/Bx   "/>
    <s v="ETHICO"/>
    <s v="J489G"/>
    <n v="1"/>
    <n v="2"/>
    <n v="0"/>
    <n v="1"/>
    <n v="0"/>
    <n v="0"/>
    <x v="6"/>
    <m/>
  </r>
  <r>
    <s v="1126182"/>
    <s v="Surgeon Blades Carbon Steel   "/>
    <s v="#20         "/>
    <s v="10/Bx   "/>
    <s v="RAZORM"/>
    <s v="4312"/>
    <n v="1"/>
    <n v="1"/>
    <n v="0"/>
    <n v="1"/>
    <n v="0"/>
    <n v="0"/>
    <x v="1"/>
    <m/>
  </r>
  <r>
    <s v="3727239"/>
    <s v="Stat Arm Sling W/Pad          "/>
    <s v="Small       "/>
    <s v="Ea      "/>
    <s v="DEROYA"/>
    <s v="8066-22"/>
    <n v="1"/>
    <n v="3"/>
    <n v="0"/>
    <n v="1"/>
    <n v="0"/>
    <n v="0"/>
    <x v="1"/>
    <m/>
  </r>
  <r>
    <s v="6811187"/>
    <s v="Electrode, Coated Blade 2.5&quot;  "/>
    <s v="2.5&quot;        "/>
    <s v="12/Bx   "/>
    <s v="ABCO"/>
    <s v="ES58T"/>
    <n v="1"/>
    <n v="1"/>
    <n v="1"/>
    <n v="0"/>
    <n v="0"/>
    <n v="0"/>
    <x v="1"/>
    <m/>
  </r>
  <r>
    <s v="1339487"/>
    <s v="Protector Instrument Dbl Vntd "/>
    <s v="Blue        "/>
    <s v="50/Pk   "/>
    <s v="MEDLIN"/>
    <s v="MDS30602"/>
    <n v="1"/>
    <n v="2"/>
    <n v="0"/>
    <n v="0"/>
    <n v="0"/>
    <n v="1"/>
    <x v="4"/>
    <m/>
  </r>
  <r>
    <s v="8314423"/>
    <s v="Shoulder Pack L-F             "/>
    <s v="            "/>
    <s v="2/Ca    "/>
    <s v="MEDLIN"/>
    <s v="DYNJS0840"/>
    <n v="1"/>
    <n v="2"/>
    <n v="1"/>
    <n v="0"/>
    <n v="0"/>
    <n v="0"/>
    <x v="6"/>
    <m/>
  </r>
  <r>
    <s v="6543861"/>
    <s v="Suture Prolene Mono Ud P3     "/>
    <s v="5-0 18&quot;     "/>
    <s v="12/Bx   "/>
    <s v="ETHICO"/>
    <s v="8605G"/>
    <n v="1"/>
    <n v="1"/>
    <n v="0"/>
    <n v="1"/>
    <n v="0"/>
    <n v="0"/>
    <x v="1"/>
    <m/>
  </r>
  <r>
    <s v="4992828"/>
    <s v="MAC 3 DIsp Metal FO Blade     "/>
    <s v="            "/>
    <s v="20/Bx   "/>
    <s v="RUSCH"/>
    <s v="004551003"/>
    <n v="1"/>
    <n v="1"/>
    <n v="0"/>
    <n v="0"/>
    <n v="1"/>
    <n v="0"/>
    <x v="4"/>
    <m/>
  </r>
  <r>
    <s v="7773428"/>
    <s v="Tegaderm Transparent Dressing "/>
    <s v="8&quot;x12&quot;      "/>
    <s v="10/Bx   "/>
    <s v="3MMED"/>
    <s v="1629"/>
    <n v="1"/>
    <n v="1"/>
    <n v="0"/>
    <n v="1"/>
    <n v="0"/>
    <n v="0"/>
    <x v="6"/>
    <m/>
  </r>
  <r>
    <s v="8570060"/>
    <s v="Guedel Airway 60mm            "/>
    <s v="Sz 1        "/>
    <s v="Ea      "/>
    <s v="SUNMD"/>
    <s v="1-1500-60"/>
    <n v="1"/>
    <n v="30"/>
    <n v="0"/>
    <n v="1"/>
    <n v="0"/>
    <n v="0"/>
    <x v="1"/>
    <m/>
  </r>
  <r>
    <s v="1248361"/>
    <s v="Extension Set Echgn 22gx3-1/8 "/>
    <s v="Insulated   "/>
    <s v="25/Ca   "/>
    <s v="MCGAW"/>
    <s v="333644"/>
    <n v="1"/>
    <n v="1"/>
    <n v="0"/>
    <n v="0"/>
    <n v="1"/>
    <n v="0"/>
    <x v="4"/>
    <m/>
  </r>
  <r>
    <s v="2882252"/>
    <s v="Convertor Comfort Hood        "/>
    <s v="            "/>
    <s v="75/Bx   "/>
    <s v="ALLEG"/>
    <s v="4380C"/>
    <n v="1"/>
    <n v="1"/>
    <n v="0"/>
    <n v="1"/>
    <n v="0"/>
    <n v="0"/>
    <x v="1"/>
    <m/>
  </r>
  <r>
    <s v="1116028"/>
    <s v="Cushion Egg Crate Foam        "/>
    <s v="16&quot;X8&quot;X1.5&quot; "/>
    <s v="12Pr/Ca "/>
    <s v="JOERNS"/>
    <s v="8616"/>
    <n v="1"/>
    <n v="1"/>
    <n v="0"/>
    <n v="1"/>
    <n v="0"/>
    <n v="0"/>
    <x v="6"/>
    <m/>
  </r>
  <r>
    <s v="1339702"/>
    <s v="Apron/Vest Ultralite Prsonaliz"/>
    <s v="Male        "/>
    <s v="Ea      "/>
    <s v="ALIMED"/>
    <s v="938320"/>
    <n v="1"/>
    <n v="2"/>
    <n v="0"/>
    <n v="0"/>
    <n v="0"/>
    <n v="1"/>
    <x v="4"/>
    <m/>
  </r>
  <r>
    <s v="9870310"/>
    <s v="Insyte Autoguard BC Winged GN "/>
    <s v="18Gax1.16in "/>
    <s v="50/Bx   "/>
    <s v="BD"/>
    <s v="382644"/>
    <n v="1"/>
    <n v="1"/>
    <n v="0"/>
    <n v="1"/>
    <n v="0"/>
    <n v="0"/>
    <x v="1"/>
    <m/>
  </r>
  <r>
    <s v="8699449"/>
    <s v="Padding Undercast Webril Ster "/>
    <s v="6&quot;x4yds     "/>
    <s v="24RL/Ca "/>
    <s v="CARDKN"/>
    <s v="2554"/>
    <n v="1"/>
    <n v="1"/>
    <n v="0"/>
    <n v="1"/>
    <n v="0"/>
    <n v="0"/>
    <x v="6"/>
    <m/>
  </r>
  <r>
    <s v="8272313"/>
    <s v="Sheet Lower Extremity         "/>
    <s v="88x126      "/>
    <s v="7/Ca    "/>
    <s v="OMHALY"/>
    <s v="89278"/>
    <n v="1"/>
    <n v="1"/>
    <n v="0"/>
    <n v="1"/>
    <n v="0"/>
    <n v="0"/>
    <x v="6"/>
    <m/>
  </r>
  <r>
    <s v="1015427"/>
    <s v="Biogel Glove PF Latex Surg    "/>
    <s v="Size 8.5    "/>
    <s v="50Pr/Bx "/>
    <s v="ABCO"/>
    <s v="30485"/>
    <n v="1"/>
    <n v="1"/>
    <n v="0"/>
    <n v="1"/>
    <n v="0"/>
    <n v="0"/>
    <x v="6"/>
    <m/>
  </r>
  <r>
    <s v="1301722"/>
    <s v="Laryngoscope Blade Macintosh  "/>
    <s v="Size 3      "/>
    <s v="Ea      "/>
    <s v="AMDIAG"/>
    <s v="4073"/>
    <n v="1"/>
    <n v="4"/>
    <n v="0"/>
    <n v="1"/>
    <n v="0"/>
    <n v="0"/>
    <x v="1"/>
    <m/>
  </r>
  <r>
    <s v="8651149"/>
    <s v="Sterilization Pouch           "/>
    <s v="4&quot;X100      "/>
    <s v="16Rls/Ca"/>
    <s v="MEDACT"/>
    <s v="415S"/>
    <n v="1"/>
    <n v="1"/>
    <n v="0"/>
    <n v="0"/>
    <n v="1"/>
    <n v="0"/>
    <x v="4"/>
    <m/>
  </r>
  <r>
    <s v="2472335"/>
    <s v="Tubing Endotracheal, HVLP Cuff"/>
    <s v="Murphy 7.0  "/>
    <s v="10/Bx   "/>
    <s v="MEDLIN"/>
    <s v="DYND43070"/>
    <n v="1"/>
    <n v="1"/>
    <n v="0"/>
    <n v="1"/>
    <n v="0"/>
    <n v="0"/>
    <x v="6"/>
    <m/>
  </r>
  <r>
    <s v="1251641"/>
    <s v="Label &quot;Neo-Synephrine&quot;        "/>
    <s v="1.5x.5&quot;     "/>
    <s v="600/Rl  "/>
    <s v="TIMED"/>
    <s v="LAN-72D100"/>
    <n v="1"/>
    <n v="2"/>
    <n v="0"/>
    <n v="0"/>
    <n v="1"/>
    <n v="0"/>
    <x v="4"/>
    <m/>
  </r>
  <r>
    <s v="3006103"/>
    <s v="Tubing Blue Corr 100'         "/>
    <s v="            "/>
    <s v="CA      "/>
    <s v="VYAIRE"/>
    <s v="001427"/>
    <n v="1"/>
    <n v="1"/>
    <n v="0"/>
    <n v="1"/>
    <n v="0"/>
    <n v="0"/>
    <x v="1"/>
    <m/>
  </r>
  <r>
    <s v="8909450"/>
    <s v="Curity Gauze Sponge Ster 2&quot;s  "/>
    <s v="3&quot;x3&quot; 12ply "/>
    <s v="25/Pk   "/>
    <s v="CARDKN"/>
    <s v="1903--"/>
    <n v="1"/>
    <n v="48"/>
    <n v="0"/>
    <n v="1"/>
    <n v="0"/>
    <n v="0"/>
    <x v="6"/>
    <m/>
  </r>
  <r>
    <s v="1239962"/>
    <s v="Thermometer Data Logging      "/>
    <s v="1 Probe     "/>
    <s v="Ea      "/>
    <s v="FISHER"/>
    <s v="15-081-130"/>
    <n v="1"/>
    <n v="1"/>
    <n v="0"/>
    <n v="0"/>
    <n v="0"/>
    <n v="1"/>
    <x v="4"/>
    <m/>
  </r>
  <r>
    <s v="1215686"/>
    <s v="Challenge Pk Spr Rapid-5 Read "/>
    <s v="Steam       "/>
    <s v="24/Ca   "/>
    <s v="3MMED"/>
    <s v="41482VF"/>
    <n v="1"/>
    <n v="3"/>
    <n v="1"/>
    <n v="0"/>
    <n v="0"/>
    <n v="0"/>
    <x v="6"/>
    <m/>
  </r>
  <r>
    <s v="2882973"/>
    <s v="Mask Surgical Tie-On Blue     "/>
    <s v="            "/>
    <s v="50/Bx   "/>
    <s v="ALLEG"/>
    <s v="AT71035"/>
    <n v="1"/>
    <n v="3"/>
    <n v="0"/>
    <n v="1"/>
    <n v="0"/>
    <n v="0"/>
    <x v="6"/>
    <m/>
  </r>
  <r>
    <s v="2881243"/>
    <s v="Bandage Self Close Elast LF St"/>
    <s v="6&quot;x5.8yd    "/>
    <s v="36/Ca   "/>
    <s v="ALLEG"/>
    <s v="23593-16LF"/>
    <n v="1"/>
    <n v="1"/>
    <n v="0"/>
    <n v="1"/>
    <n v="0"/>
    <n v="0"/>
    <x v="6"/>
    <m/>
  </r>
  <r>
    <s v="3057145"/>
    <s v="Drape Shoulder Arthrosc ST LF "/>
    <s v="10&quot;x102&quot;    "/>
    <s v="10/Ca   "/>
    <s v="OMHALY"/>
    <s v="89070"/>
    <n v="1"/>
    <n v="1"/>
    <n v="0"/>
    <n v="1"/>
    <n v="0"/>
    <n v="0"/>
    <x v="1"/>
    <m/>
  </r>
  <r>
    <s v="1358398"/>
    <s v="Pack Ttl Hip 1&amp;2 F/TH Addison "/>
    <s v="Custom      "/>
    <s v="2/Ca    "/>
    <s v="MEDLIN"/>
    <s v="DYNJ62047B"/>
    <n v="1"/>
    <n v="1"/>
    <n v="1"/>
    <n v="0"/>
    <n v="0"/>
    <n v="0"/>
    <x v="6"/>
    <m/>
  </r>
  <r>
    <s v="2496108"/>
    <s v="Tube Frazier Connecting       "/>
    <s v="            "/>
    <s v="50/Ca   "/>
    <s v="CONMD"/>
    <s v="0031000"/>
    <n v="1"/>
    <n v="1"/>
    <n v="0"/>
    <n v="0"/>
    <n v="0"/>
    <n v="1"/>
    <x v="4"/>
    <m/>
  </r>
  <r>
    <s v="4542688"/>
    <s v="IV Set Secondary 15Drop/ml    "/>
    <s v="w/Cannula   "/>
    <s v="50/Ca   "/>
    <s v="MCGAW"/>
    <s v="NF1430"/>
    <n v="1"/>
    <n v="2"/>
    <n v="1"/>
    <n v="0"/>
    <n v="0"/>
    <n v="0"/>
    <x v="0"/>
    <m/>
  </r>
  <r>
    <s v="1337870"/>
    <s v="Positioner Head Donut Foam    "/>
    <s v="9&quot;          "/>
    <s v="Ea      "/>
    <s v="ALLEG"/>
    <s v="FP-HEAD9"/>
    <n v="1"/>
    <n v="36"/>
    <n v="0"/>
    <n v="1"/>
    <n v="0"/>
    <n v="0"/>
    <x v="6"/>
    <m/>
  </r>
  <r>
    <s v="1147768"/>
    <s v="Endotracheal Tube Hi-Lo Murphy"/>
    <s v="7.0mm       "/>
    <s v="10/Bx   "/>
    <s v="MEDLIN"/>
    <s v="MLK86111"/>
    <n v="1"/>
    <n v="1"/>
    <n v="0"/>
    <n v="0"/>
    <n v="0"/>
    <n v="1"/>
    <x v="4"/>
    <m/>
  </r>
  <r>
    <s v="1613097"/>
    <s v="Stirrup Straps                "/>
    <s v="            "/>
    <s v="40/CA   "/>
    <s v="OMHALY"/>
    <s v="52710"/>
    <n v="1"/>
    <n v="1"/>
    <n v="1"/>
    <n v="0"/>
    <n v="0"/>
    <n v="0"/>
    <x v="1"/>
    <m/>
  </r>
  <r>
    <s v="6549015"/>
    <s v="Suture Ebnd Exc Poly Gr RB1   "/>
    <s v="2-0 30&quot;     "/>
    <s v="36/Bx   "/>
    <s v="ETHICO"/>
    <s v="X873H"/>
    <n v="1"/>
    <n v="1"/>
    <n v="0"/>
    <n v="1"/>
    <n v="0"/>
    <n v="0"/>
    <x v="1"/>
    <m/>
  </r>
  <r>
    <s v="1215648"/>
    <s v="Sanitizer Hand Quik-Care Foam "/>
    <s v="750mL       "/>
    <s v="6/Ca    "/>
    <s v="HUNMED"/>
    <s v="6000073"/>
    <n v="1"/>
    <n v="2"/>
    <n v="0"/>
    <n v="1"/>
    <n v="0"/>
    <n v="0"/>
    <x v="6"/>
    <m/>
  </r>
  <r>
    <s v="1119714"/>
    <s v="Mask Surgical Hypo-Allerg     "/>
    <s v="w/Ties      "/>
    <s v="300/Ca  "/>
    <s v="MEDLIN"/>
    <s v="NON27385"/>
    <n v="1"/>
    <n v="1"/>
    <n v="0"/>
    <n v="1"/>
    <n v="0"/>
    <n v="0"/>
    <x v="6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6"/>
    <m/>
  </r>
  <r>
    <s v="1102582"/>
    <s v="Leadwire Multi-Link 3Lead     "/>
    <s v="            "/>
    <s v="Ea      "/>
    <s v="VYAIRE"/>
    <s v="412682-002"/>
    <n v="1"/>
    <n v="2"/>
    <n v="0"/>
    <n v="0"/>
    <n v="1"/>
    <n v="0"/>
    <x v="4"/>
    <m/>
  </r>
  <r>
    <s v="1208174"/>
    <s v="Cart Utility HD 20x28x16&quot;     "/>
    <s v="Red         "/>
    <s v="Ea      "/>
    <s v="PHLEB"/>
    <s v="14455-RD"/>
    <n v="1"/>
    <n v="1"/>
    <n v="0"/>
    <n v="0"/>
    <n v="0"/>
    <n v="1"/>
    <x v="4"/>
    <m/>
  </r>
  <r>
    <s v="3308992"/>
    <s v="ID Bracelets Imprinter        "/>
    <s v="            "/>
    <s v="500/Bx  "/>
    <s v="PREDYN"/>
    <s v="540-11-PDM"/>
    <n v="1"/>
    <n v="4"/>
    <n v="1"/>
    <n v="0"/>
    <n v="0"/>
    <n v="0"/>
    <x v="1"/>
    <m/>
  </r>
  <r>
    <s v="9024963"/>
    <s v="Battery Aa 1.5v Energizer     "/>
    <s v="            "/>
    <s v="4/Pk    "/>
    <s v="ODEPOT"/>
    <s v="343749"/>
    <n v="1"/>
    <n v="5"/>
    <n v="0"/>
    <n v="0"/>
    <n v="0"/>
    <n v="1"/>
    <x v="7"/>
    <m/>
  </r>
  <r>
    <s v="1004654"/>
    <s v="Dropper Medicine Glass        "/>
    <s v="3&quot;          "/>
    <s v="12/Bg   "/>
    <s v="GINSCI"/>
    <s v="7-1300-4A-DZ"/>
    <n v="1"/>
    <n v="6"/>
    <n v="0"/>
    <n v="1"/>
    <n v="0"/>
    <n v="0"/>
    <x v="1"/>
    <m/>
  </r>
  <r>
    <s v="1008280"/>
    <s v="Thermometer Floating          "/>
    <s v="            "/>
    <s v="Ea      "/>
    <s v="FLOWX"/>
    <s v="18904"/>
    <n v="1"/>
    <n v="2"/>
    <n v="1"/>
    <n v="0"/>
    <n v="0"/>
    <n v="0"/>
    <x v="1"/>
    <m/>
  </r>
  <r>
    <s v="6430387"/>
    <s v="Diapers Huggies Little Movers "/>
    <s v="Size 3      "/>
    <s v="14/Pk   "/>
    <s v="KIMBER"/>
    <s v="10517"/>
    <n v="1"/>
    <n v="18"/>
    <n v="0"/>
    <n v="1"/>
    <n v="0"/>
    <n v="0"/>
    <x v="6"/>
    <m/>
  </r>
  <r>
    <s v="1103526"/>
    <s v="Bupivacaine Label Grey        "/>
    <s v="1.5&quot;x1/2&quot;   "/>
    <s v="600/Rl  "/>
    <s v="TIMED"/>
    <s v="LAN-42"/>
    <n v="1"/>
    <n v="2"/>
    <n v="0"/>
    <n v="0"/>
    <n v="1"/>
    <n v="0"/>
    <x v="4"/>
    <m/>
  </r>
  <r>
    <s v="9021228"/>
    <s v="DISPENSER,TAPE,DBL,HEAVY      "/>
    <s v="            "/>
    <s v="1/PK    "/>
    <s v="ODEPOT"/>
    <s v="173302"/>
    <n v="1"/>
    <n v="1"/>
    <n v="0"/>
    <n v="0"/>
    <n v="0"/>
    <n v="1"/>
    <x v="7"/>
    <m/>
  </r>
  <r>
    <s v="3720543"/>
    <s v="Binder Abs 9&quot; 3 Panel 63&quot;-74&quot; "/>
    <s v="Large       "/>
    <s v="Ea      "/>
    <s v="DEROYA"/>
    <s v="13663008"/>
    <n v="1"/>
    <n v="2"/>
    <n v="0"/>
    <n v="0"/>
    <n v="0"/>
    <n v="1"/>
    <x v="4"/>
    <m/>
  </r>
  <r>
    <s v="8189414"/>
    <s v="Tuohy Epidural Needle         "/>
    <s v="18gx3.5&quot;    "/>
    <s v="25/bx   "/>
    <s v="MYCMED"/>
    <s v="TU18G351"/>
    <n v="1"/>
    <n v="1"/>
    <n v="1"/>
    <n v="0"/>
    <n v="0"/>
    <n v="0"/>
    <x v="6"/>
    <m/>
  </r>
  <r>
    <s v="1265690"/>
    <s v="Cart Anesthesia 5 Drawer      "/>
    <s v="Blue        "/>
    <s v="Ea      "/>
    <s v="DETECT"/>
    <s v="RC33669BLU-L"/>
    <n v="1"/>
    <n v="1"/>
    <n v="0"/>
    <n v="0"/>
    <n v="0"/>
    <n v="1"/>
    <x v="4"/>
    <m/>
  </r>
  <r>
    <s v="8575009"/>
    <s v="Robertazzi Nasal Airway       "/>
    <s v="28 Fr       "/>
    <s v="Ea      "/>
    <s v="SUNMD"/>
    <s v="1-5076-28"/>
    <n v="1"/>
    <n v="5"/>
    <n v="0"/>
    <n v="1"/>
    <n v="0"/>
    <n v="0"/>
    <x v="6"/>
    <m/>
  </r>
  <r>
    <s v="2881849"/>
    <s v="Suction Handle Yankauer       "/>
    <s v="12x1/4      "/>
    <s v="25/Ca   "/>
    <s v="ALLEG"/>
    <s v="K85"/>
    <n v="1"/>
    <n v="1"/>
    <n v="0"/>
    <n v="1"/>
    <n v="0"/>
    <n v="0"/>
    <x v="1"/>
    <m/>
  </r>
  <r>
    <s v="1211020"/>
    <s v="Pressure Monitoring Kit       "/>
    <s v="            "/>
    <s v="10/Ca   "/>
    <s v="BAXBEN"/>
    <s v="PX284"/>
    <n v="1"/>
    <n v="1"/>
    <n v="0"/>
    <n v="0"/>
    <n v="1"/>
    <n v="0"/>
    <x v="4"/>
    <m/>
  </r>
  <r>
    <s v="6548599"/>
    <s v="Suture Ethilon Nyl Mono Blk P3"/>
    <s v="5-0 18&quot;     "/>
    <s v="36/Bx   "/>
    <s v="ETHICO"/>
    <s v="698H"/>
    <n v="1"/>
    <n v="2"/>
    <n v="0"/>
    <n v="1"/>
    <n v="0"/>
    <n v="0"/>
    <x v="6"/>
    <m/>
  </r>
  <r>
    <s v="3950124"/>
    <s v="Angel Soft Toilet Paper 2Ply  "/>
    <s v="White       "/>
    <s v="80/Ca   "/>
    <s v="GEOPAC"/>
    <s v="16880"/>
    <n v="1"/>
    <n v="1"/>
    <n v="0"/>
    <n v="1"/>
    <n v="0"/>
    <n v="0"/>
    <x v="6"/>
    <m/>
  </r>
  <r>
    <s v="9880178"/>
    <s v="Pouch Sterilization Self Seal "/>
    <s v="5.25x10     "/>
    <s v="200/Bx  "/>
    <s v="ALLEG"/>
    <s v="92510"/>
    <n v="1"/>
    <n v="1"/>
    <n v="0"/>
    <n v="1"/>
    <n v="0"/>
    <n v="0"/>
    <x v="6"/>
    <m/>
  </r>
  <r>
    <s v="6870008"/>
    <s v="Anesthesia Circle Circuit     "/>
    <s v="Adult       "/>
    <s v="20/Ca   "/>
    <s v="VYAIRE"/>
    <s v="A5Z329X4"/>
    <n v="1"/>
    <n v="1"/>
    <n v="0"/>
    <n v="1"/>
    <n v="0"/>
    <n v="0"/>
    <x v="6"/>
    <m/>
  </r>
  <r>
    <s v="3720531"/>
    <s v="Binder Abdominal 10'          "/>
    <s v="XL          "/>
    <s v="Ea      "/>
    <s v="DEROYA"/>
    <s v="13550008"/>
    <n v="1"/>
    <n v="1"/>
    <n v="0"/>
    <n v="0"/>
    <n v="0"/>
    <n v="1"/>
    <x v="4"/>
    <m/>
  </r>
  <r>
    <s v="8696285"/>
    <s v="Ekg Paper Z-fold              "/>
    <s v="            "/>
    <s v="2400/CA "/>
    <s v="CARDKN"/>
    <s v="31002176"/>
    <n v="1"/>
    <n v="1"/>
    <n v="0"/>
    <n v="1"/>
    <n v="0"/>
    <n v="0"/>
    <x v="1"/>
    <m/>
  </r>
  <r>
    <s v="1113390"/>
    <s v="6+ Cartridge                  "/>
    <s v="            "/>
    <s v="25/Bx   "/>
    <s v="ABBCON"/>
    <s v="03P8025"/>
    <n v="1"/>
    <n v="2"/>
    <n v="1"/>
    <n v="0"/>
    <n v="0"/>
    <n v="0"/>
    <x v="6"/>
    <m/>
  </r>
  <r>
    <s v="1353827"/>
    <s v="Soap Dish Dawn Ultra Original "/>
    <s v="8oz         "/>
    <s v="Ea      "/>
    <s v="ODEPOT"/>
    <s v="422564"/>
    <n v="1"/>
    <n v="1"/>
    <n v="0"/>
    <n v="0"/>
    <n v="0"/>
    <n v="1"/>
    <x v="2"/>
    <m/>
  </r>
  <r>
    <s v="6857533"/>
    <s v="Radiation Glove PF Latex Surg "/>
    <s v="Size 7.5 Pr "/>
    <s v="1Pr/Pk  "/>
    <s v="ANSELL"/>
    <s v="20873075"/>
    <n v="1"/>
    <n v="5"/>
    <n v="0"/>
    <n v="1"/>
    <n v="0"/>
    <n v="0"/>
    <x v="1"/>
    <m/>
  </r>
  <r>
    <s v="2030680"/>
    <s v="Laryngoscope Blade Miller     "/>
    <s v="            "/>
    <s v="Ea      "/>
    <s v="WELCH"/>
    <s v="68062"/>
    <n v="1"/>
    <n v="3"/>
    <n v="0"/>
    <n v="1"/>
    <n v="0"/>
    <n v="0"/>
    <x v="1"/>
    <m/>
  </r>
  <r>
    <s v="1245613"/>
    <s v="Suture MonoCryl 4-0           "/>
    <s v="Violet      "/>
    <s v="12/Bx   "/>
    <s v="ETHICO"/>
    <s v="Y738D"/>
    <n v="1"/>
    <n v="1"/>
    <n v="0"/>
    <n v="0"/>
    <n v="1"/>
    <n v="0"/>
    <x v="4"/>
    <m/>
  </r>
  <r>
    <s v="6781110"/>
    <s v="Shoe Cover Multi-Layer        "/>
    <s v="Blue        "/>
    <s v="200/Ca  "/>
    <s v="MEDLIN"/>
    <s v="NON28852"/>
    <n v="1"/>
    <n v="2"/>
    <n v="0"/>
    <n v="1"/>
    <n v="0"/>
    <n v="0"/>
    <x v="6"/>
    <m/>
  </r>
  <r>
    <s v="1305008"/>
    <s v="Drape Extremity 89&quot;x128&quot;      "/>
    <s v="Sterile     "/>
    <s v="12/Ca   "/>
    <s v="MEDLIN"/>
    <s v="DYNJP8002"/>
    <n v="1"/>
    <n v="2"/>
    <n v="0"/>
    <n v="1"/>
    <n v="0"/>
    <n v="0"/>
    <x v="6"/>
    <m/>
  </r>
  <r>
    <s v="2882993"/>
    <s v="Airway Guedel Color Coded Lf  "/>
    <s v="60mm        "/>
    <s v="10/Bx   "/>
    <s v="ALLEG"/>
    <s v="122760A"/>
    <n v="1"/>
    <n v="2"/>
    <n v="0"/>
    <n v="1"/>
    <n v="0"/>
    <n v="0"/>
    <x v="1"/>
    <m/>
  </r>
  <r>
    <s v="1164553"/>
    <s v="IV Ext Set 2-Port 35&quot;         "/>
    <s v="            "/>
    <s v="50/Ca   "/>
    <s v="MCGAW"/>
    <s v="352895"/>
    <n v="1"/>
    <n v="2"/>
    <n v="0"/>
    <n v="1"/>
    <n v="0"/>
    <n v="0"/>
    <x v="0"/>
    <m/>
  </r>
  <r>
    <s v="1203295"/>
    <s v="Oxygen Mask Elongated Ped     "/>
    <s v="Med/Concentr"/>
    <s v="Ea      "/>
    <s v="RUSCH"/>
    <s v="1042"/>
    <n v="1"/>
    <n v="10"/>
    <n v="0"/>
    <n v="1"/>
    <n v="0"/>
    <n v="0"/>
    <x v="6"/>
    <m/>
  </r>
  <r>
    <s v="9874052"/>
    <s v="Beaver Blades                 "/>
    <s v="#71         "/>
    <s v="6/Bx    "/>
    <s v="BEAVIS"/>
    <s v="377100"/>
    <n v="1"/>
    <n v="2"/>
    <n v="0"/>
    <n v="1"/>
    <n v="0"/>
    <n v="0"/>
    <x v="1"/>
    <m/>
  </r>
  <r>
    <s v="1317946"/>
    <s v="Suture Absorb Coated Vicryl   "/>
    <s v="2-0 Undyed  "/>
    <s v="12/Bx   "/>
    <s v="ETHICO"/>
    <s v="D8144"/>
    <n v="1"/>
    <n v="1"/>
    <n v="0"/>
    <n v="0"/>
    <n v="1"/>
    <n v="0"/>
    <x v="4"/>
    <m/>
  </r>
  <r>
    <s v="1158621"/>
    <s v="Steri-Drape w/Ioban           "/>
    <s v="129x100     "/>
    <s v="5/Bx    "/>
    <s v="3MMED"/>
    <s v="6619"/>
    <n v="1"/>
    <n v="1"/>
    <n v="0"/>
    <n v="1"/>
    <n v="0"/>
    <n v="0"/>
    <x v="1"/>
    <m/>
  </r>
  <r>
    <s v="1065223"/>
    <s v="Electrosurgical Pencil        "/>
    <s v="w/Holster   "/>
    <s v="50/Ca   "/>
    <s v="KENDAL"/>
    <s v="E2504H"/>
    <n v="1"/>
    <n v="1"/>
    <n v="0"/>
    <n v="0"/>
    <n v="1"/>
    <n v="0"/>
    <x v="4"/>
    <m/>
  </r>
  <r>
    <s v="5823483"/>
    <s v="Frazier Suction Handle 12Fr   "/>
    <s v="12FR        "/>
    <s v="50/Ca   "/>
    <s v="ALLEG"/>
    <s v="K73"/>
    <n v="1"/>
    <n v="1"/>
    <n v="0"/>
    <n v="0"/>
    <n v="1"/>
    <n v="0"/>
    <x v="4"/>
    <m/>
  </r>
  <r>
    <s v="1237303"/>
    <s v="Indicator Steam Attest        "/>
    <s v="            "/>
    <s v="4/Ca    "/>
    <s v="3MMED"/>
    <s v="1292"/>
    <n v="1"/>
    <n v="2"/>
    <n v="1"/>
    <n v="0"/>
    <n v="0"/>
    <n v="0"/>
    <x v="1"/>
    <m/>
  </r>
  <r>
    <s v="6587415"/>
    <s v="Encore Ortho Glove PF Ltx Surg"/>
    <s v="Brown Sz 8.5"/>
    <s v="50Pr/Bx "/>
    <s v="ANSELL"/>
    <s v="5788006"/>
    <n v="1"/>
    <n v="2"/>
    <n v="0"/>
    <n v="1"/>
    <n v="0"/>
    <n v="0"/>
    <x v="1"/>
    <m/>
  </r>
  <r>
    <s v="4635068"/>
    <s v="Stocking Knee High Rg Xxl     "/>
    <s v="            "/>
    <s v="10/BX   "/>
    <s v="CARLO"/>
    <s v="551"/>
    <n v="1"/>
    <n v="2"/>
    <n v="0"/>
    <n v="1"/>
    <n v="0"/>
    <n v="0"/>
    <x v="6"/>
    <m/>
  </r>
  <r>
    <s v="6544766"/>
    <s v="Suture Surg Gut Chrom Bge PS2 "/>
    <s v="4-0 18&quot;     "/>
    <s v="12/Bx   "/>
    <s v="ETHICO"/>
    <s v="1637G"/>
    <n v="1"/>
    <n v="1"/>
    <n v="0"/>
    <n v="1"/>
    <n v="0"/>
    <n v="0"/>
    <x v="6"/>
    <m/>
  </r>
  <r>
    <s v="9871329"/>
    <s v="Needle Disposable             "/>
    <s v="27x1-1/4&quot;   "/>
    <s v="100/Bx  "/>
    <s v="BD"/>
    <s v="305136"/>
    <n v="1"/>
    <n v="1"/>
    <n v="0"/>
    <n v="1"/>
    <n v="0"/>
    <n v="0"/>
    <x v="6"/>
    <m/>
  </r>
  <r>
    <s v="1182604"/>
    <s v="Protexis PI Glove PF          "/>
    <s v="Sz 7 Cream  "/>
    <s v="50Pr/Bx "/>
    <s v="ALLEG"/>
    <s v="2D72PT70X"/>
    <n v="1"/>
    <n v="4"/>
    <n v="0"/>
    <n v="1"/>
    <n v="0"/>
    <n v="0"/>
    <x v="6"/>
    <m/>
  </r>
  <r>
    <s v="6439464"/>
    <s v="Basic Pack VI Sterile         "/>
    <s v="            "/>
    <s v="Ea      "/>
    <s v="OMHALY"/>
    <s v="88161"/>
    <n v="1"/>
    <n v="7"/>
    <n v="0"/>
    <n v="1"/>
    <n v="0"/>
    <n v="0"/>
    <x v="6"/>
    <m/>
  </r>
  <r>
    <s v="1538228"/>
    <s v="Sterile Water For Irrig       "/>
    <s v="3000ml      "/>
    <s v="Ea      "/>
    <s v="TRAVOL"/>
    <s v="2B7117"/>
    <n v="1"/>
    <n v="5"/>
    <n v="0"/>
    <n v="1"/>
    <n v="0"/>
    <n v="0"/>
    <x v="6"/>
    <m/>
  </r>
  <r>
    <s v="1315549"/>
    <s v="Glove Surg Sensicare PF LF Str"/>
    <s v="Sz 7.5      "/>
    <s v="50/Bx   "/>
    <s v="MEDLIN"/>
    <s v="MSG9675"/>
    <n v="1"/>
    <n v="1"/>
    <n v="0"/>
    <n v="1"/>
    <n v="0"/>
    <n v="0"/>
    <x v="1"/>
    <m/>
  </r>
  <r>
    <s v="1123289"/>
    <s v="Abdominal Binder Univ         "/>
    <s v="27&quot;-48&quot;     "/>
    <s v="Ea      "/>
    <s v="MEDLIN"/>
    <s v="ORT21300"/>
    <n v="1"/>
    <n v="2"/>
    <n v="0"/>
    <n v="1"/>
    <n v="0"/>
    <n v="0"/>
    <x v="1"/>
    <m/>
  </r>
  <r>
    <s v="4995283"/>
    <s v="Tube Tracheal Cuffed 8.0      "/>
    <s v="            "/>
    <s v="10/Ca   "/>
    <s v="RUSCH"/>
    <s v="5-10116"/>
    <n v="1"/>
    <n v="1"/>
    <n v="0"/>
    <n v="0"/>
    <n v="1"/>
    <n v="0"/>
    <x v="4"/>
    <m/>
  </r>
  <r>
    <s v="1271332"/>
    <s v="Bandage Strip Waterseal Ad LF "/>
    <s v="3/4&quot;x2.75&quot;  "/>
    <s v="50/Bx   "/>
    <s v="DUKAL"/>
    <s v="17977"/>
    <n v="1"/>
    <n v="2"/>
    <n v="0"/>
    <n v="1"/>
    <n v="0"/>
    <n v="0"/>
    <x v="1"/>
    <m/>
  </r>
  <r>
    <s v="4086790"/>
    <s v="Cable Multi Link 12'          "/>
    <s v="            "/>
    <s v="Ea      "/>
    <s v="MARQ"/>
    <s v="2017003-001"/>
    <n v="1"/>
    <n v="2"/>
    <n v="0"/>
    <n v="1"/>
    <n v="0"/>
    <n v="0"/>
    <x v="2"/>
    <m/>
  </r>
  <r>
    <s v="9209571"/>
    <s v="Telfa Dressing Non-Adherent ST"/>
    <s v="3&quot;x6&quot;       "/>
    <s v="50/Bx   "/>
    <s v="CARDKN"/>
    <s v="1169"/>
    <n v="1"/>
    <n v="2"/>
    <n v="1"/>
    <n v="0"/>
    <n v="0"/>
    <n v="0"/>
    <x v="6"/>
    <m/>
  </r>
  <r>
    <s v="5550527"/>
    <s v="Chemical Indicator Strip      "/>
    <s v="Sterrad     "/>
    <s v="250/Bx  "/>
    <s v="J&amp;JAS"/>
    <s v="14100"/>
    <n v="1"/>
    <n v="2"/>
    <n v="1"/>
    <n v="0"/>
    <n v="0"/>
    <n v="0"/>
    <x v="6"/>
    <m/>
  </r>
  <r>
    <s v="1092290"/>
    <s v="Stimuplex D Needles 15deg     "/>
    <s v="25gX1-3/8   "/>
    <s v="25/Ca   "/>
    <s v="MCGAW"/>
    <s v="333670"/>
    <n v="1"/>
    <n v="1"/>
    <n v="0"/>
    <n v="0"/>
    <n v="1"/>
    <n v="0"/>
    <x v="4"/>
    <m/>
  </r>
  <r>
    <s v="1232901"/>
    <s v="Drape Back Table 60x90&quot;       "/>
    <s v="            "/>
    <s v="28/Ca   "/>
    <s v="OMHALY"/>
    <s v="42306"/>
    <n v="1"/>
    <n v="1"/>
    <n v="0"/>
    <n v="1"/>
    <n v="0"/>
    <n v="0"/>
    <x v="1"/>
    <m/>
  </r>
  <r>
    <s v="8310172"/>
    <s v="Cable Reusable f/Split Pads   "/>
    <s v="10'         "/>
    <s v="Ea      "/>
    <s v="MEDLIN"/>
    <s v="21174"/>
    <n v="1"/>
    <n v="1"/>
    <n v="0"/>
    <n v="0"/>
    <n v="0"/>
    <n v="1"/>
    <x v="4"/>
    <m/>
  </r>
  <r>
    <s v="1215945"/>
    <s v="Drape Hand                    "/>
    <s v="107x142     "/>
    <s v="Ea      "/>
    <s v="WELMED"/>
    <s v="1222-8610"/>
    <n v="1"/>
    <n v="5"/>
    <n v="0"/>
    <n v="1"/>
    <n v="0"/>
    <n v="0"/>
    <x v="1"/>
    <m/>
  </r>
  <r>
    <s v="6546131"/>
    <s v="Suture Ethilon Mono Blk Pc3   "/>
    <s v="5-0 18&quot;     "/>
    <s v="12/Bx   "/>
    <s v="ETHICO"/>
    <s v="1965G"/>
    <n v="1"/>
    <n v="2"/>
    <n v="0"/>
    <n v="1"/>
    <n v="0"/>
    <n v="0"/>
    <x v="6"/>
    <m/>
  </r>
  <r>
    <s v="6541280"/>
    <s v="Suture Prolene TG140-8        "/>
    <s v="9/0         "/>
    <s v="12/Bx   "/>
    <s v="ETHICO"/>
    <s v="1754G"/>
    <n v="1"/>
    <n v="2"/>
    <n v="1"/>
    <n v="0"/>
    <n v="0"/>
    <n v="0"/>
    <x v="6"/>
    <m/>
  </r>
  <r>
    <s v="4390167"/>
    <s v="PremierPro Glove Ext Cuff     "/>
    <s v="Medium      "/>
    <s v="50Ea/Bx "/>
    <s v="S2SGLO"/>
    <s v="5093"/>
    <n v="1"/>
    <n v="10"/>
    <n v="0"/>
    <n v="1"/>
    <n v="0"/>
    <n v="0"/>
    <x v="6"/>
    <m/>
  </r>
  <r>
    <s v="1222893"/>
    <s v="Wristband Alert Fall Risk Vnl "/>
    <s v="Yellow      "/>
    <s v="500/Ca  "/>
    <s v="TIMED"/>
    <s v="130A-93-PDM"/>
    <n v="1"/>
    <n v="1"/>
    <n v="0"/>
    <n v="0"/>
    <n v="1"/>
    <n v="0"/>
    <x v="4"/>
    <m/>
  </r>
  <r>
    <s v="1234024"/>
    <s v="Protector Eye Opti-Gard       "/>
    <s v="Large       "/>
    <s v="25/Bx   "/>
    <s v="DUPA"/>
    <s v="28300CE"/>
    <n v="1"/>
    <n v="1"/>
    <n v="0"/>
    <n v="0"/>
    <n v="0"/>
    <n v="1"/>
    <x v="4"/>
    <m/>
  </r>
  <r>
    <s v="1234726"/>
    <s v="Prep Pk Skin/ Nasal Antiseptic"/>
    <s v="            "/>
    <s v="48/Ca   "/>
    <s v="3MMED"/>
    <s v="192401"/>
    <n v="1"/>
    <n v="1"/>
    <n v="1"/>
    <n v="0"/>
    <n v="0"/>
    <n v="0"/>
    <x v="1"/>
    <m/>
  </r>
  <r>
    <s v="2486534"/>
    <s v="Cath Thoracic Straight Soft   "/>
    <s v="36fr 21&quot;    "/>
    <s v="BX      "/>
    <s v="RUSCH"/>
    <s v="DSTC-36S"/>
    <n v="1"/>
    <n v="1"/>
    <n v="0"/>
    <n v="0"/>
    <n v="1"/>
    <n v="0"/>
    <x v="4"/>
    <m/>
  </r>
  <r>
    <s v="1314923"/>
    <s v="Tray Pain F/THSC Rockwall     "/>
    <s v="Custom      "/>
    <s v="10/Ca   "/>
    <s v="MEDLIN"/>
    <s v="DYNJRA1118"/>
    <n v="1"/>
    <n v="2"/>
    <n v="1"/>
    <n v="0"/>
    <n v="0"/>
    <n v="0"/>
    <x v="6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6"/>
    <m/>
  </r>
  <r>
    <s v="3031600"/>
    <s v="Label Sterilization Black     "/>
    <s v="w/Ster Date "/>
    <s v="12rl/Ca "/>
    <s v="3MMED"/>
    <s v="1269BL"/>
    <n v="1"/>
    <n v="1"/>
    <n v="0"/>
    <n v="1"/>
    <n v="0"/>
    <n v="0"/>
    <x v="1"/>
    <m/>
  </r>
  <r>
    <s v="9533729"/>
    <s v="Miltex Retractor 4&quot; Blunt     "/>
    <s v="4x4         "/>
    <s v="Ea      "/>
    <s v="MILTEX"/>
    <s v="11-16"/>
    <n v="1"/>
    <n v="3"/>
    <n v="0"/>
    <n v="1"/>
    <n v="0"/>
    <n v="0"/>
    <x v="1"/>
    <m/>
  </r>
  <r>
    <s v="8077829"/>
    <s v="Protector Disposable Disp Tth "/>
    <s v="Adult       "/>
    <s v="50/Bx   "/>
    <s v="SUNMD"/>
    <s v="9-3041-03"/>
    <n v="1"/>
    <n v="1"/>
    <n v="0"/>
    <n v="1"/>
    <n v="0"/>
    <n v="0"/>
    <x v="1"/>
    <m/>
  </r>
  <r>
    <s v="1167798"/>
    <s v="V-Loc 90 Abs Clos Clr P12     "/>
    <s v="4-0 18&quot;     "/>
    <s v="12/Bx   "/>
    <s v="KENDAL"/>
    <s v="VLOCM0023"/>
    <n v="1"/>
    <n v="1"/>
    <n v="0"/>
    <n v="1"/>
    <n v="0"/>
    <n v="0"/>
    <x v="1"/>
    <m/>
  </r>
  <r>
    <s v="8316160"/>
    <s v="Triumph PF Latex Sterile Glove"/>
    <s v="Size 8.5    "/>
    <s v="50/Bx   "/>
    <s v="MEDLIN"/>
    <s v="MSG2285"/>
    <n v="1"/>
    <n v="1"/>
    <n v="0"/>
    <n v="1"/>
    <n v="0"/>
    <n v="0"/>
    <x v="1"/>
    <m/>
  </r>
  <r>
    <s v="1273712"/>
    <s v="Brace Shoulder Slingshot 2    "/>
    <s v="XL          "/>
    <s v="Ea      "/>
    <s v="BREINC"/>
    <s v="08505"/>
    <n v="1"/>
    <n v="2"/>
    <n v="0"/>
    <n v="1"/>
    <n v="0"/>
    <n v="0"/>
    <x v="1"/>
    <m/>
  </r>
  <r>
    <s v="1240282"/>
    <s v="Airway Guedel Oral Wrapped    "/>
    <s v="7cm White   "/>
    <s v="50/Ca   "/>
    <s v="VYAIRE"/>
    <s v="3570EU"/>
    <n v="1"/>
    <n v="1"/>
    <n v="1"/>
    <n v="0"/>
    <n v="0"/>
    <n v="0"/>
    <x v="6"/>
    <m/>
  </r>
  <r>
    <s v="1339703"/>
    <s v="Kilt X-Ray Ultralite Prsnlizd "/>
    <s v="            "/>
    <s v="Ea      "/>
    <s v="ALIMED"/>
    <s v="938324"/>
    <n v="1"/>
    <n v="2"/>
    <n v="0"/>
    <n v="0"/>
    <n v="0"/>
    <n v="1"/>
    <x v="4"/>
    <m/>
  </r>
  <r>
    <s v="8290051"/>
    <s v="Applicator Cotton Tip Sterile "/>
    <s v="3&quot;          "/>
    <s v="100/Bx  "/>
    <s v="HARDWO"/>
    <s v="25-803 2WC"/>
    <n v="1"/>
    <n v="2"/>
    <n v="1"/>
    <n v="0"/>
    <n v="0"/>
    <n v="0"/>
    <x v="6"/>
    <m/>
  </r>
  <r>
    <s v="1240283"/>
    <s v="Airway Guedel Oral Wrapped    "/>
    <s v="8cm Green   "/>
    <s v="50/Ca   "/>
    <s v="VYAIRE"/>
    <s v="3580EU"/>
    <n v="1"/>
    <n v="1"/>
    <n v="1"/>
    <n v="0"/>
    <n v="0"/>
    <n v="0"/>
    <x v="6"/>
    <m/>
  </r>
  <r>
    <s v="9870396"/>
    <s v="Suspensory Cotton w/Leg Straps"/>
    <s v="Medium      "/>
    <s v="Ea      "/>
    <s v="3MCONH"/>
    <s v="201161"/>
    <n v="1"/>
    <n v="7"/>
    <n v="0"/>
    <n v="1"/>
    <n v="0"/>
    <n v="0"/>
    <x v="1"/>
    <m/>
  </r>
  <r>
    <s v="1225823"/>
    <s v="Brush Suct Tube Fraizer SS Nyl"/>
    <s v="8&quot;x3mm      "/>
    <s v="Ea      "/>
    <s v="MISDFK"/>
    <s v="10-1404"/>
    <n v="1"/>
    <n v="1"/>
    <n v="0"/>
    <n v="0"/>
    <n v="0"/>
    <n v="1"/>
    <x v="4"/>
    <m/>
  </r>
  <r>
    <s v="1219249"/>
    <s v="Wrap Kimguard 1Step QC KC500  "/>
    <s v="24x24&quot;Blue  "/>
    <s v="120/Ca  "/>
    <s v="OMHALY"/>
    <s v="34162"/>
    <n v="1"/>
    <n v="1"/>
    <n v="0"/>
    <n v="1"/>
    <n v="0"/>
    <n v="0"/>
    <x v="6"/>
    <m/>
  </r>
  <r>
    <s v="6748542"/>
    <s v="Intubating Stylet             "/>
    <s v="6FR         "/>
    <s v="20/BX   "/>
    <s v="KENDAL"/>
    <s v="85863"/>
    <n v="1"/>
    <n v="1"/>
    <n v="0"/>
    <n v="1"/>
    <n v="0"/>
    <n v="0"/>
    <x v="1"/>
    <m/>
  </r>
  <r>
    <s v="1294962"/>
    <s v="Pack ENT F/Denton Surgery Cntr"/>
    <s v="Custom      "/>
    <s v="4/Ca    "/>
    <s v="MEDLIN"/>
    <s v="DYNJ56965"/>
    <n v="1"/>
    <n v="1"/>
    <n v="1"/>
    <n v="0"/>
    <n v="0"/>
    <n v="0"/>
    <x v="2"/>
    <m/>
  </r>
  <r>
    <s v="1164675"/>
    <s v="Sensor SPO2 f/Pulse Ox Disp   "/>
    <s v="Adlt/Peds   "/>
    <s v="10/Bx   "/>
    <s v="ANAQST"/>
    <s v="TS-AF-10"/>
    <n v="1"/>
    <n v="1"/>
    <n v="0"/>
    <n v="1"/>
    <n v="0"/>
    <n v="0"/>
    <x v="1"/>
    <m/>
  </r>
  <r>
    <s v="1309290"/>
    <s v="Stockinette 6&quot;                "/>
    <s v="6&quot;X25Yd 1Ply"/>
    <s v="Ea      "/>
    <s v="ALBWAL"/>
    <s v="81620"/>
    <n v="1"/>
    <n v="1"/>
    <n v="0"/>
    <n v="1"/>
    <n v="0"/>
    <n v="0"/>
    <x v="1"/>
    <m/>
  </r>
  <r>
    <s v="5550763"/>
    <s v="Biogel PI Indicator Underglove"/>
    <s v="Size 8.5    "/>
    <s v="50/Bx   "/>
    <s v="ABCO"/>
    <s v="41685"/>
    <n v="1"/>
    <n v="1"/>
    <n v="0"/>
    <n v="1"/>
    <n v="0"/>
    <n v="0"/>
    <x v="1"/>
    <m/>
  </r>
  <r>
    <s v="5553169"/>
    <s v="Hibiclens Solution            "/>
    <s v="8oz         "/>
    <s v="Ea      "/>
    <s v="ABCO"/>
    <s v="57508"/>
    <n v="1"/>
    <n v="4"/>
    <n v="0"/>
    <n v="1"/>
    <n v="0"/>
    <n v="0"/>
    <x v="6"/>
    <m/>
  </r>
  <r>
    <s v="1251087"/>
    <s v="RX Destroyer Pro              "/>
    <s v="1gal        "/>
    <s v="4/Ca    "/>
    <s v="C2RGLO"/>
    <s v="RX1.0PRO"/>
    <n v="1"/>
    <n v="1"/>
    <n v="0"/>
    <n v="1"/>
    <n v="0"/>
    <n v="0"/>
    <x v="1"/>
    <m/>
  </r>
  <r>
    <s v="5550511"/>
    <s v="Pouch Self Seal Tyvek         "/>
    <s v="6X12.5      "/>
    <s v="250/Bx  "/>
    <s v="J&amp;JAS"/>
    <s v="12332"/>
    <n v="1"/>
    <n v="1"/>
    <n v="0"/>
    <n v="1"/>
    <n v="0"/>
    <n v="0"/>
    <x v="1"/>
    <m/>
  </r>
  <r>
    <s v="8597439"/>
    <s v="Boost Chocolate Pudding       "/>
    <s v="5oz         "/>
    <s v="48/Ca   "/>
    <s v="ABCO"/>
    <s v="09460300"/>
    <n v="1"/>
    <n v="1"/>
    <n v="0"/>
    <n v="0"/>
    <n v="1"/>
    <n v="0"/>
    <x v="4"/>
    <m/>
  </r>
  <r>
    <s v="1138365"/>
    <s v="Ovation Pillows 18x24         "/>
    <s v="Blue        "/>
    <s v="20/Ca   "/>
    <s v="MEDLIN"/>
    <s v="MDT219886"/>
    <n v="1"/>
    <n v="1"/>
    <n v="0"/>
    <n v="0"/>
    <n v="0"/>
    <n v="1"/>
    <x v="4"/>
    <m/>
  </r>
  <r>
    <s v="9533604"/>
    <s v="Grooved Director W/Tongue     "/>
    <s v="Tie 5&quot;      "/>
    <s v="Ea      "/>
    <s v="MILTEX"/>
    <s v="10-70"/>
    <n v="1"/>
    <n v="1"/>
    <n v="0"/>
    <n v="1"/>
    <n v="0"/>
    <n v="0"/>
    <x v="1"/>
    <m/>
  </r>
  <r>
    <s v="1011510"/>
    <s v="Scott C-Fold Towels           "/>
    <s v="10.125x13.15"/>
    <s v="2400/Ca "/>
    <s v="KIMBER"/>
    <s v="01510"/>
    <n v="1"/>
    <n v="2"/>
    <n v="0"/>
    <n v="1"/>
    <n v="0"/>
    <n v="0"/>
    <x v="6"/>
    <m/>
  </r>
  <r>
    <s v="1105146"/>
    <s v="Bulkee II Gauze Str 6Ply      "/>
    <s v="2.25x6yd    "/>
    <s v="96/Ca   "/>
    <s v="MEDLIN"/>
    <s v="NON25850"/>
    <n v="1"/>
    <n v="1"/>
    <n v="0"/>
    <n v="0"/>
    <n v="1"/>
    <n v="0"/>
    <x v="4"/>
    <m/>
  </r>
  <r>
    <s v="1069580"/>
    <s v="Cable ONLY Connect f/Stimuplex"/>
    <s v="            "/>
    <s v="Ea      "/>
    <s v="MCGAW"/>
    <s v="333576"/>
    <n v="1"/>
    <n v="1"/>
    <n v="0"/>
    <n v="0"/>
    <n v="1"/>
    <n v="0"/>
    <x v="4"/>
    <m/>
  </r>
  <r>
    <s v="1106552"/>
    <s v="Drape Minor Procedure Sterile "/>
    <s v="106x122x77in"/>
    <s v="10/Ca   "/>
    <s v="ALLEG"/>
    <s v="29496"/>
    <n v="1"/>
    <n v="1"/>
    <n v="0"/>
    <n v="1"/>
    <n v="0"/>
    <n v="0"/>
    <x v="1"/>
    <m/>
  </r>
  <r>
    <s v="5200019"/>
    <s v="High Density Printer Paper    "/>
    <s v="Roll        "/>
    <s v="Ea      "/>
    <s v="CARDIO"/>
    <s v="UPP210HD"/>
    <n v="1"/>
    <n v="5"/>
    <n v="0"/>
    <n v="1"/>
    <n v="0"/>
    <n v="0"/>
    <x v="1"/>
    <m/>
  </r>
  <r>
    <s v="1168435"/>
    <s v="Cleaner &amp; Polish S/S Aerosol  "/>
    <s v="15oz Banana "/>
    <s v="Ea      "/>
    <s v="ODEPOT"/>
    <s v="553351"/>
    <n v="1"/>
    <n v="6"/>
    <n v="0"/>
    <n v="0"/>
    <n v="0"/>
    <n v="1"/>
    <x v="7"/>
    <m/>
  </r>
  <r>
    <s v="1305009"/>
    <s v="Drape Arthroscopic 90x121 ST  "/>
    <s v="w/Pouch     "/>
    <s v="12/Ca   "/>
    <s v="MEDLIN"/>
    <s v="DYNJP8101"/>
    <n v="1"/>
    <n v="1"/>
    <n v="0"/>
    <n v="0"/>
    <n v="0"/>
    <n v="1"/>
    <x v="4"/>
    <m/>
  </r>
  <r>
    <s v="7550003"/>
    <s v="IV Pole Base Only 5 Legged    "/>
    <s v="w/2 Hooks   "/>
    <s v="Ea      "/>
    <s v="DELTUB"/>
    <s v="70342-2"/>
    <n v="1"/>
    <n v="1"/>
    <n v="0"/>
    <n v="0"/>
    <n v="0"/>
    <n v="1"/>
    <x v="4"/>
    <m/>
  </r>
  <r>
    <s v="1134844"/>
    <s v="CSR Wrap 36x36                "/>
    <s v="            "/>
    <s v="150/Ca  "/>
    <s v="OMHALY"/>
    <s v="68236"/>
    <n v="1"/>
    <n v="2"/>
    <n v="0"/>
    <n v="0"/>
    <n v="1"/>
    <n v="0"/>
    <x v="4"/>
    <m/>
  </r>
  <r>
    <s v="2882994"/>
    <s v="Airway Guedel Color Coded Lf  "/>
    <s v="70mm        "/>
    <s v="10/Bx   "/>
    <s v="ALLEG"/>
    <s v="122770A"/>
    <n v="1"/>
    <n v="2"/>
    <n v="0"/>
    <n v="1"/>
    <n v="0"/>
    <n v="0"/>
    <x v="1"/>
    <m/>
  </r>
  <r>
    <s v="3419136"/>
    <s v="Skin Marker w/Ruler Dual Tip  "/>
    <s v="w/Labels    "/>
    <s v="25/Bx   "/>
    <s v="CARDKN"/>
    <s v="31145868"/>
    <n v="1"/>
    <n v="1"/>
    <n v="1"/>
    <n v="0"/>
    <n v="0"/>
    <n v="0"/>
    <x v="6"/>
    <m/>
  </r>
  <r>
    <s v="1244877"/>
    <s v="Prolystica Enzmatic Ult Conc  "/>
    <s v="10L Jug     "/>
    <s v="Ea      "/>
    <s v="VESTAL"/>
    <s v="1C16T6"/>
    <n v="1"/>
    <n v="1"/>
    <n v="0"/>
    <n v="1"/>
    <n v="0"/>
    <n v="0"/>
    <x v="1"/>
    <m/>
  </r>
  <r>
    <s v="1292523"/>
    <s v="Cuff BP Soft-Cuf Adt 2 Tube   "/>
    <s v="Adult       "/>
    <s v="Ea      "/>
    <s v="MARQ"/>
    <s v="SFT-A2-2A"/>
    <n v="1"/>
    <n v="40"/>
    <n v="0"/>
    <n v="1"/>
    <n v="0"/>
    <n v="0"/>
    <x v="6"/>
    <m/>
  </r>
  <r>
    <s v="1195308"/>
    <s v="Protector Corner f/Inst Cart  "/>
    <s v="            "/>
    <s v="80/Bg   "/>
    <s v="OXBORO"/>
    <s v="CP-80NS"/>
    <n v="1"/>
    <n v="2"/>
    <n v="0"/>
    <n v="0"/>
    <n v="0"/>
    <n v="1"/>
    <x v="4"/>
    <m/>
  </r>
  <r>
    <s v="9063753"/>
    <s v="Coffee-Mate French Vanilla    "/>
    <s v="0.38oz      "/>
    <s v="180/Bx  "/>
    <s v="ODEPOT"/>
    <s v="761003"/>
    <n v="1"/>
    <n v="1"/>
    <n v="0"/>
    <n v="0"/>
    <n v="0"/>
    <n v="1"/>
    <x v="7"/>
    <m/>
  </r>
  <r>
    <s v="8686697"/>
    <s v="Lice Cure Kit                 "/>
    <s v="            "/>
    <s v="Ea      "/>
    <s v="APOPRO"/>
    <s v="400452"/>
    <n v="1"/>
    <n v="20"/>
    <n v="0"/>
    <n v="1"/>
    <n v="0"/>
    <n v="0"/>
    <x v="1"/>
    <m/>
  </r>
  <r>
    <s v="4150028"/>
    <s v="Purell Surg Scrub w/Moist LTX "/>
    <s v="1200mL      "/>
    <s v="Ea      "/>
    <s v="GOJO"/>
    <s v="1907-02"/>
    <n v="1"/>
    <n v="3"/>
    <n v="0"/>
    <n v="1"/>
    <n v="0"/>
    <n v="0"/>
    <x v="6"/>
    <m/>
  </r>
  <r>
    <s v="1942449"/>
    <s v="LEG BAG                       "/>
    <s v="25 OZ       "/>
    <s v="20/Ca   "/>
    <s v="CARDKN"/>
    <s v="8887601139"/>
    <n v="1"/>
    <n v="1"/>
    <n v="0"/>
    <n v="1"/>
    <n v="0"/>
    <n v="0"/>
    <x v="1"/>
    <m/>
  </r>
  <r>
    <s v="5070045"/>
    <s v="Safeday Valve TM              "/>
    <s v="            "/>
    <s v="100/Ca  "/>
    <s v="MCGAW"/>
    <s v="415108"/>
    <n v="1"/>
    <n v="2"/>
    <n v="0"/>
    <n v="1"/>
    <n v="0"/>
    <n v="0"/>
    <x v="0"/>
    <m/>
  </r>
  <r>
    <s v="1297668"/>
    <s v="Glove Surgical Sensicare PF LF"/>
    <s v="Size 6      "/>
    <s v="50Pr/Bx "/>
    <s v="MEDLIN"/>
    <s v="MSG9060"/>
    <n v="1"/>
    <n v="1"/>
    <n v="0"/>
    <n v="1"/>
    <n v="0"/>
    <n v="0"/>
    <x v="2"/>
    <m/>
  </r>
  <r>
    <s v="1247727"/>
    <s v="Jumbo Humidity/Temp Meter     "/>
    <s v="W/probe     "/>
    <s v="Ea      "/>
    <s v="CONTOL"/>
    <s v="4184"/>
    <n v="1"/>
    <n v="4"/>
    <n v="0"/>
    <n v="0"/>
    <n v="1"/>
    <n v="0"/>
    <x v="4"/>
    <m/>
  </r>
  <r>
    <s v="1021521"/>
    <s v="Tuohy Needle Epidural         "/>
    <s v="18Gx6&quot;      "/>
    <s v="25/Ca   "/>
    <s v="MCGAW"/>
    <s v="332160"/>
    <n v="1"/>
    <n v="1"/>
    <n v="0"/>
    <n v="1"/>
    <n v="0"/>
    <n v="0"/>
    <x v="1"/>
    <m/>
  </r>
  <r>
    <s v="1141829"/>
    <s v="Breathing Bag LF              "/>
    <s v="2Ltr        "/>
    <s v="20/Ca   "/>
    <s v="MEDLIN"/>
    <s v="DYNJAA02"/>
    <n v="1"/>
    <n v="1"/>
    <n v="0"/>
    <n v="1"/>
    <n v="0"/>
    <n v="0"/>
    <x v="1"/>
    <m/>
  </r>
  <r>
    <s v="3675167"/>
    <s v="Drape Laparoscopic W/Troughs  "/>
    <s v="12x12 Aurora"/>
    <s v="8/Ca    "/>
    <s v="MEDLIN"/>
    <s v="DYNJP3102A"/>
    <n v="1"/>
    <n v="1"/>
    <n v="0"/>
    <n v="0"/>
    <n v="1"/>
    <n v="0"/>
    <x v="4"/>
    <m/>
  </r>
  <r>
    <s v="1329535"/>
    <s v="Pack Total Knee F/THSC Addison"/>
    <s v="Custom      "/>
    <s v="2/Ca    "/>
    <s v="MEDLIN"/>
    <s v="DYNJ60143"/>
    <n v="1"/>
    <n v="3"/>
    <n v="1"/>
    <n v="0"/>
    <n v="0"/>
    <n v="0"/>
    <x v="2"/>
    <m/>
  </r>
  <r>
    <s v="1294964"/>
    <s v="Pack Gen Lap F/Denton Surg Ctr"/>
    <s v="Custom      "/>
    <s v="4/Ca    "/>
    <s v="MEDLIN"/>
    <s v="DYNJ56967"/>
    <n v="1"/>
    <n v="1"/>
    <n v="1"/>
    <n v="0"/>
    <n v="0"/>
    <n v="0"/>
    <x v="6"/>
    <m/>
  </r>
  <r>
    <s v="6353608"/>
    <s v="Safety Pins #2                "/>
    <s v="            "/>
    <s v="144/Pk  "/>
    <s v="DUKAL"/>
    <s v="4401"/>
    <n v="1"/>
    <n v="1"/>
    <n v="0"/>
    <n v="1"/>
    <n v="0"/>
    <n v="0"/>
    <x v="1"/>
    <m/>
  </r>
  <r>
    <s v="6540055"/>
    <s v="Suture Vicryl Violet Cs160-6  "/>
    <s v="10-0 12&quot;    "/>
    <s v="12/Bx   "/>
    <s v="ETHICO"/>
    <s v="V448G"/>
    <n v="1"/>
    <n v="1"/>
    <n v="0"/>
    <n v="1"/>
    <n v="0"/>
    <n v="0"/>
    <x v="1"/>
    <m/>
  </r>
  <r>
    <s v="7127886"/>
    <s v="Needle Spinal Touhey Point    "/>
    <s v="22Gx5&quot;      "/>
    <s v="Ea      "/>
    <s v="HAVELS"/>
    <s v="5-2150-22"/>
    <n v="1"/>
    <n v="5"/>
    <n v="0"/>
    <n v="1"/>
    <n v="0"/>
    <n v="0"/>
    <x v="1"/>
    <m/>
  </r>
  <r>
    <s v="7001037"/>
    <s v="Super Hot Hands Warmer 4x5    "/>
    <s v="            "/>
    <s v="40/Ca   "/>
    <s v="MOTMED"/>
    <s v="HSS-14298B"/>
    <n v="1"/>
    <n v="2"/>
    <n v="0"/>
    <n v="0"/>
    <n v="0"/>
    <n v="1"/>
    <x v="4"/>
    <m/>
  </r>
  <r>
    <s v="1225070"/>
    <s v="Dressing Telfa Occlusive Trans"/>
    <s v="4x5&quot; Sterile"/>
    <s v="50/Ca   "/>
    <s v="CARDKN"/>
    <s v="1111"/>
    <n v="1"/>
    <n v="1"/>
    <n v="0"/>
    <n v="0"/>
    <n v="1"/>
    <n v="0"/>
    <x v="1"/>
    <m/>
  </r>
  <r>
    <s v="6636972"/>
    <s v="Stocking Anti-Emb. Tall       "/>
    <s v="Large       "/>
    <s v="6Pr/Cr  "/>
    <s v="CARDKN"/>
    <s v="3856LF"/>
    <n v="1"/>
    <n v="1"/>
    <n v="0"/>
    <n v="1"/>
    <n v="0"/>
    <n v="0"/>
    <x v="1"/>
    <m/>
  </r>
  <r>
    <s v="1116077"/>
    <s v="Splash Guard f/Wall Dispenser "/>
    <s v="            "/>
    <s v="12/CA   "/>
    <s v="DEBMED"/>
    <s v="T384Q5"/>
    <n v="1"/>
    <n v="2"/>
    <n v="0"/>
    <n v="0"/>
    <n v="1"/>
    <n v="0"/>
    <x v="4"/>
    <m/>
  </r>
  <r>
    <s v="1042287"/>
    <s v="Ultrasite Extension Set T-Port"/>
    <s v="Small Bore  "/>
    <s v="100/Ca  "/>
    <s v="MCGAW"/>
    <s v="473439"/>
    <n v="1"/>
    <n v="2"/>
    <n v="0"/>
    <n v="1"/>
    <n v="0"/>
    <n v="0"/>
    <x v="0"/>
    <m/>
  </r>
  <r>
    <s v="1339488"/>
    <s v="Protector Instrument Dbl Vntd "/>
    <s v="Green       "/>
    <s v="50/Pk   "/>
    <s v="MEDLIN"/>
    <s v="MDS30603"/>
    <n v="1"/>
    <n v="4"/>
    <n v="0"/>
    <n v="0"/>
    <n v="0"/>
    <n v="1"/>
    <x v="4"/>
    <m/>
  </r>
  <r>
    <s v="1012705"/>
    <s v="Tuohy Epidural Needle Winged  "/>
    <s v="20Gx3-1/2   "/>
    <s v="25/Bx   "/>
    <s v="MCGAW"/>
    <s v="332168"/>
    <n v="1"/>
    <n v="1"/>
    <n v="0"/>
    <n v="1"/>
    <n v="0"/>
    <n v="0"/>
    <x v="0"/>
    <m/>
  </r>
  <r>
    <s v="6543533"/>
    <s v="Suture Vicryl Undyed RB-1     "/>
    <s v="3-0 27&quot;     "/>
    <s v="36/Bx   "/>
    <s v="ETHICO"/>
    <s v="J215H"/>
    <n v="1"/>
    <n v="1"/>
    <n v="0"/>
    <n v="1"/>
    <n v="0"/>
    <n v="0"/>
    <x v="1"/>
    <m/>
  </r>
  <r>
    <s v="9057183"/>
    <s v="Cutlery Knife Hvymed Wht      "/>
    <s v="            "/>
    <s v="100/Bx  "/>
    <s v="ODEPOT"/>
    <s v="780845"/>
    <n v="1"/>
    <n v="4"/>
    <n v="0"/>
    <n v="0"/>
    <n v="0"/>
    <n v="1"/>
    <x v="7"/>
    <m/>
  </r>
  <r>
    <s v="4390024"/>
    <s v="Jock Strap w/Cup White JS122  "/>
    <s v="LG          "/>
    <s v="Ea      "/>
    <s v="WSIMFG"/>
    <s v="791855122176"/>
    <n v="1"/>
    <n v="6"/>
    <n v="0"/>
    <n v="0"/>
    <n v="1"/>
    <n v="0"/>
    <x v="4"/>
    <m/>
  </r>
  <r>
    <s v="4666981"/>
    <s v="Rob-Nel Catheter 16&quot; 14Fr     "/>
    <s v="            "/>
    <s v="100/Ca  "/>
    <s v="CARDKN"/>
    <s v="8888492041"/>
    <n v="1"/>
    <n v="1"/>
    <n v="0"/>
    <n v="1"/>
    <n v="0"/>
    <n v="0"/>
    <x v="1"/>
    <m/>
  </r>
  <r>
    <s v="9083300"/>
    <s v="Gelfoam Sponges Sz12-7mm      "/>
    <s v="1545        "/>
    <s v="12/Bx   "/>
    <s v="PFIINJ"/>
    <s v="00009031508"/>
    <n v="1"/>
    <n v="1"/>
    <n v="1"/>
    <n v="0"/>
    <n v="0"/>
    <n v="0"/>
    <x v="6"/>
    <m/>
  </r>
  <r>
    <s v="1006215"/>
    <s v="AlumaFoam Splint              "/>
    <s v="18&quot;x3/4&quot;    "/>
    <s v="Ea      "/>
    <s v="CONCO"/>
    <s v="62340000"/>
    <n v="1"/>
    <n v="24"/>
    <n v="0"/>
    <n v="1"/>
    <n v="0"/>
    <n v="0"/>
    <x v="6"/>
    <m/>
  </r>
  <r>
    <s v="6547836"/>
    <s v="Suture Pds Mono Vio CT2       "/>
    <s v="0 27&quot;       "/>
    <s v="36/Bx   "/>
    <s v="ETHICO"/>
    <s v="Z334H"/>
    <n v="1"/>
    <n v="1"/>
    <n v="0"/>
    <n v="1"/>
    <n v="0"/>
    <n v="0"/>
    <x v="1"/>
    <m/>
  </r>
  <r>
    <s v="9830011"/>
    <s v="Ultra Photo Lithium Battery   "/>
    <s v="CR123       "/>
    <s v="6/Ca    "/>
    <s v="ABCO"/>
    <s v="DL123ABPK"/>
    <n v="1"/>
    <n v="1"/>
    <n v="0"/>
    <n v="1"/>
    <n v="0"/>
    <n v="0"/>
    <x v="6"/>
    <m/>
  </r>
  <r>
    <s v="8400999"/>
    <s v="Suture Vicryl Plus 2-0SH Ndl  "/>
    <s v="            "/>
    <s v="36/Bx   "/>
    <s v="ETHICO"/>
    <s v="VCP417H"/>
    <n v="1"/>
    <n v="1"/>
    <n v="0"/>
    <n v="1"/>
    <n v="0"/>
    <n v="0"/>
    <x v="1"/>
    <m/>
  </r>
  <r>
    <s v="6546201"/>
    <s v="Suture Prolene Mono Blu Bv1004"/>
    <s v="10-0 2&quot;     "/>
    <s v="12/Bx   "/>
    <s v="ETHICO"/>
    <s v="2795G"/>
    <n v="1"/>
    <n v="1"/>
    <n v="0"/>
    <n v="0"/>
    <n v="1"/>
    <n v="0"/>
    <x v="4"/>
    <m/>
  </r>
  <r>
    <s v="6781071"/>
    <s v="Syringe Ear/Ulcer, Sterile    "/>
    <s v="3oz         "/>
    <s v="Ea      "/>
    <s v="MEDLIN"/>
    <s v="DYND70277"/>
    <n v="1"/>
    <n v="5"/>
    <n v="0"/>
    <n v="1"/>
    <n v="0"/>
    <n v="0"/>
    <x v="1"/>
    <m/>
  </r>
  <r>
    <s v="6136922"/>
    <s v="Safeline Prim IV Tubing       "/>
    <s v="15Drop      "/>
    <s v="50/Ca   "/>
    <s v="MCGAW"/>
    <s v="NF1251"/>
    <n v="1"/>
    <n v="1"/>
    <n v="0"/>
    <n v="1"/>
    <n v="0"/>
    <n v="0"/>
    <x v="0"/>
    <m/>
  </r>
  <r>
    <s v="1304995"/>
    <s v="Impervious U Drape 76&quot;x54&quot;    "/>
    <s v="Sterile     "/>
    <s v="24/Ca   "/>
    <s v="MEDLIN"/>
    <s v="DYNJP2499"/>
    <n v="1"/>
    <n v="1"/>
    <n v="0"/>
    <n v="1"/>
    <n v="0"/>
    <n v="0"/>
    <x v="6"/>
    <m/>
  </r>
  <r>
    <s v="3930018"/>
    <s v="K-Y Personal Lub Jelly Flp Cap"/>
    <s v="            "/>
    <s v="2oz/Tb  "/>
    <s v="RBHLTH"/>
    <s v="67981-08902"/>
    <n v="1"/>
    <n v="1"/>
    <n v="1"/>
    <n v="0"/>
    <n v="0"/>
    <n v="0"/>
    <x v="1"/>
    <m/>
  </r>
  <r>
    <s v="1531756"/>
    <s v="Canistr Suction Mediv Guard NS"/>
    <s v="2000mL      "/>
    <s v="Ea      "/>
    <s v="ALLEG"/>
    <s v="65651-220"/>
    <n v="1"/>
    <n v="240"/>
    <n v="0"/>
    <n v="1"/>
    <n v="0"/>
    <n v="0"/>
    <x v="6"/>
    <m/>
  </r>
  <r>
    <s v="1273798"/>
    <s v="Rack Suture Acrylic           "/>
    <s v="Single Tier "/>
    <s v="Ea      "/>
    <s v="OMNIMD"/>
    <s v="304100"/>
    <n v="1"/>
    <n v="2"/>
    <n v="0"/>
    <n v="0"/>
    <n v="0"/>
    <n v="1"/>
    <x v="4"/>
    <m/>
  </r>
  <r>
    <s v="7395662"/>
    <s v="Blade Insulated Extended      "/>
    <s v="6&quot;          "/>
    <s v="50/Ca   "/>
    <s v="KENDAL"/>
    <s v="E14556"/>
    <n v="1"/>
    <n v="1"/>
    <n v="1"/>
    <n v="0"/>
    <n v="0"/>
    <n v="0"/>
    <x v="1"/>
    <m/>
  </r>
  <r>
    <s v="1228816"/>
    <s v="Laparoscopic/Cholangio Kit    "/>
    <s v="            "/>
    <s v="5/Ca    "/>
    <s v="RUSCH"/>
    <s v="CS-01700"/>
    <n v="1"/>
    <n v="1"/>
    <n v="0"/>
    <n v="0"/>
    <n v="1"/>
    <n v="0"/>
    <x v="4"/>
    <m/>
  </r>
  <r>
    <s v="6120651"/>
    <s v="Wrap Sterilization 1/step     "/>
    <s v="12X12       "/>
    <s v="480/CA  "/>
    <s v="OMHALY"/>
    <s v="62012"/>
    <n v="1"/>
    <n v="1"/>
    <n v="1"/>
    <n v="0"/>
    <n v="0"/>
    <n v="0"/>
    <x v="1"/>
    <m/>
  </r>
  <r>
    <s v="6549862"/>
    <s v="Suture Ethilon Nyl Mono P1    "/>
    <s v="6-0 18&quot;     "/>
    <s v="36/Bx   "/>
    <s v="ETHICO"/>
    <s v="697H"/>
    <n v="1"/>
    <n v="1"/>
    <n v="0"/>
    <n v="1"/>
    <n v="0"/>
    <n v="0"/>
    <x v="1"/>
    <m/>
  </r>
  <r>
    <s v="6546469"/>
    <s v="Suture Ebnd Exc Poly Wht PS4  "/>
    <s v="4-0 18&quot;     "/>
    <s v="12/Bx   "/>
    <s v="ETHICO"/>
    <s v="X695G"/>
    <n v="1"/>
    <n v="1"/>
    <n v="0"/>
    <n v="1"/>
    <n v="0"/>
    <n v="0"/>
    <x v="1"/>
    <m/>
  </r>
  <r>
    <s v="9057855"/>
    <s v="Cuff BP LF Reusable Adult     "/>
    <s v="Regular     "/>
    <s v="Ea      "/>
    <s v="MINDRY"/>
    <s v="11502771500"/>
    <n v="1"/>
    <n v="8"/>
    <n v="0"/>
    <n v="1"/>
    <n v="0"/>
    <n v="0"/>
    <x v="6"/>
    <m/>
  </r>
  <r>
    <s v="6545058"/>
    <s v="Suture Silk Black Sh          "/>
    <s v="2-0 30&quot;     "/>
    <s v="36/Bx   "/>
    <s v="ETHICO"/>
    <s v="K833H"/>
    <n v="1"/>
    <n v="1"/>
    <n v="0"/>
    <n v="1"/>
    <n v="0"/>
    <n v="0"/>
    <x v="6"/>
    <m/>
  </r>
  <r>
    <s v="6545553"/>
    <s v="Suture Vicryl Violet Tg100-8  "/>
    <s v="6-0 18&quot;     "/>
    <s v="12/Bx   "/>
    <s v="ETHICO"/>
    <s v="J544G"/>
    <n v="1"/>
    <n v="6"/>
    <n v="1"/>
    <n v="0"/>
    <n v="0"/>
    <n v="0"/>
    <x v="6"/>
    <m/>
  </r>
  <r>
    <s v="1337229"/>
    <s v="Pack Hand F/Dallas Gville Surg"/>
    <s v="Custom      "/>
    <s v="4/Ca    "/>
    <s v="MEDLIN"/>
    <s v="DYNJ61477"/>
    <n v="1"/>
    <n v="2"/>
    <n v="1"/>
    <n v="0"/>
    <n v="0"/>
    <n v="0"/>
    <x v="6"/>
    <m/>
  </r>
  <r>
    <s v="7773871"/>
    <s v="Attest Recrd Chart Stm        "/>
    <s v="Logbook     "/>
    <s v="Ea      "/>
    <s v="3MMED"/>
    <s v="1266"/>
    <n v="1"/>
    <n v="10"/>
    <n v="1"/>
    <n v="0"/>
    <n v="0"/>
    <n v="0"/>
    <x v="6"/>
    <m/>
  </r>
  <r>
    <s v="2882274"/>
    <s v="Cautery Low Temp Fine Tip     "/>
    <s v="            "/>
    <s v="10/Bx   "/>
    <s v="ALLEG"/>
    <s v="65410-010"/>
    <n v="1"/>
    <n v="2"/>
    <n v="1"/>
    <n v="0"/>
    <n v="0"/>
    <n v="0"/>
    <x v="6"/>
    <m/>
  </r>
  <r>
    <s v="6542573"/>
    <s v="Suture Vicryl Undyed Ps-2     "/>
    <s v="4-0 18&quot;     "/>
    <s v="36/Bx   "/>
    <s v="ETHICO"/>
    <s v="J496H"/>
    <n v="1"/>
    <n v="1"/>
    <n v="0"/>
    <n v="1"/>
    <n v="0"/>
    <n v="0"/>
    <x v="6"/>
    <m/>
  </r>
  <r>
    <s v="1275591"/>
    <s v="Glove Surgical Ortho Latex    "/>
    <s v="Size 8.5    "/>
    <s v="320/Ca  "/>
    <s v="ALLEG"/>
    <s v="2D72LT85"/>
    <n v="1"/>
    <n v="1"/>
    <n v="0"/>
    <n v="0"/>
    <n v="1"/>
    <n v="0"/>
    <x v="4"/>
    <m/>
  </r>
  <r>
    <s v="6540487"/>
    <s v="Suture Monocryl Mono Ud P3    "/>
    <s v="6-0 18&quot;     "/>
    <s v="12/Bx   "/>
    <s v="ETHICO"/>
    <s v="Y492G"/>
    <n v="1"/>
    <n v="1"/>
    <n v="0"/>
    <n v="1"/>
    <n v="0"/>
    <n v="0"/>
    <x v="6"/>
    <m/>
  </r>
  <r>
    <s v="1000238"/>
    <s v="Tongue Depressors Sterile     "/>
    <s v="Adult 6&quot;    "/>
    <s v="100/Bx  "/>
    <s v="DALGOO"/>
    <s v="1000238"/>
    <n v="1"/>
    <n v="1"/>
    <n v="0"/>
    <n v="1"/>
    <n v="0"/>
    <n v="0"/>
    <x v="6"/>
    <m/>
  </r>
  <r>
    <s v="1276201"/>
    <s v="Brush Suction Cleaning        "/>
    <s v="3.6mm       "/>
    <s v="3/Pk    "/>
    <s v="MISDFK"/>
    <s v="10-1405"/>
    <n v="1"/>
    <n v="2"/>
    <n v="0"/>
    <n v="0"/>
    <n v="0"/>
    <n v="1"/>
    <x v="4"/>
    <m/>
  </r>
  <r>
    <s v="1211348"/>
    <s v="Wrap Kimguard One-Step KC500  "/>
    <s v="36x36&quot;      "/>
    <s v="72/Ca   "/>
    <s v="OMHALY"/>
    <s v="34199"/>
    <n v="1"/>
    <n v="1"/>
    <n v="0"/>
    <n v="1"/>
    <n v="0"/>
    <n v="0"/>
    <x v="6"/>
    <m/>
  </r>
  <r>
    <s v="1148421"/>
    <s v="Suture Vicryl UND BRD CT-1    "/>
    <s v="0 18&quot;       "/>
    <s v="12/Bx   "/>
    <s v="ETHICO"/>
    <s v="J840D"/>
    <n v="1"/>
    <n v="1"/>
    <n v="0"/>
    <n v="1"/>
    <n v="0"/>
    <n v="0"/>
    <x v="6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1"/>
    <m/>
  </r>
  <r>
    <s v="1226789"/>
    <s v="Mask Surg Fog-Free Anti Glare "/>
    <s v="            "/>
    <s v="25/Bx   "/>
    <s v="ALLEG"/>
    <s v="AT74635-I"/>
    <n v="1"/>
    <n v="5"/>
    <n v="0"/>
    <n v="1"/>
    <n v="0"/>
    <n v="0"/>
    <x v="1"/>
    <m/>
  </r>
  <r>
    <s v="1203532"/>
    <s v="Band Identification Blue      "/>
    <s v="Blue        "/>
    <s v="1000/Bx "/>
    <s v="PREDYN"/>
    <s v="3000-13-PDR"/>
    <n v="1"/>
    <n v="2"/>
    <n v="0"/>
    <n v="1"/>
    <n v="0"/>
    <n v="0"/>
    <x v="1"/>
    <m/>
  </r>
  <r>
    <s v="9880195"/>
    <s v="Protexis PI NeuThera Glove PF "/>
    <s v="Sz 6 Blue   "/>
    <s v="50/Bx   "/>
    <s v="ALLEG"/>
    <s v="2D73EB60"/>
    <n v="1"/>
    <n v="1"/>
    <n v="0"/>
    <n v="1"/>
    <n v="0"/>
    <n v="0"/>
    <x v="1"/>
    <m/>
  </r>
  <r>
    <s v="7720856"/>
    <s v="Blade Laryngoscope Mac#2      "/>
    <s v="            "/>
    <s v="Ea      "/>
    <s v="WELCH"/>
    <s v="69062"/>
    <n v="1"/>
    <n v="3"/>
    <n v="0"/>
    <n v="0"/>
    <n v="1"/>
    <n v="0"/>
    <x v="4"/>
    <m/>
  </r>
  <r>
    <s v="1147851"/>
    <s v="Suction Coagulator            "/>
    <s v="10Fr        "/>
    <s v="25/Ca   "/>
    <s v="KENDAL"/>
    <s v="E3310"/>
    <n v="1"/>
    <n v="1"/>
    <n v="0"/>
    <n v="1"/>
    <n v="0"/>
    <n v="0"/>
    <x v="1"/>
    <m/>
  </r>
  <r>
    <s v="9004716"/>
    <s v="Absorbent Pts Cell Pk#506     "/>
    <s v="#15         "/>
    <s v="180/Bx  "/>
    <s v="METABI"/>
    <s v="9004716"/>
    <n v="1"/>
    <n v="1"/>
    <n v="0"/>
    <n v="1"/>
    <n v="0"/>
    <n v="0"/>
    <x v="1"/>
    <m/>
  </r>
  <r>
    <s v="6720198"/>
    <s v="Tube Trach Uncuffed Magil     "/>
    <s v="4.0mm       "/>
    <s v="5/Bx    "/>
    <s v="KENDAL"/>
    <s v="86544"/>
    <n v="1"/>
    <n v="1"/>
    <n v="0"/>
    <n v="0"/>
    <n v="0"/>
    <n v="1"/>
    <x v="4"/>
    <m/>
  </r>
  <r>
    <s v="9875914"/>
    <s v="Syringe Luer Lock             "/>
    <s v="10cc        "/>
    <s v="100/Bx  "/>
    <s v="BD"/>
    <s v="309604"/>
    <n v="1"/>
    <n v="2"/>
    <n v="0"/>
    <n v="1"/>
    <n v="0"/>
    <n v="0"/>
    <x v="6"/>
    <m/>
  </r>
  <r>
    <s v="1268722"/>
    <s v="Device Quill PDO Uni 1/2 Circ "/>
    <s v="30cm Viol   "/>
    <s v="12/Bx   "/>
    <s v="LOOK"/>
    <s v="VLP-2015"/>
    <n v="1"/>
    <n v="1"/>
    <n v="0"/>
    <n v="0"/>
    <n v="1"/>
    <n v="0"/>
    <x v="4"/>
    <m/>
  </r>
  <r>
    <s v="1246319"/>
    <s v="Isopropyl Alcohol Pump Spray  "/>
    <s v="70%         "/>
    <s v="2oz/Bt  "/>
    <s v="MEDIQ"/>
    <s v="26802"/>
    <n v="1"/>
    <n v="8"/>
    <n v="0"/>
    <n v="1"/>
    <n v="0"/>
    <n v="0"/>
    <x v="1"/>
    <m/>
  </r>
  <r>
    <s v="1763833"/>
    <s v="Instrument Wipes              "/>
    <s v="2-7/8x2-7/8 "/>
    <s v="20/Bx   "/>
    <s v="BEAVIS"/>
    <s v="581047"/>
    <n v="1"/>
    <n v="1"/>
    <n v="1"/>
    <n v="0"/>
    <n v="0"/>
    <n v="0"/>
    <x v="6"/>
    <m/>
  </r>
  <r>
    <s v="2883034"/>
    <s v="Blade Surg Clipper Stand Prep "/>
    <s v="            "/>
    <s v="25/Bx   "/>
    <s v="ALLEG"/>
    <s v="CAH4406D"/>
    <n v="1"/>
    <n v="1"/>
    <n v="0"/>
    <n v="1"/>
    <n v="0"/>
    <n v="0"/>
    <x v="6"/>
    <m/>
  </r>
  <r>
    <s v="1597131"/>
    <s v="Counter Needle Double Magnet  "/>
    <s v="            "/>
    <s v="8x12/Ca "/>
    <s v="CARDKN"/>
    <s v="31142147"/>
    <n v="1"/>
    <n v="1"/>
    <n v="0"/>
    <n v="1"/>
    <n v="0"/>
    <n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79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3">
        <item x="4"/>
        <item x="2"/>
        <item x="7"/>
        <item x="5"/>
        <item m="1" x="9"/>
        <item m="1" x="8"/>
        <item m="1" x="11"/>
        <item x="1"/>
        <item x="3"/>
        <item m="1" x="10"/>
        <item x="6"/>
        <item x="0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7"/>
    </i>
    <i>
      <x v="8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9">
    <format dxfId="32">
      <pivotArea field="12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labelOnly="1" fieldPosition="0">
        <references count="1">
          <reference field="12" count="0"/>
        </references>
      </pivotArea>
    </format>
    <format dxfId="29">
      <pivotArea dataOnly="0" labelOnly="1" grandRow="1" outline="0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  <format dxfId="26">
      <pivotArea collapsedLevelsAreSubtotals="1" fieldPosition="0">
        <references count="1">
          <reference field="12" count="1">
            <x v="9"/>
          </reference>
        </references>
      </pivotArea>
    </format>
    <format dxfId="25">
      <pivotArea dataOnly="0" labelOnly="1" fieldPosition="0">
        <references count="1">
          <reference field="12" count="1">
            <x v="9"/>
          </reference>
        </references>
      </pivotArea>
    </format>
    <format dxfId="24">
      <pivotArea dataOnly="0" fieldPosition="0">
        <references count="1">
          <reference field="12" count="1">
            <x v="7"/>
          </reference>
        </references>
      </pivotArea>
    </format>
    <format dxfId="23">
      <pivotArea collapsedLevelsAreSubtotals="1" fieldPosition="0">
        <references count="1">
          <reference field="12" count="1">
            <x v="10"/>
          </reference>
        </references>
      </pivotArea>
    </format>
    <format dxfId="22">
      <pivotArea dataOnly="0" labelOnly="1" fieldPosition="0">
        <references count="1">
          <reference field="12" count="1">
            <x v="10"/>
          </reference>
        </references>
      </pivotArea>
    </format>
    <format dxfId="21">
      <pivotArea field="12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0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12" count="4">
            <x v="7"/>
            <x v="8"/>
            <x v="10"/>
            <x v="11"/>
          </reference>
        </references>
      </pivotArea>
    </format>
    <format dxfId="8">
      <pivotArea dataOnly="0" labelOnly="1" fieldPosition="0">
        <references count="1">
          <reference field="12" count="4">
            <x v="7"/>
            <x v="8"/>
            <x v="10"/>
            <x v="11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5">
      <pivotArea dataOnly="0" labelOnly="1" fieldPosition="0">
        <references count="1">
          <reference field="12" count="1">
            <x v="3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1">
      <pivotArea dataOnly="0" labelOnly="1" fieldPosition="0">
        <references count="1">
          <reference field="1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G4" sqref="G4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14718</v>
      </c>
      <c r="D3" s="6">
        <v>13004</v>
      </c>
      <c r="E3" s="5">
        <v>0.88354395977714362</v>
      </c>
      <c r="F3" s="6">
        <v>1005</v>
      </c>
      <c r="G3" s="5">
        <v>0.95182769398016032</v>
      </c>
      <c r="H3" s="6">
        <v>312</v>
      </c>
      <c r="I3" s="6">
        <v>213</v>
      </c>
      <c r="J3" s="6">
        <v>184</v>
      </c>
    </row>
    <row r="4" spans="1:10" x14ac:dyDescent="0.3">
      <c r="A4" s="32" t="s">
        <v>12</v>
      </c>
      <c r="B4" s="32"/>
      <c r="C4" s="31"/>
      <c r="D4" s="31"/>
      <c r="E4" s="5">
        <v>0.9105177333876886</v>
      </c>
      <c r="F4" s="3"/>
      <c r="G4" s="5">
        <v>0.9788014675907053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2042</v>
      </c>
      <c r="D5" s="8">
        <v>1871</v>
      </c>
      <c r="E5" s="4">
        <v>0.91625857002938293</v>
      </c>
      <c r="F5" s="8">
        <v>141</v>
      </c>
      <c r="G5" s="4">
        <v>0.98530852105778655</v>
      </c>
      <c r="H5" s="8">
        <v>13</v>
      </c>
      <c r="I5" s="8">
        <v>12</v>
      </c>
      <c r="J5" s="8">
        <v>5</v>
      </c>
    </row>
    <row r="6" spans="1:10" x14ac:dyDescent="0.3">
      <c r="A6" s="7" t="s">
        <v>15</v>
      </c>
      <c r="B6" s="7" t="s">
        <v>16</v>
      </c>
      <c r="C6" s="8">
        <v>1803</v>
      </c>
      <c r="D6" s="8">
        <v>1629</v>
      </c>
      <c r="E6" s="4">
        <v>0.90349417637271212</v>
      </c>
      <c r="F6" s="8">
        <v>104</v>
      </c>
      <c r="G6" s="4">
        <v>0.96117581808097607</v>
      </c>
      <c r="H6" s="8">
        <v>43</v>
      </c>
      <c r="I6" s="8">
        <v>19</v>
      </c>
      <c r="J6" s="8">
        <v>8</v>
      </c>
    </row>
    <row r="7" spans="1:10" x14ac:dyDescent="0.3">
      <c r="A7" s="7" t="s">
        <v>17</v>
      </c>
      <c r="B7" s="7" t="s">
        <v>18</v>
      </c>
      <c r="C7" s="8">
        <v>1538</v>
      </c>
      <c r="D7" s="8">
        <v>1331</v>
      </c>
      <c r="E7" s="4">
        <v>0.86540962288686596</v>
      </c>
      <c r="F7" s="8">
        <v>126</v>
      </c>
      <c r="G7" s="4">
        <v>0.94733420026007797</v>
      </c>
      <c r="H7" s="8">
        <v>37</v>
      </c>
      <c r="I7" s="8">
        <v>22</v>
      </c>
      <c r="J7" s="8">
        <v>22</v>
      </c>
    </row>
    <row r="8" spans="1:10" x14ac:dyDescent="0.3">
      <c r="A8" s="7" t="s">
        <v>19</v>
      </c>
      <c r="B8" s="7" t="s">
        <v>20</v>
      </c>
      <c r="C8" s="8">
        <v>1446</v>
      </c>
      <c r="D8" s="8">
        <v>1231</v>
      </c>
      <c r="E8" s="4">
        <v>0.85131396957123107</v>
      </c>
      <c r="F8" s="8">
        <v>120</v>
      </c>
      <c r="G8" s="4">
        <v>0.93430152143845091</v>
      </c>
      <c r="H8" s="8">
        <v>35</v>
      </c>
      <c r="I8" s="8">
        <v>21</v>
      </c>
      <c r="J8" s="8">
        <v>39</v>
      </c>
    </row>
    <row r="9" spans="1:10" x14ac:dyDescent="0.3">
      <c r="A9" s="7" t="s">
        <v>21</v>
      </c>
      <c r="B9" s="7" t="s">
        <v>22</v>
      </c>
      <c r="C9" s="8">
        <v>1191</v>
      </c>
      <c r="D9" s="8">
        <v>1083</v>
      </c>
      <c r="E9" s="4">
        <v>0.90931989924433254</v>
      </c>
      <c r="F9" s="8">
        <v>51</v>
      </c>
      <c r="G9" s="4">
        <v>0.95214105793450865</v>
      </c>
      <c r="H9" s="8">
        <v>26</v>
      </c>
      <c r="I9" s="8">
        <v>28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1078</v>
      </c>
      <c r="D10" s="8">
        <v>949</v>
      </c>
      <c r="E10" s="4">
        <v>0.88033395176252316</v>
      </c>
      <c r="F10" s="8">
        <v>69</v>
      </c>
      <c r="G10" s="4">
        <v>0.94434137291280151</v>
      </c>
      <c r="H10" s="8">
        <v>38</v>
      </c>
      <c r="I10" s="8">
        <v>18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1042</v>
      </c>
      <c r="D11" s="8">
        <v>882</v>
      </c>
      <c r="E11" s="4">
        <v>0.84644913627639151</v>
      </c>
      <c r="F11" s="8">
        <v>79</v>
      </c>
      <c r="G11" s="4">
        <v>0.92226487523992318</v>
      </c>
      <c r="H11" s="8">
        <v>29</v>
      </c>
      <c r="I11" s="8">
        <v>24</v>
      </c>
      <c r="J11" s="8">
        <v>28</v>
      </c>
    </row>
    <row r="12" spans="1:10" x14ac:dyDescent="0.3">
      <c r="A12" s="7" t="s">
        <v>27</v>
      </c>
      <c r="B12" s="7" t="s">
        <v>28</v>
      </c>
      <c r="C12" s="8">
        <v>893</v>
      </c>
      <c r="D12" s="8">
        <v>790</v>
      </c>
      <c r="E12" s="4">
        <v>0.88465845464725645</v>
      </c>
      <c r="F12" s="8">
        <v>47</v>
      </c>
      <c r="G12" s="4">
        <v>0.93729003359462482</v>
      </c>
      <c r="H12" s="8">
        <v>16</v>
      </c>
      <c r="I12" s="8">
        <v>16</v>
      </c>
      <c r="J12" s="8">
        <v>24</v>
      </c>
    </row>
    <row r="13" spans="1:10" x14ac:dyDescent="0.3">
      <c r="A13" s="7" t="s">
        <v>29</v>
      </c>
      <c r="B13" s="7" t="s">
        <v>30</v>
      </c>
      <c r="C13" s="8">
        <v>893</v>
      </c>
      <c r="D13" s="8">
        <v>817</v>
      </c>
      <c r="E13" s="4">
        <v>0.91489361702127647</v>
      </c>
      <c r="F13" s="8">
        <v>48</v>
      </c>
      <c r="G13" s="4">
        <v>0.9686450167973123</v>
      </c>
      <c r="H13" s="8">
        <v>20</v>
      </c>
      <c r="I13" s="8">
        <v>2</v>
      </c>
      <c r="J13" s="8">
        <v>6</v>
      </c>
    </row>
    <row r="14" spans="1:10" x14ac:dyDescent="0.3">
      <c r="A14" s="7" t="s">
        <v>31</v>
      </c>
      <c r="B14" s="7" t="s">
        <v>32</v>
      </c>
      <c r="C14" s="8">
        <v>839</v>
      </c>
      <c r="D14" s="8">
        <v>703</v>
      </c>
      <c r="E14" s="4">
        <v>0.83790226460071504</v>
      </c>
      <c r="F14" s="8">
        <v>85</v>
      </c>
      <c r="G14" s="4">
        <v>0.93921334922526822</v>
      </c>
      <c r="H14" s="8">
        <v>14</v>
      </c>
      <c r="I14" s="8">
        <v>21</v>
      </c>
      <c r="J14" s="8">
        <v>16</v>
      </c>
    </row>
    <row r="15" spans="1:10" x14ac:dyDescent="0.3">
      <c r="A15" s="7" t="s">
        <v>33</v>
      </c>
      <c r="B15" s="7" t="s">
        <v>34</v>
      </c>
      <c r="C15" s="8">
        <v>819</v>
      </c>
      <c r="D15" s="8">
        <v>727</v>
      </c>
      <c r="E15" s="4">
        <v>0.88766788766788762</v>
      </c>
      <c r="F15" s="8">
        <v>56</v>
      </c>
      <c r="G15" s="4">
        <v>0.95604395604395609</v>
      </c>
      <c r="H15" s="8">
        <v>15</v>
      </c>
      <c r="I15" s="8">
        <v>10</v>
      </c>
      <c r="J15" s="8">
        <v>11</v>
      </c>
    </row>
    <row r="16" spans="1:10" x14ac:dyDescent="0.3">
      <c r="A16" s="7" t="s">
        <v>35</v>
      </c>
      <c r="B16" s="7" t="s">
        <v>36</v>
      </c>
      <c r="C16" s="8">
        <v>384</v>
      </c>
      <c r="D16" s="8">
        <v>338</v>
      </c>
      <c r="E16" s="4">
        <v>0.88020833333333348</v>
      </c>
      <c r="F16" s="8">
        <v>22</v>
      </c>
      <c r="G16" s="4">
        <v>0.9375</v>
      </c>
      <c r="H16" s="8">
        <v>10</v>
      </c>
      <c r="I16" s="8">
        <v>9</v>
      </c>
      <c r="J16" s="8">
        <v>5</v>
      </c>
    </row>
    <row r="17" spans="1:10" x14ac:dyDescent="0.3">
      <c r="A17" s="7" t="s">
        <v>37</v>
      </c>
      <c r="B17" s="7" t="s">
        <v>38</v>
      </c>
      <c r="C17" s="8">
        <v>337</v>
      </c>
      <c r="D17" s="8">
        <v>293</v>
      </c>
      <c r="E17" s="4">
        <v>0.86943620178041536</v>
      </c>
      <c r="F17" s="8">
        <v>25</v>
      </c>
      <c r="G17" s="4">
        <v>0.94362017804154308</v>
      </c>
      <c r="H17" s="8">
        <v>9</v>
      </c>
      <c r="I17" s="8">
        <v>4</v>
      </c>
      <c r="J17" s="8">
        <v>6</v>
      </c>
    </row>
    <row r="18" spans="1:10" x14ac:dyDescent="0.3">
      <c r="A18" s="7" t="s">
        <v>39</v>
      </c>
      <c r="B18" s="7" t="s">
        <v>40</v>
      </c>
      <c r="C18" s="8">
        <v>305</v>
      </c>
      <c r="D18" s="8">
        <v>266</v>
      </c>
      <c r="E18" s="4">
        <v>0.87213114754098375</v>
      </c>
      <c r="F18" s="8">
        <v>27</v>
      </c>
      <c r="G18" s="4">
        <v>0.96065573770491808</v>
      </c>
      <c r="H18" s="8">
        <v>5</v>
      </c>
      <c r="I18" s="8">
        <v>2</v>
      </c>
      <c r="J18" s="8">
        <v>5</v>
      </c>
    </row>
    <row r="19" spans="1:10" x14ac:dyDescent="0.3">
      <c r="A19" s="7" t="s">
        <v>41</v>
      </c>
      <c r="B19" s="7" t="s">
        <v>42</v>
      </c>
      <c r="C19" s="8">
        <v>108</v>
      </c>
      <c r="D19" s="8">
        <v>94</v>
      </c>
      <c r="E19" s="4">
        <v>0.87037037037037035</v>
      </c>
      <c r="F19" s="8">
        <v>5</v>
      </c>
      <c r="G19" s="4">
        <v>0.91666666666666652</v>
      </c>
      <c r="H19" s="8">
        <v>2</v>
      </c>
      <c r="I19" s="8">
        <v>5</v>
      </c>
      <c r="J19" s="8">
        <v>2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5"/>
  <sheetViews>
    <sheetView workbookViewId="0"/>
  </sheetViews>
  <sheetFormatPr defaultRowHeight="14.4" x14ac:dyDescent="0.3"/>
  <sheetData>
    <row r="1" spans="1:13" x14ac:dyDescent="0.3">
      <c r="A1" s="33" t="s">
        <v>43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20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4</v>
      </c>
      <c r="J3" s="10" t="s">
        <v>19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20</v>
      </c>
      <c r="B4" s="10" t="s">
        <v>57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67</v>
      </c>
      <c r="H4" s="10" t="s">
        <v>68</v>
      </c>
      <c r="I4" s="11">
        <v>4</v>
      </c>
      <c r="J4" s="10" t="s">
        <v>19</v>
      </c>
      <c r="K4" s="10" t="s">
        <v>64</v>
      </c>
      <c r="L4" s="10" t="s">
        <v>65</v>
      </c>
      <c r="M4" s="10" t="s">
        <v>66</v>
      </c>
    </row>
    <row r="5" spans="1:13" x14ac:dyDescent="0.3">
      <c r="A5" s="10" t="s">
        <v>20</v>
      </c>
      <c r="B5" s="10" t="s">
        <v>57</v>
      </c>
      <c r="C5" s="10" t="s">
        <v>58</v>
      </c>
      <c r="D5" s="10" t="s">
        <v>59</v>
      </c>
      <c r="E5" s="10" t="s">
        <v>69</v>
      </c>
      <c r="F5" s="10" t="s">
        <v>61</v>
      </c>
      <c r="G5" s="10" t="s">
        <v>70</v>
      </c>
      <c r="H5" s="10" t="s">
        <v>71</v>
      </c>
      <c r="I5" s="11">
        <v>1</v>
      </c>
      <c r="J5" s="10" t="s">
        <v>19</v>
      </c>
      <c r="K5" s="10" t="s">
        <v>72</v>
      </c>
      <c r="L5" s="10" t="s">
        <v>65</v>
      </c>
      <c r="M5" s="10" t="s">
        <v>73</v>
      </c>
    </row>
    <row r="6" spans="1:13" x14ac:dyDescent="0.3">
      <c r="A6" s="10" t="s">
        <v>20</v>
      </c>
      <c r="B6" s="10" t="s">
        <v>57</v>
      </c>
      <c r="C6" s="10" t="s">
        <v>58</v>
      </c>
      <c r="D6" s="10" t="s">
        <v>59</v>
      </c>
      <c r="E6" s="10" t="s">
        <v>74</v>
      </c>
      <c r="F6" s="10" t="s">
        <v>61</v>
      </c>
      <c r="G6" s="10" t="s">
        <v>75</v>
      </c>
      <c r="H6" s="10" t="s">
        <v>76</v>
      </c>
      <c r="I6" s="11">
        <v>1</v>
      </c>
      <c r="J6" s="10" t="s">
        <v>19</v>
      </c>
      <c r="K6" s="10" t="s">
        <v>77</v>
      </c>
      <c r="L6" s="10" t="s">
        <v>65</v>
      </c>
      <c r="M6" s="10" t="s">
        <v>78</v>
      </c>
    </row>
    <row r="7" spans="1:13" x14ac:dyDescent="0.3">
      <c r="A7" s="10" t="s">
        <v>20</v>
      </c>
      <c r="B7" s="10" t="s">
        <v>57</v>
      </c>
      <c r="C7" s="10" t="s">
        <v>58</v>
      </c>
      <c r="D7" s="10" t="s">
        <v>59</v>
      </c>
      <c r="E7" s="10" t="s">
        <v>79</v>
      </c>
      <c r="F7" s="10" t="s">
        <v>61</v>
      </c>
      <c r="G7" s="10" t="s">
        <v>80</v>
      </c>
      <c r="H7" s="10" t="s">
        <v>81</v>
      </c>
      <c r="I7" s="11">
        <v>1</v>
      </c>
      <c r="J7" s="10" t="s">
        <v>19</v>
      </c>
      <c r="K7" s="10" t="s">
        <v>82</v>
      </c>
      <c r="L7" s="10" t="s">
        <v>65</v>
      </c>
      <c r="M7" s="10" t="s">
        <v>83</v>
      </c>
    </row>
    <row r="8" spans="1:13" x14ac:dyDescent="0.3">
      <c r="A8" s="10" t="s">
        <v>20</v>
      </c>
      <c r="B8" s="10" t="s">
        <v>57</v>
      </c>
      <c r="C8" s="10" t="s">
        <v>58</v>
      </c>
      <c r="D8" s="10" t="s">
        <v>59</v>
      </c>
      <c r="E8" s="10" t="s">
        <v>84</v>
      </c>
      <c r="F8" s="10" t="s">
        <v>61</v>
      </c>
      <c r="G8" s="10" t="s">
        <v>85</v>
      </c>
      <c r="H8" s="10" t="s">
        <v>86</v>
      </c>
      <c r="I8" s="11">
        <v>1</v>
      </c>
      <c r="J8" s="10" t="s">
        <v>19</v>
      </c>
      <c r="K8" s="10" t="s">
        <v>87</v>
      </c>
      <c r="L8" s="10" t="s">
        <v>65</v>
      </c>
      <c r="M8" s="10" t="s">
        <v>88</v>
      </c>
    </row>
    <row r="9" spans="1:13" x14ac:dyDescent="0.3">
      <c r="A9" s="10" t="s">
        <v>20</v>
      </c>
      <c r="B9" s="10" t="s">
        <v>57</v>
      </c>
      <c r="C9" s="10" t="s">
        <v>58</v>
      </c>
      <c r="D9" s="10" t="s">
        <v>59</v>
      </c>
      <c r="E9" s="10" t="s">
        <v>89</v>
      </c>
      <c r="F9" s="10" t="s">
        <v>61</v>
      </c>
      <c r="G9" s="10" t="s">
        <v>90</v>
      </c>
      <c r="H9" s="10" t="s">
        <v>91</v>
      </c>
      <c r="I9" s="11">
        <v>1</v>
      </c>
      <c r="J9" s="10" t="s">
        <v>19</v>
      </c>
      <c r="K9" s="10" t="s">
        <v>92</v>
      </c>
      <c r="L9" s="10" t="s">
        <v>65</v>
      </c>
      <c r="M9" s="10" t="s">
        <v>83</v>
      </c>
    </row>
    <row r="10" spans="1:13" x14ac:dyDescent="0.3">
      <c r="A10" s="10" t="s">
        <v>20</v>
      </c>
      <c r="B10" s="10" t="s">
        <v>57</v>
      </c>
      <c r="C10" s="10" t="s">
        <v>58</v>
      </c>
      <c r="D10" s="10" t="s">
        <v>59</v>
      </c>
      <c r="E10" s="10" t="s">
        <v>93</v>
      </c>
      <c r="F10" s="10" t="s">
        <v>61</v>
      </c>
      <c r="G10" s="10" t="s">
        <v>94</v>
      </c>
      <c r="H10" s="10" t="s">
        <v>95</v>
      </c>
      <c r="I10" s="11">
        <v>1</v>
      </c>
      <c r="J10" s="10" t="s">
        <v>19</v>
      </c>
      <c r="K10" s="10" t="s">
        <v>96</v>
      </c>
      <c r="L10" s="10" t="s">
        <v>65</v>
      </c>
      <c r="M10" s="10" t="s">
        <v>88</v>
      </c>
    </row>
    <row r="11" spans="1:13" x14ac:dyDescent="0.3">
      <c r="A11" s="10" t="s">
        <v>20</v>
      </c>
      <c r="B11" s="10" t="s">
        <v>57</v>
      </c>
      <c r="C11" s="10" t="s">
        <v>58</v>
      </c>
      <c r="D11" s="10" t="s">
        <v>59</v>
      </c>
      <c r="E11" s="10" t="s">
        <v>97</v>
      </c>
      <c r="F11" s="10" t="s">
        <v>61</v>
      </c>
      <c r="G11" s="10" t="s">
        <v>90</v>
      </c>
      <c r="H11" s="10" t="s">
        <v>91</v>
      </c>
      <c r="I11" s="11">
        <v>2</v>
      </c>
      <c r="J11" s="10" t="s">
        <v>19</v>
      </c>
      <c r="K11" s="10" t="s">
        <v>98</v>
      </c>
      <c r="L11" s="10" t="s">
        <v>65</v>
      </c>
      <c r="M11" s="10" t="s">
        <v>83</v>
      </c>
    </row>
    <row r="12" spans="1:13" x14ac:dyDescent="0.3">
      <c r="A12" s="10" t="s">
        <v>20</v>
      </c>
      <c r="B12" s="10" t="s">
        <v>57</v>
      </c>
      <c r="C12" s="10" t="s">
        <v>58</v>
      </c>
      <c r="D12" s="10" t="s">
        <v>59</v>
      </c>
      <c r="E12" s="10" t="s">
        <v>99</v>
      </c>
      <c r="F12" s="10" t="s">
        <v>61</v>
      </c>
      <c r="G12" s="10" t="s">
        <v>85</v>
      </c>
      <c r="H12" s="10" t="s">
        <v>86</v>
      </c>
      <c r="I12" s="11">
        <v>3</v>
      </c>
      <c r="J12" s="10" t="s">
        <v>19</v>
      </c>
      <c r="K12" s="10" t="s">
        <v>100</v>
      </c>
      <c r="L12" s="10" t="s">
        <v>65</v>
      </c>
      <c r="M12" s="10" t="s">
        <v>88</v>
      </c>
    </row>
    <row r="13" spans="1:13" x14ac:dyDescent="0.3">
      <c r="A13" s="10" t="s">
        <v>20</v>
      </c>
      <c r="B13" s="10" t="s">
        <v>57</v>
      </c>
      <c r="C13" s="10" t="s">
        <v>58</v>
      </c>
      <c r="D13" s="10" t="s">
        <v>59</v>
      </c>
      <c r="E13" s="10" t="s">
        <v>99</v>
      </c>
      <c r="F13" s="10" t="s">
        <v>61</v>
      </c>
      <c r="G13" s="10" t="s">
        <v>101</v>
      </c>
      <c r="H13" s="10" t="s">
        <v>102</v>
      </c>
      <c r="I13" s="11">
        <v>1</v>
      </c>
      <c r="J13" s="10" t="s">
        <v>19</v>
      </c>
      <c r="K13" s="10" t="s">
        <v>100</v>
      </c>
      <c r="L13" s="10" t="s">
        <v>65</v>
      </c>
      <c r="M13" s="10" t="s">
        <v>103</v>
      </c>
    </row>
    <row r="14" spans="1:13" x14ac:dyDescent="0.3">
      <c r="A14" s="10" t="s">
        <v>20</v>
      </c>
      <c r="B14" s="10" t="s">
        <v>57</v>
      </c>
      <c r="C14" s="10" t="s">
        <v>58</v>
      </c>
      <c r="D14" s="10" t="s">
        <v>59</v>
      </c>
      <c r="E14" s="10" t="s">
        <v>104</v>
      </c>
      <c r="F14" s="10" t="s">
        <v>61</v>
      </c>
      <c r="G14" s="10" t="s">
        <v>105</v>
      </c>
      <c r="H14" s="10" t="s">
        <v>106</v>
      </c>
      <c r="I14" s="11">
        <v>1</v>
      </c>
      <c r="J14" s="10" t="s">
        <v>19</v>
      </c>
      <c r="K14" s="10" t="s">
        <v>107</v>
      </c>
      <c r="L14" s="10" t="s">
        <v>65</v>
      </c>
      <c r="M14" s="10" t="s">
        <v>83</v>
      </c>
    </row>
    <row r="15" spans="1:13" x14ac:dyDescent="0.3">
      <c r="A15" s="10" t="s">
        <v>20</v>
      </c>
      <c r="B15" s="10" t="s">
        <v>57</v>
      </c>
      <c r="C15" s="10" t="s">
        <v>58</v>
      </c>
      <c r="D15" s="10" t="s">
        <v>59</v>
      </c>
      <c r="E15" s="10" t="s">
        <v>108</v>
      </c>
      <c r="F15" s="10" t="s">
        <v>61</v>
      </c>
      <c r="G15" s="10" t="s">
        <v>109</v>
      </c>
      <c r="H15" s="10" t="s">
        <v>110</v>
      </c>
      <c r="I15" s="11">
        <v>1</v>
      </c>
      <c r="J15" s="10" t="s">
        <v>19</v>
      </c>
      <c r="K15" s="10" t="s">
        <v>111</v>
      </c>
      <c r="L15" s="10" t="s">
        <v>65</v>
      </c>
      <c r="M15" s="10" t="s">
        <v>78</v>
      </c>
    </row>
    <row r="16" spans="1:13" x14ac:dyDescent="0.3">
      <c r="A16" s="10" t="s">
        <v>20</v>
      </c>
      <c r="B16" s="10" t="s">
        <v>57</v>
      </c>
      <c r="C16" s="10" t="s">
        <v>58</v>
      </c>
      <c r="D16" s="10" t="s">
        <v>59</v>
      </c>
      <c r="E16" s="10" t="s">
        <v>112</v>
      </c>
      <c r="F16" s="10" t="s">
        <v>61</v>
      </c>
      <c r="G16" s="10" t="s">
        <v>94</v>
      </c>
      <c r="H16" s="10" t="s">
        <v>95</v>
      </c>
      <c r="I16" s="11">
        <v>1</v>
      </c>
      <c r="J16" s="10" t="s">
        <v>19</v>
      </c>
      <c r="K16" s="10" t="s">
        <v>113</v>
      </c>
      <c r="L16" s="10" t="s">
        <v>65</v>
      </c>
      <c r="M16" s="10" t="s">
        <v>88</v>
      </c>
    </row>
    <row r="17" spans="1:13" x14ac:dyDescent="0.3">
      <c r="A17" s="10" t="s">
        <v>20</v>
      </c>
      <c r="B17" s="10" t="s">
        <v>57</v>
      </c>
      <c r="C17" s="10" t="s">
        <v>58</v>
      </c>
      <c r="D17" s="10" t="s">
        <v>59</v>
      </c>
      <c r="E17" s="10" t="s">
        <v>112</v>
      </c>
      <c r="F17" s="10" t="s">
        <v>61</v>
      </c>
      <c r="G17" s="10" t="s">
        <v>114</v>
      </c>
      <c r="H17" s="10" t="s">
        <v>115</v>
      </c>
      <c r="I17" s="11">
        <v>1</v>
      </c>
      <c r="J17" s="10" t="s">
        <v>19</v>
      </c>
      <c r="K17" s="10" t="s">
        <v>113</v>
      </c>
      <c r="L17" s="10" t="s">
        <v>65</v>
      </c>
      <c r="M17" s="10" t="s">
        <v>116</v>
      </c>
    </row>
    <row r="18" spans="1:13" x14ac:dyDescent="0.3">
      <c r="A18" s="10" t="s">
        <v>20</v>
      </c>
      <c r="B18" s="10" t="s">
        <v>57</v>
      </c>
      <c r="C18" s="10" t="s">
        <v>58</v>
      </c>
      <c r="D18" s="10" t="s">
        <v>59</v>
      </c>
      <c r="E18" s="10" t="s">
        <v>112</v>
      </c>
      <c r="F18" s="10" t="s">
        <v>61</v>
      </c>
      <c r="G18" s="10" t="s">
        <v>117</v>
      </c>
      <c r="H18" s="10" t="s">
        <v>118</v>
      </c>
      <c r="I18" s="11">
        <v>1</v>
      </c>
      <c r="J18" s="10" t="s">
        <v>19</v>
      </c>
      <c r="K18" s="10" t="s">
        <v>113</v>
      </c>
      <c r="L18" s="10" t="s">
        <v>65</v>
      </c>
      <c r="M18" s="10" t="s">
        <v>83</v>
      </c>
    </row>
    <row r="19" spans="1:13" x14ac:dyDescent="0.3">
      <c r="A19" s="10" t="s">
        <v>20</v>
      </c>
      <c r="B19" s="10" t="s">
        <v>57</v>
      </c>
      <c r="C19" s="10" t="s">
        <v>58</v>
      </c>
      <c r="D19" s="10" t="s">
        <v>59</v>
      </c>
      <c r="E19" s="10" t="s">
        <v>119</v>
      </c>
      <c r="F19" s="10" t="s">
        <v>61</v>
      </c>
      <c r="G19" s="10" t="s">
        <v>62</v>
      </c>
      <c r="H19" s="10" t="s">
        <v>63</v>
      </c>
      <c r="I19" s="11">
        <v>6</v>
      </c>
      <c r="J19" s="10" t="s">
        <v>19</v>
      </c>
      <c r="K19" s="10" t="s">
        <v>120</v>
      </c>
      <c r="L19" s="10" t="s">
        <v>65</v>
      </c>
      <c r="M19" s="10" t="s">
        <v>66</v>
      </c>
    </row>
    <row r="20" spans="1:13" x14ac:dyDescent="0.3">
      <c r="A20" s="10" t="s">
        <v>20</v>
      </c>
      <c r="B20" s="10" t="s">
        <v>57</v>
      </c>
      <c r="C20" s="10" t="s">
        <v>58</v>
      </c>
      <c r="D20" s="10" t="s">
        <v>59</v>
      </c>
      <c r="E20" s="10" t="s">
        <v>119</v>
      </c>
      <c r="F20" s="10" t="s">
        <v>61</v>
      </c>
      <c r="G20" s="10" t="s">
        <v>121</v>
      </c>
      <c r="H20" s="10" t="s">
        <v>122</v>
      </c>
      <c r="I20" s="11">
        <v>1</v>
      </c>
      <c r="J20" s="10" t="s">
        <v>19</v>
      </c>
      <c r="K20" s="10" t="s">
        <v>120</v>
      </c>
      <c r="L20" s="10" t="s">
        <v>65</v>
      </c>
      <c r="M20" s="10" t="s">
        <v>66</v>
      </c>
    </row>
    <row r="21" spans="1:13" x14ac:dyDescent="0.3">
      <c r="A21" s="10" t="s">
        <v>20</v>
      </c>
      <c r="B21" s="10" t="s">
        <v>57</v>
      </c>
      <c r="C21" s="10" t="s">
        <v>58</v>
      </c>
      <c r="D21" s="10" t="s">
        <v>59</v>
      </c>
      <c r="E21" s="10" t="s">
        <v>119</v>
      </c>
      <c r="F21" s="10" t="s">
        <v>61</v>
      </c>
      <c r="G21" s="10" t="s">
        <v>123</v>
      </c>
      <c r="H21" s="10" t="s">
        <v>124</v>
      </c>
      <c r="I21" s="11">
        <v>1</v>
      </c>
      <c r="J21" s="10" t="s">
        <v>19</v>
      </c>
      <c r="K21" s="10" t="s">
        <v>120</v>
      </c>
      <c r="L21" s="10" t="s">
        <v>65</v>
      </c>
      <c r="M21" s="10" t="s">
        <v>66</v>
      </c>
    </row>
    <row r="22" spans="1:13" x14ac:dyDescent="0.3">
      <c r="A22" s="10" t="s">
        <v>20</v>
      </c>
      <c r="B22" s="10" t="s">
        <v>57</v>
      </c>
      <c r="C22" s="10" t="s">
        <v>58</v>
      </c>
      <c r="D22" s="10" t="s">
        <v>59</v>
      </c>
      <c r="E22" s="10" t="s">
        <v>125</v>
      </c>
      <c r="F22" s="10" t="s">
        <v>61</v>
      </c>
      <c r="G22" s="10" t="s">
        <v>126</v>
      </c>
      <c r="H22" s="10" t="s">
        <v>127</v>
      </c>
      <c r="I22" s="11">
        <v>1</v>
      </c>
      <c r="J22" s="10" t="s">
        <v>19</v>
      </c>
      <c r="K22" s="10" t="s">
        <v>128</v>
      </c>
      <c r="L22" s="10" t="s">
        <v>65</v>
      </c>
      <c r="M22" s="10" t="s">
        <v>129</v>
      </c>
    </row>
    <row r="23" spans="1:13" x14ac:dyDescent="0.3">
      <c r="A23" s="10" t="s">
        <v>20</v>
      </c>
      <c r="B23" s="10" t="s">
        <v>57</v>
      </c>
      <c r="C23" s="10" t="s">
        <v>58</v>
      </c>
      <c r="D23" s="10" t="s">
        <v>59</v>
      </c>
      <c r="E23" s="10" t="s">
        <v>125</v>
      </c>
      <c r="F23" s="10" t="s">
        <v>61</v>
      </c>
      <c r="G23" s="10" t="s">
        <v>109</v>
      </c>
      <c r="H23" s="10" t="s">
        <v>110</v>
      </c>
      <c r="I23" s="11">
        <v>1</v>
      </c>
      <c r="J23" s="10" t="s">
        <v>19</v>
      </c>
      <c r="K23" s="10" t="s">
        <v>128</v>
      </c>
      <c r="L23" s="10" t="s">
        <v>65</v>
      </c>
      <c r="M23" s="10" t="s">
        <v>78</v>
      </c>
    </row>
    <row r="24" spans="1:13" x14ac:dyDescent="0.3">
      <c r="A24" s="10" t="s">
        <v>40</v>
      </c>
      <c r="B24" s="10" t="s">
        <v>130</v>
      </c>
      <c r="C24" s="10" t="s">
        <v>58</v>
      </c>
      <c r="D24" s="10" t="s">
        <v>131</v>
      </c>
      <c r="E24" s="10" t="s">
        <v>132</v>
      </c>
      <c r="F24" s="10" t="s">
        <v>61</v>
      </c>
      <c r="G24" s="10" t="s">
        <v>133</v>
      </c>
      <c r="H24" s="10" t="s">
        <v>134</v>
      </c>
      <c r="I24" s="11">
        <v>2</v>
      </c>
      <c r="J24" s="10" t="s">
        <v>39</v>
      </c>
      <c r="K24" s="10" t="s">
        <v>107</v>
      </c>
      <c r="L24" s="10" t="s">
        <v>65</v>
      </c>
      <c r="M24" s="10" t="s">
        <v>135</v>
      </c>
    </row>
    <row r="25" spans="1:13" x14ac:dyDescent="0.3">
      <c r="A25" s="10" t="s">
        <v>40</v>
      </c>
      <c r="B25" s="10" t="s">
        <v>130</v>
      </c>
      <c r="C25" s="10" t="s">
        <v>58</v>
      </c>
      <c r="D25" s="10" t="s">
        <v>131</v>
      </c>
      <c r="E25" s="10" t="s">
        <v>136</v>
      </c>
      <c r="F25" s="10" t="s">
        <v>61</v>
      </c>
      <c r="G25" s="10" t="s">
        <v>137</v>
      </c>
      <c r="H25" s="10" t="s">
        <v>138</v>
      </c>
      <c r="I25" s="11">
        <v>1</v>
      </c>
      <c r="J25" s="10" t="s">
        <v>39</v>
      </c>
      <c r="K25" s="10" t="s">
        <v>139</v>
      </c>
      <c r="L25" s="10" t="s">
        <v>65</v>
      </c>
      <c r="M25" s="10" t="s">
        <v>140</v>
      </c>
    </row>
    <row r="26" spans="1:13" x14ac:dyDescent="0.3">
      <c r="A26" s="10" t="s">
        <v>36</v>
      </c>
      <c r="B26" s="10" t="s">
        <v>141</v>
      </c>
      <c r="C26" s="10" t="s">
        <v>58</v>
      </c>
      <c r="D26" s="10" t="s">
        <v>142</v>
      </c>
      <c r="E26" s="10" t="s">
        <v>143</v>
      </c>
      <c r="F26" s="10" t="s">
        <v>61</v>
      </c>
      <c r="G26" s="10" t="s">
        <v>144</v>
      </c>
      <c r="H26" s="10" t="s">
        <v>145</v>
      </c>
      <c r="I26" s="11">
        <v>1</v>
      </c>
      <c r="J26" s="10" t="s">
        <v>35</v>
      </c>
      <c r="K26" s="10" t="s">
        <v>146</v>
      </c>
      <c r="L26" s="10" t="s">
        <v>65</v>
      </c>
      <c r="M26" s="10" t="s">
        <v>140</v>
      </c>
    </row>
    <row r="27" spans="1:13" x14ac:dyDescent="0.3">
      <c r="A27" s="10" t="s">
        <v>36</v>
      </c>
      <c r="B27" s="10" t="s">
        <v>141</v>
      </c>
      <c r="C27" s="10" t="s">
        <v>58</v>
      </c>
      <c r="D27" s="10" t="s">
        <v>142</v>
      </c>
      <c r="E27" s="10" t="s">
        <v>147</v>
      </c>
      <c r="F27" s="10" t="s">
        <v>61</v>
      </c>
      <c r="G27" s="10" t="s">
        <v>144</v>
      </c>
      <c r="H27" s="10" t="s">
        <v>145</v>
      </c>
      <c r="I27" s="11">
        <v>5</v>
      </c>
      <c r="J27" s="10" t="s">
        <v>35</v>
      </c>
      <c r="K27" s="10" t="s">
        <v>148</v>
      </c>
      <c r="L27" s="10" t="s">
        <v>65</v>
      </c>
      <c r="M27" s="10" t="s">
        <v>140</v>
      </c>
    </row>
    <row r="28" spans="1:13" x14ac:dyDescent="0.3">
      <c r="A28" s="10" t="s">
        <v>36</v>
      </c>
      <c r="B28" s="10" t="s">
        <v>141</v>
      </c>
      <c r="C28" s="10" t="s">
        <v>58</v>
      </c>
      <c r="D28" s="10" t="s">
        <v>142</v>
      </c>
      <c r="E28" s="10" t="s">
        <v>149</v>
      </c>
      <c r="F28" s="10" t="s">
        <v>61</v>
      </c>
      <c r="G28" s="10" t="s">
        <v>150</v>
      </c>
      <c r="H28" s="10" t="s">
        <v>151</v>
      </c>
      <c r="I28" s="11">
        <v>1</v>
      </c>
      <c r="J28" s="10" t="s">
        <v>35</v>
      </c>
      <c r="K28" s="10" t="s">
        <v>82</v>
      </c>
      <c r="L28" s="10" t="s">
        <v>65</v>
      </c>
      <c r="M28" s="10" t="s">
        <v>152</v>
      </c>
    </row>
    <row r="29" spans="1:13" x14ac:dyDescent="0.3">
      <c r="A29" s="10" t="s">
        <v>36</v>
      </c>
      <c r="B29" s="10" t="s">
        <v>141</v>
      </c>
      <c r="C29" s="10" t="s">
        <v>58</v>
      </c>
      <c r="D29" s="10" t="s">
        <v>142</v>
      </c>
      <c r="E29" s="10" t="s">
        <v>149</v>
      </c>
      <c r="F29" s="10" t="s">
        <v>61</v>
      </c>
      <c r="G29" s="10" t="s">
        <v>153</v>
      </c>
      <c r="H29" s="10" t="s">
        <v>154</v>
      </c>
      <c r="I29" s="11">
        <v>1</v>
      </c>
      <c r="J29" s="10" t="s">
        <v>35</v>
      </c>
      <c r="K29" s="10" t="s">
        <v>82</v>
      </c>
      <c r="L29" s="10" t="s">
        <v>65</v>
      </c>
      <c r="M29" s="10" t="s">
        <v>155</v>
      </c>
    </row>
    <row r="30" spans="1:13" x14ac:dyDescent="0.3">
      <c r="A30" s="10" t="s">
        <v>36</v>
      </c>
      <c r="B30" s="10" t="s">
        <v>141</v>
      </c>
      <c r="C30" s="10" t="s">
        <v>58</v>
      </c>
      <c r="D30" s="10" t="s">
        <v>142</v>
      </c>
      <c r="E30" s="10" t="s">
        <v>149</v>
      </c>
      <c r="F30" s="10" t="s">
        <v>61</v>
      </c>
      <c r="G30" s="10" t="s">
        <v>156</v>
      </c>
      <c r="H30" s="10" t="s">
        <v>157</v>
      </c>
      <c r="I30" s="11">
        <v>1</v>
      </c>
      <c r="J30" s="10" t="s">
        <v>35</v>
      </c>
      <c r="K30" s="10" t="s">
        <v>82</v>
      </c>
      <c r="L30" s="10" t="s">
        <v>65</v>
      </c>
      <c r="M30" s="10" t="s">
        <v>158</v>
      </c>
    </row>
    <row r="31" spans="1:13" x14ac:dyDescent="0.3">
      <c r="A31" s="10" t="s">
        <v>36</v>
      </c>
      <c r="B31" s="10" t="s">
        <v>141</v>
      </c>
      <c r="C31" s="10" t="s">
        <v>58</v>
      </c>
      <c r="D31" s="10" t="s">
        <v>142</v>
      </c>
      <c r="E31" s="10" t="s">
        <v>159</v>
      </c>
      <c r="F31" s="10" t="s">
        <v>61</v>
      </c>
      <c r="G31" s="10" t="s">
        <v>160</v>
      </c>
      <c r="H31" s="10" t="s">
        <v>161</v>
      </c>
      <c r="I31" s="11">
        <v>2</v>
      </c>
      <c r="J31" s="10" t="s">
        <v>35</v>
      </c>
      <c r="K31" s="10" t="s">
        <v>162</v>
      </c>
      <c r="L31" s="10" t="s">
        <v>65</v>
      </c>
      <c r="M31" s="10" t="s">
        <v>163</v>
      </c>
    </row>
    <row r="32" spans="1:13" x14ac:dyDescent="0.3">
      <c r="A32" s="10" t="s">
        <v>36</v>
      </c>
      <c r="B32" s="10" t="s">
        <v>141</v>
      </c>
      <c r="C32" s="10" t="s">
        <v>58</v>
      </c>
      <c r="D32" s="10" t="s">
        <v>142</v>
      </c>
      <c r="E32" s="10" t="s">
        <v>164</v>
      </c>
      <c r="F32" s="10" t="s">
        <v>61</v>
      </c>
      <c r="G32" s="10" t="s">
        <v>165</v>
      </c>
      <c r="H32" s="10" t="s">
        <v>166</v>
      </c>
      <c r="I32" s="11">
        <v>4</v>
      </c>
      <c r="J32" s="10" t="s">
        <v>35</v>
      </c>
      <c r="K32" s="10" t="s">
        <v>120</v>
      </c>
      <c r="L32" s="10" t="s">
        <v>65</v>
      </c>
      <c r="M32" s="10" t="s">
        <v>167</v>
      </c>
    </row>
    <row r="33" spans="1:13" x14ac:dyDescent="0.3">
      <c r="A33" s="10" t="s">
        <v>36</v>
      </c>
      <c r="B33" s="10" t="s">
        <v>141</v>
      </c>
      <c r="C33" s="10" t="s">
        <v>58</v>
      </c>
      <c r="D33" s="10" t="s">
        <v>142</v>
      </c>
      <c r="E33" s="10" t="s">
        <v>168</v>
      </c>
      <c r="F33" s="10" t="s">
        <v>61</v>
      </c>
      <c r="G33" s="10" t="s">
        <v>156</v>
      </c>
      <c r="H33" s="10" t="s">
        <v>157</v>
      </c>
      <c r="I33" s="11">
        <v>1</v>
      </c>
      <c r="J33" s="10" t="s">
        <v>35</v>
      </c>
      <c r="K33" s="10" t="s">
        <v>128</v>
      </c>
      <c r="L33" s="10" t="s">
        <v>65</v>
      </c>
      <c r="M33" s="10" t="s">
        <v>158</v>
      </c>
    </row>
    <row r="34" spans="1:13" x14ac:dyDescent="0.3">
      <c r="A34" s="10" t="s">
        <v>36</v>
      </c>
      <c r="B34" s="10" t="s">
        <v>141</v>
      </c>
      <c r="C34" s="10" t="s">
        <v>58</v>
      </c>
      <c r="D34" s="10" t="s">
        <v>142</v>
      </c>
      <c r="E34" s="10" t="s">
        <v>169</v>
      </c>
      <c r="F34" s="10" t="s">
        <v>61</v>
      </c>
      <c r="G34" s="10" t="s">
        <v>156</v>
      </c>
      <c r="H34" s="10" t="s">
        <v>157</v>
      </c>
      <c r="I34" s="11">
        <v>1</v>
      </c>
      <c r="J34" s="10" t="s">
        <v>35</v>
      </c>
      <c r="K34" s="10" t="s">
        <v>170</v>
      </c>
      <c r="L34" s="10" t="s">
        <v>65</v>
      </c>
      <c r="M34" s="10" t="s">
        <v>158</v>
      </c>
    </row>
    <row r="35" spans="1:13" x14ac:dyDescent="0.3">
      <c r="A35" s="10" t="s">
        <v>14</v>
      </c>
      <c r="B35" s="10" t="s">
        <v>130</v>
      </c>
      <c r="C35" s="10" t="s">
        <v>58</v>
      </c>
      <c r="D35" s="10" t="s">
        <v>171</v>
      </c>
      <c r="E35" s="10" t="s">
        <v>172</v>
      </c>
      <c r="F35" s="10" t="s">
        <v>61</v>
      </c>
      <c r="G35" s="10" t="s">
        <v>173</v>
      </c>
      <c r="H35" s="10" t="s">
        <v>174</v>
      </c>
      <c r="I35" s="11">
        <v>1</v>
      </c>
      <c r="J35" s="10" t="s">
        <v>13</v>
      </c>
      <c r="K35" s="10" t="s">
        <v>175</v>
      </c>
      <c r="L35" s="10" t="s">
        <v>65</v>
      </c>
      <c r="M35" s="10" t="s">
        <v>176</v>
      </c>
    </row>
    <row r="36" spans="1:13" x14ac:dyDescent="0.3">
      <c r="A36" s="10" t="s">
        <v>14</v>
      </c>
      <c r="B36" s="10" t="s">
        <v>130</v>
      </c>
      <c r="C36" s="10" t="s">
        <v>58</v>
      </c>
      <c r="D36" s="10" t="s">
        <v>171</v>
      </c>
      <c r="E36" s="10" t="s">
        <v>177</v>
      </c>
      <c r="F36" s="10" t="s">
        <v>61</v>
      </c>
      <c r="G36" s="10" t="s">
        <v>178</v>
      </c>
      <c r="H36" s="10" t="s">
        <v>179</v>
      </c>
      <c r="I36" s="11">
        <v>3</v>
      </c>
      <c r="J36" s="10" t="s">
        <v>13</v>
      </c>
      <c r="K36" s="10" t="s">
        <v>180</v>
      </c>
      <c r="L36" s="10" t="s">
        <v>65</v>
      </c>
      <c r="M36" s="10" t="s">
        <v>181</v>
      </c>
    </row>
    <row r="37" spans="1:13" x14ac:dyDescent="0.3">
      <c r="A37" s="10" t="s">
        <v>14</v>
      </c>
      <c r="B37" s="10" t="s">
        <v>130</v>
      </c>
      <c r="C37" s="10" t="s">
        <v>58</v>
      </c>
      <c r="D37" s="10" t="s">
        <v>171</v>
      </c>
      <c r="E37" s="10" t="s">
        <v>182</v>
      </c>
      <c r="F37" s="10" t="s">
        <v>61</v>
      </c>
      <c r="G37" s="10" t="s">
        <v>183</v>
      </c>
      <c r="H37" s="10" t="s">
        <v>184</v>
      </c>
      <c r="I37" s="11">
        <v>1</v>
      </c>
      <c r="J37" s="10" t="s">
        <v>13</v>
      </c>
      <c r="K37" s="10" t="s">
        <v>185</v>
      </c>
      <c r="L37" s="10" t="s">
        <v>65</v>
      </c>
      <c r="M37" s="10" t="s">
        <v>176</v>
      </c>
    </row>
    <row r="38" spans="1:13" x14ac:dyDescent="0.3">
      <c r="A38" s="10" t="s">
        <v>14</v>
      </c>
      <c r="B38" s="10" t="s">
        <v>130</v>
      </c>
      <c r="C38" s="10" t="s">
        <v>58</v>
      </c>
      <c r="D38" s="10" t="s">
        <v>171</v>
      </c>
      <c r="E38" s="10" t="s">
        <v>186</v>
      </c>
      <c r="F38" s="10" t="s">
        <v>61</v>
      </c>
      <c r="G38" s="10" t="s">
        <v>187</v>
      </c>
      <c r="H38" s="10" t="s">
        <v>188</v>
      </c>
      <c r="I38" s="11">
        <v>1</v>
      </c>
      <c r="J38" s="10" t="s">
        <v>13</v>
      </c>
      <c r="K38" s="10" t="s">
        <v>82</v>
      </c>
      <c r="L38" s="10" t="s">
        <v>65</v>
      </c>
      <c r="M38" s="10" t="s">
        <v>103</v>
      </c>
    </row>
    <row r="39" spans="1:13" x14ac:dyDescent="0.3">
      <c r="A39" s="10" t="s">
        <v>14</v>
      </c>
      <c r="B39" s="10" t="s">
        <v>130</v>
      </c>
      <c r="C39" s="10" t="s">
        <v>58</v>
      </c>
      <c r="D39" s="10" t="s">
        <v>171</v>
      </c>
      <c r="E39" s="10" t="s">
        <v>189</v>
      </c>
      <c r="F39" s="10" t="s">
        <v>61</v>
      </c>
      <c r="G39" s="10" t="s">
        <v>190</v>
      </c>
      <c r="H39" s="10" t="s">
        <v>191</v>
      </c>
      <c r="I39" s="11">
        <v>1</v>
      </c>
      <c r="J39" s="10" t="s">
        <v>13</v>
      </c>
      <c r="K39" s="10" t="s">
        <v>87</v>
      </c>
      <c r="L39" s="10" t="s">
        <v>65</v>
      </c>
      <c r="M39" s="10" t="s">
        <v>103</v>
      </c>
    </row>
    <row r="40" spans="1:13" x14ac:dyDescent="0.3">
      <c r="A40" s="10" t="s">
        <v>14</v>
      </c>
      <c r="B40" s="10" t="s">
        <v>130</v>
      </c>
      <c r="C40" s="10" t="s">
        <v>58</v>
      </c>
      <c r="D40" s="10" t="s">
        <v>171</v>
      </c>
      <c r="E40" s="10" t="s">
        <v>192</v>
      </c>
      <c r="F40" s="10" t="s">
        <v>61</v>
      </c>
      <c r="G40" s="10" t="s">
        <v>193</v>
      </c>
      <c r="H40" s="10" t="s">
        <v>194</v>
      </c>
      <c r="I40" s="11">
        <v>1</v>
      </c>
      <c r="J40" s="10" t="s">
        <v>13</v>
      </c>
      <c r="K40" s="10" t="s">
        <v>96</v>
      </c>
      <c r="L40" s="10" t="s">
        <v>65</v>
      </c>
      <c r="M40" s="10" t="s">
        <v>195</v>
      </c>
    </row>
    <row r="41" spans="1:13" x14ac:dyDescent="0.3">
      <c r="A41" s="10" t="s">
        <v>14</v>
      </c>
      <c r="B41" s="10" t="s">
        <v>130</v>
      </c>
      <c r="C41" s="10" t="s">
        <v>58</v>
      </c>
      <c r="D41" s="10" t="s">
        <v>171</v>
      </c>
      <c r="E41" s="10" t="s">
        <v>196</v>
      </c>
      <c r="F41" s="10" t="s">
        <v>61</v>
      </c>
      <c r="G41" s="10" t="s">
        <v>197</v>
      </c>
      <c r="H41" s="10" t="s">
        <v>198</v>
      </c>
      <c r="I41" s="11">
        <v>1</v>
      </c>
      <c r="J41" s="10" t="s">
        <v>13</v>
      </c>
      <c r="K41" s="10" t="s">
        <v>199</v>
      </c>
      <c r="L41" s="10" t="s">
        <v>65</v>
      </c>
      <c r="M41" s="10" t="s">
        <v>176</v>
      </c>
    </row>
    <row r="42" spans="1:13" x14ac:dyDescent="0.3">
      <c r="A42" s="10" t="s">
        <v>14</v>
      </c>
      <c r="B42" s="10" t="s">
        <v>130</v>
      </c>
      <c r="C42" s="10" t="s">
        <v>58</v>
      </c>
      <c r="D42" s="10" t="s">
        <v>171</v>
      </c>
      <c r="E42" s="10" t="s">
        <v>200</v>
      </c>
      <c r="F42" s="10" t="s">
        <v>61</v>
      </c>
      <c r="G42" s="10" t="s">
        <v>201</v>
      </c>
      <c r="H42" s="10" t="s">
        <v>202</v>
      </c>
      <c r="I42" s="11">
        <v>1</v>
      </c>
      <c r="J42" s="10" t="s">
        <v>13</v>
      </c>
      <c r="K42" s="10" t="s">
        <v>203</v>
      </c>
      <c r="L42" s="10" t="s">
        <v>65</v>
      </c>
      <c r="M42" s="10" t="s">
        <v>204</v>
      </c>
    </row>
    <row r="43" spans="1:13" x14ac:dyDescent="0.3">
      <c r="A43" s="10" t="s">
        <v>14</v>
      </c>
      <c r="B43" s="10" t="s">
        <v>130</v>
      </c>
      <c r="C43" s="10" t="s">
        <v>58</v>
      </c>
      <c r="D43" s="10" t="s">
        <v>171</v>
      </c>
      <c r="E43" s="10" t="s">
        <v>205</v>
      </c>
      <c r="F43" s="10" t="s">
        <v>61</v>
      </c>
      <c r="G43" s="10" t="s">
        <v>206</v>
      </c>
      <c r="H43" s="10" t="s">
        <v>207</v>
      </c>
      <c r="I43" s="11">
        <v>1</v>
      </c>
      <c r="J43" s="10" t="s">
        <v>13</v>
      </c>
      <c r="K43" s="10" t="s">
        <v>111</v>
      </c>
      <c r="L43" s="10" t="s">
        <v>65</v>
      </c>
      <c r="M43" s="10" t="s">
        <v>73</v>
      </c>
    </row>
    <row r="44" spans="1:13" x14ac:dyDescent="0.3">
      <c r="A44" s="10" t="s">
        <v>14</v>
      </c>
      <c r="B44" s="10" t="s">
        <v>130</v>
      </c>
      <c r="C44" s="10" t="s">
        <v>58</v>
      </c>
      <c r="D44" s="10" t="s">
        <v>171</v>
      </c>
      <c r="E44" s="10" t="s">
        <v>205</v>
      </c>
      <c r="F44" s="10" t="s">
        <v>61</v>
      </c>
      <c r="G44" s="10" t="s">
        <v>208</v>
      </c>
      <c r="H44" s="10" t="s">
        <v>209</v>
      </c>
      <c r="I44" s="11">
        <v>1</v>
      </c>
      <c r="J44" s="10" t="s">
        <v>13</v>
      </c>
      <c r="K44" s="10" t="s">
        <v>111</v>
      </c>
      <c r="L44" s="10" t="s">
        <v>65</v>
      </c>
      <c r="M44" s="10" t="s">
        <v>73</v>
      </c>
    </row>
    <row r="45" spans="1:13" x14ac:dyDescent="0.3">
      <c r="A45" s="10" t="s">
        <v>14</v>
      </c>
      <c r="B45" s="10" t="s">
        <v>130</v>
      </c>
      <c r="C45" s="10" t="s">
        <v>58</v>
      </c>
      <c r="D45" s="10" t="s">
        <v>171</v>
      </c>
      <c r="E45" s="10" t="s">
        <v>210</v>
      </c>
      <c r="F45" s="10" t="s">
        <v>61</v>
      </c>
      <c r="G45" s="10" t="s">
        <v>193</v>
      </c>
      <c r="H45" s="10" t="s">
        <v>194</v>
      </c>
      <c r="I45" s="11">
        <v>1</v>
      </c>
      <c r="J45" s="10" t="s">
        <v>13</v>
      </c>
      <c r="K45" s="10" t="s">
        <v>120</v>
      </c>
      <c r="L45" s="10" t="s">
        <v>65</v>
      </c>
      <c r="M45" s="10" t="s">
        <v>195</v>
      </c>
    </row>
    <row r="46" spans="1:13" x14ac:dyDescent="0.3">
      <c r="A46" s="10" t="s">
        <v>14</v>
      </c>
      <c r="B46" s="10" t="s">
        <v>130</v>
      </c>
      <c r="C46" s="10" t="s">
        <v>58</v>
      </c>
      <c r="D46" s="10" t="s">
        <v>171</v>
      </c>
      <c r="E46" s="10" t="s">
        <v>211</v>
      </c>
      <c r="F46" s="10" t="s">
        <v>61</v>
      </c>
      <c r="G46" s="10" t="s">
        <v>212</v>
      </c>
      <c r="H46" s="10" t="s">
        <v>213</v>
      </c>
      <c r="I46" s="11">
        <v>1</v>
      </c>
      <c r="J46" s="10" t="s">
        <v>13</v>
      </c>
      <c r="K46" s="10" t="s">
        <v>214</v>
      </c>
      <c r="L46" s="10" t="s">
        <v>65</v>
      </c>
      <c r="M46" s="10" t="s">
        <v>215</v>
      </c>
    </row>
    <row r="47" spans="1:13" x14ac:dyDescent="0.3">
      <c r="A47" s="10" t="s">
        <v>32</v>
      </c>
      <c r="B47" s="10" t="s">
        <v>216</v>
      </c>
      <c r="C47" s="10" t="s">
        <v>58</v>
      </c>
      <c r="D47" s="10" t="s">
        <v>217</v>
      </c>
      <c r="E47" s="10" t="s">
        <v>218</v>
      </c>
      <c r="F47" s="10" t="s">
        <v>61</v>
      </c>
      <c r="G47" s="10" t="s">
        <v>219</v>
      </c>
      <c r="H47" s="10" t="s">
        <v>220</v>
      </c>
      <c r="I47" s="11">
        <v>1</v>
      </c>
      <c r="J47" s="10" t="s">
        <v>31</v>
      </c>
      <c r="K47" s="10" t="s">
        <v>221</v>
      </c>
      <c r="L47" s="10" t="s">
        <v>65</v>
      </c>
      <c r="M47" s="10" t="s">
        <v>73</v>
      </c>
    </row>
    <row r="48" spans="1:13" x14ac:dyDescent="0.3">
      <c r="A48" s="10" t="s">
        <v>32</v>
      </c>
      <c r="B48" s="10" t="s">
        <v>216</v>
      </c>
      <c r="C48" s="10" t="s">
        <v>58</v>
      </c>
      <c r="D48" s="10" t="s">
        <v>217</v>
      </c>
      <c r="E48" s="10" t="s">
        <v>222</v>
      </c>
      <c r="F48" s="10" t="s">
        <v>61</v>
      </c>
      <c r="G48" s="10" t="s">
        <v>223</v>
      </c>
      <c r="H48" s="10" t="s">
        <v>224</v>
      </c>
      <c r="I48" s="11">
        <v>1</v>
      </c>
      <c r="J48" s="10" t="s">
        <v>31</v>
      </c>
      <c r="K48" s="10" t="s">
        <v>146</v>
      </c>
      <c r="L48" s="10" t="s">
        <v>65</v>
      </c>
      <c r="M48" s="10" t="s">
        <v>158</v>
      </c>
    </row>
    <row r="49" spans="1:13" x14ac:dyDescent="0.3">
      <c r="A49" s="10" t="s">
        <v>32</v>
      </c>
      <c r="B49" s="10" t="s">
        <v>216</v>
      </c>
      <c r="C49" s="10" t="s">
        <v>58</v>
      </c>
      <c r="D49" s="10" t="s">
        <v>217</v>
      </c>
      <c r="E49" s="10" t="s">
        <v>222</v>
      </c>
      <c r="F49" s="10" t="s">
        <v>61</v>
      </c>
      <c r="G49" s="10" t="s">
        <v>225</v>
      </c>
      <c r="H49" s="10" t="s">
        <v>226</v>
      </c>
      <c r="I49" s="11">
        <v>1</v>
      </c>
      <c r="J49" s="10" t="s">
        <v>31</v>
      </c>
      <c r="K49" s="10" t="s">
        <v>146</v>
      </c>
      <c r="L49" s="10" t="s">
        <v>65</v>
      </c>
      <c r="M49" s="10" t="s">
        <v>158</v>
      </c>
    </row>
    <row r="50" spans="1:13" x14ac:dyDescent="0.3">
      <c r="A50" s="10" t="s">
        <v>32</v>
      </c>
      <c r="B50" s="10" t="s">
        <v>216</v>
      </c>
      <c r="C50" s="10" t="s">
        <v>58</v>
      </c>
      <c r="D50" s="10" t="s">
        <v>217</v>
      </c>
      <c r="E50" s="10" t="s">
        <v>227</v>
      </c>
      <c r="F50" s="10" t="s">
        <v>61</v>
      </c>
      <c r="G50" s="10" t="s">
        <v>219</v>
      </c>
      <c r="H50" s="10" t="s">
        <v>220</v>
      </c>
      <c r="I50" s="11">
        <v>1</v>
      </c>
      <c r="J50" s="10" t="s">
        <v>31</v>
      </c>
      <c r="K50" s="10" t="s">
        <v>228</v>
      </c>
      <c r="L50" s="10" t="s">
        <v>65</v>
      </c>
      <c r="M50" s="10" t="s">
        <v>73</v>
      </c>
    </row>
    <row r="51" spans="1:13" x14ac:dyDescent="0.3">
      <c r="A51" s="10" t="s">
        <v>32</v>
      </c>
      <c r="B51" s="10" t="s">
        <v>216</v>
      </c>
      <c r="C51" s="10" t="s">
        <v>58</v>
      </c>
      <c r="D51" s="10" t="s">
        <v>217</v>
      </c>
      <c r="E51" s="10" t="s">
        <v>229</v>
      </c>
      <c r="F51" s="10" t="s">
        <v>61</v>
      </c>
      <c r="G51" s="10" t="s">
        <v>230</v>
      </c>
      <c r="H51" s="10" t="s">
        <v>231</v>
      </c>
      <c r="I51" s="11">
        <v>1</v>
      </c>
      <c r="J51" s="10" t="s">
        <v>31</v>
      </c>
      <c r="K51" s="10" t="s">
        <v>232</v>
      </c>
      <c r="L51" s="10" t="s">
        <v>65</v>
      </c>
      <c r="M51" s="10" t="s">
        <v>233</v>
      </c>
    </row>
    <row r="52" spans="1:13" x14ac:dyDescent="0.3">
      <c r="A52" s="10" t="s">
        <v>32</v>
      </c>
      <c r="B52" s="10" t="s">
        <v>216</v>
      </c>
      <c r="C52" s="10" t="s">
        <v>58</v>
      </c>
      <c r="D52" s="10" t="s">
        <v>217</v>
      </c>
      <c r="E52" s="10" t="s">
        <v>234</v>
      </c>
      <c r="F52" s="10" t="s">
        <v>61</v>
      </c>
      <c r="G52" s="10" t="s">
        <v>235</v>
      </c>
      <c r="H52" s="10" t="s">
        <v>236</v>
      </c>
      <c r="I52" s="11">
        <v>1</v>
      </c>
      <c r="J52" s="10" t="s">
        <v>31</v>
      </c>
      <c r="K52" s="10" t="s">
        <v>237</v>
      </c>
      <c r="L52" s="10" t="s">
        <v>65</v>
      </c>
      <c r="M52" s="10" t="s">
        <v>78</v>
      </c>
    </row>
    <row r="53" spans="1:13" x14ac:dyDescent="0.3">
      <c r="A53" s="10" t="s">
        <v>32</v>
      </c>
      <c r="B53" s="10" t="s">
        <v>216</v>
      </c>
      <c r="C53" s="10" t="s">
        <v>58</v>
      </c>
      <c r="D53" s="10" t="s">
        <v>217</v>
      </c>
      <c r="E53" s="10" t="s">
        <v>238</v>
      </c>
      <c r="F53" s="10" t="s">
        <v>61</v>
      </c>
      <c r="G53" s="10" t="s">
        <v>235</v>
      </c>
      <c r="H53" s="10" t="s">
        <v>236</v>
      </c>
      <c r="I53" s="11">
        <v>1</v>
      </c>
      <c r="J53" s="10" t="s">
        <v>31</v>
      </c>
      <c r="K53" s="10" t="s">
        <v>77</v>
      </c>
      <c r="L53" s="10" t="s">
        <v>65</v>
      </c>
      <c r="M53" s="10" t="s">
        <v>78</v>
      </c>
    </row>
    <row r="54" spans="1:13" x14ac:dyDescent="0.3">
      <c r="A54" s="10" t="s">
        <v>32</v>
      </c>
      <c r="B54" s="10" t="s">
        <v>216</v>
      </c>
      <c r="C54" s="10" t="s">
        <v>58</v>
      </c>
      <c r="D54" s="10" t="s">
        <v>217</v>
      </c>
      <c r="E54" s="10" t="s">
        <v>239</v>
      </c>
      <c r="F54" s="10" t="s">
        <v>61</v>
      </c>
      <c r="G54" s="10" t="s">
        <v>240</v>
      </c>
      <c r="H54" s="10" t="s">
        <v>241</v>
      </c>
      <c r="I54" s="11">
        <v>2</v>
      </c>
      <c r="J54" s="10" t="s">
        <v>31</v>
      </c>
      <c r="K54" s="10" t="s">
        <v>242</v>
      </c>
      <c r="L54" s="10" t="s">
        <v>65</v>
      </c>
      <c r="M54" s="10" t="s">
        <v>243</v>
      </c>
    </row>
    <row r="55" spans="1:13" x14ac:dyDescent="0.3">
      <c r="A55" s="10" t="s">
        <v>32</v>
      </c>
      <c r="B55" s="10" t="s">
        <v>216</v>
      </c>
      <c r="C55" s="10" t="s">
        <v>58</v>
      </c>
      <c r="D55" s="10" t="s">
        <v>217</v>
      </c>
      <c r="E55" s="10" t="s">
        <v>244</v>
      </c>
      <c r="F55" s="10" t="s">
        <v>61</v>
      </c>
      <c r="G55" s="10" t="s">
        <v>245</v>
      </c>
      <c r="H55" s="10" t="s">
        <v>246</v>
      </c>
      <c r="I55" s="11">
        <v>1</v>
      </c>
      <c r="J55" s="10" t="s">
        <v>31</v>
      </c>
      <c r="K55" s="10" t="s">
        <v>247</v>
      </c>
      <c r="L55" s="10" t="s">
        <v>65</v>
      </c>
      <c r="M55" s="10" t="s">
        <v>176</v>
      </c>
    </row>
    <row r="56" spans="1:13" x14ac:dyDescent="0.3">
      <c r="A56" s="10" t="s">
        <v>32</v>
      </c>
      <c r="B56" s="10" t="s">
        <v>216</v>
      </c>
      <c r="C56" s="10" t="s">
        <v>58</v>
      </c>
      <c r="D56" s="10" t="s">
        <v>217</v>
      </c>
      <c r="E56" s="10" t="s">
        <v>248</v>
      </c>
      <c r="F56" s="10" t="s">
        <v>61</v>
      </c>
      <c r="G56" s="10" t="s">
        <v>245</v>
      </c>
      <c r="H56" s="10" t="s">
        <v>246</v>
      </c>
      <c r="I56" s="11">
        <v>2</v>
      </c>
      <c r="J56" s="10" t="s">
        <v>31</v>
      </c>
      <c r="K56" s="10" t="s">
        <v>249</v>
      </c>
      <c r="L56" s="10" t="s">
        <v>65</v>
      </c>
      <c r="M56" s="10" t="s">
        <v>176</v>
      </c>
    </row>
    <row r="57" spans="1:13" x14ac:dyDescent="0.3">
      <c r="A57" s="10" t="s">
        <v>32</v>
      </c>
      <c r="B57" s="10" t="s">
        <v>216</v>
      </c>
      <c r="C57" s="10" t="s">
        <v>58</v>
      </c>
      <c r="D57" s="10" t="s">
        <v>217</v>
      </c>
      <c r="E57" s="10" t="s">
        <v>250</v>
      </c>
      <c r="F57" s="10" t="s">
        <v>61</v>
      </c>
      <c r="G57" s="10" t="s">
        <v>251</v>
      </c>
      <c r="H57" s="10" t="s">
        <v>252</v>
      </c>
      <c r="I57" s="11">
        <v>1</v>
      </c>
      <c r="J57" s="10" t="s">
        <v>31</v>
      </c>
      <c r="K57" s="10" t="s">
        <v>253</v>
      </c>
      <c r="L57" s="10" t="s">
        <v>65</v>
      </c>
      <c r="M57" s="10" t="s">
        <v>254</v>
      </c>
    </row>
    <row r="58" spans="1:13" x14ac:dyDescent="0.3">
      <c r="A58" s="10" t="s">
        <v>32</v>
      </c>
      <c r="B58" s="10" t="s">
        <v>216</v>
      </c>
      <c r="C58" s="10" t="s">
        <v>58</v>
      </c>
      <c r="D58" s="10" t="s">
        <v>217</v>
      </c>
      <c r="E58" s="10" t="s">
        <v>255</v>
      </c>
      <c r="F58" s="10" t="s">
        <v>61</v>
      </c>
      <c r="G58" s="10" t="s">
        <v>256</v>
      </c>
      <c r="H58" s="10" t="s">
        <v>257</v>
      </c>
      <c r="I58" s="11">
        <v>1</v>
      </c>
      <c r="J58" s="10" t="s">
        <v>31</v>
      </c>
      <c r="K58" s="10" t="s">
        <v>258</v>
      </c>
      <c r="L58" s="10" t="s">
        <v>65</v>
      </c>
      <c r="M58" s="10" t="s">
        <v>259</v>
      </c>
    </row>
    <row r="59" spans="1:13" x14ac:dyDescent="0.3">
      <c r="A59" s="10" t="s">
        <v>32</v>
      </c>
      <c r="B59" s="10" t="s">
        <v>216</v>
      </c>
      <c r="C59" s="10" t="s">
        <v>58</v>
      </c>
      <c r="D59" s="10" t="s">
        <v>217</v>
      </c>
      <c r="E59" s="10" t="s">
        <v>255</v>
      </c>
      <c r="F59" s="10" t="s">
        <v>61</v>
      </c>
      <c r="G59" s="10" t="s">
        <v>230</v>
      </c>
      <c r="H59" s="10" t="s">
        <v>231</v>
      </c>
      <c r="I59" s="11">
        <v>1</v>
      </c>
      <c r="J59" s="10" t="s">
        <v>31</v>
      </c>
      <c r="K59" s="10" t="s">
        <v>258</v>
      </c>
      <c r="L59" s="10" t="s">
        <v>65</v>
      </c>
      <c r="M59" s="10" t="s">
        <v>233</v>
      </c>
    </row>
    <row r="60" spans="1:13" x14ac:dyDescent="0.3">
      <c r="A60" s="10" t="s">
        <v>32</v>
      </c>
      <c r="B60" s="10" t="s">
        <v>216</v>
      </c>
      <c r="C60" s="10" t="s">
        <v>58</v>
      </c>
      <c r="D60" s="10" t="s">
        <v>217</v>
      </c>
      <c r="E60" s="10" t="s">
        <v>260</v>
      </c>
      <c r="F60" s="10" t="s">
        <v>61</v>
      </c>
      <c r="G60" s="10" t="s">
        <v>261</v>
      </c>
      <c r="H60" s="10" t="s">
        <v>262</v>
      </c>
      <c r="I60" s="11">
        <v>1</v>
      </c>
      <c r="J60" s="10" t="s">
        <v>31</v>
      </c>
      <c r="K60" s="10" t="s">
        <v>263</v>
      </c>
      <c r="L60" s="10" t="s">
        <v>65</v>
      </c>
      <c r="M60" s="10" t="s">
        <v>78</v>
      </c>
    </row>
    <row r="61" spans="1:13" x14ac:dyDescent="0.3">
      <c r="A61" s="10" t="s">
        <v>32</v>
      </c>
      <c r="B61" s="10" t="s">
        <v>216</v>
      </c>
      <c r="C61" s="10" t="s">
        <v>58</v>
      </c>
      <c r="D61" s="10" t="s">
        <v>217</v>
      </c>
      <c r="E61" s="10" t="s">
        <v>264</v>
      </c>
      <c r="F61" s="10" t="s">
        <v>61</v>
      </c>
      <c r="G61" s="10" t="s">
        <v>265</v>
      </c>
      <c r="H61" s="10" t="s">
        <v>266</v>
      </c>
      <c r="I61" s="11">
        <v>1</v>
      </c>
      <c r="J61" s="10" t="s">
        <v>31</v>
      </c>
      <c r="K61" s="10" t="s">
        <v>267</v>
      </c>
      <c r="L61" s="10" t="s">
        <v>65</v>
      </c>
      <c r="M61" s="10" t="s">
        <v>268</v>
      </c>
    </row>
    <row r="62" spans="1:13" x14ac:dyDescent="0.3">
      <c r="A62" s="10" t="s">
        <v>32</v>
      </c>
      <c r="B62" s="10" t="s">
        <v>216</v>
      </c>
      <c r="C62" s="10" t="s">
        <v>58</v>
      </c>
      <c r="D62" s="10" t="s">
        <v>217</v>
      </c>
      <c r="E62" s="10" t="s">
        <v>269</v>
      </c>
      <c r="F62" s="10" t="s">
        <v>61</v>
      </c>
      <c r="G62" s="10" t="s">
        <v>219</v>
      </c>
      <c r="H62" s="10" t="s">
        <v>220</v>
      </c>
      <c r="I62" s="11">
        <v>1</v>
      </c>
      <c r="J62" s="10" t="s">
        <v>31</v>
      </c>
      <c r="K62" s="10" t="s">
        <v>199</v>
      </c>
      <c r="L62" s="10" t="s">
        <v>65</v>
      </c>
      <c r="M62" s="10" t="s">
        <v>73</v>
      </c>
    </row>
    <row r="63" spans="1:13" x14ac:dyDescent="0.3">
      <c r="A63" s="10" t="s">
        <v>32</v>
      </c>
      <c r="B63" s="10" t="s">
        <v>216</v>
      </c>
      <c r="C63" s="10" t="s">
        <v>58</v>
      </c>
      <c r="D63" s="10" t="s">
        <v>217</v>
      </c>
      <c r="E63" s="10" t="s">
        <v>269</v>
      </c>
      <c r="F63" s="10" t="s">
        <v>61</v>
      </c>
      <c r="G63" s="10" t="s">
        <v>270</v>
      </c>
      <c r="H63" s="10" t="s">
        <v>271</v>
      </c>
      <c r="I63" s="11">
        <v>1</v>
      </c>
      <c r="J63" s="10" t="s">
        <v>31</v>
      </c>
      <c r="K63" s="10" t="s">
        <v>199</v>
      </c>
      <c r="L63" s="10" t="s">
        <v>65</v>
      </c>
      <c r="M63" s="10" t="s">
        <v>73</v>
      </c>
    </row>
    <row r="64" spans="1:13" x14ac:dyDescent="0.3">
      <c r="A64" s="10" t="s">
        <v>32</v>
      </c>
      <c r="B64" s="10" t="s">
        <v>216</v>
      </c>
      <c r="C64" s="10" t="s">
        <v>58</v>
      </c>
      <c r="D64" s="10" t="s">
        <v>217</v>
      </c>
      <c r="E64" s="10" t="s">
        <v>272</v>
      </c>
      <c r="F64" s="10" t="s">
        <v>61</v>
      </c>
      <c r="G64" s="10" t="s">
        <v>273</v>
      </c>
      <c r="H64" s="10" t="s">
        <v>274</v>
      </c>
      <c r="I64" s="11">
        <v>3</v>
      </c>
      <c r="J64" s="10" t="s">
        <v>31</v>
      </c>
      <c r="K64" s="10" t="s">
        <v>275</v>
      </c>
      <c r="L64" s="10" t="s">
        <v>65</v>
      </c>
      <c r="M64" s="10" t="s">
        <v>276</v>
      </c>
    </row>
    <row r="65" spans="1:13" x14ac:dyDescent="0.3">
      <c r="A65" s="10" t="s">
        <v>32</v>
      </c>
      <c r="B65" s="10" t="s">
        <v>216</v>
      </c>
      <c r="C65" s="10" t="s">
        <v>58</v>
      </c>
      <c r="D65" s="10" t="s">
        <v>217</v>
      </c>
      <c r="E65" s="10" t="s">
        <v>277</v>
      </c>
      <c r="F65" s="10" t="s">
        <v>61</v>
      </c>
      <c r="G65" s="10" t="s">
        <v>278</v>
      </c>
      <c r="H65" s="10" t="s">
        <v>279</v>
      </c>
      <c r="I65" s="11">
        <v>1</v>
      </c>
      <c r="J65" s="10" t="s">
        <v>31</v>
      </c>
      <c r="K65" s="10" t="s">
        <v>120</v>
      </c>
      <c r="L65" s="10" t="s">
        <v>65</v>
      </c>
      <c r="M65" s="10" t="s">
        <v>83</v>
      </c>
    </row>
    <row r="66" spans="1:13" x14ac:dyDescent="0.3">
      <c r="A66" s="10" t="s">
        <v>32</v>
      </c>
      <c r="B66" s="10" t="s">
        <v>216</v>
      </c>
      <c r="C66" s="10" t="s">
        <v>58</v>
      </c>
      <c r="D66" s="10" t="s">
        <v>217</v>
      </c>
      <c r="E66" s="10" t="s">
        <v>280</v>
      </c>
      <c r="F66" s="10" t="s">
        <v>61</v>
      </c>
      <c r="G66" s="10" t="s">
        <v>281</v>
      </c>
      <c r="H66" s="10" t="s">
        <v>282</v>
      </c>
      <c r="I66" s="11">
        <v>1</v>
      </c>
      <c r="J66" s="10" t="s">
        <v>31</v>
      </c>
      <c r="K66" s="10" t="s">
        <v>139</v>
      </c>
      <c r="L66" s="10" t="s">
        <v>65</v>
      </c>
      <c r="M66" s="10" t="s">
        <v>83</v>
      </c>
    </row>
    <row r="67" spans="1:13" x14ac:dyDescent="0.3">
      <c r="A67" s="10" t="s">
        <v>32</v>
      </c>
      <c r="B67" s="10" t="s">
        <v>216</v>
      </c>
      <c r="C67" s="10" t="s">
        <v>58</v>
      </c>
      <c r="D67" s="10" t="s">
        <v>217</v>
      </c>
      <c r="E67" s="10" t="s">
        <v>283</v>
      </c>
      <c r="F67" s="10" t="s">
        <v>61</v>
      </c>
      <c r="G67" s="10" t="s">
        <v>251</v>
      </c>
      <c r="H67" s="10" t="s">
        <v>252</v>
      </c>
      <c r="I67" s="11">
        <v>1</v>
      </c>
      <c r="J67" s="10" t="s">
        <v>31</v>
      </c>
      <c r="K67" s="10" t="s">
        <v>170</v>
      </c>
      <c r="L67" s="10" t="s">
        <v>65</v>
      </c>
      <c r="M67" s="10" t="s">
        <v>254</v>
      </c>
    </row>
    <row r="68" spans="1:13" x14ac:dyDescent="0.3">
      <c r="A68" s="10" t="s">
        <v>38</v>
      </c>
      <c r="B68" s="10" t="s">
        <v>130</v>
      </c>
      <c r="C68" s="10" t="s">
        <v>58</v>
      </c>
      <c r="D68" s="10" t="s">
        <v>284</v>
      </c>
      <c r="E68" s="10" t="s">
        <v>285</v>
      </c>
      <c r="F68" s="10" t="s">
        <v>61</v>
      </c>
      <c r="G68" s="10" t="s">
        <v>286</v>
      </c>
      <c r="H68" s="10" t="s">
        <v>287</v>
      </c>
      <c r="I68" s="11">
        <v>1</v>
      </c>
      <c r="J68" s="10" t="s">
        <v>37</v>
      </c>
      <c r="K68" s="10" t="s">
        <v>288</v>
      </c>
      <c r="L68" s="10" t="s">
        <v>65</v>
      </c>
      <c r="M68" s="10" t="s">
        <v>243</v>
      </c>
    </row>
    <row r="69" spans="1:13" x14ac:dyDescent="0.3">
      <c r="A69" s="10" t="s">
        <v>38</v>
      </c>
      <c r="B69" s="10" t="s">
        <v>130</v>
      </c>
      <c r="C69" s="10" t="s">
        <v>58</v>
      </c>
      <c r="D69" s="10" t="s">
        <v>284</v>
      </c>
      <c r="E69" s="10" t="s">
        <v>289</v>
      </c>
      <c r="F69" s="10" t="s">
        <v>61</v>
      </c>
      <c r="G69" s="10" t="s">
        <v>290</v>
      </c>
      <c r="H69" s="10" t="s">
        <v>291</v>
      </c>
      <c r="I69" s="11">
        <v>3</v>
      </c>
      <c r="J69" s="10" t="s">
        <v>37</v>
      </c>
      <c r="K69" s="10" t="s">
        <v>111</v>
      </c>
      <c r="L69" s="10" t="s">
        <v>65</v>
      </c>
      <c r="M69" s="10" t="s">
        <v>292</v>
      </c>
    </row>
    <row r="70" spans="1:13" x14ac:dyDescent="0.3">
      <c r="A70" s="10" t="s">
        <v>38</v>
      </c>
      <c r="B70" s="10" t="s">
        <v>130</v>
      </c>
      <c r="C70" s="10" t="s">
        <v>58</v>
      </c>
      <c r="D70" s="10" t="s">
        <v>284</v>
      </c>
      <c r="E70" s="10" t="s">
        <v>293</v>
      </c>
      <c r="F70" s="10" t="s">
        <v>61</v>
      </c>
      <c r="G70" s="10" t="s">
        <v>137</v>
      </c>
      <c r="H70" s="10" t="s">
        <v>138</v>
      </c>
      <c r="I70" s="11">
        <v>1</v>
      </c>
      <c r="J70" s="10" t="s">
        <v>37</v>
      </c>
      <c r="K70" s="10" t="s">
        <v>214</v>
      </c>
      <c r="L70" s="10" t="s">
        <v>65</v>
      </c>
      <c r="M70" s="10" t="s">
        <v>140</v>
      </c>
    </row>
    <row r="71" spans="1:13" x14ac:dyDescent="0.3">
      <c r="A71" s="10" t="s">
        <v>38</v>
      </c>
      <c r="B71" s="10" t="s">
        <v>130</v>
      </c>
      <c r="C71" s="10" t="s">
        <v>58</v>
      </c>
      <c r="D71" s="10" t="s">
        <v>284</v>
      </c>
      <c r="E71" s="10" t="s">
        <v>293</v>
      </c>
      <c r="F71" s="10" t="s">
        <v>61</v>
      </c>
      <c r="G71" s="10" t="s">
        <v>294</v>
      </c>
      <c r="H71" s="10" t="s">
        <v>295</v>
      </c>
      <c r="I71" s="11">
        <v>1</v>
      </c>
      <c r="J71" s="10" t="s">
        <v>37</v>
      </c>
      <c r="K71" s="10" t="s">
        <v>214</v>
      </c>
      <c r="L71" s="10" t="s">
        <v>65</v>
      </c>
      <c r="M71" s="10" t="s">
        <v>140</v>
      </c>
    </row>
    <row r="72" spans="1:13" x14ac:dyDescent="0.3">
      <c r="A72" s="10" t="s">
        <v>22</v>
      </c>
      <c r="B72" s="10" t="s">
        <v>296</v>
      </c>
      <c r="C72" s="10" t="s">
        <v>58</v>
      </c>
      <c r="D72" s="10" t="s">
        <v>297</v>
      </c>
      <c r="E72" s="10" t="s">
        <v>298</v>
      </c>
      <c r="F72" s="10" t="s">
        <v>61</v>
      </c>
      <c r="G72" s="10" t="s">
        <v>299</v>
      </c>
      <c r="H72" s="10" t="s">
        <v>300</v>
      </c>
      <c r="I72" s="11">
        <v>1</v>
      </c>
      <c r="J72" s="10" t="s">
        <v>21</v>
      </c>
      <c r="K72" s="10" t="s">
        <v>146</v>
      </c>
      <c r="L72" s="10" t="s">
        <v>65</v>
      </c>
      <c r="M72" s="10" t="s">
        <v>259</v>
      </c>
    </row>
    <row r="73" spans="1:13" x14ac:dyDescent="0.3">
      <c r="A73" s="10" t="s">
        <v>22</v>
      </c>
      <c r="B73" s="10" t="s">
        <v>296</v>
      </c>
      <c r="C73" s="10" t="s">
        <v>58</v>
      </c>
      <c r="D73" s="10" t="s">
        <v>297</v>
      </c>
      <c r="E73" s="10" t="s">
        <v>301</v>
      </c>
      <c r="F73" s="10" t="s">
        <v>61</v>
      </c>
      <c r="G73" s="10" t="s">
        <v>302</v>
      </c>
      <c r="H73" s="10" t="s">
        <v>303</v>
      </c>
      <c r="I73" s="11">
        <v>1</v>
      </c>
      <c r="J73" s="10" t="s">
        <v>21</v>
      </c>
      <c r="K73" s="10" t="s">
        <v>304</v>
      </c>
      <c r="L73" s="10" t="s">
        <v>65</v>
      </c>
      <c r="M73" s="10" t="s">
        <v>158</v>
      </c>
    </row>
    <row r="74" spans="1:13" x14ac:dyDescent="0.3">
      <c r="A74" s="10" t="s">
        <v>22</v>
      </c>
      <c r="B74" s="10" t="s">
        <v>296</v>
      </c>
      <c r="C74" s="10" t="s">
        <v>58</v>
      </c>
      <c r="D74" s="10" t="s">
        <v>297</v>
      </c>
      <c r="E74" s="10" t="s">
        <v>305</v>
      </c>
      <c r="F74" s="10" t="s">
        <v>61</v>
      </c>
      <c r="G74" s="10" t="s">
        <v>306</v>
      </c>
      <c r="H74" s="10" t="s">
        <v>307</v>
      </c>
      <c r="I74" s="11">
        <v>1</v>
      </c>
      <c r="J74" s="10" t="s">
        <v>21</v>
      </c>
      <c r="K74" s="10" t="s">
        <v>180</v>
      </c>
      <c r="L74" s="10" t="s">
        <v>65</v>
      </c>
      <c r="M74" s="10" t="s">
        <v>308</v>
      </c>
    </row>
    <row r="75" spans="1:13" x14ac:dyDescent="0.3">
      <c r="A75" s="10" t="s">
        <v>22</v>
      </c>
      <c r="B75" s="10" t="s">
        <v>296</v>
      </c>
      <c r="C75" s="10" t="s">
        <v>58</v>
      </c>
      <c r="D75" s="10" t="s">
        <v>297</v>
      </c>
      <c r="E75" s="10" t="s">
        <v>309</v>
      </c>
      <c r="F75" s="10" t="s">
        <v>61</v>
      </c>
      <c r="G75" s="10" t="s">
        <v>310</v>
      </c>
      <c r="H75" s="10" t="s">
        <v>311</v>
      </c>
      <c r="I75" s="11">
        <v>1</v>
      </c>
      <c r="J75" s="10" t="s">
        <v>21</v>
      </c>
      <c r="K75" s="10" t="s">
        <v>82</v>
      </c>
      <c r="L75" s="10" t="s">
        <v>65</v>
      </c>
      <c r="M75" s="10" t="s">
        <v>158</v>
      </c>
    </row>
    <row r="76" spans="1:13" x14ac:dyDescent="0.3">
      <c r="A76" s="10" t="s">
        <v>22</v>
      </c>
      <c r="B76" s="10" t="s">
        <v>296</v>
      </c>
      <c r="C76" s="10" t="s">
        <v>58</v>
      </c>
      <c r="D76" s="10" t="s">
        <v>297</v>
      </c>
      <c r="E76" s="10" t="s">
        <v>312</v>
      </c>
      <c r="F76" s="10" t="s">
        <v>61</v>
      </c>
      <c r="G76" s="10" t="s">
        <v>313</v>
      </c>
      <c r="H76" s="10" t="s">
        <v>314</v>
      </c>
      <c r="I76" s="11">
        <v>1</v>
      </c>
      <c r="J76" s="10" t="s">
        <v>21</v>
      </c>
      <c r="K76" s="10" t="s">
        <v>249</v>
      </c>
      <c r="L76" s="10" t="s">
        <v>65</v>
      </c>
      <c r="M76" s="10" t="s">
        <v>73</v>
      </c>
    </row>
    <row r="77" spans="1:13" x14ac:dyDescent="0.3">
      <c r="A77" s="10" t="s">
        <v>22</v>
      </c>
      <c r="B77" s="10" t="s">
        <v>296</v>
      </c>
      <c r="C77" s="10" t="s">
        <v>58</v>
      </c>
      <c r="D77" s="10" t="s">
        <v>297</v>
      </c>
      <c r="E77" s="10" t="s">
        <v>315</v>
      </c>
      <c r="F77" s="10" t="s">
        <v>61</v>
      </c>
      <c r="G77" s="10" t="s">
        <v>316</v>
      </c>
      <c r="H77" s="10" t="s">
        <v>317</v>
      </c>
      <c r="I77" s="11">
        <v>1</v>
      </c>
      <c r="J77" s="10" t="s">
        <v>21</v>
      </c>
      <c r="K77" s="10" t="s">
        <v>318</v>
      </c>
      <c r="L77" s="10" t="s">
        <v>65</v>
      </c>
      <c r="M77" s="10" t="s">
        <v>83</v>
      </c>
    </row>
    <row r="78" spans="1:13" x14ac:dyDescent="0.3">
      <c r="A78" s="10" t="s">
        <v>22</v>
      </c>
      <c r="B78" s="10" t="s">
        <v>296</v>
      </c>
      <c r="C78" s="10" t="s">
        <v>58</v>
      </c>
      <c r="D78" s="10" t="s">
        <v>297</v>
      </c>
      <c r="E78" s="10" t="s">
        <v>319</v>
      </c>
      <c r="F78" s="10" t="s">
        <v>61</v>
      </c>
      <c r="G78" s="10" t="s">
        <v>320</v>
      </c>
      <c r="H78" s="10" t="s">
        <v>321</v>
      </c>
      <c r="I78" s="11">
        <v>1</v>
      </c>
      <c r="J78" s="10" t="s">
        <v>21</v>
      </c>
      <c r="K78" s="10" t="s">
        <v>322</v>
      </c>
      <c r="L78" s="10" t="s">
        <v>65</v>
      </c>
      <c r="M78" s="10" t="s">
        <v>83</v>
      </c>
    </row>
    <row r="79" spans="1:13" x14ac:dyDescent="0.3">
      <c r="A79" s="10" t="s">
        <v>22</v>
      </c>
      <c r="B79" s="10" t="s">
        <v>296</v>
      </c>
      <c r="C79" s="10" t="s">
        <v>58</v>
      </c>
      <c r="D79" s="10" t="s">
        <v>297</v>
      </c>
      <c r="E79" s="10" t="s">
        <v>323</v>
      </c>
      <c r="F79" s="10" t="s">
        <v>61</v>
      </c>
      <c r="G79" s="10" t="s">
        <v>320</v>
      </c>
      <c r="H79" s="10" t="s">
        <v>321</v>
      </c>
      <c r="I79" s="11">
        <v>1</v>
      </c>
      <c r="J79" s="10" t="s">
        <v>21</v>
      </c>
      <c r="K79" s="10" t="s">
        <v>324</v>
      </c>
      <c r="L79" s="10" t="s">
        <v>65</v>
      </c>
      <c r="M79" s="10" t="s">
        <v>83</v>
      </c>
    </row>
    <row r="80" spans="1:13" x14ac:dyDescent="0.3">
      <c r="A80" s="10" t="s">
        <v>22</v>
      </c>
      <c r="B80" s="10" t="s">
        <v>296</v>
      </c>
      <c r="C80" s="10" t="s">
        <v>58</v>
      </c>
      <c r="D80" s="10" t="s">
        <v>297</v>
      </c>
      <c r="E80" s="10" t="s">
        <v>323</v>
      </c>
      <c r="F80" s="10" t="s">
        <v>61</v>
      </c>
      <c r="G80" s="10" t="s">
        <v>325</v>
      </c>
      <c r="H80" s="10" t="s">
        <v>326</v>
      </c>
      <c r="I80" s="11">
        <v>1</v>
      </c>
      <c r="J80" s="10" t="s">
        <v>21</v>
      </c>
      <c r="K80" s="10" t="s">
        <v>324</v>
      </c>
      <c r="L80" s="10" t="s">
        <v>65</v>
      </c>
      <c r="M80" s="10" t="s">
        <v>73</v>
      </c>
    </row>
    <row r="81" spans="1:13" x14ac:dyDescent="0.3">
      <c r="A81" s="10" t="s">
        <v>22</v>
      </c>
      <c r="B81" s="10" t="s">
        <v>296</v>
      </c>
      <c r="C81" s="10" t="s">
        <v>58</v>
      </c>
      <c r="D81" s="10" t="s">
        <v>297</v>
      </c>
      <c r="E81" s="10" t="s">
        <v>327</v>
      </c>
      <c r="F81" s="10" t="s">
        <v>61</v>
      </c>
      <c r="G81" s="10" t="s">
        <v>328</v>
      </c>
      <c r="H81" s="10" t="s">
        <v>329</v>
      </c>
      <c r="I81" s="11">
        <v>1</v>
      </c>
      <c r="J81" s="10" t="s">
        <v>21</v>
      </c>
      <c r="K81" s="10" t="s">
        <v>330</v>
      </c>
      <c r="L81" s="10" t="s">
        <v>65</v>
      </c>
      <c r="M81" s="10" t="s">
        <v>83</v>
      </c>
    </row>
    <row r="82" spans="1:13" x14ac:dyDescent="0.3">
      <c r="A82" s="10" t="s">
        <v>22</v>
      </c>
      <c r="B82" s="10" t="s">
        <v>296</v>
      </c>
      <c r="C82" s="10" t="s">
        <v>58</v>
      </c>
      <c r="D82" s="10" t="s">
        <v>297</v>
      </c>
      <c r="E82" s="10" t="s">
        <v>331</v>
      </c>
      <c r="F82" s="10" t="s">
        <v>61</v>
      </c>
      <c r="G82" s="10" t="s">
        <v>256</v>
      </c>
      <c r="H82" s="10" t="s">
        <v>257</v>
      </c>
      <c r="I82" s="11">
        <v>1</v>
      </c>
      <c r="J82" s="10" t="s">
        <v>21</v>
      </c>
      <c r="K82" s="10" t="s">
        <v>332</v>
      </c>
      <c r="L82" s="10" t="s">
        <v>65</v>
      </c>
      <c r="M82" s="10" t="s">
        <v>259</v>
      </c>
    </row>
    <row r="83" spans="1:13" x14ac:dyDescent="0.3">
      <c r="A83" s="10" t="s">
        <v>22</v>
      </c>
      <c r="B83" s="10" t="s">
        <v>296</v>
      </c>
      <c r="C83" s="10" t="s">
        <v>58</v>
      </c>
      <c r="D83" s="10" t="s">
        <v>297</v>
      </c>
      <c r="E83" s="10" t="s">
        <v>333</v>
      </c>
      <c r="F83" s="10" t="s">
        <v>61</v>
      </c>
      <c r="G83" s="10" t="s">
        <v>328</v>
      </c>
      <c r="H83" s="10" t="s">
        <v>329</v>
      </c>
      <c r="I83" s="11">
        <v>1</v>
      </c>
      <c r="J83" s="10" t="s">
        <v>21</v>
      </c>
      <c r="K83" s="10" t="s">
        <v>263</v>
      </c>
      <c r="L83" s="10" t="s">
        <v>65</v>
      </c>
      <c r="M83" s="10" t="s">
        <v>83</v>
      </c>
    </row>
    <row r="84" spans="1:13" x14ac:dyDescent="0.3">
      <c r="A84" s="10" t="s">
        <v>22</v>
      </c>
      <c r="B84" s="10" t="s">
        <v>296</v>
      </c>
      <c r="C84" s="10" t="s">
        <v>58</v>
      </c>
      <c r="D84" s="10" t="s">
        <v>297</v>
      </c>
      <c r="E84" s="10" t="s">
        <v>333</v>
      </c>
      <c r="F84" s="10" t="s">
        <v>61</v>
      </c>
      <c r="G84" s="10" t="s">
        <v>320</v>
      </c>
      <c r="H84" s="10" t="s">
        <v>321</v>
      </c>
      <c r="I84" s="11">
        <v>1</v>
      </c>
      <c r="J84" s="10" t="s">
        <v>21</v>
      </c>
      <c r="K84" s="10" t="s">
        <v>263</v>
      </c>
      <c r="L84" s="10" t="s">
        <v>65</v>
      </c>
      <c r="M84" s="10" t="s">
        <v>83</v>
      </c>
    </row>
    <row r="85" spans="1:13" x14ac:dyDescent="0.3">
      <c r="A85" s="10" t="s">
        <v>22</v>
      </c>
      <c r="B85" s="10" t="s">
        <v>296</v>
      </c>
      <c r="C85" s="10" t="s">
        <v>58</v>
      </c>
      <c r="D85" s="10" t="s">
        <v>297</v>
      </c>
      <c r="E85" s="10" t="s">
        <v>333</v>
      </c>
      <c r="F85" s="10" t="s">
        <v>61</v>
      </c>
      <c r="G85" s="10" t="s">
        <v>334</v>
      </c>
      <c r="H85" s="10" t="s">
        <v>335</v>
      </c>
      <c r="I85" s="11">
        <v>1</v>
      </c>
      <c r="J85" s="10" t="s">
        <v>21</v>
      </c>
      <c r="K85" s="10" t="s">
        <v>263</v>
      </c>
      <c r="L85" s="10" t="s">
        <v>65</v>
      </c>
      <c r="M85" s="10" t="s">
        <v>308</v>
      </c>
    </row>
    <row r="86" spans="1:13" x14ac:dyDescent="0.3">
      <c r="A86" s="10" t="s">
        <v>22</v>
      </c>
      <c r="B86" s="10" t="s">
        <v>296</v>
      </c>
      <c r="C86" s="10" t="s">
        <v>58</v>
      </c>
      <c r="D86" s="10" t="s">
        <v>297</v>
      </c>
      <c r="E86" s="10" t="s">
        <v>336</v>
      </c>
      <c r="F86" s="10" t="s">
        <v>61</v>
      </c>
      <c r="G86" s="10" t="s">
        <v>325</v>
      </c>
      <c r="H86" s="10" t="s">
        <v>326</v>
      </c>
      <c r="I86" s="11">
        <v>1</v>
      </c>
      <c r="J86" s="10" t="s">
        <v>21</v>
      </c>
      <c r="K86" s="10" t="s">
        <v>162</v>
      </c>
      <c r="L86" s="10" t="s">
        <v>65</v>
      </c>
      <c r="M86" s="10" t="s">
        <v>73</v>
      </c>
    </row>
    <row r="87" spans="1:13" x14ac:dyDescent="0.3">
      <c r="A87" s="10" t="s">
        <v>22</v>
      </c>
      <c r="B87" s="10" t="s">
        <v>296</v>
      </c>
      <c r="C87" s="10" t="s">
        <v>58</v>
      </c>
      <c r="D87" s="10" t="s">
        <v>297</v>
      </c>
      <c r="E87" s="10" t="s">
        <v>337</v>
      </c>
      <c r="F87" s="10" t="s">
        <v>61</v>
      </c>
      <c r="G87" s="10" t="s">
        <v>325</v>
      </c>
      <c r="H87" s="10" t="s">
        <v>326</v>
      </c>
      <c r="I87" s="11">
        <v>1</v>
      </c>
      <c r="J87" s="10" t="s">
        <v>21</v>
      </c>
      <c r="K87" s="10" t="s">
        <v>96</v>
      </c>
      <c r="L87" s="10" t="s">
        <v>65</v>
      </c>
      <c r="M87" s="10" t="s">
        <v>73</v>
      </c>
    </row>
    <row r="88" spans="1:13" x14ac:dyDescent="0.3">
      <c r="A88" s="10" t="s">
        <v>22</v>
      </c>
      <c r="B88" s="10" t="s">
        <v>296</v>
      </c>
      <c r="C88" s="10" t="s">
        <v>58</v>
      </c>
      <c r="D88" s="10" t="s">
        <v>297</v>
      </c>
      <c r="E88" s="10" t="s">
        <v>337</v>
      </c>
      <c r="F88" s="10" t="s">
        <v>61</v>
      </c>
      <c r="G88" s="10" t="s">
        <v>338</v>
      </c>
      <c r="H88" s="10" t="s">
        <v>339</v>
      </c>
      <c r="I88" s="11">
        <v>1</v>
      </c>
      <c r="J88" s="10" t="s">
        <v>21</v>
      </c>
      <c r="K88" s="10" t="s">
        <v>96</v>
      </c>
      <c r="L88" s="10" t="s">
        <v>65</v>
      </c>
      <c r="M88" s="10" t="s">
        <v>73</v>
      </c>
    </row>
    <row r="89" spans="1:13" x14ac:dyDescent="0.3">
      <c r="A89" s="10" t="s">
        <v>22</v>
      </c>
      <c r="B89" s="10" t="s">
        <v>296</v>
      </c>
      <c r="C89" s="10" t="s">
        <v>58</v>
      </c>
      <c r="D89" s="10" t="s">
        <v>297</v>
      </c>
      <c r="E89" s="10" t="s">
        <v>337</v>
      </c>
      <c r="F89" s="10" t="s">
        <v>61</v>
      </c>
      <c r="G89" s="10" t="s">
        <v>340</v>
      </c>
      <c r="H89" s="10" t="s">
        <v>341</v>
      </c>
      <c r="I89" s="11">
        <v>1</v>
      </c>
      <c r="J89" s="10" t="s">
        <v>21</v>
      </c>
      <c r="K89" s="10" t="s">
        <v>96</v>
      </c>
      <c r="L89" s="10" t="s">
        <v>65</v>
      </c>
      <c r="M89" s="10" t="s">
        <v>103</v>
      </c>
    </row>
    <row r="90" spans="1:13" x14ac:dyDescent="0.3">
      <c r="A90" s="10" t="s">
        <v>22</v>
      </c>
      <c r="B90" s="10" t="s">
        <v>296</v>
      </c>
      <c r="C90" s="10" t="s">
        <v>58</v>
      </c>
      <c r="D90" s="10" t="s">
        <v>297</v>
      </c>
      <c r="E90" s="10" t="s">
        <v>342</v>
      </c>
      <c r="F90" s="10" t="s">
        <v>61</v>
      </c>
      <c r="G90" s="10" t="s">
        <v>334</v>
      </c>
      <c r="H90" s="10" t="s">
        <v>335</v>
      </c>
      <c r="I90" s="11">
        <v>1</v>
      </c>
      <c r="J90" s="10" t="s">
        <v>21</v>
      </c>
      <c r="K90" s="10" t="s">
        <v>343</v>
      </c>
      <c r="L90" s="10" t="s">
        <v>65</v>
      </c>
      <c r="M90" s="10" t="s">
        <v>308</v>
      </c>
    </row>
    <row r="91" spans="1:13" x14ac:dyDescent="0.3">
      <c r="A91" s="10" t="s">
        <v>22</v>
      </c>
      <c r="B91" s="10" t="s">
        <v>296</v>
      </c>
      <c r="C91" s="10" t="s">
        <v>58</v>
      </c>
      <c r="D91" s="10" t="s">
        <v>297</v>
      </c>
      <c r="E91" s="10" t="s">
        <v>342</v>
      </c>
      <c r="F91" s="10" t="s">
        <v>61</v>
      </c>
      <c r="G91" s="10" t="s">
        <v>328</v>
      </c>
      <c r="H91" s="10" t="s">
        <v>329</v>
      </c>
      <c r="I91" s="11">
        <v>1</v>
      </c>
      <c r="J91" s="10" t="s">
        <v>21</v>
      </c>
      <c r="K91" s="10" t="s">
        <v>343</v>
      </c>
      <c r="L91" s="10" t="s">
        <v>65</v>
      </c>
      <c r="M91" s="10" t="s">
        <v>83</v>
      </c>
    </row>
    <row r="92" spans="1:13" x14ac:dyDescent="0.3">
      <c r="A92" s="10" t="s">
        <v>22</v>
      </c>
      <c r="B92" s="10" t="s">
        <v>296</v>
      </c>
      <c r="C92" s="10" t="s">
        <v>58</v>
      </c>
      <c r="D92" s="10" t="s">
        <v>297</v>
      </c>
      <c r="E92" s="10" t="s">
        <v>344</v>
      </c>
      <c r="F92" s="10" t="s">
        <v>61</v>
      </c>
      <c r="G92" s="10" t="s">
        <v>345</v>
      </c>
      <c r="H92" s="10" t="s">
        <v>346</v>
      </c>
      <c r="I92" s="11">
        <v>1</v>
      </c>
      <c r="J92" s="10" t="s">
        <v>21</v>
      </c>
      <c r="K92" s="10" t="s">
        <v>343</v>
      </c>
      <c r="L92" s="10" t="s">
        <v>65</v>
      </c>
      <c r="M92" s="10" t="s">
        <v>195</v>
      </c>
    </row>
    <row r="93" spans="1:13" x14ac:dyDescent="0.3">
      <c r="A93" s="10" t="s">
        <v>22</v>
      </c>
      <c r="B93" s="10" t="s">
        <v>296</v>
      </c>
      <c r="C93" s="10" t="s">
        <v>58</v>
      </c>
      <c r="D93" s="10" t="s">
        <v>297</v>
      </c>
      <c r="E93" s="10" t="s">
        <v>347</v>
      </c>
      <c r="F93" s="10" t="s">
        <v>61</v>
      </c>
      <c r="G93" s="10" t="s">
        <v>334</v>
      </c>
      <c r="H93" s="10" t="s">
        <v>335</v>
      </c>
      <c r="I93" s="11">
        <v>1</v>
      </c>
      <c r="J93" s="10" t="s">
        <v>21</v>
      </c>
      <c r="K93" s="10" t="s">
        <v>100</v>
      </c>
      <c r="L93" s="10" t="s">
        <v>65</v>
      </c>
      <c r="M93" s="10" t="s">
        <v>308</v>
      </c>
    </row>
    <row r="94" spans="1:13" x14ac:dyDescent="0.3">
      <c r="A94" s="10" t="s">
        <v>22</v>
      </c>
      <c r="B94" s="10" t="s">
        <v>296</v>
      </c>
      <c r="C94" s="10" t="s">
        <v>58</v>
      </c>
      <c r="D94" s="10" t="s">
        <v>297</v>
      </c>
      <c r="E94" s="10" t="s">
        <v>348</v>
      </c>
      <c r="F94" s="10" t="s">
        <v>61</v>
      </c>
      <c r="G94" s="10" t="s">
        <v>349</v>
      </c>
      <c r="H94" s="10" t="s">
        <v>350</v>
      </c>
      <c r="I94" s="11">
        <v>1</v>
      </c>
      <c r="J94" s="10" t="s">
        <v>21</v>
      </c>
      <c r="K94" s="10" t="s">
        <v>199</v>
      </c>
      <c r="L94" s="10" t="s">
        <v>65</v>
      </c>
      <c r="M94" s="10" t="s">
        <v>83</v>
      </c>
    </row>
    <row r="95" spans="1:13" x14ac:dyDescent="0.3">
      <c r="A95" s="10" t="s">
        <v>22</v>
      </c>
      <c r="B95" s="10" t="s">
        <v>296</v>
      </c>
      <c r="C95" s="10" t="s">
        <v>58</v>
      </c>
      <c r="D95" s="10" t="s">
        <v>297</v>
      </c>
      <c r="E95" s="10" t="s">
        <v>351</v>
      </c>
      <c r="F95" s="10" t="s">
        <v>61</v>
      </c>
      <c r="G95" s="10" t="s">
        <v>349</v>
      </c>
      <c r="H95" s="10" t="s">
        <v>350</v>
      </c>
      <c r="I95" s="11">
        <v>1</v>
      </c>
      <c r="J95" s="10" t="s">
        <v>21</v>
      </c>
      <c r="K95" s="10" t="s">
        <v>107</v>
      </c>
      <c r="L95" s="10" t="s">
        <v>65</v>
      </c>
      <c r="M95" s="10" t="s">
        <v>83</v>
      </c>
    </row>
    <row r="96" spans="1:13" x14ac:dyDescent="0.3">
      <c r="A96" s="10" t="s">
        <v>22</v>
      </c>
      <c r="B96" s="10" t="s">
        <v>296</v>
      </c>
      <c r="C96" s="10" t="s">
        <v>58</v>
      </c>
      <c r="D96" s="10" t="s">
        <v>297</v>
      </c>
      <c r="E96" s="10" t="s">
        <v>351</v>
      </c>
      <c r="F96" s="10" t="s">
        <v>61</v>
      </c>
      <c r="G96" s="10" t="s">
        <v>328</v>
      </c>
      <c r="H96" s="10" t="s">
        <v>329</v>
      </c>
      <c r="I96" s="11">
        <v>1</v>
      </c>
      <c r="J96" s="10" t="s">
        <v>21</v>
      </c>
      <c r="K96" s="10" t="s">
        <v>107</v>
      </c>
      <c r="L96" s="10" t="s">
        <v>65</v>
      </c>
      <c r="M96" s="10" t="s">
        <v>83</v>
      </c>
    </row>
    <row r="97" spans="1:13" x14ac:dyDescent="0.3">
      <c r="A97" s="10" t="s">
        <v>22</v>
      </c>
      <c r="B97" s="10" t="s">
        <v>296</v>
      </c>
      <c r="C97" s="10" t="s">
        <v>58</v>
      </c>
      <c r="D97" s="10" t="s">
        <v>297</v>
      </c>
      <c r="E97" s="10" t="s">
        <v>352</v>
      </c>
      <c r="F97" s="10" t="s">
        <v>61</v>
      </c>
      <c r="G97" s="10" t="s">
        <v>349</v>
      </c>
      <c r="H97" s="10" t="s">
        <v>350</v>
      </c>
      <c r="I97" s="11">
        <v>1</v>
      </c>
      <c r="J97" s="10" t="s">
        <v>21</v>
      </c>
      <c r="K97" s="10" t="s">
        <v>203</v>
      </c>
      <c r="L97" s="10" t="s">
        <v>65</v>
      </c>
      <c r="M97" s="10" t="s">
        <v>83</v>
      </c>
    </row>
    <row r="98" spans="1:13" x14ac:dyDescent="0.3">
      <c r="A98" s="10" t="s">
        <v>22</v>
      </c>
      <c r="B98" s="10" t="s">
        <v>296</v>
      </c>
      <c r="C98" s="10" t="s">
        <v>58</v>
      </c>
      <c r="D98" s="10" t="s">
        <v>297</v>
      </c>
      <c r="E98" s="10" t="s">
        <v>352</v>
      </c>
      <c r="F98" s="10" t="s">
        <v>61</v>
      </c>
      <c r="G98" s="10" t="s">
        <v>328</v>
      </c>
      <c r="H98" s="10" t="s">
        <v>329</v>
      </c>
      <c r="I98" s="11">
        <v>1</v>
      </c>
      <c r="J98" s="10" t="s">
        <v>21</v>
      </c>
      <c r="K98" s="10" t="s">
        <v>203</v>
      </c>
      <c r="L98" s="10" t="s">
        <v>65</v>
      </c>
      <c r="M98" s="10" t="s">
        <v>83</v>
      </c>
    </row>
    <row r="99" spans="1:13" x14ac:dyDescent="0.3">
      <c r="A99" s="10" t="s">
        <v>22</v>
      </c>
      <c r="B99" s="10" t="s">
        <v>296</v>
      </c>
      <c r="C99" s="10" t="s">
        <v>58</v>
      </c>
      <c r="D99" s="10" t="s">
        <v>297</v>
      </c>
      <c r="E99" s="10" t="s">
        <v>353</v>
      </c>
      <c r="F99" s="10" t="s">
        <v>61</v>
      </c>
      <c r="G99" s="10" t="s">
        <v>313</v>
      </c>
      <c r="H99" s="10" t="s">
        <v>314</v>
      </c>
      <c r="I99" s="11">
        <v>1</v>
      </c>
      <c r="J99" s="10" t="s">
        <v>21</v>
      </c>
      <c r="K99" s="10" t="s">
        <v>354</v>
      </c>
      <c r="L99" s="10" t="s">
        <v>65</v>
      </c>
      <c r="M99" s="10" t="s">
        <v>73</v>
      </c>
    </row>
    <row r="100" spans="1:13" x14ac:dyDescent="0.3">
      <c r="A100" s="10" t="s">
        <v>18</v>
      </c>
      <c r="B100" s="10" t="s">
        <v>355</v>
      </c>
      <c r="C100" s="10" t="s">
        <v>58</v>
      </c>
      <c r="D100" s="10" t="s">
        <v>356</v>
      </c>
      <c r="E100" s="10" t="s">
        <v>357</v>
      </c>
      <c r="F100" s="10" t="s">
        <v>61</v>
      </c>
      <c r="G100" s="10" t="s">
        <v>358</v>
      </c>
      <c r="H100" s="10" t="s">
        <v>359</v>
      </c>
      <c r="I100" s="11">
        <v>3</v>
      </c>
      <c r="J100" s="10" t="s">
        <v>17</v>
      </c>
      <c r="K100" s="10" t="s">
        <v>360</v>
      </c>
      <c r="L100" s="10" t="s">
        <v>65</v>
      </c>
      <c r="M100" s="10" t="s">
        <v>361</v>
      </c>
    </row>
    <row r="101" spans="1:13" x14ac:dyDescent="0.3">
      <c r="A101" s="10" t="s">
        <v>18</v>
      </c>
      <c r="B101" s="10" t="s">
        <v>355</v>
      </c>
      <c r="C101" s="10" t="s">
        <v>58</v>
      </c>
      <c r="D101" s="10" t="s">
        <v>356</v>
      </c>
      <c r="E101" s="10" t="s">
        <v>362</v>
      </c>
      <c r="F101" s="10" t="s">
        <v>61</v>
      </c>
      <c r="G101" s="10" t="s">
        <v>363</v>
      </c>
      <c r="H101" s="10" t="s">
        <v>364</v>
      </c>
      <c r="I101" s="11">
        <v>1</v>
      </c>
      <c r="J101" s="10" t="s">
        <v>17</v>
      </c>
      <c r="K101" s="10" t="s">
        <v>228</v>
      </c>
      <c r="L101" s="10" t="s">
        <v>65</v>
      </c>
      <c r="M101" s="10" t="s">
        <v>365</v>
      </c>
    </row>
    <row r="102" spans="1:13" x14ac:dyDescent="0.3">
      <c r="A102" s="10" t="s">
        <v>18</v>
      </c>
      <c r="B102" s="10" t="s">
        <v>355</v>
      </c>
      <c r="C102" s="10" t="s">
        <v>58</v>
      </c>
      <c r="D102" s="10" t="s">
        <v>356</v>
      </c>
      <c r="E102" s="10" t="s">
        <v>366</v>
      </c>
      <c r="F102" s="10" t="s">
        <v>61</v>
      </c>
      <c r="G102" s="10" t="s">
        <v>367</v>
      </c>
      <c r="H102" s="10" t="s">
        <v>368</v>
      </c>
      <c r="I102" s="11">
        <v>1</v>
      </c>
      <c r="J102" s="10" t="s">
        <v>17</v>
      </c>
      <c r="K102" s="10" t="s">
        <v>180</v>
      </c>
      <c r="L102" s="10" t="s">
        <v>65</v>
      </c>
      <c r="M102" s="10" t="s">
        <v>308</v>
      </c>
    </row>
    <row r="103" spans="1:13" x14ac:dyDescent="0.3">
      <c r="A103" s="10" t="s">
        <v>18</v>
      </c>
      <c r="B103" s="10" t="s">
        <v>355</v>
      </c>
      <c r="C103" s="10" t="s">
        <v>58</v>
      </c>
      <c r="D103" s="10" t="s">
        <v>356</v>
      </c>
      <c r="E103" s="10" t="s">
        <v>369</v>
      </c>
      <c r="F103" s="10" t="s">
        <v>61</v>
      </c>
      <c r="G103" s="10" t="s">
        <v>358</v>
      </c>
      <c r="H103" s="10" t="s">
        <v>359</v>
      </c>
      <c r="I103" s="11">
        <v>3</v>
      </c>
      <c r="J103" s="10" t="s">
        <v>17</v>
      </c>
      <c r="K103" s="10" t="s">
        <v>148</v>
      </c>
      <c r="L103" s="10" t="s">
        <v>65</v>
      </c>
      <c r="M103" s="10" t="s">
        <v>361</v>
      </c>
    </row>
    <row r="104" spans="1:13" x14ac:dyDescent="0.3">
      <c r="A104" s="10" t="s">
        <v>18</v>
      </c>
      <c r="B104" s="10" t="s">
        <v>355</v>
      </c>
      <c r="C104" s="10" t="s">
        <v>58</v>
      </c>
      <c r="D104" s="10" t="s">
        <v>356</v>
      </c>
      <c r="E104" s="10" t="s">
        <v>370</v>
      </c>
      <c r="F104" s="10" t="s">
        <v>61</v>
      </c>
      <c r="G104" s="10" t="s">
        <v>363</v>
      </c>
      <c r="H104" s="10" t="s">
        <v>364</v>
      </c>
      <c r="I104" s="11">
        <v>1</v>
      </c>
      <c r="J104" s="10" t="s">
        <v>17</v>
      </c>
      <c r="K104" s="10" t="s">
        <v>232</v>
      </c>
      <c r="L104" s="10" t="s">
        <v>65</v>
      </c>
      <c r="M104" s="10" t="s">
        <v>365</v>
      </c>
    </row>
    <row r="105" spans="1:13" x14ac:dyDescent="0.3">
      <c r="A105" s="10" t="s">
        <v>18</v>
      </c>
      <c r="B105" s="10" t="s">
        <v>355</v>
      </c>
      <c r="C105" s="10" t="s">
        <v>58</v>
      </c>
      <c r="D105" s="10" t="s">
        <v>356</v>
      </c>
      <c r="E105" s="10" t="s">
        <v>370</v>
      </c>
      <c r="F105" s="10" t="s">
        <v>61</v>
      </c>
      <c r="G105" s="10" t="s">
        <v>371</v>
      </c>
      <c r="H105" s="10" t="s">
        <v>372</v>
      </c>
      <c r="I105" s="11">
        <v>1</v>
      </c>
      <c r="J105" s="10" t="s">
        <v>17</v>
      </c>
      <c r="K105" s="10" t="s">
        <v>232</v>
      </c>
      <c r="L105" s="10" t="s">
        <v>65</v>
      </c>
      <c r="M105" s="10" t="s">
        <v>78</v>
      </c>
    </row>
    <row r="106" spans="1:13" x14ac:dyDescent="0.3">
      <c r="A106" s="10" t="s">
        <v>18</v>
      </c>
      <c r="B106" s="10" t="s">
        <v>355</v>
      </c>
      <c r="C106" s="10" t="s">
        <v>58</v>
      </c>
      <c r="D106" s="10" t="s">
        <v>356</v>
      </c>
      <c r="E106" s="10" t="s">
        <v>373</v>
      </c>
      <c r="F106" s="10" t="s">
        <v>61</v>
      </c>
      <c r="G106" s="10" t="s">
        <v>251</v>
      </c>
      <c r="H106" s="10" t="s">
        <v>252</v>
      </c>
      <c r="I106" s="11">
        <v>1</v>
      </c>
      <c r="J106" s="10" t="s">
        <v>17</v>
      </c>
      <c r="K106" s="10" t="s">
        <v>237</v>
      </c>
      <c r="L106" s="10" t="s">
        <v>65</v>
      </c>
      <c r="M106" s="10" t="s">
        <v>254</v>
      </c>
    </row>
    <row r="107" spans="1:13" x14ac:dyDescent="0.3">
      <c r="A107" s="10" t="s">
        <v>18</v>
      </c>
      <c r="B107" s="10" t="s">
        <v>355</v>
      </c>
      <c r="C107" s="10" t="s">
        <v>58</v>
      </c>
      <c r="D107" s="10" t="s">
        <v>356</v>
      </c>
      <c r="E107" s="10" t="s">
        <v>374</v>
      </c>
      <c r="F107" s="10" t="s">
        <v>61</v>
      </c>
      <c r="G107" s="10" t="s">
        <v>367</v>
      </c>
      <c r="H107" s="10" t="s">
        <v>368</v>
      </c>
      <c r="I107" s="11">
        <v>1</v>
      </c>
      <c r="J107" s="10" t="s">
        <v>17</v>
      </c>
      <c r="K107" s="10" t="s">
        <v>375</v>
      </c>
      <c r="L107" s="10" t="s">
        <v>65</v>
      </c>
      <c r="M107" s="10" t="s">
        <v>308</v>
      </c>
    </row>
    <row r="108" spans="1:13" x14ac:dyDescent="0.3">
      <c r="A108" s="10" t="s">
        <v>18</v>
      </c>
      <c r="B108" s="10" t="s">
        <v>355</v>
      </c>
      <c r="C108" s="10" t="s">
        <v>58</v>
      </c>
      <c r="D108" s="10" t="s">
        <v>356</v>
      </c>
      <c r="E108" s="10" t="s">
        <v>376</v>
      </c>
      <c r="F108" s="10" t="s">
        <v>61</v>
      </c>
      <c r="G108" s="10" t="s">
        <v>251</v>
      </c>
      <c r="H108" s="10" t="s">
        <v>252</v>
      </c>
      <c r="I108" s="11">
        <v>2</v>
      </c>
      <c r="J108" s="10" t="s">
        <v>17</v>
      </c>
      <c r="K108" s="10" t="s">
        <v>318</v>
      </c>
      <c r="L108" s="10" t="s">
        <v>65</v>
      </c>
      <c r="M108" s="10" t="s">
        <v>254</v>
      </c>
    </row>
    <row r="109" spans="1:13" x14ac:dyDescent="0.3">
      <c r="A109" s="10" t="s">
        <v>18</v>
      </c>
      <c r="B109" s="10" t="s">
        <v>355</v>
      </c>
      <c r="C109" s="10" t="s">
        <v>58</v>
      </c>
      <c r="D109" s="10" t="s">
        <v>356</v>
      </c>
      <c r="E109" s="10" t="s">
        <v>377</v>
      </c>
      <c r="F109" s="10" t="s">
        <v>61</v>
      </c>
      <c r="G109" s="10" t="s">
        <v>378</v>
      </c>
      <c r="H109" s="10" t="s">
        <v>379</v>
      </c>
      <c r="I109" s="11">
        <v>1</v>
      </c>
      <c r="J109" s="10" t="s">
        <v>17</v>
      </c>
      <c r="K109" s="10" t="s">
        <v>253</v>
      </c>
      <c r="L109" s="10" t="s">
        <v>65</v>
      </c>
      <c r="M109" s="10" t="s">
        <v>73</v>
      </c>
    </row>
    <row r="110" spans="1:13" x14ac:dyDescent="0.3">
      <c r="A110" s="10" t="s">
        <v>18</v>
      </c>
      <c r="B110" s="10" t="s">
        <v>355</v>
      </c>
      <c r="C110" s="10" t="s">
        <v>58</v>
      </c>
      <c r="D110" s="10" t="s">
        <v>356</v>
      </c>
      <c r="E110" s="10" t="s">
        <v>380</v>
      </c>
      <c r="F110" s="10" t="s">
        <v>61</v>
      </c>
      <c r="G110" s="10" t="s">
        <v>378</v>
      </c>
      <c r="H110" s="10" t="s">
        <v>379</v>
      </c>
      <c r="I110" s="11">
        <v>1</v>
      </c>
      <c r="J110" s="10" t="s">
        <v>17</v>
      </c>
      <c r="K110" s="10" t="s">
        <v>332</v>
      </c>
      <c r="L110" s="10" t="s">
        <v>65</v>
      </c>
      <c r="M110" s="10" t="s">
        <v>73</v>
      </c>
    </row>
    <row r="111" spans="1:13" x14ac:dyDescent="0.3">
      <c r="A111" s="10" t="s">
        <v>18</v>
      </c>
      <c r="B111" s="10" t="s">
        <v>355</v>
      </c>
      <c r="C111" s="10" t="s">
        <v>58</v>
      </c>
      <c r="D111" s="10" t="s">
        <v>356</v>
      </c>
      <c r="E111" s="10" t="s">
        <v>381</v>
      </c>
      <c r="F111" s="10" t="s">
        <v>61</v>
      </c>
      <c r="G111" s="10" t="s">
        <v>382</v>
      </c>
      <c r="H111" s="10" t="s">
        <v>383</v>
      </c>
      <c r="I111" s="11">
        <v>2</v>
      </c>
      <c r="J111" s="10" t="s">
        <v>17</v>
      </c>
      <c r="K111" s="10" t="s">
        <v>263</v>
      </c>
      <c r="L111" s="10" t="s">
        <v>65</v>
      </c>
      <c r="M111" s="10" t="s">
        <v>73</v>
      </c>
    </row>
    <row r="112" spans="1:13" x14ac:dyDescent="0.3">
      <c r="A112" s="10" t="s">
        <v>18</v>
      </c>
      <c r="B112" s="10" t="s">
        <v>355</v>
      </c>
      <c r="C112" s="10" t="s">
        <v>58</v>
      </c>
      <c r="D112" s="10" t="s">
        <v>356</v>
      </c>
      <c r="E112" s="10" t="s">
        <v>381</v>
      </c>
      <c r="F112" s="10" t="s">
        <v>61</v>
      </c>
      <c r="G112" s="10" t="s">
        <v>384</v>
      </c>
      <c r="H112" s="10" t="s">
        <v>383</v>
      </c>
      <c r="I112" s="11">
        <v>2</v>
      </c>
      <c r="J112" s="10" t="s">
        <v>17</v>
      </c>
      <c r="K112" s="10" t="s">
        <v>263</v>
      </c>
      <c r="L112" s="10" t="s">
        <v>65</v>
      </c>
      <c r="M112" s="10" t="s">
        <v>73</v>
      </c>
    </row>
    <row r="113" spans="1:13" x14ac:dyDescent="0.3">
      <c r="A113" s="10" t="s">
        <v>18</v>
      </c>
      <c r="B113" s="10" t="s">
        <v>355</v>
      </c>
      <c r="C113" s="10" t="s">
        <v>58</v>
      </c>
      <c r="D113" s="10" t="s">
        <v>356</v>
      </c>
      <c r="E113" s="10" t="s">
        <v>385</v>
      </c>
      <c r="F113" s="10" t="s">
        <v>61</v>
      </c>
      <c r="G113" s="10" t="s">
        <v>386</v>
      </c>
      <c r="H113" s="10" t="s">
        <v>387</v>
      </c>
      <c r="I113" s="11">
        <v>1</v>
      </c>
      <c r="J113" s="10" t="s">
        <v>17</v>
      </c>
      <c r="K113" s="10" t="s">
        <v>388</v>
      </c>
      <c r="L113" s="10" t="s">
        <v>65</v>
      </c>
      <c r="M113" s="10" t="s">
        <v>103</v>
      </c>
    </row>
    <row r="114" spans="1:13" x14ac:dyDescent="0.3">
      <c r="A114" s="10" t="s">
        <v>18</v>
      </c>
      <c r="B114" s="10" t="s">
        <v>355</v>
      </c>
      <c r="C114" s="10" t="s">
        <v>58</v>
      </c>
      <c r="D114" s="10" t="s">
        <v>356</v>
      </c>
      <c r="E114" s="10" t="s">
        <v>389</v>
      </c>
      <c r="F114" s="10" t="s">
        <v>61</v>
      </c>
      <c r="G114" s="10" t="s">
        <v>390</v>
      </c>
      <c r="H114" s="10" t="s">
        <v>391</v>
      </c>
      <c r="I114" s="11">
        <v>1</v>
      </c>
      <c r="J114" s="10" t="s">
        <v>17</v>
      </c>
      <c r="K114" s="10" t="s">
        <v>343</v>
      </c>
      <c r="L114" s="10" t="s">
        <v>65</v>
      </c>
      <c r="M114" s="10" t="s">
        <v>392</v>
      </c>
    </row>
    <row r="115" spans="1:13" x14ac:dyDescent="0.3">
      <c r="A115" s="10" t="s">
        <v>18</v>
      </c>
      <c r="B115" s="10" t="s">
        <v>355</v>
      </c>
      <c r="C115" s="10" t="s">
        <v>58</v>
      </c>
      <c r="D115" s="10" t="s">
        <v>356</v>
      </c>
      <c r="E115" s="10" t="s">
        <v>393</v>
      </c>
      <c r="F115" s="10" t="s">
        <v>61</v>
      </c>
      <c r="G115" s="10" t="s">
        <v>394</v>
      </c>
      <c r="H115" s="10" t="s">
        <v>395</v>
      </c>
      <c r="I115" s="11">
        <v>1</v>
      </c>
      <c r="J115" s="10" t="s">
        <v>17</v>
      </c>
      <c r="K115" s="10" t="s">
        <v>107</v>
      </c>
      <c r="L115" s="10" t="s">
        <v>65</v>
      </c>
      <c r="M115" s="10" t="s">
        <v>78</v>
      </c>
    </row>
    <row r="116" spans="1:13" x14ac:dyDescent="0.3">
      <c r="A116" s="10" t="s">
        <v>18</v>
      </c>
      <c r="B116" s="10" t="s">
        <v>355</v>
      </c>
      <c r="C116" s="10" t="s">
        <v>58</v>
      </c>
      <c r="D116" s="10" t="s">
        <v>356</v>
      </c>
      <c r="E116" s="10" t="s">
        <v>396</v>
      </c>
      <c r="F116" s="10" t="s">
        <v>61</v>
      </c>
      <c r="G116" s="10" t="s">
        <v>390</v>
      </c>
      <c r="H116" s="10" t="s">
        <v>391</v>
      </c>
      <c r="I116" s="11">
        <v>1</v>
      </c>
      <c r="J116" s="10" t="s">
        <v>17</v>
      </c>
      <c r="K116" s="10" t="s">
        <v>275</v>
      </c>
      <c r="L116" s="10" t="s">
        <v>65</v>
      </c>
      <c r="M116" s="10" t="s">
        <v>392</v>
      </c>
    </row>
    <row r="117" spans="1:13" x14ac:dyDescent="0.3">
      <c r="A117" s="10" t="s">
        <v>18</v>
      </c>
      <c r="B117" s="10" t="s">
        <v>355</v>
      </c>
      <c r="C117" s="10" t="s">
        <v>58</v>
      </c>
      <c r="D117" s="10" t="s">
        <v>356</v>
      </c>
      <c r="E117" s="10" t="s">
        <v>397</v>
      </c>
      <c r="F117" s="10" t="s">
        <v>61</v>
      </c>
      <c r="G117" s="10" t="s">
        <v>398</v>
      </c>
      <c r="H117" s="10" t="s">
        <v>399</v>
      </c>
      <c r="I117" s="11">
        <v>1</v>
      </c>
      <c r="J117" s="10" t="s">
        <v>17</v>
      </c>
      <c r="K117" s="10" t="s">
        <v>203</v>
      </c>
      <c r="L117" s="10" t="s">
        <v>65</v>
      </c>
      <c r="M117" s="10" t="s">
        <v>78</v>
      </c>
    </row>
    <row r="118" spans="1:13" x14ac:dyDescent="0.3">
      <c r="A118" s="10" t="s">
        <v>18</v>
      </c>
      <c r="B118" s="10" t="s">
        <v>355</v>
      </c>
      <c r="C118" s="10" t="s">
        <v>58</v>
      </c>
      <c r="D118" s="10" t="s">
        <v>356</v>
      </c>
      <c r="E118" s="10" t="s">
        <v>400</v>
      </c>
      <c r="F118" s="10" t="s">
        <v>61</v>
      </c>
      <c r="G118" s="10" t="s">
        <v>382</v>
      </c>
      <c r="H118" s="10" t="s">
        <v>383</v>
      </c>
      <c r="I118" s="11">
        <v>2</v>
      </c>
      <c r="J118" s="10" t="s">
        <v>17</v>
      </c>
      <c r="K118" s="10" t="s">
        <v>354</v>
      </c>
      <c r="L118" s="10" t="s">
        <v>65</v>
      </c>
      <c r="M118" s="10" t="s">
        <v>73</v>
      </c>
    </row>
    <row r="119" spans="1:13" x14ac:dyDescent="0.3">
      <c r="A119" s="10" t="s">
        <v>18</v>
      </c>
      <c r="B119" s="10" t="s">
        <v>355</v>
      </c>
      <c r="C119" s="10" t="s">
        <v>58</v>
      </c>
      <c r="D119" s="10" t="s">
        <v>356</v>
      </c>
      <c r="E119" s="10" t="s">
        <v>401</v>
      </c>
      <c r="F119" s="10" t="s">
        <v>61</v>
      </c>
      <c r="G119" s="10" t="s">
        <v>402</v>
      </c>
      <c r="H119" s="10" t="s">
        <v>403</v>
      </c>
      <c r="I119" s="11">
        <v>1</v>
      </c>
      <c r="J119" s="10" t="s">
        <v>17</v>
      </c>
      <c r="K119" s="10" t="s">
        <v>139</v>
      </c>
      <c r="L119" s="10" t="s">
        <v>65</v>
      </c>
      <c r="M119" s="10" t="s">
        <v>73</v>
      </c>
    </row>
    <row r="120" spans="1:13" x14ac:dyDescent="0.3">
      <c r="A120" s="10" t="s">
        <v>18</v>
      </c>
      <c r="B120" s="10" t="s">
        <v>355</v>
      </c>
      <c r="C120" s="10" t="s">
        <v>58</v>
      </c>
      <c r="D120" s="10" t="s">
        <v>356</v>
      </c>
      <c r="E120" s="10" t="s">
        <v>404</v>
      </c>
      <c r="F120" s="10" t="s">
        <v>61</v>
      </c>
      <c r="G120" s="10" t="s">
        <v>405</v>
      </c>
      <c r="H120" s="10" t="s">
        <v>406</v>
      </c>
      <c r="I120" s="11">
        <v>1</v>
      </c>
      <c r="J120" s="10" t="s">
        <v>17</v>
      </c>
      <c r="K120" s="10" t="s">
        <v>214</v>
      </c>
      <c r="L120" s="10" t="s">
        <v>65</v>
      </c>
      <c r="M120" s="10" t="s">
        <v>392</v>
      </c>
    </row>
    <row r="121" spans="1:13" x14ac:dyDescent="0.3">
      <c r="A121" s="10" t="s">
        <v>18</v>
      </c>
      <c r="B121" s="10" t="s">
        <v>355</v>
      </c>
      <c r="C121" s="10" t="s">
        <v>58</v>
      </c>
      <c r="D121" s="10" t="s">
        <v>356</v>
      </c>
      <c r="E121" s="10" t="s">
        <v>407</v>
      </c>
      <c r="F121" s="10" t="s">
        <v>61</v>
      </c>
      <c r="G121" s="10" t="s">
        <v>408</v>
      </c>
      <c r="H121" s="10" t="s">
        <v>409</v>
      </c>
      <c r="I121" s="11">
        <v>1</v>
      </c>
      <c r="J121" s="10" t="s">
        <v>17</v>
      </c>
      <c r="K121" s="10" t="s">
        <v>410</v>
      </c>
      <c r="L121" s="10" t="s">
        <v>65</v>
      </c>
      <c r="M121" s="10" t="s">
        <v>411</v>
      </c>
    </row>
    <row r="122" spans="1:13" x14ac:dyDescent="0.3">
      <c r="A122" s="10" t="s">
        <v>42</v>
      </c>
      <c r="B122" s="10" t="s">
        <v>412</v>
      </c>
      <c r="C122" s="10" t="s">
        <v>58</v>
      </c>
      <c r="D122" s="10" t="s">
        <v>413</v>
      </c>
      <c r="E122" s="10" t="s">
        <v>414</v>
      </c>
      <c r="F122" s="10" t="s">
        <v>415</v>
      </c>
      <c r="G122" s="10" t="s">
        <v>416</v>
      </c>
      <c r="H122" s="10" t="s">
        <v>417</v>
      </c>
      <c r="I122" s="11">
        <v>1</v>
      </c>
      <c r="J122" s="10" t="s">
        <v>41</v>
      </c>
      <c r="K122" s="10" t="s">
        <v>146</v>
      </c>
      <c r="L122" s="10" t="s">
        <v>65</v>
      </c>
      <c r="M122" s="10" t="s">
        <v>418</v>
      </c>
    </row>
    <row r="123" spans="1:13" x14ac:dyDescent="0.3">
      <c r="A123" s="10" t="s">
        <v>42</v>
      </c>
      <c r="B123" s="10" t="s">
        <v>412</v>
      </c>
      <c r="C123" s="10" t="s">
        <v>58</v>
      </c>
      <c r="D123" s="10" t="s">
        <v>413</v>
      </c>
      <c r="E123" s="10" t="s">
        <v>419</v>
      </c>
      <c r="F123" s="10" t="s">
        <v>415</v>
      </c>
      <c r="G123" s="10" t="s">
        <v>408</v>
      </c>
      <c r="H123" s="10" t="s">
        <v>409</v>
      </c>
      <c r="I123" s="11">
        <v>1</v>
      </c>
      <c r="J123" s="10" t="s">
        <v>41</v>
      </c>
      <c r="K123" s="10" t="s">
        <v>228</v>
      </c>
      <c r="L123" s="10" t="s">
        <v>65</v>
      </c>
      <c r="M123" s="10" t="s">
        <v>411</v>
      </c>
    </row>
    <row r="124" spans="1:13" x14ac:dyDescent="0.3">
      <c r="A124" s="10" t="s">
        <v>42</v>
      </c>
      <c r="B124" s="10" t="s">
        <v>412</v>
      </c>
      <c r="C124" s="10" t="s">
        <v>58</v>
      </c>
      <c r="D124" s="10" t="s">
        <v>413</v>
      </c>
      <c r="E124" s="10" t="s">
        <v>420</v>
      </c>
      <c r="F124" s="10" t="s">
        <v>415</v>
      </c>
      <c r="G124" s="10" t="s">
        <v>421</v>
      </c>
      <c r="H124" s="10" t="s">
        <v>422</v>
      </c>
      <c r="I124" s="11">
        <v>1</v>
      </c>
      <c r="J124" s="10" t="s">
        <v>41</v>
      </c>
      <c r="K124" s="10" t="s">
        <v>64</v>
      </c>
      <c r="L124" s="10" t="s">
        <v>65</v>
      </c>
      <c r="M124" s="10" t="s">
        <v>78</v>
      </c>
    </row>
    <row r="125" spans="1:13" x14ac:dyDescent="0.3">
      <c r="A125" s="10" t="s">
        <v>42</v>
      </c>
      <c r="B125" s="10" t="s">
        <v>412</v>
      </c>
      <c r="C125" s="10" t="s">
        <v>58</v>
      </c>
      <c r="D125" s="10" t="s">
        <v>413</v>
      </c>
      <c r="E125" s="10" t="s">
        <v>423</v>
      </c>
      <c r="F125" s="10" t="s">
        <v>415</v>
      </c>
      <c r="G125" s="10" t="s">
        <v>424</v>
      </c>
      <c r="H125" s="10" t="s">
        <v>425</v>
      </c>
      <c r="I125" s="11">
        <v>1</v>
      </c>
      <c r="J125" s="10" t="s">
        <v>41</v>
      </c>
      <c r="K125" s="10" t="s">
        <v>426</v>
      </c>
      <c r="L125" s="10" t="s">
        <v>65</v>
      </c>
      <c r="M125" s="10" t="s">
        <v>73</v>
      </c>
    </row>
    <row r="126" spans="1:13" x14ac:dyDescent="0.3">
      <c r="A126" s="10" t="s">
        <v>42</v>
      </c>
      <c r="B126" s="10" t="s">
        <v>412</v>
      </c>
      <c r="C126" s="10" t="s">
        <v>58</v>
      </c>
      <c r="D126" s="10" t="s">
        <v>413</v>
      </c>
      <c r="E126" s="10" t="s">
        <v>427</v>
      </c>
      <c r="F126" s="10" t="s">
        <v>415</v>
      </c>
      <c r="G126" s="10" t="s">
        <v>424</v>
      </c>
      <c r="H126" s="10" t="s">
        <v>425</v>
      </c>
      <c r="I126" s="11">
        <v>2</v>
      </c>
      <c r="J126" s="10" t="s">
        <v>41</v>
      </c>
      <c r="K126" s="10" t="s">
        <v>388</v>
      </c>
      <c r="L126" s="10" t="s">
        <v>65</v>
      </c>
      <c r="M126" s="10" t="s">
        <v>73</v>
      </c>
    </row>
    <row r="127" spans="1:13" x14ac:dyDescent="0.3">
      <c r="A127" s="10" t="s">
        <v>34</v>
      </c>
      <c r="B127" s="10" t="s">
        <v>216</v>
      </c>
      <c r="C127" s="10" t="s">
        <v>58</v>
      </c>
      <c r="D127" s="10" t="s">
        <v>428</v>
      </c>
      <c r="E127" s="10" t="s">
        <v>429</v>
      </c>
      <c r="F127" s="10" t="s">
        <v>61</v>
      </c>
      <c r="G127" s="10" t="s">
        <v>430</v>
      </c>
      <c r="H127" s="10" t="s">
        <v>431</v>
      </c>
      <c r="I127" s="11">
        <v>3</v>
      </c>
      <c r="J127" s="10" t="s">
        <v>33</v>
      </c>
      <c r="K127" s="10" t="s">
        <v>304</v>
      </c>
      <c r="L127" s="10" t="s">
        <v>65</v>
      </c>
      <c r="M127" s="10" t="s">
        <v>83</v>
      </c>
    </row>
    <row r="128" spans="1:13" x14ac:dyDescent="0.3">
      <c r="A128" s="10" t="s">
        <v>34</v>
      </c>
      <c r="B128" s="10" t="s">
        <v>216</v>
      </c>
      <c r="C128" s="10" t="s">
        <v>58</v>
      </c>
      <c r="D128" s="10" t="s">
        <v>428</v>
      </c>
      <c r="E128" s="10" t="s">
        <v>429</v>
      </c>
      <c r="F128" s="10" t="s">
        <v>61</v>
      </c>
      <c r="G128" s="10" t="s">
        <v>432</v>
      </c>
      <c r="H128" s="10" t="s">
        <v>433</v>
      </c>
      <c r="I128" s="11">
        <v>1</v>
      </c>
      <c r="J128" s="10" t="s">
        <v>33</v>
      </c>
      <c r="K128" s="10" t="s">
        <v>304</v>
      </c>
      <c r="L128" s="10" t="s">
        <v>65</v>
      </c>
      <c r="M128" s="10" t="s">
        <v>392</v>
      </c>
    </row>
    <row r="129" spans="1:13" x14ac:dyDescent="0.3">
      <c r="A129" s="10" t="s">
        <v>34</v>
      </c>
      <c r="B129" s="10" t="s">
        <v>216</v>
      </c>
      <c r="C129" s="10" t="s">
        <v>58</v>
      </c>
      <c r="D129" s="10" t="s">
        <v>428</v>
      </c>
      <c r="E129" s="10" t="s">
        <v>434</v>
      </c>
      <c r="F129" s="10" t="s">
        <v>61</v>
      </c>
      <c r="G129" s="10" t="s">
        <v>435</v>
      </c>
      <c r="H129" s="10" t="s">
        <v>436</v>
      </c>
      <c r="I129" s="11">
        <v>2</v>
      </c>
      <c r="J129" s="10" t="s">
        <v>33</v>
      </c>
      <c r="K129" s="10" t="s">
        <v>87</v>
      </c>
      <c r="L129" s="10" t="s">
        <v>65</v>
      </c>
      <c r="M129" s="10" t="s">
        <v>437</v>
      </c>
    </row>
    <row r="130" spans="1:13" x14ac:dyDescent="0.3">
      <c r="A130" s="10" t="s">
        <v>34</v>
      </c>
      <c r="B130" s="10" t="s">
        <v>216</v>
      </c>
      <c r="C130" s="10" t="s">
        <v>58</v>
      </c>
      <c r="D130" s="10" t="s">
        <v>428</v>
      </c>
      <c r="E130" s="10" t="s">
        <v>438</v>
      </c>
      <c r="F130" s="10" t="s">
        <v>61</v>
      </c>
      <c r="G130" s="10" t="s">
        <v>430</v>
      </c>
      <c r="H130" s="10" t="s">
        <v>431</v>
      </c>
      <c r="I130" s="11">
        <v>5</v>
      </c>
      <c r="J130" s="10" t="s">
        <v>33</v>
      </c>
      <c r="K130" s="10" t="s">
        <v>332</v>
      </c>
      <c r="L130" s="10" t="s">
        <v>65</v>
      </c>
      <c r="M130" s="10" t="s">
        <v>83</v>
      </c>
    </row>
    <row r="131" spans="1:13" x14ac:dyDescent="0.3">
      <c r="A131" s="10" t="s">
        <v>34</v>
      </c>
      <c r="B131" s="10" t="s">
        <v>216</v>
      </c>
      <c r="C131" s="10" t="s">
        <v>58</v>
      </c>
      <c r="D131" s="10" t="s">
        <v>428</v>
      </c>
      <c r="E131" s="10" t="s">
        <v>439</v>
      </c>
      <c r="F131" s="10" t="s">
        <v>61</v>
      </c>
      <c r="G131" s="10" t="s">
        <v>440</v>
      </c>
      <c r="H131" s="10" t="s">
        <v>441</v>
      </c>
      <c r="I131" s="11">
        <v>1</v>
      </c>
      <c r="J131" s="10" t="s">
        <v>33</v>
      </c>
      <c r="K131" s="10" t="s">
        <v>442</v>
      </c>
      <c r="L131" s="10" t="s">
        <v>65</v>
      </c>
      <c r="M131" s="10" t="s">
        <v>83</v>
      </c>
    </row>
    <row r="132" spans="1:13" x14ac:dyDescent="0.3">
      <c r="A132" s="10" t="s">
        <v>34</v>
      </c>
      <c r="B132" s="10" t="s">
        <v>216</v>
      </c>
      <c r="C132" s="10" t="s">
        <v>58</v>
      </c>
      <c r="D132" s="10" t="s">
        <v>428</v>
      </c>
      <c r="E132" s="10" t="s">
        <v>443</v>
      </c>
      <c r="F132" s="10" t="s">
        <v>61</v>
      </c>
      <c r="G132" s="10" t="s">
        <v>444</v>
      </c>
      <c r="H132" s="10" t="s">
        <v>445</v>
      </c>
      <c r="I132" s="11">
        <v>2</v>
      </c>
      <c r="J132" s="10" t="s">
        <v>33</v>
      </c>
      <c r="K132" s="10" t="s">
        <v>343</v>
      </c>
      <c r="L132" s="10" t="s">
        <v>65</v>
      </c>
      <c r="M132" s="10" t="s">
        <v>83</v>
      </c>
    </row>
    <row r="133" spans="1:13" x14ac:dyDescent="0.3">
      <c r="A133" s="10" t="s">
        <v>34</v>
      </c>
      <c r="B133" s="10" t="s">
        <v>216</v>
      </c>
      <c r="C133" s="10" t="s">
        <v>58</v>
      </c>
      <c r="D133" s="10" t="s">
        <v>428</v>
      </c>
      <c r="E133" s="10" t="s">
        <v>446</v>
      </c>
      <c r="F133" s="10" t="s">
        <v>61</v>
      </c>
      <c r="G133" s="10" t="s">
        <v>444</v>
      </c>
      <c r="H133" s="10" t="s">
        <v>445</v>
      </c>
      <c r="I133" s="11">
        <v>2</v>
      </c>
      <c r="J133" s="10" t="s">
        <v>33</v>
      </c>
      <c r="K133" s="10" t="s">
        <v>107</v>
      </c>
      <c r="L133" s="10" t="s">
        <v>65</v>
      </c>
      <c r="M133" s="10" t="s">
        <v>83</v>
      </c>
    </row>
    <row r="134" spans="1:13" x14ac:dyDescent="0.3">
      <c r="A134" s="10" t="s">
        <v>34</v>
      </c>
      <c r="B134" s="10" t="s">
        <v>216</v>
      </c>
      <c r="C134" s="10" t="s">
        <v>58</v>
      </c>
      <c r="D134" s="10" t="s">
        <v>428</v>
      </c>
      <c r="E134" s="10" t="s">
        <v>447</v>
      </c>
      <c r="F134" s="10" t="s">
        <v>61</v>
      </c>
      <c r="G134" s="10" t="s">
        <v>448</v>
      </c>
      <c r="H134" s="10" t="s">
        <v>449</v>
      </c>
      <c r="I134" s="11">
        <v>2</v>
      </c>
      <c r="J134" s="10" t="s">
        <v>33</v>
      </c>
      <c r="K134" s="10" t="s">
        <v>111</v>
      </c>
      <c r="L134" s="10" t="s">
        <v>65</v>
      </c>
      <c r="M134" s="10" t="s">
        <v>450</v>
      </c>
    </row>
    <row r="135" spans="1:13" x14ac:dyDescent="0.3">
      <c r="A135" s="10" t="s">
        <v>34</v>
      </c>
      <c r="B135" s="10" t="s">
        <v>216</v>
      </c>
      <c r="C135" s="10" t="s">
        <v>58</v>
      </c>
      <c r="D135" s="10" t="s">
        <v>428</v>
      </c>
      <c r="E135" s="10" t="s">
        <v>451</v>
      </c>
      <c r="F135" s="10" t="s">
        <v>61</v>
      </c>
      <c r="G135" s="10" t="s">
        <v>452</v>
      </c>
      <c r="H135" s="10" t="s">
        <v>453</v>
      </c>
      <c r="I135" s="11">
        <v>1</v>
      </c>
      <c r="J135" s="10" t="s">
        <v>33</v>
      </c>
      <c r="K135" s="10" t="s">
        <v>214</v>
      </c>
      <c r="L135" s="10" t="s">
        <v>65</v>
      </c>
      <c r="M135" s="10" t="s">
        <v>73</v>
      </c>
    </row>
    <row r="136" spans="1:13" x14ac:dyDescent="0.3">
      <c r="A136" s="10" t="s">
        <v>34</v>
      </c>
      <c r="B136" s="10" t="s">
        <v>216</v>
      </c>
      <c r="C136" s="10" t="s">
        <v>58</v>
      </c>
      <c r="D136" s="10" t="s">
        <v>428</v>
      </c>
      <c r="E136" s="10" t="s">
        <v>454</v>
      </c>
      <c r="F136" s="10" t="s">
        <v>61</v>
      </c>
      <c r="G136" s="10" t="s">
        <v>444</v>
      </c>
      <c r="H136" s="10" t="s">
        <v>445</v>
      </c>
      <c r="I136" s="11">
        <v>2</v>
      </c>
      <c r="J136" s="10" t="s">
        <v>33</v>
      </c>
      <c r="K136" s="10" t="s">
        <v>455</v>
      </c>
      <c r="L136" s="10" t="s">
        <v>65</v>
      </c>
      <c r="M136" s="10" t="s">
        <v>83</v>
      </c>
    </row>
    <row r="137" spans="1:13" x14ac:dyDescent="0.3">
      <c r="A137" s="10" t="s">
        <v>30</v>
      </c>
      <c r="B137" s="10" t="s">
        <v>456</v>
      </c>
      <c r="C137" s="10" t="s">
        <v>58</v>
      </c>
      <c r="D137" s="10" t="s">
        <v>457</v>
      </c>
      <c r="E137" s="10" t="s">
        <v>458</v>
      </c>
      <c r="F137" s="10" t="s">
        <v>61</v>
      </c>
      <c r="G137" s="10" t="s">
        <v>459</v>
      </c>
      <c r="H137" s="10" t="s">
        <v>460</v>
      </c>
      <c r="I137" s="11">
        <v>1</v>
      </c>
      <c r="J137" s="10" t="s">
        <v>29</v>
      </c>
      <c r="K137" s="10" t="s">
        <v>461</v>
      </c>
      <c r="L137" s="10" t="s">
        <v>65</v>
      </c>
      <c r="M137" s="10" t="s">
        <v>176</v>
      </c>
    </row>
    <row r="138" spans="1:13" x14ac:dyDescent="0.3">
      <c r="A138" s="10" t="s">
        <v>30</v>
      </c>
      <c r="B138" s="10" t="s">
        <v>456</v>
      </c>
      <c r="C138" s="10" t="s">
        <v>58</v>
      </c>
      <c r="D138" s="10" t="s">
        <v>457</v>
      </c>
      <c r="E138" s="10" t="s">
        <v>462</v>
      </c>
      <c r="F138" s="10" t="s">
        <v>61</v>
      </c>
      <c r="G138" s="10" t="s">
        <v>463</v>
      </c>
      <c r="H138" s="10" t="s">
        <v>464</v>
      </c>
      <c r="I138" s="11">
        <v>1</v>
      </c>
      <c r="J138" s="10" t="s">
        <v>29</v>
      </c>
      <c r="K138" s="10" t="s">
        <v>113</v>
      </c>
      <c r="L138" s="10" t="s">
        <v>65</v>
      </c>
      <c r="M138" s="10" t="s">
        <v>176</v>
      </c>
    </row>
    <row r="139" spans="1:13" x14ac:dyDescent="0.3">
      <c r="A139" s="10" t="s">
        <v>28</v>
      </c>
      <c r="B139" s="10" t="s">
        <v>465</v>
      </c>
      <c r="C139" s="10" t="s">
        <v>58</v>
      </c>
      <c r="D139" s="10" t="s">
        <v>466</v>
      </c>
      <c r="E139" s="10" t="s">
        <v>467</v>
      </c>
      <c r="F139" s="10" t="s">
        <v>61</v>
      </c>
      <c r="G139" s="10" t="s">
        <v>468</v>
      </c>
      <c r="H139" s="10" t="s">
        <v>469</v>
      </c>
      <c r="I139" s="11">
        <v>1</v>
      </c>
      <c r="J139" s="10" t="s">
        <v>27</v>
      </c>
      <c r="K139" s="10" t="s">
        <v>221</v>
      </c>
      <c r="L139" s="10" t="s">
        <v>65</v>
      </c>
      <c r="M139" s="10" t="s">
        <v>308</v>
      </c>
    </row>
    <row r="140" spans="1:13" x14ac:dyDescent="0.3">
      <c r="A140" s="10" t="s">
        <v>28</v>
      </c>
      <c r="B140" s="10" t="s">
        <v>465</v>
      </c>
      <c r="C140" s="10" t="s">
        <v>58</v>
      </c>
      <c r="D140" s="10" t="s">
        <v>466</v>
      </c>
      <c r="E140" s="10" t="s">
        <v>470</v>
      </c>
      <c r="F140" s="10" t="s">
        <v>61</v>
      </c>
      <c r="G140" s="10" t="s">
        <v>471</v>
      </c>
      <c r="H140" s="10" t="s">
        <v>472</v>
      </c>
      <c r="I140" s="11">
        <v>1</v>
      </c>
      <c r="J140" s="10" t="s">
        <v>27</v>
      </c>
      <c r="K140" s="10" t="s">
        <v>232</v>
      </c>
      <c r="L140" s="10" t="s">
        <v>65</v>
      </c>
      <c r="M140" s="10" t="s">
        <v>73</v>
      </c>
    </row>
    <row r="141" spans="1:13" x14ac:dyDescent="0.3">
      <c r="A141" s="10" t="s">
        <v>28</v>
      </c>
      <c r="B141" s="10" t="s">
        <v>465</v>
      </c>
      <c r="C141" s="10" t="s">
        <v>58</v>
      </c>
      <c r="D141" s="10" t="s">
        <v>466</v>
      </c>
      <c r="E141" s="10" t="s">
        <v>473</v>
      </c>
      <c r="F141" s="10" t="s">
        <v>61</v>
      </c>
      <c r="G141" s="10" t="s">
        <v>474</v>
      </c>
      <c r="H141" s="10" t="s">
        <v>475</v>
      </c>
      <c r="I141" s="11">
        <v>4</v>
      </c>
      <c r="J141" s="10" t="s">
        <v>27</v>
      </c>
      <c r="K141" s="10" t="s">
        <v>476</v>
      </c>
      <c r="L141" s="10" t="s">
        <v>65</v>
      </c>
      <c r="M141" s="10" t="s">
        <v>477</v>
      </c>
    </row>
    <row r="142" spans="1:13" x14ac:dyDescent="0.3">
      <c r="A142" s="10" t="s">
        <v>28</v>
      </c>
      <c r="B142" s="10" t="s">
        <v>465</v>
      </c>
      <c r="C142" s="10" t="s">
        <v>58</v>
      </c>
      <c r="D142" s="10" t="s">
        <v>466</v>
      </c>
      <c r="E142" s="10" t="s">
        <v>478</v>
      </c>
      <c r="F142" s="10" t="s">
        <v>61</v>
      </c>
      <c r="G142" s="10" t="s">
        <v>479</v>
      </c>
      <c r="H142" s="10" t="s">
        <v>314</v>
      </c>
      <c r="I142" s="11">
        <v>1</v>
      </c>
      <c r="J142" s="10" t="s">
        <v>27</v>
      </c>
      <c r="K142" s="10" t="s">
        <v>318</v>
      </c>
      <c r="L142" s="10" t="s">
        <v>65</v>
      </c>
      <c r="M142" s="10" t="s">
        <v>78</v>
      </c>
    </row>
    <row r="143" spans="1:13" x14ac:dyDescent="0.3">
      <c r="A143" s="10" t="s">
        <v>28</v>
      </c>
      <c r="B143" s="10" t="s">
        <v>465</v>
      </c>
      <c r="C143" s="10" t="s">
        <v>58</v>
      </c>
      <c r="D143" s="10" t="s">
        <v>466</v>
      </c>
      <c r="E143" s="10" t="s">
        <v>480</v>
      </c>
      <c r="F143" s="10" t="s">
        <v>61</v>
      </c>
      <c r="G143" s="10" t="s">
        <v>481</v>
      </c>
      <c r="H143" s="10" t="s">
        <v>482</v>
      </c>
      <c r="I143" s="11">
        <v>1</v>
      </c>
      <c r="J143" s="10" t="s">
        <v>27</v>
      </c>
      <c r="K143" s="10" t="s">
        <v>483</v>
      </c>
      <c r="L143" s="10" t="s">
        <v>65</v>
      </c>
      <c r="M143" s="10" t="s">
        <v>155</v>
      </c>
    </row>
    <row r="144" spans="1:13" x14ac:dyDescent="0.3">
      <c r="A144" s="10" t="s">
        <v>28</v>
      </c>
      <c r="B144" s="10" t="s">
        <v>465</v>
      </c>
      <c r="C144" s="10" t="s">
        <v>58</v>
      </c>
      <c r="D144" s="10" t="s">
        <v>466</v>
      </c>
      <c r="E144" s="10" t="s">
        <v>484</v>
      </c>
      <c r="F144" s="10" t="s">
        <v>61</v>
      </c>
      <c r="G144" s="10" t="s">
        <v>485</v>
      </c>
      <c r="H144" s="10" t="s">
        <v>486</v>
      </c>
      <c r="I144" s="11">
        <v>1</v>
      </c>
      <c r="J144" s="10" t="s">
        <v>27</v>
      </c>
      <c r="K144" s="10" t="s">
        <v>324</v>
      </c>
      <c r="L144" s="10" t="s">
        <v>65</v>
      </c>
      <c r="M144" s="10" t="s">
        <v>140</v>
      </c>
    </row>
    <row r="145" spans="1:13" x14ac:dyDescent="0.3">
      <c r="A145" s="10" t="s">
        <v>28</v>
      </c>
      <c r="B145" s="10" t="s">
        <v>465</v>
      </c>
      <c r="C145" s="10" t="s">
        <v>58</v>
      </c>
      <c r="D145" s="10" t="s">
        <v>466</v>
      </c>
      <c r="E145" s="10" t="s">
        <v>484</v>
      </c>
      <c r="F145" s="10" t="s">
        <v>61</v>
      </c>
      <c r="G145" s="10" t="s">
        <v>487</v>
      </c>
      <c r="H145" s="10" t="s">
        <v>488</v>
      </c>
      <c r="I145" s="11">
        <v>2</v>
      </c>
      <c r="J145" s="10" t="s">
        <v>27</v>
      </c>
      <c r="K145" s="10" t="s">
        <v>324</v>
      </c>
      <c r="L145" s="10" t="s">
        <v>65</v>
      </c>
      <c r="M145" s="10" t="s">
        <v>140</v>
      </c>
    </row>
    <row r="146" spans="1:13" x14ac:dyDescent="0.3">
      <c r="A146" s="10" t="s">
        <v>28</v>
      </c>
      <c r="B146" s="10" t="s">
        <v>465</v>
      </c>
      <c r="C146" s="10" t="s">
        <v>58</v>
      </c>
      <c r="D146" s="10" t="s">
        <v>466</v>
      </c>
      <c r="E146" s="10" t="s">
        <v>484</v>
      </c>
      <c r="F146" s="10" t="s">
        <v>61</v>
      </c>
      <c r="G146" s="10" t="s">
        <v>489</v>
      </c>
      <c r="H146" s="10" t="s">
        <v>490</v>
      </c>
      <c r="I146" s="11">
        <v>2</v>
      </c>
      <c r="J146" s="10" t="s">
        <v>27</v>
      </c>
      <c r="K146" s="10" t="s">
        <v>324</v>
      </c>
      <c r="L146" s="10" t="s">
        <v>65</v>
      </c>
      <c r="M146" s="10" t="s">
        <v>140</v>
      </c>
    </row>
    <row r="147" spans="1:13" x14ac:dyDescent="0.3">
      <c r="A147" s="10" t="s">
        <v>28</v>
      </c>
      <c r="B147" s="10" t="s">
        <v>465</v>
      </c>
      <c r="C147" s="10" t="s">
        <v>58</v>
      </c>
      <c r="D147" s="10" t="s">
        <v>466</v>
      </c>
      <c r="E147" s="10" t="s">
        <v>484</v>
      </c>
      <c r="F147" s="10" t="s">
        <v>61</v>
      </c>
      <c r="G147" s="10" t="s">
        <v>491</v>
      </c>
      <c r="H147" s="10" t="s">
        <v>492</v>
      </c>
      <c r="I147" s="11">
        <v>2</v>
      </c>
      <c r="J147" s="10" t="s">
        <v>27</v>
      </c>
      <c r="K147" s="10" t="s">
        <v>324</v>
      </c>
      <c r="L147" s="10" t="s">
        <v>65</v>
      </c>
      <c r="M147" s="10" t="s">
        <v>140</v>
      </c>
    </row>
    <row r="148" spans="1:13" x14ac:dyDescent="0.3">
      <c r="A148" s="10" t="s">
        <v>28</v>
      </c>
      <c r="B148" s="10" t="s">
        <v>465</v>
      </c>
      <c r="C148" s="10" t="s">
        <v>58</v>
      </c>
      <c r="D148" s="10" t="s">
        <v>466</v>
      </c>
      <c r="E148" s="10" t="s">
        <v>493</v>
      </c>
      <c r="F148" s="10" t="s">
        <v>61</v>
      </c>
      <c r="G148" s="10" t="s">
        <v>494</v>
      </c>
      <c r="H148" s="10" t="s">
        <v>495</v>
      </c>
      <c r="I148" s="11">
        <v>1</v>
      </c>
      <c r="J148" s="10" t="s">
        <v>27</v>
      </c>
      <c r="K148" s="10" t="s">
        <v>162</v>
      </c>
      <c r="L148" s="10" t="s">
        <v>65</v>
      </c>
      <c r="M148" s="10" t="s">
        <v>496</v>
      </c>
    </row>
    <row r="149" spans="1:13" x14ac:dyDescent="0.3">
      <c r="A149" s="10" t="s">
        <v>28</v>
      </c>
      <c r="B149" s="10" t="s">
        <v>465</v>
      </c>
      <c r="C149" s="10" t="s">
        <v>58</v>
      </c>
      <c r="D149" s="10" t="s">
        <v>466</v>
      </c>
      <c r="E149" s="10" t="s">
        <v>493</v>
      </c>
      <c r="F149" s="10" t="s">
        <v>61</v>
      </c>
      <c r="G149" s="10" t="s">
        <v>497</v>
      </c>
      <c r="H149" s="10" t="s">
        <v>498</v>
      </c>
      <c r="I149" s="11">
        <v>1</v>
      </c>
      <c r="J149" s="10" t="s">
        <v>27</v>
      </c>
      <c r="K149" s="10" t="s">
        <v>162</v>
      </c>
      <c r="L149" s="10" t="s">
        <v>65</v>
      </c>
      <c r="M149" s="10" t="s">
        <v>496</v>
      </c>
    </row>
    <row r="150" spans="1:13" x14ac:dyDescent="0.3">
      <c r="A150" s="10" t="s">
        <v>28</v>
      </c>
      <c r="B150" s="10" t="s">
        <v>465</v>
      </c>
      <c r="C150" s="10" t="s">
        <v>58</v>
      </c>
      <c r="D150" s="10" t="s">
        <v>466</v>
      </c>
      <c r="E150" s="10" t="s">
        <v>499</v>
      </c>
      <c r="F150" s="10" t="s">
        <v>61</v>
      </c>
      <c r="G150" s="10" t="s">
        <v>500</v>
      </c>
      <c r="H150" s="10" t="s">
        <v>495</v>
      </c>
      <c r="I150" s="11">
        <v>1</v>
      </c>
      <c r="J150" s="10" t="s">
        <v>27</v>
      </c>
      <c r="K150" s="10" t="s">
        <v>501</v>
      </c>
      <c r="L150" s="10" t="s">
        <v>65</v>
      </c>
      <c r="M150" s="10" t="s">
        <v>496</v>
      </c>
    </row>
    <row r="151" spans="1:13" x14ac:dyDescent="0.3">
      <c r="A151" s="10" t="s">
        <v>28</v>
      </c>
      <c r="B151" s="10" t="s">
        <v>465</v>
      </c>
      <c r="C151" s="10" t="s">
        <v>58</v>
      </c>
      <c r="D151" s="10" t="s">
        <v>466</v>
      </c>
      <c r="E151" s="10" t="s">
        <v>502</v>
      </c>
      <c r="F151" s="10" t="s">
        <v>61</v>
      </c>
      <c r="G151" s="10" t="s">
        <v>503</v>
      </c>
      <c r="H151" s="10" t="s">
        <v>504</v>
      </c>
      <c r="I151" s="11">
        <v>1</v>
      </c>
      <c r="J151" s="10" t="s">
        <v>27</v>
      </c>
      <c r="K151" s="10" t="s">
        <v>505</v>
      </c>
      <c r="L151" s="10" t="s">
        <v>65</v>
      </c>
      <c r="M151" s="10" t="s">
        <v>103</v>
      </c>
    </row>
    <row r="152" spans="1:13" x14ac:dyDescent="0.3">
      <c r="A152" s="10" t="s">
        <v>28</v>
      </c>
      <c r="B152" s="10" t="s">
        <v>465</v>
      </c>
      <c r="C152" s="10" t="s">
        <v>58</v>
      </c>
      <c r="D152" s="10" t="s">
        <v>466</v>
      </c>
      <c r="E152" s="10" t="s">
        <v>502</v>
      </c>
      <c r="F152" s="10" t="s">
        <v>61</v>
      </c>
      <c r="G152" s="10" t="s">
        <v>75</v>
      </c>
      <c r="H152" s="10" t="s">
        <v>76</v>
      </c>
      <c r="I152" s="11">
        <v>1</v>
      </c>
      <c r="J152" s="10" t="s">
        <v>27</v>
      </c>
      <c r="K152" s="10" t="s">
        <v>505</v>
      </c>
      <c r="L152" s="10" t="s">
        <v>65</v>
      </c>
      <c r="M152" s="10" t="s">
        <v>78</v>
      </c>
    </row>
    <row r="153" spans="1:13" x14ac:dyDescent="0.3">
      <c r="A153" s="10" t="s">
        <v>28</v>
      </c>
      <c r="B153" s="10" t="s">
        <v>465</v>
      </c>
      <c r="C153" s="10" t="s">
        <v>58</v>
      </c>
      <c r="D153" s="10" t="s">
        <v>466</v>
      </c>
      <c r="E153" s="10" t="s">
        <v>506</v>
      </c>
      <c r="F153" s="10" t="s">
        <v>61</v>
      </c>
      <c r="G153" s="10" t="s">
        <v>507</v>
      </c>
      <c r="H153" s="10" t="s">
        <v>508</v>
      </c>
      <c r="I153" s="11">
        <v>1</v>
      </c>
      <c r="J153" s="10" t="s">
        <v>27</v>
      </c>
      <c r="K153" s="10" t="s">
        <v>354</v>
      </c>
      <c r="L153" s="10" t="s">
        <v>65</v>
      </c>
      <c r="M153" s="10" t="s">
        <v>509</v>
      </c>
    </row>
    <row r="154" spans="1:13" x14ac:dyDescent="0.3">
      <c r="A154" s="10" t="s">
        <v>28</v>
      </c>
      <c r="B154" s="10" t="s">
        <v>465</v>
      </c>
      <c r="C154" s="10" t="s">
        <v>58</v>
      </c>
      <c r="D154" s="10" t="s">
        <v>466</v>
      </c>
      <c r="E154" s="10" t="s">
        <v>510</v>
      </c>
      <c r="F154" s="10" t="s">
        <v>61</v>
      </c>
      <c r="G154" s="10" t="s">
        <v>507</v>
      </c>
      <c r="H154" s="10" t="s">
        <v>508</v>
      </c>
      <c r="I154" s="11">
        <v>1</v>
      </c>
      <c r="J154" s="10" t="s">
        <v>27</v>
      </c>
      <c r="K154" s="10" t="s">
        <v>410</v>
      </c>
      <c r="L154" s="10" t="s">
        <v>65</v>
      </c>
      <c r="M154" s="10" t="s">
        <v>509</v>
      </c>
    </row>
    <row r="155" spans="1:13" x14ac:dyDescent="0.3">
      <c r="A155" s="10" t="s">
        <v>24</v>
      </c>
      <c r="B155" s="10" t="s">
        <v>216</v>
      </c>
      <c r="C155" s="10" t="s">
        <v>58</v>
      </c>
      <c r="D155" s="10" t="s">
        <v>511</v>
      </c>
      <c r="E155" s="10" t="s">
        <v>512</v>
      </c>
      <c r="F155" s="10" t="s">
        <v>61</v>
      </c>
      <c r="G155" s="10" t="s">
        <v>235</v>
      </c>
      <c r="H155" s="10" t="s">
        <v>236</v>
      </c>
      <c r="I155" s="11">
        <v>2</v>
      </c>
      <c r="J155" s="10" t="s">
        <v>23</v>
      </c>
      <c r="K155" s="10" t="s">
        <v>146</v>
      </c>
      <c r="L155" s="10" t="s">
        <v>65</v>
      </c>
      <c r="M155" s="10" t="s">
        <v>78</v>
      </c>
    </row>
    <row r="156" spans="1:13" x14ac:dyDescent="0.3">
      <c r="A156" s="10" t="s">
        <v>24</v>
      </c>
      <c r="B156" s="10" t="s">
        <v>216</v>
      </c>
      <c r="C156" s="10" t="s">
        <v>58</v>
      </c>
      <c r="D156" s="10" t="s">
        <v>511</v>
      </c>
      <c r="E156" s="10" t="s">
        <v>513</v>
      </c>
      <c r="F156" s="10" t="s">
        <v>61</v>
      </c>
      <c r="G156" s="10" t="s">
        <v>514</v>
      </c>
      <c r="H156" s="10" t="s">
        <v>515</v>
      </c>
      <c r="I156" s="11">
        <v>3</v>
      </c>
      <c r="J156" s="10" t="s">
        <v>23</v>
      </c>
      <c r="K156" s="10" t="s">
        <v>146</v>
      </c>
      <c r="L156" s="10" t="s">
        <v>65</v>
      </c>
      <c r="M156" s="10" t="s">
        <v>83</v>
      </c>
    </row>
    <row r="157" spans="1:13" x14ac:dyDescent="0.3">
      <c r="A157" s="10" t="s">
        <v>24</v>
      </c>
      <c r="B157" s="10" t="s">
        <v>216</v>
      </c>
      <c r="C157" s="10" t="s">
        <v>58</v>
      </c>
      <c r="D157" s="10" t="s">
        <v>511</v>
      </c>
      <c r="E157" s="10" t="s">
        <v>516</v>
      </c>
      <c r="F157" s="10" t="s">
        <v>61</v>
      </c>
      <c r="G157" s="10" t="s">
        <v>517</v>
      </c>
      <c r="H157" s="10" t="s">
        <v>518</v>
      </c>
      <c r="I157" s="11">
        <v>1</v>
      </c>
      <c r="J157" s="10" t="s">
        <v>23</v>
      </c>
      <c r="K157" s="10" t="s">
        <v>304</v>
      </c>
      <c r="L157" s="10" t="s">
        <v>65</v>
      </c>
      <c r="M157" s="10" t="s">
        <v>73</v>
      </c>
    </row>
    <row r="158" spans="1:13" x14ac:dyDescent="0.3">
      <c r="A158" s="10" t="s">
        <v>24</v>
      </c>
      <c r="B158" s="10" t="s">
        <v>216</v>
      </c>
      <c r="C158" s="10" t="s">
        <v>58</v>
      </c>
      <c r="D158" s="10" t="s">
        <v>511</v>
      </c>
      <c r="E158" s="10" t="s">
        <v>519</v>
      </c>
      <c r="F158" s="10" t="s">
        <v>61</v>
      </c>
      <c r="G158" s="10" t="s">
        <v>520</v>
      </c>
      <c r="H158" s="10" t="s">
        <v>521</v>
      </c>
      <c r="I158" s="11">
        <v>1</v>
      </c>
      <c r="J158" s="10" t="s">
        <v>23</v>
      </c>
      <c r="K158" s="10" t="s">
        <v>185</v>
      </c>
      <c r="L158" s="10" t="s">
        <v>65</v>
      </c>
      <c r="M158" s="10" t="s">
        <v>83</v>
      </c>
    </row>
    <row r="159" spans="1:13" x14ac:dyDescent="0.3">
      <c r="A159" s="10" t="s">
        <v>24</v>
      </c>
      <c r="B159" s="10" t="s">
        <v>216</v>
      </c>
      <c r="C159" s="10" t="s">
        <v>58</v>
      </c>
      <c r="D159" s="10" t="s">
        <v>511</v>
      </c>
      <c r="E159" s="10" t="s">
        <v>522</v>
      </c>
      <c r="F159" s="10" t="s">
        <v>61</v>
      </c>
      <c r="G159" s="10" t="s">
        <v>520</v>
      </c>
      <c r="H159" s="10" t="s">
        <v>521</v>
      </c>
      <c r="I159" s="11">
        <v>2</v>
      </c>
      <c r="J159" s="10" t="s">
        <v>23</v>
      </c>
      <c r="K159" s="10" t="s">
        <v>64</v>
      </c>
      <c r="L159" s="10" t="s">
        <v>65</v>
      </c>
      <c r="M159" s="10" t="s">
        <v>83</v>
      </c>
    </row>
    <row r="160" spans="1:13" x14ac:dyDescent="0.3">
      <c r="A160" s="10" t="s">
        <v>24</v>
      </c>
      <c r="B160" s="10" t="s">
        <v>216</v>
      </c>
      <c r="C160" s="10" t="s">
        <v>58</v>
      </c>
      <c r="D160" s="10" t="s">
        <v>511</v>
      </c>
      <c r="E160" s="10" t="s">
        <v>523</v>
      </c>
      <c r="F160" s="10" t="s">
        <v>61</v>
      </c>
      <c r="G160" s="10" t="s">
        <v>524</v>
      </c>
      <c r="H160" s="10" t="s">
        <v>525</v>
      </c>
      <c r="I160" s="11">
        <v>2</v>
      </c>
      <c r="J160" s="10" t="s">
        <v>23</v>
      </c>
      <c r="K160" s="10" t="s">
        <v>148</v>
      </c>
      <c r="L160" s="10" t="s">
        <v>65</v>
      </c>
      <c r="M160" s="10" t="s">
        <v>176</v>
      </c>
    </row>
    <row r="161" spans="1:13" x14ac:dyDescent="0.3">
      <c r="A161" s="10" t="s">
        <v>24</v>
      </c>
      <c r="B161" s="10" t="s">
        <v>216</v>
      </c>
      <c r="C161" s="10" t="s">
        <v>58</v>
      </c>
      <c r="D161" s="10" t="s">
        <v>511</v>
      </c>
      <c r="E161" s="10" t="s">
        <v>526</v>
      </c>
      <c r="F161" s="10" t="s">
        <v>61</v>
      </c>
      <c r="G161" s="10" t="s">
        <v>524</v>
      </c>
      <c r="H161" s="10" t="s">
        <v>525</v>
      </c>
      <c r="I161" s="11">
        <v>2</v>
      </c>
      <c r="J161" s="10" t="s">
        <v>23</v>
      </c>
      <c r="K161" s="10" t="s">
        <v>247</v>
      </c>
      <c r="L161" s="10" t="s">
        <v>65</v>
      </c>
      <c r="M161" s="10" t="s">
        <v>176</v>
      </c>
    </row>
    <row r="162" spans="1:13" x14ac:dyDescent="0.3">
      <c r="A162" s="10" t="s">
        <v>24</v>
      </c>
      <c r="B162" s="10" t="s">
        <v>216</v>
      </c>
      <c r="C162" s="10" t="s">
        <v>58</v>
      </c>
      <c r="D162" s="10" t="s">
        <v>511</v>
      </c>
      <c r="E162" s="10" t="s">
        <v>527</v>
      </c>
      <c r="F162" s="10" t="s">
        <v>61</v>
      </c>
      <c r="G162" s="10" t="s">
        <v>524</v>
      </c>
      <c r="H162" s="10" t="s">
        <v>525</v>
      </c>
      <c r="I162" s="11">
        <v>2</v>
      </c>
      <c r="J162" s="10" t="s">
        <v>23</v>
      </c>
      <c r="K162" s="10" t="s">
        <v>247</v>
      </c>
      <c r="L162" s="10" t="s">
        <v>65</v>
      </c>
      <c r="M162" s="10" t="s">
        <v>176</v>
      </c>
    </row>
    <row r="163" spans="1:13" x14ac:dyDescent="0.3">
      <c r="A163" s="10" t="s">
        <v>24</v>
      </c>
      <c r="B163" s="10" t="s">
        <v>216</v>
      </c>
      <c r="C163" s="10" t="s">
        <v>58</v>
      </c>
      <c r="D163" s="10" t="s">
        <v>511</v>
      </c>
      <c r="E163" s="10" t="s">
        <v>528</v>
      </c>
      <c r="F163" s="10" t="s">
        <v>61</v>
      </c>
      <c r="G163" s="10" t="s">
        <v>529</v>
      </c>
      <c r="H163" s="10" t="s">
        <v>530</v>
      </c>
      <c r="I163" s="11">
        <v>1</v>
      </c>
      <c r="J163" s="10" t="s">
        <v>23</v>
      </c>
      <c r="K163" s="10" t="s">
        <v>249</v>
      </c>
      <c r="L163" s="10" t="s">
        <v>65</v>
      </c>
      <c r="M163" s="10" t="s">
        <v>531</v>
      </c>
    </row>
    <row r="164" spans="1:13" x14ac:dyDescent="0.3">
      <c r="A164" s="10" t="s">
        <v>24</v>
      </c>
      <c r="B164" s="10" t="s">
        <v>216</v>
      </c>
      <c r="C164" s="10" t="s">
        <v>58</v>
      </c>
      <c r="D164" s="10" t="s">
        <v>511</v>
      </c>
      <c r="E164" s="10" t="s">
        <v>532</v>
      </c>
      <c r="F164" s="10" t="s">
        <v>61</v>
      </c>
      <c r="G164" s="10" t="s">
        <v>517</v>
      </c>
      <c r="H164" s="10" t="s">
        <v>518</v>
      </c>
      <c r="I164" s="11">
        <v>1</v>
      </c>
      <c r="J164" s="10" t="s">
        <v>23</v>
      </c>
      <c r="K164" s="10" t="s">
        <v>87</v>
      </c>
      <c r="L164" s="10" t="s">
        <v>65</v>
      </c>
      <c r="M164" s="10" t="s">
        <v>73</v>
      </c>
    </row>
    <row r="165" spans="1:13" x14ac:dyDescent="0.3">
      <c r="A165" s="10" t="s">
        <v>24</v>
      </c>
      <c r="B165" s="10" t="s">
        <v>216</v>
      </c>
      <c r="C165" s="10" t="s">
        <v>58</v>
      </c>
      <c r="D165" s="10" t="s">
        <v>511</v>
      </c>
      <c r="E165" s="10" t="s">
        <v>532</v>
      </c>
      <c r="F165" s="10" t="s">
        <v>61</v>
      </c>
      <c r="G165" s="10" t="s">
        <v>533</v>
      </c>
      <c r="H165" s="10" t="s">
        <v>534</v>
      </c>
      <c r="I165" s="11">
        <v>1</v>
      </c>
      <c r="J165" s="10" t="s">
        <v>23</v>
      </c>
      <c r="K165" s="10" t="s">
        <v>87</v>
      </c>
      <c r="L165" s="10" t="s">
        <v>65</v>
      </c>
      <c r="M165" s="10" t="s">
        <v>535</v>
      </c>
    </row>
    <row r="166" spans="1:13" x14ac:dyDescent="0.3">
      <c r="A166" s="10" t="s">
        <v>24</v>
      </c>
      <c r="B166" s="10" t="s">
        <v>216</v>
      </c>
      <c r="C166" s="10" t="s">
        <v>58</v>
      </c>
      <c r="D166" s="10" t="s">
        <v>511</v>
      </c>
      <c r="E166" s="10" t="s">
        <v>536</v>
      </c>
      <c r="F166" s="10" t="s">
        <v>61</v>
      </c>
      <c r="G166" s="10" t="s">
        <v>537</v>
      </c>
      <c r="H166" s="10" t="s">
        <v>538</v>
      </c>
      <c r="I166" s="11">
        <v>1</v>
      </c>
      <c r="J166" s="10" t="s">
        <v>23</v>
      </c>
      <c r="K166" s="10" t="s">
        <v>87</v>
      </c>
      <c r="L166" s="10" t="s">
        <v>65</v>
      </c>
      <c r="M166" s="10" t="s">
        <v>83</v>
      </c>
    </row>
    <row r="167" spans="1:13" x14ac:dyDescent="0.3">
      <c r="A167" s="10" t="s">
        <v>24</v>
      </c>
      <c r="B167" s="10" t="s">
        <v>216</v>
      </c>
      <c r="C167" s="10" t="s">
        <v>58</v>
      </c>
      <c r="D167" s="10" t="s">
        <v>511</v>
      </c>
      <c r="E167" s="10" t="s">
        <v>539</v>
      </c>
      <c r="F167" s="10" t="s">
        <v>61</v>
      </c>
      <c r="G167" s="10" t="s">
        <v>540</v>
      </c>
      <c r="H167" s="10" t="s">
        <v>541</v>
      </c>
      <c r="I167" s="11">
        <v>2</v>
      </c>
      <c r="J167" s="10" t="s">
        <v>23</v>
      </c>
      <c r="K167" s="10" t="s">
        <v>322</v>
      </c>
      <c r="L167" s="10" t="s">
        <v>65</v>
      </c>
      <c r="M167" s="10" t="s">
        <v>176</v>
      </c>
    </row>
    <row r="168" spans="1:13" x14ac:dyDescent="0.3">
      <c r="A168" s="10" t="s">
        <v>24</v>
      </c>
      <c r="B168" s="10" t="s">
        <v>216</v>
      </c>
      <c r="C168" s="10" t="s">
        <v>58</v>
      </c>
      <c r="D168" s="10" t="s">
        <v>511</v>
      </c>
      <c r="E168" s="10" t="s">
        <v>542</v>
      </c>
      <c r="F168" s="10" t="s">
        <v>61</v>
      </c>
      <c r="G168" s="10" t="s">
        <v>543</v>
      </c>
      <c r="H168" s="10" t="s">
        <v>544</v>
      </c>
      <c r="I168" s="11">
        <v>2</v>
      </c>
      <c r="J168" s="10" t="s">
        <v>23</v>
      </c>
      <c r="K168" s="10" t="s">
        <v>332</v>
      </c>
      <c r="L168" s="10" t="s">
        <v>65</v>
      </c>
      <c r="M168" s="10" t="s">
        <v>158</v>
      </c>
    </row>
    <row r="169" spans="1:13" x14ac:dyDescent="0.3">
      <c r="A169" s="10" t="s">
        <v>24</v>
      </c>
      <c r="B169" s="10" t="s">
        <v>216</v>
      </c>
      <c r="C169" s="10" t="s">
        <v>58</v>
      </c>
      <c r="D169" s="10" t="s">
        <v>511</v>
      </c>
      <c r="E169" s="10" t="s">
        <v>545</v>
      </c>
      <c r="F169" s="10" t="s">
        <v>61</v>
      </c>
      <c r="G169" s="10" t="s">
        <v>517</v>
      </c>
      <c r="H169" s="10" t="s">
        <v>518</v>
      </c>
      <c r="I169" s="11">
        <v>1</v>
      </c>
      <c r="J169" s="10" t="s">
        <v>23</v>
      </c>
      <c r="K169" s="10" t="s">
        <v>258</v>
      </c>
      <c r="L169" s="10" t="s">
        <v>65</v>
      </c>
      <c r="M169" s="10" t="s">
        <v>73</v>
      </c>
    </row>
    <row r="170" spans="1:13" x14ac:dyDescent="0.3">
      <c r="A170" s="10" t="s">
        <v>24</v>
      </c>
      <c r="B170" s="10" t="s">
        <v>216</v>
      </c>
      <c r="C170" s="10" t="s">
        <v>58</v>
      </c>
      <c r="D170" s="10" t="s">
        <v>511</v>
      </c>
      <c r="E170" s="10" t="s">
        <v>546</v>
      </c>
      <c r="F170" s="10" t="s">
        <v>61</v>
      </c>
      <c r="G170" s="10" t="s">
        <v>547</v>
      </c>
      <c r="H170" s="10" t="s">
        <v>548</v>
      </c>
      <c r="I170" s="11">
        <v>1</v>
      </c>
      <c r="J170" s="10" t="s">
        <v>23</v>
      </c>
      <c r="K170" s="10" t="s">
        <v>113</v>
      </c>
      <c r="L170" s="10" t="s">
        <v>65</v>
      </c>
      <c r="M170" s="10" t="s">
        <v>549</v>
      </c>
    </row>
    <row r="171" spans="1:13" x14ac:dyDescent="0.3">
      <c r="A171" s="10" t="s">
        <v>24</v>
      </c>
      <c r="B171" s="10" t="s">
        <v>216</v>
      </c>
      <c r="C171" s="10" t="s">
        <v>58</v>
      </c>
      <c r="D171" s="10" t="s">
        <v>511</v>
      </c>
      <c r="E171" s="10" t="s">
        <v>550</v>
      </c>
      <c r="F171" s="10" t="s">
        <v>61</v>
      </c>
      <c r="G171" s="10" t="s">
        <v>547</v>
      </c>
      <c r="H171" s="10" t="s">
        <v>548</v>
      </c>
      <c r="I171" s="11">
        <v>1</v>
      </c>
      <c r="J171" s="10" t="s">
        <v>23</v>
      </c>
      <c r="K171" s="10" t="s">
        <v>551</v>
      </c>
      <c r="L171" s="10" t="s">
        <v>65</v>
      </c>
      <c r="M171" s="10" t="s">
        <v>549</v>
      </c>
    </row>
    <row r="172" spans="1:13" x14ac:dyDescent="0.3">
      <c r="A172" s="10" t="s">
        <v>24</v>
      </c>
      <c r="B172" s="10" t="s">
        <v>216</v>
      </c>
      <c r="C172" s="10" t="s">
        <v>58</v>
      </c>
      <c r="D172" s="10" t="s">
        <v>511</v>
      </c>
      <c r="E172" s="10" t="s">
        <v>552</v>
      </c>
      <c r="F172" s="10" t="s">
        <v>61</v>
      </c>
      <c r="G172" s="10" t="s">
        <v>553</v>
      </c>
      <c r="H172" s="10" t="s">
        <v>554</v>
      </c>
      <c r="I172" s="11">
        <v>1</v>
      </c>
      <c r="J172" s="10" t="s">
        <v>23</v>
      </c>
      <c r="K172" s="10" t="s">
        <v>170</v>
      </c>
      <c r="L172" s="10" t="s">
        <v>65</v>
      </c>
      <c r="M172" s="10" t="s">
        <v>83</v>
      </c>
    </row>
    <row r="173" spans="1:13" x14ac:dyDescent="0.3">
      <c r="A173" s="10" t="s">
        <v>16</v>
      </c>
      <c r="B173" s="10" t="s">
        <v>216</v>
      </c>
      <c r="C173" s="10" t="s">
        <v>58</v>
      </c>
      <c r="D173" s="10" t="s">
        <v>555</v>
      </c>
      <c r="E173" s="10" t="s">
        <v>556</v>
      </c>
      <c r="F173" s="10" t="s">
        <v>61</v>
      </c>
      <c r="G173" s="10" t="s">
        <v>557</v>
      </c>
      <c r="H173" s="10" t="s">
        <v>558</v>
      </c>
      <c r="I173" s="11">
        <v>1</v>
      </c>
      <c r="J173" s="10" t="s">
        <v>15</v>
      </c>
      <c r="K173" s="10" t="s">
        <v>175</v>
      </c>
      <c r="L173" s="10" t="s">
        <v>65</v>
      </c>
      <c r="M173" s="10" t="s">
        <v>73</v>
      </c>
    </row>
    <row r="174" spans="1:13" x14ac:dyDescent="0.3">
      <c r="A174" s="10" t="s">
        <v>16</v>
      </c>
      <c r="B174" s="10" t="s">
        <v>216</v>
      </c>
      <c r="C174" s="10" t="s">
        <v>58</v>
      </c>
      <c r="D174" s="10" t="s">
        <v>555</v>
      </c>
      <c r="E174" s="10" t="s">
        <v>559</v>
      </c>
      <c r="F174" s="10" t="s">
        <v>61</v>
      </c>
      <c r="G174" s="10" t="s">
        <v>560</v>
      </c>
      <c r="H174" s="10" t="s">
        <v>561</v>
      </c>
      <c r="I174" s="11">
        <v>1</v>
      </c>
      <c r="J174" s="10" t="s">
        <v>15</v>
      </c>
      <c r="K174" s="10" t="s">
        <v>304</v>
      </c>
      <c r="L174" s="10" t="s">
        <v>65</v>
      </c>
      <c r="M174" s="10" t="s">
        <v>562</v>
      </c>
    </row>
    <row r="175" spans="1:13" x14ac:dyDescent="0.3">
      <c r="A175" s="10" t="s">
        <v>16</v>
      </c>
      <c r="B175" s="10" t="s">
        <v>216</v>
      </c>
      <c r="C175" s="10" t="s">
        <v>58</v>
      </c>
      <c r="D175" s="10" t="s">
        <v>555</v>
      </c>
      <c r="E175" s="10" t="s">
        <v>563</v>
      </c>
      <c r="F175" s="10" t="s">
        <v>61</v>
      </c>
      <c r="G175" s="10" t="s">
        <v>564</v>
      </c>
      <c r="H175" s="10" t="s">
        <v>565</v>
      </c>
      <c r="I175" s="11">
        <v>1</v>
      </c>
      <c r="J175" s="10" t="s">
        <v>15</v>
      </c>
      <c r="K175" s="10" t="s">
        <v>185</v>
      </c>
      <c r="L175" s="10" t="s">
        <v>65</v>
      </c>
      <c r="M175" s="10" t="s">
        <v>83</v>
      </c>
    </row>
    <row r="176" spans="1:13" x14ac:dyDescent="0.3">
      <c r="A176" s="10" t="s">
        <v>16</v>
      </c>
      <c r="B176" s="10" t="s">
        <v>216</v>
      </c>
      <c r="C176" s="10" t="s">
        <v>58</v>
      </c>
      <c r="D176" s="10" t="s">
        <v>555</v>
      </c>
      <c r="E176" s="10" t="s">
        <v>566</v>
      </c>
      <c r="F176" s="10" t="s">
        <v>61</v>
      </c>
      <c r="G176" s="10" t="s">
        <v>452</v>
      </c>
      <c r="H176" s="10" t="s">
        <v>453</v>
      </c>
      <c r="I176" s="11">
        <v>1</v>
      </c>
      <c r="J176" s="10" t="s">
        <v>15</v>
      </c>
      <c r="K176" s="10" t="s">
        <v>148</v>
      </c>
      <c r="L176" s="10" t="s">
        <v>65</v>
      </c>
      <c r="M176" s="10" t="s">
        <v>73</v>
      </c>
    </row>
    <row r="177" spans="1:13" x14ac:dyDescent="0.3">
      <c r="A177" s="10" t="s">
        <v>16</v>
      </c>
      <c r="B177" s="10" t="s">
        <v>216</v>
      </c>
      <c r="C177" s="10" t="s">
        <v>58</v>
      </c>
      <c r="D177" s="10" t="s">
        <v>555</v>
      </c>
      <c r="E177" s="10" t="s">
        <v>566</v>
      </c>
      <c r="F177" s="10" t="s">
        <v>61</v>
      </c>
      <c r="G177" s="10" t="s">
        <v>560</v>
      </c>
      <c r="H177" s="10" t="s">
        <v>561</v>
      </c>
      <c r="I177" s="11">
        <v>1</v>
      </c>
      <c r="J177" s="10" t="s">
        <v>15</v>
      </c>
      <c r="K177" s="10" t="s">
        <v>148</v>
      </c>
      <c r="L177" s="10" t="s">
        <v>65</v>
      </c>
      <c r="M177" s="10" t="s">
        <v>562</v>
      </c>
    </row>
    <row r="178" spans="1:13" x14ac:dyDescent="0.3">
      <c r="A178" s="10" t="s">
        <v>16</v>
      </c>
      <c r="B178" s="10" t="s">
        <v>216</v>
      </c>
      <c r="C178" s="10" t="s">
        <v>58</v>
      </c>
      <c r="D178" s="10" t="s">
        <v>555</v>
      </c>
      <c r="E178" s="10" t="s">
        <v>567</v>
      </c>
      <c r="F178" s="10" t="s">
        <v>61</v>
      </c>
      <c r="G178" s="10" t="s">
        <v>568</v>
      </c>
      <c r="H178" s="10" t="s">
        <v>569</v>
      </c>
      <c r="I178" s="11">
        <v>6</v>
      </c>
      <c r="J178" s="10" t="s">
        <v>15</v>
      </c>
      <c r="K178" s="10" t="s">
        <v>476</v>
      </c>
      <c r="L178" s="10" t="s">
        <v>65</v>
      </c>
      <c r="M178" s="10" t="s">
        <v>570</v>
      </c>
    </row>
    <row r="179" spans="1:13" x14ac:dyDescent="0.3">
      <c r="A179" s="10" t="s">
        <v>16</v>
      </c>
      <c r="B179" s="10" t="s">
        <v>216</v>
      </c>
      <c r="C179" s="10" t="s">
        <v>58</v>
      </c>
      <c r="D179" s="10" t="s">
        <v>555</v>
      </c>
      <c r="E179" s="10" t="s">
        <v>571</v>
      </c>
      <c r="F179" s="10" t="s">
        <v>61</v>
      </c>
      <c r="G179" s="10" t="s">
        <v>572</v>
      </c>
      <c r="H179" s="10" t="s">
        <v>573</v>
      </c>
      <c r="I179" s="11">
        <v>1</v>
      </c>
      <c r="J179" s="10" t="s">
        <v>15</v>
      </c>
      <c r="K179" s="10" t="s">
        <v>574</v>
      </c>
      <c r="L179" s="10" t="s">
        <v>65</v>
      </c>
      <c r="M179" s="10" t="s">
        <v>83</v>
      </c>
    </row>
    <row r="180" spans="1:13" x14ac:dyDescent="0.3">
      <c r="A180" s="10" t="s">
        <v>16</v>
      </c>
      <c r="B180" s="10" t="s">
        <v>216</v>
      </c>
      <c r="C180" s="10" t="s">
        <v>58</v>
      </c>
      <c r="D180" s="10" t="s">
        <v>555</v>
      </c>
      <c r="E180" s="10" t="s">
        <v>571</v>
      </c>
      <c r="F180" s="10" t="s">
        <v>61</v>
      </c>
      <c r="G180" s="10" t="s">
        <v>575</v>
      </c>
      <c r="H180" s="10" t="s">
        <v>576</v>
      </c>
      <c r="I180" s="11">
        <v>1</v>
      </c>
      <c r="J180" s="10" t="s">
        <v>15</v>
      </c>
      <c r="K180" s="10" t="s">
        <v>574</v>
      </c>
      <c r="L180" s="10" t="s">
        <v>65</v>
      </c>
      <c r="M180" s="10" t="s">
        <v>103</v>
      </c>
    </row>
    <row r="181" spans="1:13" x14ac:dyDescent="0.3">
      <c r="A181" s="10" t="s">
        <v>16</v>
      </c>
      <c r="B181" s="10" t="s">
        <v>216</v>
      </c>
      <c r="C181" s="10" t="s">
        <v>58</v>
      </c>
      <c r="D181" s="10" t="s">
        <v>555</v>
      </c>
      <c r="E181" s="10" t="s">
        <v>577</v>
      </c>
      <c r="F181" s="10" t="s">
        <v>61</v>
      </c>
      <c r="G181" s="10" t="s">
        <v>578</v>
      </c>
      <c r="H181" s="10" t="s">
        <v>579</v>
      </c>
      <c r="I181" s="11">
        <v>1</v>
      </c>
      <c r="J181" s="10" t="s">
        <v>15</v>
      </c>
      <c r="K181" s="10" t="s">
        <v>318</v>
      </c>
      <c r="L181" s="10" t="s">
        <v>65</v>
      </c>
      <c r="M181" s="10" t="s">
        <v>83</v>
      </c>
    </row>
    <row r="182" spans="1:13" x14ac:dyDescent="0.3">
      <c r="A182" s="10" t="s">
        <v>16</v>
      </c>
      <c r="B182" s="10" t="s">
        <v>216</v>
      </c>
      <c r="C182" s="10" t="s">
        <v>58</v>
      </c>
      <c r="D182" s="10" t="s">
        <v>555</v>
      </c>
      <c r="E182" s="10" t="s">
        <v>580</v>
      </c>
      <c r="F182" s="10" t="s">
        <v>61</v>
      </c>
      <c r="G182" s="10" t="s">
        <v>581</v>
      </c>
      <c r="H182" s="10" t="s">
        <v>582</v>
      </c>
      <c r="I182" s="11">
        <v>3</v>
      </c>
      <c r="J182" s="10" t="s">
        <v>15</v>
      </c>
      <c r="K182" s="10" t="s">
        <v>324</v>
      </c>
      <c r="L182" s="10" t="s">
        <v>65</v>
      </c>
      <c r="M182" s="10" t="s">
        <v>583</v>
      </c>
    </row>
    <row r="183" spans="1:13" x14ac:dyDescent="0.3">
      <c r="A183" s="10" t="s">
        <v>16</v>
      </c>
      <c r="B183" s="10" t="s">
        <v>216</v>
      </c>
      <c r="C183" s="10" t="s">
        <v>58</v>
      </c>
      <c r="D183" s="10" t="s">
        <v>555</v>
      </c>
      <c r="E183" s="10" t="s">
        <v>584</v>
      </c>
      <c r="F183" s="10" t="s">
        <v>61</v>
      </c>
      <c r="G183" s="10" t="s">
        <v>585</v>
      </c>
      <c r="H183" s="10" t="s">
        <v>586</v>
      </c>
      <c r="I183" s="11">
        <v>1</v>
      </c>
      <c r="J183" s="10" t="s">
        <v>15</v>
      </c>
      <c r="K183" s="10" t="s">
        <v>258</v>
      </c>
      <c r="L183" s="10" t="s">
        <v>65</v>
      </c>
      <c r="M183" s="10" t="s">
        <v>308</v>
      </c>
    </row>
    <row r="184" spans="1:13" x14ac:dyDescent="0.3">
      <c r="A184" s="10" t="s">
        <v>16</v>
      </c>
      <c r="B184" s="10" t="s">
        <v>216</v>
      </c>
      <c r="C184" s="10" t="s">
        <v>58</v>
      </c>
      <c r="D184" s="10" t="s">
        <v>555</v>
      </c>
      <c r="E184" s="10" t="s">
        <v>584</v>
      </c>
      <c r="F184" s="10" t="s">
        <v>61</v>
      </c>
      <c r="G184" s="10" t="s">
        <v>452</v>
      </c>
      <c r="H184" s="10" t="s">
        <v>453</v>
      </c>
      <c r="I184" s="11">
        <v>1</v>
      </c>
      <c r="J184" s="10" t="s">
        <v>15</v>
      </c>
      <c r="K184" s="10" t="s">
        <v>258</v>
      </c>
      <c r="L184" s="10" t="s">
        <v>65</v>
      </c>
      <c r="M184" s="10" t="s">
        <v>73</v>
      </c>
    </row>
    <row r="185" spans="1:13" x14ac:dyDescent="0.3">
      <c r="A185" s="10" t="s">
        <v>16</v>
      </c>
      <c r="B185" s="10" t="s">
        <v>216</v>
      </c>
      <c r="C185" s="10" t="s">
        <v>58</v>
      </c>
      <c r="D185" s="10" t="s">
        <v>555</v>
      </c>
      <c r="E185" s="10" t="s">
        <v>587</v>
      </c>
      <c r="F185" s="10" t="s">
        <v>61</v>
      </c>
      <c r="G185" s="10" t="s">
        <v>588</v>
      </c>
      <c r="H185" s="10" t="s">
        <v>589</v>
      </c>
      <c r="I185" s="11">
        <v>1</v>
      </c>
      <c r="J185" s="10" t="s">
        <v>15</v>
      </c>
      <c r="K185" s="10" t="s">
        <v>162</v>
      </c>
      <c r="L185" s="10" t="s">
        <v>65</v>
      </c>
      <c r="M185" s="10" t="s">
        <v>83</v>
      </c>
    </row>
    <row r="186" spans="1:13" x14ac:dyDescent="0.3">
      <c r="A186" s="10" t="s">
        <v>16</v>
      </c>
      <c r="B186" s="10" t="s">
        <v>216</v>
      </c>
      <c r="C186" s="10" t="s">
        <v>58</v>
      </c>
      <c r="D186" s="10" t="s">
        <v>555</v>
      </c>
      <c r="E186" s="10" t="s">
        <v>590</v>
      </c>
      <c r="F186" s="10" t="s">
        <v>61</v>
      </c>
      <c r="G186" s="10" t="s">
        <v>591</v>
      </c>
      <c r="H186" s="10" t="s">
        <v>592</v>
      </c>
      <c r="I186" s="11">
        <v>1</v>
      </c>
      <c r="J186" s="10" t="s">
        <v>15</v>
      </c>
      <c r="K186" s="10" t="s">
        <v>92</v>
      </c>
      <c r="L186" s="10" t="s">
        <v>65</v>
      </c>
      <c r="M186" s="10" t="s">
        <v>163</v>
      </c>
    </row>
    <row r="187" spans="1:13" x14ac:dyDescent="0.3">
      <c r="A187" s="10" t="s">
        <v>16</v>
      </c>
      <c r="B187" s="10" t="s">
        <v>216</v>
      </c>
      <c r="C187" s="10" t="s">
        <v>58</v>
      </c>
      <c r="D187" s="10" t="s">
        <v>555</v>
      </c>
      <c r="E187" s="10" t="s">
        <v>593</v>
      </c>
      <c r="F187" s="10" t="s">
        <v>61</v>
      </c>
      <c r="G187" s="10" t="s">
        <v>594</v>
      </c>
      <c r="H187" s="10" t="s">
        <v>595</v>
      </c>
      <c r="I187" s="11">
        <v>1</v>
      </c>
      <c r="J187" s="10" t="s">
        <v>15</v>
      </c>
      <c r="K187" s="10" t="s">
        <v>505</v>
      </c>
      <c r="L187" s="10" t="s">
        <v>65</v>
      </c>
      <c r="M187" s="10" t="s">
        <v>308</v>
      </c>
    </row>
    <row r="188" spans="1:13" x14ac:dyDescent="0.3">
      <c r="A188" s="10" t="s">
        <v>16</v>
      </c>
      <c r="B188" s="10" t="s">
        <v>216</v>
      </c>
      <c r="C188" s="10" t="s">
        <v>58</v>
      </c>
      <c r="D188" s="10" t="s">
        <v>555</v>
      </c>
      <c r="E188" s="10" t="s">
        <v>593</v>
      </c>
      <c r="F188" s="10" t="s">
        <v>61</v>
      </c>
      <c r="G188" s="10" t="s">
        <v>557</v>
      </c>
      <c r="H188" s="10" t="s">
        <v>558</v>
      </c>
      <c r="I188" s="11">
        <v>1</v>
      </c>
      <c r="J188" s="10" t="s">
        <v>15</v>
      </c>
      <c r="K188" s="10" t="s">
        <v>505</v>
      </c>
      <c r="L188" s="10" t="s">
        <v>65</v>
      </c>
      <c r="M188" s="10" t="s">
        <v>73</v>
      </c>
    </row>
    <row r="189" spans="1:13" x14ac:dyDescent="0.3">
      <c r="A189" s="10" t="s">
        <v>16</v>
      </c>
      <c r="B189" s="10" t="s">
        <v>216</v>
      </c>
      <c r="C189" s="10" t="s">
        <v>58</v>
      </c>
      <c r="D189" s="10" t="s">
        <v>555</v>
      </c>
      <c r="E189" s="10" t="s">
        <v>593</v>
      </c>
      <c r="F189" s="10" t="s">
        <v>61</v>
      </c>
      <c r="G189" s="10" t="s">
        <v>596</v>
      </c>
      <c r="H189" s="10" t="s">
        <v>597</v>
      </c>
      <c r="I189" s="11">
        <v>2</v>
      </c>
      <c r="J189" s="10" t="s">
        <v>15</v>
      </c>
      <c r="K189" s="10" t="s">
        <v>505</v>
      </c>
      <c r="L189" s="10" t="s">
        <v>65</v>
      </c>
      <c r="M189" s="10" t="s">
        <v>598</v>
      </c>
    </row>
    <row r="190" spans="1:13" x14ac:dyDescent="0.3">
      <c r="A190" s="10" t="s">
        <v>16</v>
      </c>
      <c r="B190" s="10" t="s">
        <v>216</v>
      </c>
      <c r="C190" s="10" t="s">
        <v>58</v>
      </c>
      <c r="D190" s="10" t="s">
        <v>555</v>
      </c>
      <c r="E190" s="10" t="s">
        <v>593</v>
      </c>
      <c r="F190" s="10" t="s">
        <v>61</v>
      </c>
      <c r="G190" s="10" t="s">
        <v>599</v>
      </c>
      <c r="H190" s="10" t="s">
        <v>600</v>
      </c>
      <c r="I190" s="11">
        <v>1</v>
      </c>
      <c r="J190" s="10" t="s">
        <v>15</v>
      </c>
      <c r="K190" s="10" t="s">
        <v>505</v>
      </c>
      <c r="L190" s="10" t="s">
        <v>65</v>
      </c>
      <c r="M190" s="10" t="s">
        <v>598</v>
      </c>
    </row>
    <row r="191" spans="1:13" x14ac:dyDescent="0.3">
      <c r="A191" s="10" t="s">
        <v>16</v>
      </c>
      <c r="B191" s="10" t="s">
        <v>216</v>
      </c>
      <c r="C191" s="10" t="s">
        <v>58</v>
      </c>
      <c r="D191" s="10" t="s">
        <v>555</v>
      </c>
      <c r="E191" s="10" t="s">
        <v>601</v>
      </c>
      <c r="F191" s="10" t="s">
        <v>61</v>
      </c>
      <c r="G191" s="10" t="s">
        <v>599</v>
      </c>
      <c r="H191" s="10" t="s">
        <v>600</v>
      </c>
      <c r="I191" s="11">
        <v>1</v>
      </c>
      <c r="J191" s="10" t="s">
        <v>15</v>
      </c>
      <c r="K191" s="10" t="s">
        <v>410</v>
      </c>
      <c r="L191" s="10" t="s">
        <v>65</v>
      </c>
      <c r="M191" s="10" t="s">
        <v>598</v>
      </c>
    </row>
    <row r="192" spans="1:13" x14ac:dyDescent="0.3">
      <c r="A192" s="10" t="s">
        <v>26</v>
      </c>
      <c r="B192" s="10" t="s">
        <v>412</v>
      </c>
      <c r="C192" s="10" t="s">
        <v>58</v>
      </c>
      <c r="D192" s="10" t="s">
        <v>602</v>
      </c>
      <c r="E192" s="10" t="s">
        <v>603</v>
      </c>
      <c r="F192" s="10" t="s">
        <v>61</v>
      </c>
      <c r="G192" s="10" t="s">
        <v>70</v>
      </c>
      <c r="H192" s="10" t="s">
        <v>71</v>
      </c>
      <c r="I192" s="11">
        <v>2</v>
      </c>
      <c r="J192" s="10" t="s">
        <v>25</v>
      </c>
      <c r="K192" s="10" t="s">
        <v>185</v>
      </c>
      <c r="L192" s="10" t="s">
        <v>65</v>
      </c>
      <c r="M192" s="10" t="s">
        <v>73</v>
      </c>
    </row>
    <row r="193" spans="1:13" x14ac:dyDescent="0.3">
      <c r="A193" s="10" t="s">
        <v>26</v>
      </c>
      <c r="B193" s="10" t="s">
        <v>412</v>
      </c>
      <c r="C193" s="10" t="s">
        <v>58</v>
      </c>
      <c r="D193" s="10" t="s">
        <v>602</v>
      </c>
      <c r="E193" s="10" t="s">
        <v>603</v>
      </c>
      <c r="F193" s="10" t="s">
        <v>61</v>
      </c>
      <c r="G193" s="10" t="s">
        <v>604</v>
      </c>
      <c r="H193" s="10" t="s">
        <v>605</v>
      </c>
      <c r="I193" s="11">
        <v>2</v>
      </c>
      <c r="J193" s="10" t="s">
        <v>25</v>
      </c>
      <c r="K193" s="10" t="s">
        <v>185</v>
      </c>
      <c r="L193" s="10" t="s">
        <v>65</v>
      </c>
      <c r="M193" s="10" t="s">
        <v>73</v>
      </c>
    </row>
    <row r="194" spans="1:13" x14ac:dyDescent="0.3">
      <c r="A194" s="10" t="s">
        <v>26</v>
      </c>
      <c r="B194" s="10" t="s">
        <v>412</v>
      </c>
      <c r="C194" s="10" t="s">
        <v>58</v>
      </c>
      <c r="D194" s="10" t="s">
        <v>602</v>
      </c>
      <c r="E194" s="10" t="s">
        <v>603</v>
      </c>
      <c r="F194" s="10" t="s">
        <v>61</v>
      </c>
      <c r="G194" s="10" t="s">
        <v>606</v>
      </c>
      <c r="H194" s="10" t="s">
        <v>607</v>
      </c>
      <c r="I194" s="11">
        <v>1</v>
      </c>
      <c r="J194" s="10" t="s">
        <v>25</v>
      </c>
      <c r="K194" s="10" t="s">
        <v>185</v>
      </c>
      <c r="L194" s="10" t="s">
        <v>65</v>
      </c>
      <c r="M194" s="10" t="s">
        <v>88</v>
      </c>
    </row>
    <row r="195" spans="1:13" x14ac:dyDescent="0.3">
      <c r="A195" s="10" t="s">
        <v>26</v>
      </c>
      <c r="B195" s="10" t="s">
        <v>412</v>
      </c>
      <c r="C195" s="10" t="s">
        <v>58</v>
      </c>
      <c r="D195" s="10" t="s">
        <v>602</v>
      </c>
      <c r="E195" s="10" t="s">
        <v>608</v>
      </c>
      <c r="F195" s="10" t="s">
        <v>61</v>
      </c>
      <c r="G195" s="10" t="s">
        <v>609</v>
      </c>
      <c r="H195" s="10" t="s">
        <v>610</v>
      </c>
      <c r="I195" s="11">
        <v>1</v>
      </c>
      <c r="J195" s="10" t="s">
        <v>25</v>
      </c>
      <c r="K195" s="10" t="s">
        <v>611</v>
      </c>
      <c r="L195" s="10" t="s">
        <v>65</v>
      </c>
      <c r="M195" s="10" t="s">
        <v>116</v>
      </c>
    </row>
    <row r="196" spans="1:13" x14ac:dyDescent="0.3">
      <c r="A196" s="10" t="s">
        <v>26</v>
      </c>
      <c r="B196" s="10" t="s">
        <v>412</v>
      </c>
      <c r="C196" s="10" t="s">
        <v>58</v>
      </c>
      <c r="D196" s="10" t="s">
        <v>602</v>
      </c>
      <c r="E196" s="10" t="s">
        <v>612</v>
      </c>
      <c r="F196" s="10" t="s">
        <v>61</v>
      </c>
      <c r="G196" s="10" t="s">
        <v>613</v>
      </c>
      <c r="H196" s="10" t="s">
        <v>614</v>
      </c>
      <c r="I196" s="11">
        <v>2</v>
      </c>
      <c r="J196" s="10" t="s">
        <v>25</v>
      </c>
      <c r="K196" s="10" t="s">
        <v>64</v>
      </c>
      <c r="L196" s="10" t="s">
        <v>65</v>
      </c>
      <c r="M196" s="10" t="s">
        <v>181</v>
      </c>
    </row>
    <row r="197" spans="1:13" x14ac:dyDescent="0.3">
      <c r="A197" s="10" t="s">
        <v>26</v>
      </c>
      <c r="B197" s="10" t="s">
        <v>412</v>
      </c>
      <c r="C197" s="10" t="s">
        <v>58</v>
      </c>
      <c r="D197" s="10" t="s">
        <v>602</v>
      </c>
      <c r="E197" s="10" t="s">
        <v>615</v>
      </c>
      <c r="F197" s="10" t="s">
        <v>61</v>
      </c>
      <c r="G197" s="10" t="s">
        <v>616</v>
      </c>
      <c r="H197" s="10" t="s">
        <v>617</v>
      </c>
      <c r="I197" s="11">
        <v>1</v>
      </c>
      <c r="J197" s="10" t="s">
        <v>25</v>
      </c>
      <c r="K197" s="10" t="s">
        <v>72</v>
      </c>
      <c r="L197" s="10" t="s">
        <v>65</v>
      </c>
      <c r="M197" s="10" t="s">
        <v>618</v>
      </c>
    </row>
    <row r="198" spans="1:13" x14ac:dyDescent="0.3">
      <c r="A198" s="10" t="s">
        <v>26</v>
      </c>
      <c r="B198" s="10" t="s">
        <v>412</v>
      </c>
      <c r="C198" s="10" t="s">
        <v>58</v>
      </c>
      <c r="D198" s="10" t="s">
        <v>602</v>
      </c>
      <c r="E198" s="10" t="s">
        <v>615</v>
      </c>
      <c r="F198" s="10" t="s">
        <v>61</v>
      </c>
      <c r="G198" s="10" t="s">
        <v>619</v>
      </c>
      <c r="H198" s="10" t="s">
        <v>620</v>
      </c>
      <c r="I198" s="11">
        <v>1</v>
      </c>
      <c r="J198" s="10" t="s">
        <v>25</v>
      </c>
      <c r="K198" s="10" t="s">
        <v>72</v>
      </c>
      <c r="L198" s="10" t="s">
        <v>65</v>
      </c>
      <c r="M198" s="10" t="s">
        <v>618</v>
      </c>
    </row>
    <row r="199" spans="1:13" x14ac:dyDescent="0.3">
      <c r="A199" s="10" t="s">
        <v>26</v>
      </c>
      <c r="B199" s="10" t="s">
        <v>412</v>
      </c>
      <c r="C199" s="10" t="s">
        <v>58</v>
      </c>
      <c r="D199" s="10" t="s">
        <v>602</v>
      </c>
      <c r="E199" s="10" t="s">
        <v>615</v>
      </c>
      <c r="F199" s="10" t="s">
        <v>61</v>
      </c>
      <c r="G199" s="10" t="s">
        <v>621</v>
      </c>
      <c r="H199" s="10" t="s">
        <v>622</v>
      </c>
      <c r="I199" s="11">
        <v>1</v>
      </c>
      <c r="J199" s="10" t="s">
        <v>25</v>
      </c>
      <c r="K199" s="10" t="s">
        <v>72</v>
      </c>
      <c r="L199" s="10" t="s">
        <v>65</v>
      </c>
      <c r="M199" s="10" t="s">
        <v>623</v>
      </c>
    </row>
    <row r="200" spans="1:13" x14ac:dyDescent="0.3">
      <c r="A200" s="10" t="s">
        <v>26</v>
      </c>
      <c r="B200" s="10" t="s">
        <v>412</v>
      </c>
      <c r="C200" s="10" t="s">
        <v>58</v>
      </c>
      <c r="D200" s="10" t="s">
        <v>602</v>
      </c>
      <c r="E200" s="10" t="s">
        <v>624</v>
      </c>
      <c r="F200" s="10" t="s">
        <v>61</v>
      </c>
      <c r="G200" s="10" t="s">
        <v>625</v>
      </c>
      <c r="H200" s="10" t="s">
        <v>626</v>
      </c>
      <c r="I200" s="11">
        <v>2</v>
      </c>
      <c r="J200" s="10" t="s">
        <v>25</v>
      </c>
      <c r="K200" s="10" t="s">
        <v>87</v>
      </c>
      <c r="L200" s="10" t="s">
        <v>65</v>
      </c>
      <c r="M200" s="10" t="s">
        <v>73</v>
      </c>
    </row>
    <row r="201" spans="1:13" x14ac:dyDescent="0.3">
      <c r="A201" s="10" t="s">
        <v>26</v>
      </c>
      <c r="B201" s="10" t="s">
        <v>412</v>
      </c>
      <c r="C201" s="10" t="s">
        <v>58</v>
      </c>
      <c r="D201" s="10" t="s">
        <v>602</v>
      </c>
      <c r="E201" s="10" t="s">
        <v>627</v>
      </c>
      <c r="F201" s="10" t="s">
        <v>61</v>
      </c>
      <c r="G201" s="10" t="s">
        <v>628</v>
      </c>
      <c r="H201" s="10" t="s">
        <v>629</v>
      </c>
      <c r="I201" s="11">
        <v>1</v>
      </c>
      <c r="J201" s="10" t="s">
        <v>25</v>
      </c>
      <c r="K201" s="10" t="s">
        <v>630</v>
      </c>
      <c r="L201" s="10" t="s">
        <v>65</v>
      </c>
      <c r="M201" s="10" t="s">
        <v>83</v>
      </c>
    </row>
    <row r="202" spans="1:13" x14ac:dyDescent="0.3">
      <c r="A202" s="10" t="s">
        <v>26</v>
      </c>
      <c r="B202" s="10" t="s">
        <v>412</v>
      </c>
      <c r="C202" s="10" t="s">
        <v>58</v>
      </c>
      <c r="D202" s="10" t="s">
        <v>602</v>
      </c>
      <c r="E202" s="10" t="s">
        <v>631</v>
      </c>
      <c r="F202" s="10" t="s">
        <v>61</v>
      </c>
      <c r="G202" s="10" t="s">
        <v>632</v>
      </c>
      <c r="H202" s="10" t="s">
        <v>633</v>
      </c>
      <c r="I202" s="11">
        <v>1</v>
      </c>
      <c r="J202" s="10" t="s">
        <v>25</v>
      </c>
      <c r="K202" s="10" t="s">
        <v>483</v>
      </c>
      <c r="L202" s="10" t="s">
        <v>65</v>
      </c>
      <c r="M202" s="10" t="s">
        <v>308</v>
      </c>
    </row>
    <row r="203" spans="1:13" x14ac:dyDescent="0.3">
      <c r="A203" s="10" t="s">
        <v>26</v>
      </c>
      <c r="B203" s="10" t="s">
        <v>412</v>
      </c>
      <c r="C203" s="10" t="s">
        <v>58</v>
      </c>
      <c r="D203" s="10" t="s">
        <v>602</v>
      </c>
      <c r="E203" s="10" t="s">
        <v>631</v>
      </c>
      <c r="F203" s="10" t="s">
        <v>61</v>
      </c>
      <c r="G203" s="10" t="s">
        <v>634</v>
      </c>
      <c r="H203" s="10" t="s">
        <v>635</v>
      </c>
      <c r="I203" s="11">
        <v>2</v>
      </c>
      <c r="J203" s="10" t="s">
        <v>25</v>
      </c>
      <c r="K203" s="10" t="s">
        <v>483</v>
      </c>
      <c r="L203" s="10" t="s">
        <v>65</v>
      </c>
      <c r="M203" s="10" t="s">
        <v>88</v>
      </c>
    </row>
    <row r="204" spans="1:13" x14ac:dyDescent="0.3">
      <c r="A204" s="10" t="s">
        <v>26</v>
      </c>
      <c r="B204" s="10" t="s">
        <v>412</v>
      </c>
      <c r="C204" s="10" t="s">
        <v>58</v>
      </c>
      <c r="D204" s="10" t="s">
        <v>602</v>
      </c>
      <c r="E204" s="10" t="s">
        <v>631</v>
      </c>
      <c r="F204" s="10" t="s">
        <v>61</v>
      </c>
      <c r="G204" s="10" t="s">
        <v>636</v>
      </c>
      <c r="H204" s="10" t="s">
        <v>637</v>
      </c>
      <c r="I204" s="11">
        <v>2</v>
      </c>
      <c r="J204" s="10" t="s">
        <v>25</v>
      </c>
      <c r="K204" s="10" t="s">
        <v>483</v>
      </c>
      <c r="L204" s="10" t="s">
        <v>65</v>
      </c>
      <c r="M204" s="10" t="s">
        <v>88</v>
      </c>
    </row>
    <row r="205" spans="1:13" x14ac:dyDescent="0.3">
      <c r="A205" s="10" t="s">
        <v>26</v>
      </c>
      <c r="B205" s="10" t="s">
        <v>412</v>
      </c>
      <c r="C205" s="10" t="s">
        <v>58</v>
      </c>
      <c r="D205" s="10" t="s">
        <v>602</v>
      </c>
      <c r="E205" s="10" t="s">
        <v>638</v>
      </c>
      <c r="F205" s="10" t="s">
        <v>61</v>
      </c>
      <c r="G205" s="10" t="s">
        <v>606</v>
      </c>
      <c r="H205" s="10" t="s">
        <v>607</v>
      </c>
      <c r="I205" s="11">
        <v>1</v>
      </c>
      <c r="J205" s="10" t="s">
        <v>25</v>
      </c>
      <c r="K205" s="10" t="s">
        <v>92</v>
      </c>
      <c r="L205" s="10" t="s">
        <v>65</v>
      </c>
      <c r="M205" s="10" t="s">
        <v>88</v>
      </c>
    </row>
    <row r="206" spans="1:13" x14ac:dyDescent="0.3">
      <c r="A206" s="10" t="s">
        <v>26</v>
      </c>
      <c r="B206" s="10" t="s">
        <v>412</v>
      </c>
      <c r="C206" s="10" t="s">
        <v>58</v>
      </c>
      <c r="D206" s="10" t="s">
        <v>602</v>
      </c>
      <c r="E206" s="10" t="s">
        <v>638</v>
      </c>
      <c r="F206" s="10" t="s">
        <v>61</v>
      </c>
      <c r="G206" s="10" t="s">
        <v>639</v>
      </c>
      <c r="H206" s="10" t="s">
        <v>640</v>
      </c>
      <c r="I206" s="11">
        <v>1</v>
      </c>
      <c r="J206" s="10" t="s">
        <v>25</v>
      </c>
      <c r="K206" s="10" t="s">
        <v>92</v>
      </c>
      <c r="L206" s="10" t="s">
        <v>65</v>
      </c>
      <c r="M206" s="10" t="s">
        <v>450</v>
      </c>
    </row>
    <row r="207" spans="1:13" x14ac:dyDescent="0.3">
      <c r="A207" s="10" t="s">
        <v>26</v>
      </c>
      <c r="B207" s="10" t="s">
        <v>412</v>
      </c>
      <c r="C207" s="10" t="s">
        <v>58</v>
      </c>
      <c r="D207" s="10" t="s">
        <v>602</v>
      </c>
      <c r="E207" s="10" t="s">
        <v>641</v>
      </c>
      <c r="F207" s="10" t="s">
        <v>61</v>
      </c>
      <c r="G207" s="10" t="s">
        <v>642</v>
      </c>
      <c r="H207" s="10" t="s">
        <v>643</v>
      </c>
      <c r="I207" s="11">
        <v>2</v>
      </c>
      <c r="J207" s="10" t="s">
        <v>25</v>
      </c>
      <c r="K207" s="10" t="s">
        <v>343</v>
      </c>
      <c r="L207" s="10" t="s">
        <v>65</v>
      </c>
      <c r="M207" s="10" t="s">
        <v>644</v>
      </c>
    </row>
    <row r="208" spans="1:13" x14ac:dyDescent="0.3">
      <c r="A208" s="10" t="s">
        <v>26</v>
      </c>
      <c r="B208" s="10" t="s">
        <v>412</v>
      </c>
      <c r="C208" s="10" t="s">
        <v>58</v>
      </c>
      <c r="D208" s="10" t="s">
        <v>602</v>
      </c>
      <c r="E208" s="10" t="s">
        <v>645</v>
      </c>
      <c r="F208" s="10" t="s">
        <v>61</v>
      </c>
      <c r="G208" s="10" t="s">
        <v>606</v>
      </c>
      <c r="H208" s="10" t="s">
        <v>607</v>
      </c>
      <c r="I208" s="11">
        <v>1</v>
      </c>
      <c r="J208" s="10" t="s">
        <v>25</v>
      </c>
      <c r="K208" s="10" t="s">
        <v>113</v>
      </c>
      <c r="L208" s="10" t="s">
        <v>65</v>
      </c>
      <c r="M208" s="10" t="s">
        <v>88</v>
      </c>
    </row>
    <row r="209" spans="1:13" x14ac:dyDescent="0.3">
      <c r="A209" s="10" t="s">
        <v>26</v>
      </c>
      <c r="B209" s="10" t="s">
        <v>412</v>
      </c>
      <c r="C209" s="10" t="s">
        <v>58</v>
      </c>
      <c r="D209" s="10" t="s">
        <v>602</v>
      </c>
      <c r="E209" s="10" t="s">
        <v>646</v>
      </c>
      <c r="F209" s="10" t="s">
        <v>61</v>
      </c>
      <c r="G209" s="10" t="s">
        <v>647</v>
      </c>
      <c r="H209" s="10" t="s">
        <v>648</v>
      </c>
      <c r="I209" s="11">
        <v>1</v>
      </c>
      <c r="J209" s="10" t="s">
        <v>25</v>
      </c>
      <c r="K209" s="10" t="s">
        <v>354</v>
      </c>
      <c r="L209" s="10" t="s">
        <v>65</v>
      </c>
      <c r="M209" s="10" t="s">
        <v>83</v>
      </c>
    </row>
    <row r="210" spans="1:13" x14ac:dyDescent="0.3">
      <c r="A210" s="10" t="s">
        <v>26</v>
      </c>
      <c r="B210" s="10" t="s">
        <v>412</v>
      </c>
      <c r="C210" s="10" t="s">
        <v>58</v>
      </c>
      <c r="D210" s="10" t="s">
        <v>602</v>
      </c>
      <c r="E210" s="10" t="s">
        <v>649</v>
      </c>
      <c r="F210" s="10" t="s">
        <v>61</v>
      </c>
      <c r="G210" s="10" t="s">
        <v>604</v>
      </c>
      <c r="H210" s="10" t="s">
        <v>605</v>
      </c>
      <c r="I210" s="11">
        <v>2</v>
      </c>
      <c r="J210" s="10" t="s">
        <v>25</v>
      </c>
      <c r="K210" s="10" t="s">
        <v>551</v>
      </c>
      <c r="L210" s="10" t="s">
        <v>65</v>
      </c>
      <c r="M210" s="10" t="s">
        <v>73</v>
      </c>
    </row>
    <row r="211" spans="1:13" x14ac:dyDescent="0.3">
      <c r="A211" s="10" t="s">
        <v>26</v>
      </c>
      <c r="B211" s="10" t="s">
        <v>412</v>
      </c>
      <c r="C211" s="10" t="s">
        <v>58</v>
      </c>
      <c r="D211" s="10" t="s">
        <v>602</v>
      </c>
      <c r="E211" s="10" t="s">
        <v>650</v>
      </c>
      <c r="F211" s="10" t="s">
        <v>61</v>
      </c>
      <c r="G211" s="10" t="s">
        <v>634</v>
      </c>
      <c r="H211" s="10" t="s">
        <v>635</v>
      </c>
      <c r="I211" s="11">
        <v>2</v>
      </c>
      <c r="J211" s="10" t="s">
        <v>25</v>
      </c>
      <c r="K211" s="10" t="s">
        <v>139</v>
      </c>
      <c r="L211" s="10" t="s">
        <v>65</v>
      </c>
      <c r="M211" s="10" t="s">
        <v>88</v>
      </c>
    </row>
    <row r="212" spans="1:13" x14ac:dyDescent="0.3">
      <c r="A212" s="10" t="s">
        <v>26</v>
      </c>
      <c r="B212" s="10" t="s">
        <v>412</v>
      </c>
      <c r="C212" s="10" t="s">
        <v>58</v>
      </c>
      <c r="D212" s="10" t="s">
        <v>602</v>
      </c>
      <c r="E212" s="10" t="s">
        <v>651</v>
      </c>
      <c r="F212" s="10" t="s">
        <v>61</v>
      </c>
      <c r="G212" s="10" t="s">
        <v>652</v>
      </c>
      <c r="H212" s="10" t="s">
        <v>653</v>
      </c>
      <c r="I212" s="11">
        <v>1</v>
      </c>
      <c r="J212" s="10" t="s">
        <v>25</v>
      </c>
      <c r="K212" s="10" t="s">
        <v>128</v>
      </c>
      <c r="L212" s="10" t="s">
        <v>65</v>
      </c>
      <c r="M212" s="10" t="s">
        <v>654</v>
      </c>
    </row>
    <row r="213" spans="1:13" x14ac:dyDescent="0.3">
      <c r="A213" s="10" t="s">
        <v>26</v>
      </c>
      <c r="B213" s="10" t="s">
        <v>412</v>
      </c>
      <c r="C213" s="10" t="s">
        <v>58</v>
      </c>
      <c r="D213" s="10" t="s">
        <v>602</v>
      </c>
      <c r="E213" s="10" t="s">
        <v>655</v>
      </c>
      <c r="F213" s="10" t="s">
        <v>61</v>
      </c>
      <c r="G213" s="10" t="s">
        <v>625</v>
      </c>
      <c r="H213" s="10" t="s">
        <v>626</v>
      </c>
      <c r="I213" s="11">
        <v>1</v>
      </c>
      <c r="J213" s="10" t="s">
        <v>25</v>
      </c>
      <c r="K213" s="10" t="s">
        <v>170</v>
      </c>
      <c r="L213" s="10" t="s">
        <v>65</v>
      </c>
      <c r="M213" s="10" t="s">
        <v>73</v>
      </c>
    </row>
    <row r="214" spans="1:13" x14ac:dyDescent="0.3">
      <c r="A214" s="10" t="s">
        <v>26</v>
      </c>
      <c r="B214" s="10" t="s">
        <v>412</v>
      </c>
      <c r="C214" s="10" t="s">
        <v>58</v>
      </c>
      <c r="D214" s="10" t="s">
        <v>602</v>
      </c>
      <c r="E214" s="10" t="s">
        <v>655</v>
      </c>
      <c r="F214" s="10" t="s">
        <v>61</v>
      </c>
      <c r="G214" s="10" t="s">
        <v>609</v>
      </c>
      <c r="H214" s="10" t="s">
        <v>610</v>
      </c>
      <c r="I214" s="11">
        <v>1</v>
      </c>
      <c r="J214" s="10" t="s">
        <v>25</v>
      </c>
      <c r="K214" s="10" t="s">
        <v>170</v>
      </c>
      <c r="L214" s="10" t="s">
        <v>65</v>
      </c>
      <c r="M214" s="10" t="s">
        <v>116</v>
      </c>
    </row>
    <row r="215" spans="1:13" x14ac:dyDescent="0.3">
      <c r="A215" s="10" t="s">
        <v>26</v>
      </c>
      <c r="B215" s="10" t="s">
        <v>412</v>
      </c>
      <c r="C215" s="10" t="s">
        <v>58</v>
      </c>
      <c r="D215" s="10" t="s">
        <v>602</v>
      </c>
      <c r="E215" s="10" t="s">
        <v>655</v>
      </c>
      <c r="F215" s="10" t="s">
        <v>61</v>
      </c>
      <c r="G215" s="10" t="s">
        <v>634</v>
      </c>
      <c r="H215" s="10" t="s">
        <v>635</v>
      </c>
      <c r="I215" s="11">
        <v>2</v>
      </c>
      <c r="J215" s="10" t="s">
        <v>25</v>
      </c>
      <c r="K215" s="10" t="s">
        <v>170</v>
      </c>
      <c r="L215" s="10" t="s">
        <v>65</v>
      </c>
      <c r="M215" s="10" t="s">
        <v>88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6"/>
  <sheetViews>
    <sheetView workbookViewId="0"/>
  </sheetViews>
  <sheetFormatPr defaultRowHeight="14.4" x14ac:dyDescent="0.3"/>
  <sheetData>
    <row r="1" spans="1:13" x14ac:dyDescent="0.3">
      <c r="A1" s="34" t="s">
        <v>656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20</v>
      </c>
      <c r="B3" s="13" t="s">
        <v>57</v>
      </c>
      <c r="C3" s="13" t="s">
        <v>58</v>
      </c>
      <c r="D3" s="13" t="s">
        <v>59</v>
      </c>
      <c r="E3" s="13" t="s">
        <v>657</v>
      </c>
      <c r="F3" s="13" t="s">
        <v>61</v>
      </c>
      <c r="G3" s="13" t="s">
        <v>658</v>
      </c>
      <c r="H3" s="13" t="s">
        <v>659</v>
      </c>
      <c r="I3" s="14">
        <v>1</v>
      </c>
      <c r="J3" s="13" t="s">
        <v>19</v>
      </c>
      <c r="K3" s="13" t="s">
        <v>221</v>
      </c>
      <c r="L3" s="13" t="s">
        <v>660</v>
      </c>
      <c r="M3" s="13" t="s">
        <v>73</v>
      </c>
    </row>
    <row r="4" spans="1:13" x14ac:dyDescent="0.3">
      <c r="A4" s="13" t="s">
        <v>20</v>
      </c>
      <c r="B4" s="13" t="s">
        <v>57</v>
      </c>
      <c r="C4" s="13" t="s">
        <v>58</v>
      </c>
      <c r="D4" s="13" t="s">
        <v>59</v>
      </c>
      <c r="E4" s="13" t="s">
        <v>661</v>
      </c>
      <c r="F4" s="13" t="s">
        <v>61</v>
      </c>
      <c r="G4" s="13" t="s">
        <v>662</v>
      </c>
      <c r="H4" s="13" t="s">
        <v>663</v>
      </c>
      <c r="I4" s="14">
        <v>2</v>
      </c>
      <c r="J4" s="13" t="s">
        <v>19</v>
      </c>
      <c r="K4" s="13" t="s">
        <v>228</v>
      </c>
      <c r="L4" s="13" t="s">
        <v>660</v>
      </c>
      <c r="M4" s="13" t="s">
        <v>664</v>
      </c>
    </row>
    <row r="5" spans="1:13" x14ac:dyDescent="0.3">
      <c r="A5" s="13" t="s">
        <v>20</v>
      </c>
      <c r="B5" s="13" t="s">
        <v>57</v>
      </c>
      <c r="C5" s="13" t="s">
        <v>58</v>
      </c>
      <c r="D5" s="13" t="s">
        <v>59</v>
      </c>
      <c r="E5" s="13" t="s">
        <v>665</v>
      </c>
      <c r="F5" s="13" t="s">
        <v>61</v>
      </c>
      <c r="G5" s="13" t="s">
        <v>666</v>
      </c>
      <c r="H5" s="13" t="s">
        <v>667</v>
      </c>
      <c r="I5" s="14">
        <v>1</v>
      </c>
      <c r="J5" s="13" t="s">
        <v>19</v>
      </c>
      <c r="K5" s="13" t="s">
        <v>180</v>
      </c>
      <c r="L5" s="13" t="s">
        <v>660</v>
      </c>
      <c r="M5" s="13" t="s">
        <v>73</v>
      </c>
    </row>
    <row r="6" spans="1:13" x14ac:dyDescent="0.3">
      <c r="A6" s="13" t="s">
        <v>20</v>
      </c>
      <c r="B6" s="13" t="s">
        <v>57</v>
      </c>
      <c r="C6" s="13" t="s">
        <v>58</v>
      </c>
      <c r="D6" s="13" t="s">
        <v>59</v>
      </c>
      <c r="E6" s="13" t="s">
        <v>665</v>
      </c>
      <c r="F6" s="13" t="s">
        <v>61</v>
      </c>
      <c r="G6" s="13" t="s">
        <v>668</v>
      </c>
      <c r="H6" s="13" t="s">
        <v>669</v>
      </c>
      <c r="I6" s="14">
        <v>2</v>
      </c>
      <c r="J6" s="13" t="s">
        <v>19</v>
      </c>
      <c r="K6" s="13" t="s">
        <v>180</v>
      </c>
      <c r="L6" s="13" t="s">
        <v>660</v>
      </c>
      <c r="M6" s="13" t="s">
        <v>73</v>
      </c>
    </row>
    <row r="7" spans="1:13" x14ac:dyDescent="0.3">
      <c r="A7" s="13" t="s">
        <v>20</v>
      </c>
      <c r="B7" s="13" t="s">
        <v>57</v>
      </c>
      <c r="C7" s="13" t="s">
        <v>58</v>
      </c>
      <c r="D7" s="13" t="s">
        <v>59</v>
      </c>
      <c r="E7" s="13" t="s">
        <v>670</v>
      </c>
      <c r="F7" s="13" t="s">
        <v>61</v>
      </c>
      <c r="G7" s="13" t="s">
        <v>671</v>
      </c>
      <c r="H7" s="13" t="s">
        <v>672</v>
      </c>
      <c r="I7" s="14">
        <v>1</v>
      </c>
      <c r="J7" s="13" t="s">
        <v>19</v>
      </c>
      <c r="K7" s="13" t="s">
        <v>180</v>
      </c>
      <c r="L7" s="13" t="s">
        <v>660</v>
      </c>
      <c r="M7" s="13" t="s">
        <v>78</v>
      </c>
    </row>
    <row r="8" spans="1:13" x14ac:dyDescent="0.3">
      <c r="A8" s="13" t="s">
        <v>20</v>
      </c>
      <c r="B8" s="13" t="s">
        <v>57</v>
      </c>
      <c r="C8" s="13" t="s">
        <v>58</v>
      </c>
      <c r="D8" s="13" t="s">
        <v>59</v>
      </c>
      <c r="E8" s="13" t="s">
        <v>673</v>
      </c>
      <c r="F8" s="13" t="s">
        <v>61</v>
      </c>
      <c r="G8" s="13" t="s">
        <v>674</v>
      </c>
      <c r="H8" s="13" t="s">
        <v>675</v>
      </c>
      <c r="I8" s="14">
        <v>1</v>
      </c>
      <c r="J8" s="13" t="s">
        <v>19</v>
      </c>
      <c r="K8" s="13" t="s">
        <v>185</v>
      </c>
      <c r="L8" s="13" t="s">
        <v>660</v>
      </c>
      <c r="M8" s="13" t="s">
        <v>152</v>
      </c>
    </row>
    <row r="9" spans="1:13" x14ac:dyDescent="0.3">
      <c r="A9" s="13" t="s">
        <v>20</v>
      </c>
      <c r="B9" s="13" t="s">
        <v>57</v>
      </c>
      <c r="C9" s="13" t="s">
        <v>58</v>
      </c>
      <c r="D9" s="13" t="s">
        <v>59</v>
      </c>
      <c r="E9" s="13" t="s">
        <v>676</v>
      </c>
      <c r="F9" s="13" t="s">
        <v>61</v>
      </c>
      <c r="G9" s="13" t="s">
        <v>677</v>
      </c>
      <c r="H9" s="13" t="s">
        <v>678</v>
      </c>
      <c r="I9" s="14">
        <v>2</v>
      </c>
      <c r="J9" s="13" t="s">
        <v>19</v>
      </c>
      <c r="K9" s="13" t="s">
        <v>185</v>
      </c>
      <c r="L9" s="13" t="s">
        <v>660</v>
      </c>
      <c r="M9" s="13" t="s">
        <v>679</v>
      </c>
    </row>
    <row r="10" spans="1:13" x14ac:dyDescent="0.3">
      <c r="A10" s="13" t="s">
        <v>20</v>
      </c>
      <c r="B10" s="13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680</v>
      </c>
      <c r="H10" s="13" t="s">
        <v>681</v>
      </c>
      <c r="I10" s="14">
        <v>6</v>
      </c>
      <c r="J10" s="13" t="s">
        <v>19</v>
      </c>
      <c r="K10" s="13" t="s">
        <v>64</v>
      </c>
      <c r="L10" s="13" t="s">
        <v>660</v>
      </c>
      <c r="M10" s="13" t="s">
        <v>682</v>
      </c>
    </row>
    <row r="11" spans="1:13" x14ac:dyDescent="0.3">
      <c r="A11" s="13" t="s">
        <v>20</v>
      </c>
      <c r="B11" s="13" t="s">
        <v>57</v>
      </c>
      <c r="C11" s="13" t="s">
        <v>58</v>
      </c>
      <c r="D11" s="13" t="s">
        <v>59</v>
      </c>
      <c r="E11" s="13" t="s">
        <v>683</v>
      </c>
      <c r="F11" s="13" t="s">
        <v>61</v>
      </c>
      <c r="G11" s="13" t="s">
        <v>668</v>
      </c>
      <c r="H11" s="13" t="s">
        <v>669</v>
      </c>
      <c r="I11" s="14">
        <v>2</v>
      </c>
      <c r="J11" s="13" t="s">
        <v>19</v>
      </c>
      <c r="K11" s="13" t="s">
        <v>148</v>
      </c>
      <c r="L11" s="13" t="s">
        <v>660</v>
      </c>
      <c r="M11" s="13" t="s">
        <v>73</v>
      </c>
    </row>
    <row r="12" spans="1:13" x14ac:dyDescent="0.3">
      <c r="A12" s="13" t="s">
        <v>20</v>
      </c>
      <c r="B12" s="13" t="s">
        <v>57</v>
      </c>
      <c r="C12" s="13" t="s">
        <v>58</v>
      </c>
      <c r="D12" s="13" t="s">
        <v>59</v>
      </c>
      <c r="E12" s="13" t="s">
        <v>69</v>
      </c>
      <c r="F12" s="13" t="s">
        <v>61</v>
      </c>
      <c r="G12" s="13" t="s">
        <v>666</v>
      </c>
      <c r="H12" s="13" t="s">
        <v>667</v>
      </c>
      <c r="I12" s="14">
        <v>1</v>
      </c>
      <c r="J12" s="13" t="s">
        <v>19</v>
      </c>
      <c r="K12" s="13" t="s">
        <v>72</v>
      </c>
      <c r="L12" s="13" t="s">
        <v>660</v>
      </c>
      <c r="M12" s="13" t="s">
        <v>73</v>
      </c>
    </row>
    <row r="13" spans="1:13" x14ac:dyDescent="0.3">
      <c r="A13" s="13" t="s">
        <v>20</v>
      </c>
      <c r="B13" s="13" t="s">
        <v>57</v>
      </c>
      <c r="C13" s="13" t="s">
        <v>58</v>
      </c>
      <c r="D13" s="13" t="s">
        <v>59</v>
      </c>
      <c r="E13" s="13" t="s">
        <v>74</v>
      </c>
      <c r="F13" s="13" t="s">
        <v>61</v>
      </c>
      <c r="G13" s="13" t="s">
        <v>668</v>
      </c>
      <c r="H13" s="13" t="s">
        <v>669</v>
      </c>
      <c r="I13" s="14">
        <v>1</v>
      </c>
      <c r="J13" s="13" t="s">
        <v>19</v>
      </c>
      <c r="K13" s="13" t="s">
        <v>77</v>
      </c>
      <c r="L13" s="13" t="s">
        <v>660</v>
      </c>
      <c r="M13" s="13" t="s">
        <v>73</v>
      </c>
    </row>
    <row r="14" spans="1:13" x14ac:dyDescent="0.3">
      <c r="A14" s="13" t="s">
        <v>20</v>
      </c>
      <c r="B14" s="13" t="s">
        <v>57</v>
      </c>
      <c r="C14" s="13" t="s">
        <v>58</v>
      </c>
      <c r="D14" s="13" t="s">
        <v>59</v>
      </c>
      <c r="E14" s="13" t="s">
        <v>74</v>
      </c>
      <c r="F14" s="13" t="s">
        <v>61</v>
      </c>
      <c r="G14" s="13" t="s">
        <v>684</v>
      </c>
      <c r="H14" s="13" t="s">
        <v>685</v>
      </c>
      <c r="I14" s="14">
        <v>2</v>
      </c>
      <c r="J14" s="13" t="s">
        <v>19</v>
      </c>
      <c r="K14" s="13" t="s">
        <v>77</v>
      </c>
      <c r="L14" s="13" t="s">
        <v>660</v>
      </c>
      <c r="M14" s="13" t="s">
        <v>686</v>
      </c>
    </row>
    <row r="15" spans="1:13" x14ac:dyDescent="0.3">
      <c r="A15" s="13" t="s">
        <v>20</v>
      </c>
      <c r="B15" s="13" t="s">
        <v>57</v>
      </c>
      <c r="C15" s="13" t="s">
        <v>58</v>
      </c>
      <c r="D15" s="13" t="s">
        <v>59</v>
      </c>
      <c r="E15" s="13" t="s">
        <v>687</v>
      </c>
      <c r="F15" s="13" t="s">
        <v>61</v>
      </c>
      <c r="G15" s="13" t="s">
        <v>688</v>
      </c>
      <c r="H15" s="13" t="s">
        <v>689</v>
      </c>
      <c r="I15" s="14">
        <v>2</v>
      </c>
      <c r="J15" s="13" t="s">
        <v>19</v>
      </c>
      <c r="K15" s="13" t="s">
        <v>242</v>
      </c>
      <c r="L15" s="13" t="s">
        <v>660</v>
      </c>
      <c r="M15" s="13" t="s">
        <v>690</v>
      </c>
    </row>
    <row r="16" spans="1:13" x14ac:dyDescent="0.3">
      <c r="A16" s="13" t="s">
        <v>20</v>
      </c>
      <c r="B16" s="13" t="s">
        <v>57</v>
      </c>
      <c r="C16" s="13" t="s">
        <v>58</v>
      </c>
      <c r="D16" s="13" t="s">
        <v>59</v>
      </c>
      <c r="E16" s="13" t="s">
        <v>691</v>
      </c>
      <c r="F16" s="13" t="s">
        <v>61</v>
      </c>
      <c r="G16" s="13" t="s">
        <v>692</v>
      </c>
      <c r="H16" s="13" t="s">
        <v>693</v>
      </c>
      <c r="I16" s="14">
        <v>7</v>
      </c>
      <c r="J16" s="13" t="s">
        <v>19</v>
      </c>
      <c r="K16" s="13" t="s">
        <v>82</v>
      </c>
      <c r="L16" s="13" t="s">
        <v>660</v>
      </c>
      <c r="M16" s="13" t="s">
        <v>152</v>
      </c>
    </row>
    <row r="17" spans="1:13" x14ac:dyDescent="0.3">
      <c r="A17" s="13" t="s">
        <v>20</v>
      </c>
      <c r="B17" s="13" t="s">
        <v>57</v>
      </c>
      <c r="C17" s="13" t="s">
        <v>58</v>
      </c>
      <c r="D17" s="13" t="s">
        <v>59</v>
      </c>
      <c r="E17" s="13" t="s">
        <v>694</v>
      </c>
      <c r="F17" s="13" t="s">
        <v>61</v>
      </c>
      <c r="G17" s="13" t="s">
        <v>695</v>
      </c>
      <c r="H17" s="13" t="s">
        <v>696</v>
      </c>
      <c r="I17" s="14">
        <v>1</v>
      </c>
      <c r="J17" s="13" t="s">
        <v>19</v>
      </c>
      <c r="K17" s="13" t="s">
        <v>249</v>
      </c>
      <c r="L17" s="13" t="s">
        <v>660</v>
      </c>
      <c r="M17" s="13" t="s">
        <v>697</v>
      </c>
    </row>
    <row r="18" spans="1:13" x14ac:dyDescent="0.3">
      <c r="A18" s="13" t="s">
        <v>20</v>
      </c>
      <c r="B18" s="13" t="s">
        <v>57</v>
      </c>
      <c r="C18" s="13" t="s">
        <v>58</v>
      </c>
      <c r="D18" s="13" t="s">
        <v>59</v>
      </c>
      <c r="E18" s="13" t="s">
        <v>698</v>
      </c>
      <c r="F18" s="13" t="s">
        <v>61</v>
      </c>
      <c r="G18" s="13" t="s">
        <v>688</v>
      </c>
      <c r="H18" s="13" t="s">
        <v>689</v>
      </c>
      <c r="I18" s="14">
        <v>2</v>
      </c>
      <c r="J18" s="13" t="s">
        <v>19</v>
      </c>
      <c r="K18" s="13" t="s">
        <v>318</v>
      </c>
      <c r="L18" s="13" t="s">
        <v>660</v>
      </c>
      <c r="M18" s="13" t="s">
        <v>690</v>
      </c>
    </row>
    <row r="19" spans="1:13" x14ac:dyDescent="0.3">
      <c r="A19" s="13" t="s">
        <v>20</v>
      </c>
      <c r="B19" s="13" t="s">
        <v>57</v>
      </c>
      <c r="C19" s="13" t="s">
        <v>58</v>
      </c>
      <c r="D19" s="13" t="s">
        <v>59</v>
      </c>
      <c r="E19" s="13" t="s">
        <v>84</v>
      </c>
      <c r="F19" s="13" t="s">
        <v>61</v>
      </c>
      <c r="G19" s="13" t="s">
        <v>699</v>
      </c>
      <c r="H19" s="13" t="s">
        <v>700</v>
      </c>
      <c r="I19" s="14">
        <v>4</v>
      </c>
      <c r="J19" s="13" t="s">
        <v>19</v>
      </c>
      <c r="K19" s="13" t="s">
        <v>87</v>
      </c>
      <c r="L19" s="13" t="s">
        <v>660</v>
      </c>
      <c r="M19" s="13" t="s">
        <v>73</v>
      </c>
    </row>
    <row r="20" spans="1:13" x14ac:dyDescent="0.3">
      <c r="A20" s="13" t="s">
        <v>20</v>
      </c>
      <c r="B20" s="13" t="s">
        <v>57</v>
      </c>
      <c r="C20" s="13" t="s">
        <v>58</v>
      </c>
      <c r="D20" s="13" t="s">
        <v>59</v>
      </c>
      <c r="E20" s="13" t="s">
        <v>84</v>
      </c>
      <c r="F20" s="13" t="s">
        <v>61</v>
      </c>
      <c r="G20" s="13" t="s">
        <v>701</v>
      </c>
      <c r="H20" s="13" t="s">
        <v>700</v>
      </c>
      <c r="I20" s="14">
        <v>4</v>
      </c>
      <c r="J20" s="13" t="s">
        <v>19</v>
      </c>
      <c r="K20" s="13" t="s">
        <v>87</v>
      </c>
      <c r="L20" s="13" t="s">
        <v>660</v>
      </c>
      <c r="M20" s="13" t="s">
        <v>73</v>
      </c>
    </row>
    <row r="21" spans="1:13" x14ac:dyDescent="0.3">
      <c r="A21" s="13" t="s">
        <v>20</v>
      </c>
      <c r="B21" s="13" t="s">
        <v>57</v>
      </c>
      <c r="C21" s="13" t="s">
        <v>58</v>
      </c>
      <c r="D21" s="13" t="s">
        <v>59</v>
      </c>
      <c r="E21" s="13" t="s">
        <v>84</v>
      </c>
      <c r="F21" s="13" t="s">
        <v>61</v>
      </c>
      <c r="G21" s="13" t="s">
        <v>702</v>
      </c>
      <c r="H21" s="13" t="s">
        <v>700</v>
      </c>
      <c r="I21" s="14">
        <v>4</v>
      </c>
      <c r="J21" s="13" t="s">
        <v>19</v>
      </c>
      <c r="K21" s="13" t="s">
        <v>87</v>
      </c>
      <c r="L21" s="13" t="s">
        <v>660</v>
      </c>
      <c r="M21" s="13" t="s">
        <v>73</v>
      </c>
    </row>
    <row r="22" spans="1:13" x14ac:dyDescent="0.3">
      <c r="A22" s="13" t="s">
        <v>20</v>
      </c>
      <c r="B22" s="13" t="s">
        <v>57</v>
      </c>
      <c r="C22" s="13" t="s">
        <v>58</v>
      </c>
      <c r="D22" s="13" t="s">
        <v>59</v>
      </c>
      <c r="E22" s="13" t="s">
        <v>84</v>
      </c>
      <c r="F22" s="13" t="s">
        <v>61</v>
      </c>
      <c r="G22" s="13" t="s">
        <v>703</v>
      </c>
      <c r="H22" s="13" t="s">
        <v>700</v>
      </c>
      <c r="I22" s="14">
        <v>2</v>
      </c>
      <c r="J22" s="13" t="s">
        <v>19</v>
      </c>
      <c r="K22" s="13" t="s">
        <v>87</v>
      </c>
      <c r="L22" s="13" t="s">
        <v>660</v>
      </c>
      <c r="M22" s="13" t="s">
        <v>73</v>
      </c>
    </row>
    <row r="23" spans="1:13" x14ac:dyDescent="0.3">
      <c r="A23" s="13" t="s">
        <v>20</v>
      </c>
      <c r="B23" s="13" t="s">
        <v>57</v>
      </c>
      <c r="C23" s="13" t="s">
        <v>58</v>
      </c>
      <c r="D23" s="13" t="s">
        <v>59</v>
      </c>
      <c r="E23" s="13" t="s">
        <v>704</v>
      </c>
      <c r="F23" s="13" t="s">
        <v>61</v>
      </c>
      <c r="G23" s="13" t="s">
        <v>705</v>
      </c>
      <c r="H23" s="13" t="s">
        <v>706</v>
      </c>
      <c r="I23" s="14">
        <v>2</v>
      </c>
      <c r="J23" s="13" t="s">
        <v>19</v>
      </c>
      <c r="K23" s="13" t="s">
        <v>630</v>
      </c>
      <c r="L23" s="13" t="s">
        <v>660</v>
      </c>
      <c r="M23" s="13" t="s">
        <v>73</v>
      </c>
    </row>
    <row r="24" spans="1:13" x14ac:dyDescent="0.3">
      <c r="A24" s="13" t="s">
        <v>20</v>
      </c>
      <c r="B24" s="13" t="s">
        <v>57</v>
      </c>
      <c r="C24" s="13" t="s">
        <v>58</v>
      </c>
      <c r="D24" s="13" t="s">
        <v>59</v>
      </c>
      <c r="E24" s="13" t="s">
        <v>707</v>
      </c>
      <c r="F24" s="13" t="s">
        <v>61</v>
      </c>
      <c r="G24" s="13" t="s">
        <v>708</v>
      </c>
      <c r="H24" s="13" t="s">
        <v>709</v>
      </c>
      <c r="I24" s="14">
        <v>2</v>
      </c>
      <c r="J24" s="13" t="s">
        <v>19</v>
      </c>
      <c r="K24" s="13" t="s">
        <v>483</v>
      </c>
      <c r="L24" s="13" t="s">
        <v>660</v>
      </c>
      <c r="M24" s="13" t="s">
        <v>73</v>
      </c>
    </row>
    <row r="25" spans="1:13" x14ac:dyDescent="0.3">
      <c r="A25" s="13" t="s">
        <v>20</v>
      </c>
      <c r="B25" s="13" t="s">
        <v>57</v>
      </c>
      <c r="C25" s="13" t="s">
        <v>58</v>
      </c>
      <c r="D25" s="13" t="s">
        <v>59</v>
      </c>
      <c r="E25" s="13" t="s">
        <v>710</v>
      </c>
      <c r="F25" s="13" t="s">
        <v>61</v>
      </c>
      <c r="G25" s="13" t="s">
        <v>711</v>
      </c>
      <c r="H25" s="13" t="s">
        <v>712</v>
      </c>
      <c r="I25" s="14">
        <v>2</v>
      </c>
      <c r="J25" s="13" t="s">
        <v>19</v>
      </c>
      <c r="K25" s="13" t="s">
        <v>322</v>
      </c>
      <c r="L25" s="13" t="s">
        <v>660</v>
      </c>
      <c r="M25" s="13" t="s">
        <v>713</v>
      </c>
    </row>
    <row r="26" spans="1:13" x14ac:dyDescent="0.3">
      <c r="A26" s="13" t="s">
        <v>20</v>
      </c>
      <c r="B26" s="13" t="s">
        <v>57</v>
      </c>
      <c r="C26" s="13" t="s">
        <v>58</v>
      </c>
      <c r="D26" s="13" t="s">
        <v>59</v>
      </c>
      <c r="E26" s="13" t="s">
        <v>714</v>
      </c>
      <c r="F26" s="13" t="s">
        <v>61</v>
      </c>
      <c r="G26" s="13" t="s">
        <v>715</v>
      </c>
      <c r="H26" s="13" t="s">
        <v>716</v>
      </c>
      <c r="I26" s="14">
        <v>1</v>
      </c>
      <c r="J26" s="13" t="s">
        <v>19</v>
      </c>
      <c r="K26" s="13" t="s">
        <v>92</v>
      </c>
      <c r="L26" s="13" t="s">
        <v>660</v>
      </c>
      <c r="M26" s="13" t="s">
        <v>73</v>
      </c>
    </row>
    <row r="27" spans="1:13" x14ac:dyDescent="0.3">
      <c r="A27" s="13" t="s">
        <v>20</v>
      </c>
      <c r="B27" s="13" t="s">
        <v>57</v>
      </c>
      <c r="C27" s="13" t="s">
        <v>58</v>
      </c>
      <c r="D27" s="13" t="s">
        <v>59</v>
      </c>
      <c r="E27" s="13" t="s">
        <v>93</v>
      </c>
      <c r="F27" s="13" t="s">
        <v>61</v>
      </c>
      <c r="G27" s="13" t="s">
        <v>688</v>
      </c>
      <c r="H27" s="13" t="s">
        <v>689</v>
      </c>
      <c r="I27" s="14">
        <v>2</v>
      </c>
      <c r="J27" s="13" t="s">
        <v>19</v>
      </c>
      <c r="K27" s="13" t="s">
        <v>96</v>
      </c>
      <c r="L27" s="13" t="s">
        <v>660</v>
      </c>
      <c r="M27" s="13" t="s">
        <v>690</v>
      </c>
    </row>
    <row r="28" spans="1:13" x14ac:dyDescent="0.3">
      <c r="A28" s="13" t="s">
        <v>20</v>
      </c>
      <c r="B28" s="13" t="s">
        <v>57</v>
      </c>
      <c r="C28" s="13" t="s">
        <v>58</v>
      </c>
      <c r="D28" s="13" t="s">
        <v>59</v>
      </c>
      <c r="E28" s="13" t="s">
        <v>717</v>
      </c>
      <c r="F28" s="13" t="s">
        <v>718</v>
      </c>
      <c r="G28" s="13" t="s">
        <v>719</v>
      </c>
      <c r="H28" s="13" t="s">
        <v>720</v>
      </c>
      <c r="I28" s="14">
        <v>3</v>
      </c>
      <c r="J28" s="13" t="s">
        <v>19</v>
      </c>
      <c r="K28" s="13" t="s">
        <v>96</v>
      </c>
      <c r="L28" s="13" t="s">
        <v>660</v>
      </c>
      <c r="M28" s="13" t="s">
        <v>73</v>
      </c>
    </row>
    <row r="29" spans="1:13" x14ac:dyDescent="0.3">
      <c r="A29" s="13" t="s">
        <v>20</v>
      </c>
      <c r="B29" s="13" t="s">
        <v>57</v>
      </c>
      <c r="C29" s="13" t="s">
        <v>58</v>
      </c>
      <c r="D29" s="13" t="s">
        <v>59</v>
      </c>
      <c r="E29" s="13" t="s">
        <v>99</v>
      </c>
      <c r="F29" s="13" t="s">
        <v>61</v>
      </c>
      <c r="G29" s="13" t="s">
        <v>721</v>
      </c>
      <c r="H29" s="13" t="s">
        <v>722</v>
      </c>
      <c r="I29" s="14">
        <v>1</v>
      </c>
      <c r="J29" s="13" t="s">
        <v>19</v>
      </c>
      <c r="K29" s="13" t="s">
        <v>100</v>
      </c>
      <c r="L29" s="13" t="s">
        <v>660</v>
      </c>
      <c r="M29" s="13" t="s">
        <v>152</v>
      </c>
    </row>
    <row r="30" spans="1:13" x14ac:dyDescent="0.3">
      <c r="A30" s="13" t="s">
        <v>20</v>
      </c>
      <c r="B30" s="13" t="s">
        <v>57</v>
      </c>
      <c r="C30" s="13" t="s">
        <v>58</v>
      </c>
      <c r="D30" s="13" t="s">
        <v>59</v>
      </c>
      <c r="E30" s="13" t="s">
        <v>723</v>
      </c>
      <c r="F30" s="13" t="s">
        <v>61</v>
      </c>
      <c r="G30" s="13" t="s">
        <v>721</v>
      </c>
      <c r="H30" s="13" t="s">
        <v>722</v>
      </c>
      <c r="I30" s="14">
        <v>1</v>
      </c>
      <c r="J30" s="13" t="s">
        <v>19</v>
      </c>
      <c r="K30" s="13" t="s">
        <v>107</v>
      </c>
      <c r="L30" s="13" t="s">
        <v>660</v>
      </c>
      <c r="M30" s="13" t="s">
        <v>152</v>
      </c>
    </row>
    <row r="31" spans="1:13" x14ac:dyDescent="0.3">
      <c r="A31" s="13" t="s">
        <v>20</v>
      </c>
      <c r="B31" s="13" t="s">
        <v>57</v>
      </c>
      <c r="C31" s="13" t="s">
        <v>58</v>
      </c>
      <c r="D31" s="13" t="s">
        <v>59</v>
      </c>
      <c r="E31" s="13" t="s">
        <v>724</v>
      </c>
      <c r="F31" s="13" t="s">
        <v>718</v>
      </c>
      <c r="G31" s="13" t="s">
        <v>725</v>
      </c>
      <c r="H31" s="13" t="s">
        <v>726</v>
      </c>
      <c r="I31" s="14">
        <v>1</v>
      </c>
      <c r="J31" s="13" t="s">
        <v>19</v>
      </c>
      <c r="K31" s="13" t="s">
        <v>461</v>
      </c>
      <c r="L31" s="13" t="s">
        <v>660</v>
      </c>
      <c r="M31" s="13" t="s">
        <v>73</v>
      </c>
    </row>
    <row r="32" spans="1:13" x14ac:dyDescent="0.3">
      <c r="A32" s="13" t="s">
        <v>20</v>
      </c>
      <c r="B32" s="13" t="s">
        <v>57</v>
      </c>
      <c r="C32" s="13" t="s">
        <v>58</v>
      </c>
      <c r="D32" s="13" t="s">
        <v>59</v>
      </c>
      <c r="E32" s="13" t="s">
        <v>108</v>
      </c>
      <c r="F32" s="13" t="s">
        <v>61</v>
      </c>
      <c r="G32" s="13" t="s">
        <v>705</v>
      </c>
      <c r="H32" s="13" t="s">
        <v>706</v>
      </c>
      <c r="I32" s="14">
        <v>1</v>
      </c>
      <c r="J32" s="13" t="s">
        <v>19</v>
      </c>
      <c r="K32" s="13" t="s">
        <v>111</v>
      </c>
      <c r="L32" s="13" t="s">
        <v>660</v>
      </c>
      <c r="M32" s="13" t="s">
        <v>73</v>
      </c>
    </row>
    <row r="33" spans="1:13" x14ac:dyDescent="0.3">
      <c r="A33" s="13" t="s">
        <v>20</v>
      </c>
      <c r="B33" s="13" t="s">
        <v>57</v>
      </c>
      <c r="C33" s="13" t="s">
        <v>58</v>
      </c>
      <c r="D33" s="13" t="s">
        <v>59</v>
      </c>
      <c r="E33" s="13" t="s">
        <v>727</v>
      </c>
      <c r="F33" s="13" t="s">
        <v>61</v>
      </c>
      <c r="G33" s="13" t="s">
        <v>668</v>
      </c>
      <c r="H33" s="13" t="s">
        <v>669</v>
      </c>
      <c r="I33" s="14">
        <v>1</v>
      </c>
      <c r="J33" s="13" t="s">
        <v>19</v>
      </c>
      <c r="K33" s="13" t="s">
        <v>113</v>
      </c>
      <c r="L33" s="13" t="s">
        <v>660</v>
      </c>
      <c r="M33" s="13" t="s">
        <v>73</v>
      </c>
    </row>
    <row r="34" spans="1:13" x14ac:dyDescent="0.3">
      <c r="A34" s="13" t="s">
        <v>20</v>
      </c>
      <c r="B34" s="13" t="s">
        <v>57</v>
      </c>
      <c r="C34" s="13" t="s">
        <v>58</v>
      </c>
      <c r="D34" s="13" t="s">
        <v>59</v>
      </c>
      <c r="E34" s="13" t="s">
        <v>119</v>
      </c>
      <c r="F34" s="13" t="s">
        <v>61</v>
      </c>
      <c r="G34" s="13" t="s">
        <v>728</v>
      </c>
      <c r="H34" s="13" t="s">
        <v>729</v>
      </c>
      <c r="I34" s="14">
        <v>2</v>
      </c>
      <c r="J34" s="13" t="s">
        <v>19</v>
      </c>
      <c r="K34" s="13" t="s">
        <v>120</v>
      </c>
      <c r="L34" s="13" t="s">
        <v>660</v>
      </c>
      <c r="M34" s="13" t="s">
        <v>73</v>
      </c>
    </row>
    <row r="35" spans="1:13" x14ac:dyDescent="0.3">
      <c r="A35" s="13" t="s">
        <v>20</v>
      </c>
      <c r="B35" s="13" t="s">
        <v>57</v>
      </c>
      <c r="C35" s="13" t="s">
        <v>58</v>
      </c>
      <c r="D35" s="13" t="s">
        <v>59</v>
      </c>
      <c r="E35" s="13" t="s">
        <v>119</v>
      </c>
      <c r="F35" s="13" t="s">
        <v>61</v>
      </c>
      <c r="G35" s="13" t="s">
        <v>730</v>
      </c>
      <c r="H35" s="13" t="s">
        <v>731</v>
      </c>
      <c r="I35" s="14">
        <v>1</v>
      </c>
      <c r="J35" s="13" t="s">
        <v>19</v>
      </c>
      <c r="K35" s="13" t="s">
        <v>120</v>
      </c>
      <c r="L35" s="13" t="s">
        <v>660</v>
      </c>
      <c r="M35" s="13" t="s">
        <v>66</v>
      </c>
    </row>
    <row r="36" spans="1:13" x14ac:dyDescent="0.3">
      <c r="A36" s="13" t="s">
        <v>20</v>
      </c>
      <c r="B36" s="13" t="s">
        <v>57</v>
      </c>
      <c r="C36" s="13" t="s">
        <v>58</v>
      </c>
      <c r="D36" s="13" t="s">
        <v>59</v>
      </c>
      <c r="E36" s="13" t="s">
        <v>119</v>
      </c>
      <c r="F36" s="13" t="s">
        <v>61</v>
      </c>
      <c r="G36" s="13" t="s">
        <v>732</v>
      </c>
      <c r="H36" s="13" t="s">
        <v>733</v>
      </c>
      <c r="I36" s="14">
        <v>2</v>
      </c>
      <c r="J36" s="13" t="s">
        <v>19</v>
      </c>
      <c r="K36" s="13" t="s">
        <v>120</v>
      </c>
      <c r="L36" s="13" t="s">
        <v>660</v>
      </c>
      <c r="M36" s="13" t="s">
        <v>66</v>
      </c>
    </row>
    <row r="37" spans="1:13" x14ac:dyDescent="0.3">
      <c r="A37" s="13" t="s">
        <v>20</v>
      </c>
      <c r="B37" s="13" t="s">
        <v>57</v>
      </c>
      <c r="C37" s="13" t="s">
        <v>58</v>
      </c>
      <c r="D37" s="13" t="s">
        <v>59</v>
      </c>
      <c r="E37" s="13" t="s">
        <v>734</v>
      </c>
      <c r="F37" s="13" t="s">
        <v>61</v>
      </c>
      <c r="G37" s="13" t="s">
        <v>692</v>
      </c>
      <c r="H37" s="13" t="s">
        <v>693</v>
      </c>
      <c r="I37" s="14">
        <v>7</v>
      </c>
      <c r="J37" s="13" t="s">
        <v>19</v>
      </c>
      <c r="K37" s="13" t="s">
        <v>354</v>
      </c>
      <c r="L37" s="13" t="s">
        <v>660</v>
      </c>
      <c r="M37" s="13" t="s">
        <v>152</v>
      </c>
    </row>
    <row r="38" spans="1:13" x14ac:dyDescent="0.3">
      <c r="A38" s="13" t="s">
        <v>20</v>
      </c>
      <c r="B38" s="13" t="s">
        <v>57</v>
      </c>
      <c r="C38" s="13" t="s">
        <v>58</v>
      </c>
      <c r="D38" s="13" t="s">
        <v>59</v>
      </c>
      <c r="E38" s="13" t="s">
        <v>735</v>
      </c>
      <c r="F38" s="13" t="s">
        <v>61</v>
      </c>
      <c r="G38" s="13" t="s">
        <v>688</v>
      </c>
      <c r="H38" s="13" t="s">
        <v>689</v>
      </c>
      <c r="I38" s="14">
        <v>2</v>
      </c>
      <c r="J38" s="13" t="s">
        <v>19</v>
      </c>
      <c r="K38" s="13" t="s">
        <v>214</v>
      </c>
      <c r="L38" s="13" t="s">
        <v>660</v>
      </c>
      <c r="M38" s="13" t="s">
        <v>690</v>
      </c>
    </row>
    <row r="39" spans="1:13" x14ac:dyDescent="0.3">
      <c r="A39" s="13" t="s">
        <v>20</v>
      </c>
      <c r="B39" s="13" t="s">
        <v>57</v>
      </c>
      <c r="C39" s="13" t="s">
        <v>58</v>
      </c>
      <c r="D39" s="13" t="s">
        <v>59</v>
      </c>
      <c r="E39" s="13" t="s">
        <v>736</v>
      </c>
      <c r="F39" s="13" t="s">
        <v>61</v>
      </c>
      <c r="G39" s="13" t="s">
        <v>674</v>
      </c>
      <c r="H39" s="13" t="s">
        <v>675</v>
      </c>
      <c r="I39" s="14">
        <v>1</v>
      </c>
      <c r="J39" s="13" t="s">
        <v>19</v>
      </c>
      <c r="K39" s="13" t="s">
        <v>410</v>
      </c>
      <c r="L39" s="13" t="s">
        <v>660</v>
      </c>
      <c r="M39" s="13" t="s">
        <v>152</v>
      </c>
    </row>
    <row r="40" spans="1:13" x14ac:dyDescent="0.3">
      <c r="A40" s="13" t="s">
        <v>20</v>
      </c>
      <c r="B40" s="13" t="s">
        <v>57</v>
      </c>
      <c r="C40" s="13" t="s">
        <v>58</v>
      </c>
      <c r="D40" s="13" t="s">
        <v>59</v>
      </c>
      <c r="E40" s="13" t="s">
        <v>737</v>
      </c>
      <c r="F40" s="13" t="s">
        <v>61</v>
      </c>
      <c r="G40" s="13" t="s">
        <v>728</v>
      </c>
      <c r="H40" s="13" t="s">
        <v>729</v>
      </c>
      <c r="I40" s="14">
        <v>2</v>
      </c>
      <c r="J40" s="13" t="s">
        <v>19</v>
      </c>
      <c r="K40" s="13" t="s">
        <v>455</v>
      </c>
      <c r="L40" s="13" t="s">
        <v>660</v>
      </c>
      <c r="M40" s="13" t="s">
        <v>73</v>
      </c>
    </row>
    <row r="41" spans="1:13" x14ac:dyDescent="0.3">
      <c r="A41" s="13" t="s">
        <v>20</v>
      </c>
      <c r="B41" s="13" t="s">
        <v>57</v>
      </c>
      <c r="C41" s="13" t="s">
        <v>58</v>
      </c>
      <c r="D41" s="13" t="s">
        <v>59</v>
      </c>
      <c r="E41" s="13" t="s">
        <v>737</v>
      </c>
      <c r="F41" s="13" t="s">
        <v>61</v>
      </c>
      <c r="G41" s="13" t="s">
        <v>668</v>
      </c>
      <c r="H41" s="13" t="s">
        <v>669</v>
      </c>
      <c r="I41" s="14">
        <v>2</v>
      </c>
      <c r="J41" s="13" t="s">
        <v>19</v>
      </c>
      <c r="K41" s="13" t="s">
        <v>455</v>
      </c>
      <c r="L41" s="13" t="s">
        <v>660</v>
      </c>
      <c r="M41" s="13" t="s">
        <v>73</v>
      </c>
    </row>
    <row r="42" spans="1:13" x14ac:dyDescent="0.3">
      <c r="A42" s="13" t="s">
        <v>40</v>
      </c>
      <c r="B42" s="13" t="s">
        <v>130</v>
      </c>
      <c r="C42" s="13" t="s">
        <v>58</v>
      </c>
      <c r="D42" s="13" t="s">
        <v>131</v>
      </c>
      <c r="E42" s="13" t="s">
        <v>738</v>
      </c>
      <c r="F42" s="13" t="s">
        <v>61</v>
      </c>
      <c r="G42" s="13" t="s">
        <v>739</v>
      </c>
      <c r="H42" s="13" t="s">
        <v>740</v>
      </c>
      <c r="I42" s="14">
        <v>1</v>
      </c>
      <c r="J42" s="13" t="s">
        <v>39</v>
      </c>
      <c r="K42" s="13" t="s">
        <v>232</v>
      </c>
      <c r="L42" s="13" t="s">
        <v>660</v>
      </c>
      <c r="M42" s="13" t="s">
        <v>682</v>
      </c>
    </row>
    <row r="43" spans="1:13" x14ac:dyDescent="0.3">
      <c r="A43" s="13" t="s">
        <v>40</v>
      </c>
      <c r="B43" s="13" t="s">
        <v>130</v>
      </c>
      <c r="C43" s="13" t="s">
        <v>58</v>
      </c>
      <c r="D43" s="13" t="s">
        <v>131</v>
      </c>
      <c r="E43" s="13" t="s">
        <v>741</v>
      </c>
      <c r="F43" s="13" t="s">
        <v>61</v>
      </c>
      <c r="G43" s="13" t="s">
        <v>742</v>
      </c>
      <c r="H43" s="13" t="s">
        <v>743</v>
      </c>
      <c r="I43" s="14">
        <v>1</v>
      </c>
      <c r="J43" s="13" t="s">
        <v>39</v>
      </c>
      <c r="K43" s="13" t="s">
        <v>322</v>
      </c>
      <c r="L43" s="13" t="s">
        <v>660</v>
      </c>
      <c r="M43" s="13" t="s">
        <v>744</v>
      </c>
    </row>
    <row r="44" spans="1:13" x14ac:dyDescent="0.3">
      <c r="A44" s="13" t="s">
        <v>40</v>
      </c>
      <c r="B44" s="13" t="s">
        <v>130</v>
      </c>
      <c r="C44" s="13" t="s">
        <v>58</v>
      </c>
      <c r="D44" s="13" t="s">
        <v>131</v>
      </c>
      <c r="E44" s="13" t="s">
        <v>132</v>
      </c>
      <c r="F44" s="13" t="s">
        <v>61</v>
      </c>
      <c r="G44" s="13" t="s">
        <v>745</v>
      </c>
      <c r="H44" s="13" t="s">
        <v>746</v>
      </c>
      <c r="I44" s="14">
        <v>2</v>
      </c>
      <c r="J44" s="13" t="s">
        <v>39</v>
      </c>
      <c r="K44" s="13" t="s">
        <v>107</v>
      </c>
      <c r="L44" s="13" t="s">
        <v>660</v>
      </c>
      <c r="M44" s="13" t="s">
        <v>135</v>
      </c>
    </row>
    <row r="45" spans="1:13" x14ac:dyDescent="0.3">
      <c r="A45" s="13" t="s">
        <v>40</v>
      </c>
      <c r="B45" s="13" t="s">
        <v>130</v>
      </c>
      <c r="C45" s="13" t="s">
        <v>58</v>
      </c>
      <c r="D45" s="13" t="s">
        <v>131</v>
      </c>
      <c r="E45" s="13" t="s">
        <v>132</v>
      </c>
      <c r="F45" s="13" t="s">
        <v>61</v>
      </c>
      <c r="G45" s="13" t="s">
        <v>747</v>
      </c>
      <c r="H45" s="13" t="s">
        <v>748</v>
      </c>
      <c r="I45" s="14">
        <v>1</v>
      </c>
      <c r="J45" s="13" t="s">
        <v>39</v>
      </c>
      <c r="K45" s="13" t="s">
        <v>107</v>
      </c>
      <c r="L45" s="13" t="s">
        <v>660</v>
      </c>
      <c r="M45" s="13" t="s">
        <v>749</v>
      </c>
    </row>
    <row r="46" spans="1:13" x14ac:dyDescent="0.3">
      <c r="A46" s="13" t="s">
        <v>40</v>
      </c>
      <c r="B46" s="13" t="s">
        <v>130</v>
      </c>
      <c r="C46" s="13" t="s">
        <v>58</v>
      </c>
      <c r="D46" s="13" t="s">
        <v>131</v>
      </c>
      <c r="E46" s="13" t="s">
        <v>750</v>
      </c>
      <c r="F46" s="13" t="s">
        <v>61</v>
      </c>
      <c r="G46" s="13" t="s">
        <v>742</v>
      </c>
      <c r="H46" s="13" t="s">
        <v>743</v>
      </c>
      <c r="I46" s="14">
        <v>1</v>
      </c>
      <c r="J46" s="13" t="s">
        <v>39</v>
      </c>
      <c r="K46" s="13" t="s">
        <v>551</v>
      </c>
      <c r="L46" s="13" t="s">
        <v>660</v>
      </c>
      <c r="M46" s="13" t="s">
        <v>744</v>
      </c>
    </row>
    <row r="47" spans="1:13" x14ac:dyDescent="0.3">
      <c r="A47" s="13" t="s">
        <v>36</v>
      </c>
      <c r="B47" s="13" t="s">
        <v>141</v>
      </c>
      <c r="C47" s="13" t="s">
        <v>58</v>
      </c>
      <c r="D47" s="13" t="s">
        <v>142</v>
      </c>
      <c r="E47" s="13" t="s">
        <v>751</v>
      </c>
      <c r="F47" s="13" t="s">
        <v>61</v>
      </c>
      <c r="G47" s="13" t="s">
        <v>752</v>
      </c>
      <c r="H47" s="13" t="s">
        <v>753</v>
      </c>
      <c r="I47" s="14">
        <v>1</v>
      </c>
      <c r="J47" s="13" t="s">
        <v>35</v>
      </c>
      <c r="K47" s="13" t="s">
        <v>64</v>
      </c>
      <c r="L47" s="13" t="s">
        <v>660</v>
      </c>
      <c r="M47" s="13" t="s">
        <v>754</v>
      </c>
    </row>
    <row r="48" spans="1:13" x14ac:dyDescent="0.3">
      <c r="A48" s="13" t="s">
        <v>36</v>
      </c>
      <c r="B48" s="13" t="s">
        <v>141</v>
      </c>
      <c r="C48" s="13" t="s">
        <v>58</v>
      </c>
      <c r="D48" s="13" t="s">
        <v>142</v>
      </c>
      <c r="E48" s="13" t="s">
        <v>755</v>
      </c>
      <c r="F48" s="13" t="s">
        <v>61</v>
      </c>
      <c r="G48" s="13" t="s">
        <v>756</v>
      </c>
      <c r="H48" s="13" t="s">
        <v>757</v>
      </c>
      <c r="I48" s="14">
        <v>2</v>
      </c>
      <c r="J48" s="13" t="s">
        <v>35</v>
      </c>
      <c r="K48" s="13" t="s">
        <v>64</v>
      </c>
      <c r="L48" s="13" t="s">
        <v>660</v>
      </c>
      <c r="M48" s="13" t="s">
        <v>758</v>
      </c>
    </row>
    <row r="49" spans="1:13" x14ac:dyDescent="0.3">
      <c r="A49" s="13" t="s">
        <v>36</v>
      </c>
      <c r="B49" s="13" t="s">
        <v>141</v>
      </c>
      <c r="C49" s="13" t="s">
        <v>58</v>
      </c>
      <c r="D49" s="13" t="s">
        <v>142</v>
      </c>
      <c r="E49" s="13" t="s">
        <v>149</v>
      </c>
      <c r="F49" s="13" t="s">
        <v>61</v>
      </c>
      <c r="G49" s="13" t="s">
        <v>759</v>
      </c>
      <c r="H49" s="13" t="s">
        <v>760</v>
      </c>
      <c r="I49" s="14">
        <v>1</v>
      </c>
      <c r="J49" s="13" t="s">
        <v>35</v>
      </c>
      <c r="K49" s="13" t="s">
        <v>82</v>
      </c>
      <c r="L49" s="13" t="s">
        <v>660</v>
      </c>
      <c r="M49" s="13" t="s">
        <v>73</v>
      </c>
    </row>
    <row r="50" spans="1:13" x14ac:dyDescent="0.3">
      <c r="A50" s="13" t="s">
        <v>36</v>
      </c>
      <c r="B50" s="13" t="s">
        <v>141</v>
      </c>
      <c r="C50" s="13" t="s">
        <v>58</v>
      </c>
      <c r="D50" s="13" t="s">
        <v>142</v>
      </c>
      <c r="E50" s="13" t="s">
        <v>761</v>
      </c>
      <c r="F50" s="13" t="s">
        <v>61</v>
      </c>
      <c r="G50" s="13" t="s">
        <v>759</v>
      </c>
      <c r="H50" s="13" t="s">
        <v>760</v>
      </c>
      <c r="I50" s="14">
        <v>1</v>
      </c>
      <c r="J50" s="13" t="s">
        <v>35</v>
      </c>
      <c r="K50" s="13" t="s">
        <v>100</v>
      </c>
      <c r="L50" s="13" t="s">
        <v>660</v>
      </c>
      <c r="M50" s="13" t="s">
        <v>73</v>
      </c>
    </row>
    <row r="51" spans="1:13" x14ac:dyDescent="0.3">
      <c r="A51" s="13" t="s">
        <v>36</v>
      </c>
      <c r="B51" s="13" t="s">
        <v>141</v>
      </c>
      <c r="C51" s="13" t="s">
        <v>58</v>
      </c>
      <c r="D51" s="13" t="s">
        <v>142</v>
      </c>
      <c r="E51" s="13" t="s">
        <v>168</v>
      </c>
      <c r="F51" s="13" t="s">
        <v>61</v>
      </c>
      <c r="G51" s="13" t="s">
        <v>759</v>
      </c>
      <c r="H51" s="13" t="s">
        <v>760</v>
      </c>
      <c r="I51" s="14">
        <v>1</v>
      </c>
      <c r="J51" s="13" t="s">
        <v>35</v>
      </c>
      <c r="K51" s="13" t="s">
        <v>128</v>
      </c>
      <c r="L51" s="13" t="s">
        <v>660</v>
      </c>
      <c r="M51" s="13" t="s">
        <v>73</v>
      </c>
    </row>
    <row r="52" spans="1:13" x14ac:dyDescent="0.3">
      <c r="A52" s="13" t="s">
        <v>14</v>
      </c>
      <c r="B52" s="13" t="s">
        <v>130</v>
      </c>
      <c r="C52" s="13" t="s">
        <v>58</v>
      </c>
      <c r="D52" s="13" t="s">
        <v>171</v>
      </c>
      <c r="E52" s="13" t="s">
        <v>762</v>
      </c>
      <c r="F52" s="13" t="s">
        <v>61</v>
      </c>
      <c r="G52" s="13" t="s">
        <v>763</v>
      </c>
      <c r="H52" s="13" t="s">
        <v>764</v>
      </c>
      <c r="I52" s="14">
        <v>2</v>
      </c>
      <c r="J52" s="13" t="s">
        <v>13</v>
      </c>
      <c r="K52" s="13" t="s">
        <v>476</v>
      </c>
      <c r="L52" s="13" t="s">
        <v>660</v>
      </c>
      <c r="M52" s="13" t="s">
        <v>765</v>
      </c>
    </row>
    <row r="53" spans="1:13" x14ac:dyDescent="0.3">
      <c r="A53" s="13" t="s">
        <v>14</v>
      </c>
      <c r="B53" s="13" t="s">
        <v>130</v>
      </c>
      <c r="C53" s="13" t="s">
        <v>58</v>
      </c>
      <c r="D53" s="13" t="s">
        <v>171</v>
      </c>
      <c r="E53" s="13" t="s">
        <v>186</v>
      </c>
      <c r="F53" s="13" t="s">
        <v>61</v>
      </c>
      <c r="G53" s="13" t="s">
        <v>766</v>
      </c>
      <c r="H53" s="13" t="s">
        <v>767</v>
      </c>
      <c r="I53" s="14">
        <v>1</v>
      </c>
      <c r="J53" s="13" t="s">
        <v>13</v>
      </c>
      <c r="K53" s="13" t="s">
        <v>82</v>
      </c>
      <c r="L53" s="13" t="s">
        <v>660</v>
      </c>
      <c r="M53" s="13" t="s">
        <v>768</v>
      </c>
    </row>
    <row r="54" spans="1:13" x14ac:dyDescent="0.3">
      <c r="A54" s="13" t="s">
        <v>14</v>
      </c>
      <c r="B54" s="13" t="s">
        <v>130</v>
      </c>
      <c r="C54" s="13" t="s">
        <v>58</v>
      </c>
      <c r="D54" s="13" t="s">
        <v>171</v>
      </c>
      <c r="E54" s="13" t="s">
        <v>769</v>
      </c>
      <c r="F54" s="13" t="s">
        <v>61</v>
      </c>
      <c r="G54" s="13" t="s">
        <v>770</v>
      </c>
      <c r="H54" s="13" t="s">
        <v>771</v>
      </c>
      <c r="I54" s="14">
        <v>1</v>
      </c>
      <c r="J54" s="13" t="s">
        <v>13</v>
      </c>
      <c r="K54" s="13" t="s">
        <v>551</v>
      </c>
      <c r="L54" s="13" t="s">
        <v>660</v>
      </c>
      <c r="M54" s="13" t="s">
        <v>772</v>
      </c>
    </row>
    <row r="55" spans="1:13" x14ac:dyDescent="0.3">
      <c r="A55" s="13" t="s">
        <v>14</v>
      </c>
      <c r="B55" s="13" t="s">
        <v>130</v>
      </c>
      <c r="C55" s="13" t="s">
        <v>58</v>
      </c>
      <c r="D55" s="13" t="s">
        <v>171</v>
      </c>
      <c r="E55" s="13" t="s">
        <v>773</v>
      </c>
      <c r="F55" s="13" t="s">
        <v>61</v>
      </c>
      <c r="G55" s="13" t="s">
        <v>774</v>
      </c>
      <c r="H55" s="13" t="s">
        <v>775</v>
      </c>
      <c r="I55" s="14">
        <v>1</v>
      </c>
      <c r="J55" s="13" t="s">
        <v>13</v>
      </c>
      <c r="K55" s="13" t="s">
        <v>139</v>
      </c>
      <c r="L55" s="13" t="s">
        <v>660</v>
      </c>
      <c r="M55" s="13" t="s">
        <v>73</v>
      </c>
    </row>
    <row r="56" spans="1:13" x14ac:dyDescent="0.3">
      <c r="A56" s="13" t="s">
        <v>14</v>
      </c>
      <c r="B56" s="13" t="s">
        <v>130</v>
      </c>
      <c r="C56" s="13" t="s">
        <v>58</v>
      </c>
      <c r="D56" s="13" t="s">
        <v>171</v>
      </c>
      <c r="E56" s="13" t="s">
        <v>211</v>
      </c>
      <c r="F56" s="13" t="s">
        <v>61</v>
      </c>
      <c r="G56" s="13" t="s">
        <v>776</v>
      </c>
      <c r="H56" s="13" t="s">
        <v>777</v>
      </c>
      <c r="I56" s="14">
        <v>1</v>
      </c>
      <c r="J56" s="13" t="s">
        <v>13</v>
      </c>
      <c r="K56" s="13" t="s">
        <v>214</v>
      </c>
      <c r="L56" s="13" t="s">
        <v>660</v>
      </c>
      <c r="M56" s="13" t="s">
        <v>758</v>
      </c>
    </row>
    <row r="57" spans="1:13" x14ac:dyDescent="0.3">
      <c r="A57" s="13" t="s">
        <v>32</v>
      </c>
      <c r="B57" s="13" t="s">
        <v>216</v>
      </c>
      <c r="C57" s="13" t="s">
        <v>58</v>
      </c>
      <c r="D57" s="13" t="s">
        <v>217</v>
      </c>
      <c r="E57" s="13" t="s">
        <v>227</v>
      </c>
      <c r="F57" s="13" t="s">
        <v>61</v>
      </c>
      <c r="G57" s="13" t="s">
        <v>778</v>
      </c>
      <c r="H57" s="13" t="s">
        <v>779</v>
      </c>
      <c r="I57" s="14">
        <v>4</v>
      </c>
      <c r="J57" s="13" t="s">
        <v>31</v>
      </c>
      <c r="K57" s="13" t="s">
        <v>228</v>
      </c>
      <c r="L57" s="13" t="s">
        <v>660</v>
      </c>
      <c r="M57" s="13" t="s">
        <v>682</v>
      </c>
    </row>
    <row r="58" spans="1:13" x14ac:dyDescent="0.3">
      <c r="A58" s="13" t="s">
        <v>32</v>
      </c>
      <c r="B58" s="13" t="s">
        <v>216</v>
      </c>
      <c r="C58" s="13" t="s">
        <v>58</v>
      </c>
      <c r="D58" s="13" t="s">
        <v>217</v>
      </c>
      <c r="E58" s="13" t="s">
        <v>227</v>
      </c>
      <c r="F58" s="13" t="s">
        <v>61</v>
      </c>
      <c r="G58" s="13" t="s">
        <v>780</v>
      </c>
      <c r="H58" s="13" t="s">
        <v>781</v>
      </c>
      <c r="I58" s="14">
        <v>2</v>
      </c>
      <c r="J58" s="13" t="s">
        <v>31</v>
      </c>
      <c r="K58" s="13" t="s">
        <v>228</v>
      </c>
      <c r="L58" s="13" t="s">
        <v>660</v>
      </c>
      <c r="M58" s="13" t="s">
        <v>682</v>
      </c>
    </row>
    <row r="59" spans="1:13" x14ac:dyDescent="0.3">
      <c r="A59" s="13" t="s">
        <v>32</v>
      </c>
      <c r="B59" s="13" t="s">
        <v>216</v>
      </c>
      <c r="C59" s="13" t="s">
        <v>58</v>
      </c>
      <c r="D59" s="13" t="s">
        <v>217</v>
      </c>
      <c r="E59" s="13" t="s">
        <v>782</v>
      </c>
      <c r="F59" s="13" t="s">
        <v>61</v>
      </c>
      <c r="G59" s="13" t="s">
        <v>783</v>
      </c>
      <c r="H59" s="13" t="s">
        <v>784</v>
      </c>
      <c r="I59" s="14">
        <v>1</v>
      </c>
      <c r="J59" s="13" t="s">
        <v>31</v>
      </c>
      <c r="K59" s="13" t="s">
        <v>185</v>
      </c>
      <c r="L59" s="13" t="s">
        <v>660</v>
      </c>
      <c r="M59" s="13" t="s">
        <v>73</v>
      </c>
    </row>
    <row r="60" spans="1:13" x14ac:dyDescent="0.3">
      <c r="A60" s="13" t="s">
        <v>32</v>
      </c>
      <c r="B60" s="13" t="s">
        <v>216</v>
      </c>
      <c r="C60" s="13" t="s">
        <v>58</v>
      </c>
      <c r="D60" s="13" t="s">
        <v>217</v>
      </c>
      <c r="E60" s="13" t="s">
        <v>229</v>
      </c>
      <c r="F60" s="13" t="s">
        <v>61</v>
      </c>
      <c r="G60" s="13" t="s">
        <v>785</v>
      </c>
      <c r="H60" s="13" t="s">
        <v>786</v>
      </c>
      <c r="I60" s="14">
        <v>1</v>
      </c>
      <c r="J60" s="13" t="s">
        <v>31</v>
      </c>
      <c r="K60" s="13" t="s">
        <v>232</v>
      </c>
      <c r="L60" s="13" t="s">
        <v>660</v>
      </c>
      <c r="M60" s="13" t="s">
        <v>66</v>
      </c>
    </row>
    <row r="61" spans="1:13" x14ac:dyDescent="0.3">
      <c r="A61" s="13" t="s">
        <v>32</v>
      </c>
      <c r="B61" s="13" t="s">
        <v>216</v>
      </c>
      <c r="C61" s="13" t="s">
        <v>58</v>
      </c>
      <c r="D61" s="13" t="s">
        <v>217</v>
      </c>
      <c r="E61" s="13" t="s">
        <v>244</v>
      </c>
      <c r="F61" s="13" t="s">
        <v>61</v>
      </c>
      <c r="G61" s="13" t="s">
        <v>728</v>
      </c>
      <c r="H61" s="13" t="s">
        <v>729</v>
      </c>
      <c r="I61" s="14">
        <v>2</v>
      </c>
      <c r="J61" s="13" t="s">
        <v>31</v>
      </c>
      <c r="K61" s="13" t="s">
        <v>247</v>
      </c>
      <c r="L61" s="13" t="s">
        <v>660</v>
      </c>
      <c r="M61" s="13" t="s">
        <v>73</v>
      </c>
    </row>
    <row r="62" spans="1:13" x14ac:dyDescent="0.3">
      <c r="A62" s="13" t="s">
        <v>32</v>
      </c>
      <c r="B62" s="13" t="s">
        <v>216</v>
      </c>
      <c r="C62" s="13" t="s">
        <v>58</v>
      </c>
      <c r="D62" s="13" t="s">
        <v>217</v>
      </c>
      <c r="E62" s="13" t="s">
        <v>244</v>
      </c>
      <c r="F62" s="13" t="s">
        <v>61</v>
      </c>
      <c r="G62" s="13" t="s">
        <v>787</v>
      </c>
      <c r="H62" s="13" t="s">
        <v>788</v>
      </c>
      <c r="I62" s="14">
        <v>1</v>
      </c>
      <c r="J62" s="13" t="s">
        <v>31</v>
      </c>
      <c r="K62" s="13" t="s">
        <v>247</v>
      </c>
      <c r="L62" s="13" t="s">
        <v>660</v>
      </c>
      <c r="M62" s="13" t="s">
        <v>73</v>
      </c>
    </row>
    <row r="63" spans="1:13" x14ac:dyDescent="0.3">
      <c r="A63" s="13" t="s">
        <v>32</v>
      </c>
      <c r="B63" s="13" t="s">
        <v>216</v>
      </c>
      <c r="C63" s="13" t="s">
        <v>58</v>
      </c>
      <c r="D63" s="13" t="s">
        <v>217</v>
      </c>
      <c r="E63" s="13" t="s">
        <v>789</v>
      </c>
      <c r="F63" s="13" t="s">
        <v>61</v>
      </c>
      <c r="G63" s="13" t="s">
        <v>790</v>
      </c>
      <c r="H63" s="13" t="s">
        <v>791</v>
      </c>
      <c r="I63" s="14">
        <v>1</v>
      </c>
      <c r="J63" s="13" t="s">
        <v>31</v>
      </c>
      <c r="K63" s="13" t="s">
        <v>375</v>
      </c>
      <c r="L63" s="13" t="s">
        <v>660</v>
      </c>
      <c r="M63" s="13" t="s">
        <v>792</v>
      </c>
    </row>
    <row r="64" spans="1:13" x14ac:dyDescent="0.3">
      <c r="A64" s="13" t="s">
        <v>32</v>
      </c>
      <c r="B64" s="13" t="s">
        <v>216</v>
      </c>
      <c r="C64" s="13" t="s">
        <v>58</v>
      </c>
      <c r="D64" s="13" t="s">
        <v>217</v>
      </c>
      <c r="E64" s="13" t="s">
        <v>248</v>
      </c>
      <c r="F64" s="13" t="s">
        <v>61</v>
      </c>
      <c r="G64" s="13" t="s">
        <v>793</v>
      </c>
      <c r="H64" s="13" t="s">
        <v>794</v>
      </c>
      <c r="I64" s="14">
        <v>5</v>
      </c>
      <c r="J64" s="13" t="s">
        <v>31</v>
      </c>
      <c r="K64" s="13" t="s">
        <v>249</v>
      </c>
      <c r="L64" s="13" t="s">
        <v>660</v>
      </c>
      <c r="M64" s="13" t="s">
        <v>233</v>
      </c>
    </row>
    <row r="65" spans="1:13" x14ac:dyDescent="0.3">
      <c r="A65" s="13" t="s">
        <v>32</v>
      </c>
      <c r="B65" s="13" t="s">
        <v>216</v>
      </c>
      <c r="C65" s="13" t="s">
        <v>58</v>
      </c>
      <c r="D65" s="13" t="s">
        <v>217</v>
      </c>
      <c r="E65" s="13" t="s">
        <v>260</v>
      </c>
      <c r="F65" s="13" t="s">
        <v>61</v>
      </c>
      <c r="G65" s="13" t="s">
        <v>790</v>
      </c>
      <c r="H65" s="13" t="s">
        <v>791</v>
      </c>
      <c r="I65" s="14">
        <v>4</v>
      </c>
      <c r="J65" s="13" t="s">
        <v>31</v>
      </c>
      <c r="K65" s="13" t="s">
        <v>263</v>
      </c>
      <c r="L65" s="13" t="s">
        <v>660</v>
      </c>
      <c r="M65" s="13" t="s">
        <v>792</v>
      </c>
    </row>
    <row r="66" spans="1:13" x14ac:dyDescent="0.3">
      <c r="A66" s="13" t="s">
        <v>32</v>
      </c>
      <c r="B66" s="13" t="s">
        <v>216</v>
      </c>
      <c r="C66" s="13" t="s">
        <v>58</v>
      </c>
      <c r="D66" s="13" t="s">
        <v>217</v>
      </c>
      <c r="E66" s="13" t="s">
        <v>795</v>
      </c>
      <c r="F66" s="13" t="s">
        <v>61</v>
      </c>
      <c r="G66" s="13" t="s">
        <v>783</v>
      </c>
      <c r="H66" s="13" t="s">
        <v>784</v>
      </c>
      <c r="I66" s="14">
        <v>1</v>
      </c>
      <c r="J66" s="13" t="s">
        <v>31</v>
      </c>
      <c r="K66" s="13" t="s">
        <v>501</v>
      </c>
      <c r="L66" s="13" t="s">
        <v>660</v>
      </c>
      <c r="M66" s="13" t="s">
        <v>73</v>
      </c>
    </row>
    <row r="67" spans="1:13" x14ac:dyDescent="0.3">
      <c r="A67" s="13" t="s">
        <v>32</v>
      </c>
      <c r="B67" s="13" t="s">
        <v>216</v>
      </c>
      <c r="C67" s="13" t="s">
        <v>58</v>
      </c>
      <c r="D67" s="13" t="s">
        <v>217</v>
      </c>
      <c r="E67" s="13" t="s">
        <v>264</v>
      </c>
      <c r="F67" s="13" t="s">
        <v>61</v>
      </c>
      <c r="G67" s="13" t="s">
        <v>793</v>
      </c>
      <c r="H67" s="13" t="s">
        <v>794</v>
      </c>
      <c r="I67" s="14">
        <v>5</v>
      </c>
      <c r="J67" s="13" t="s">
        <v>31</v>
      </c>
      <c r="K67" s="13" t="s">
        <v>267</v>
      </c>
      <c r="L67" s="13" t="s">
        <v>660</v>
      </c>
      <c r="M67" s="13" t="s">
        <v>233</v>
      </c>
    </row>
    <row r="68" spans="1:13" x14ac:dyDescent="0.3">
      <c r="A68" s="13" t="s">
        <v>32</v>
      </c>
      <c r="B68" s="13" t="s">
        <v>216</v>
      </c>
      <c r="C68" s="13" t="s">
        <v>58</v>
      </c>
      <c r="D68" s="13" t="s">
        <v>217</v>
      </c>
      <c r="E68" s="13" t="s">
        <v>269</v>
      </c>
      <c r="F68" s="13" t="s">
        <v>61</v>
      </c>
      <c r="G68" s="13" t="s">
        <v>728</v>
      </c>
      <c r="H68" s="13" t="s">
        <v>729</v>
      </c>
      <c r="I68" s="14">
        <v>2</v>
      </c>
      <c r="J68" s="13" t="s">
        <v>31</v>
      </c>
      <c r="K68" s="13" t="s">
        <v>199</v>
      </c>
      <c r="L68" s="13" t="s">
        <v>660</v>
      </c>
      <c r="M68" s="13" t="s">
        <v>73</v>
      </c>
    </row>
    <row r="69" spans="1:13" x14ac:dyDescent="0.3">
      <c r="A69" s="13" t="s">
        <v>32</v>
      </c>
      <c r="B69" s="13" t="s">
        <v>216</v>
      </c>
      <c r="C69" s="13" t="s">
        <v>58</v>
      </c>
      <c r="D69" s="13" t="s">
        <v>217</v>
      </c>
      <c r="E69" s="13" t="s">
        <v>269</v>
      </c>
      <c r="F69" s="13" t="s">
        <v>61</v>
      </c>
      <c r="G69" s="13" t="s">
        <v>763</v>
      </c>
      <c r="H69" s="13" t="s">
        <v>764</v>
      </c>
      <c r="I69" s="14">
        <v>6</v>
      </c>
      <c r="J69" s="13" t="s">
        <v>31</v>
      </c>
      <c r="K69" s="13" t="s">
        <v>199</v>
      </c>
      <c r="L69" s="13" t="s">
        <v>660</v>
      </c>
      <c r="M69" s="13" t="s">
        <v>765</v>
      </c>
    </row>
    <row r="70" spans="1:13" x14ac:dyDescent="0.3">
      <c r="A70" s="13" t="s">
        <v>32</v>
      </c>
      <c r="B70" s="13" t="s">
        <v>216</v>
      </c>
      <c r="C70" s="13" t="s">
        <v>58</v>
      </c>
      <c r="D70" s="13" t="s">
        <v>217</v>
      </c>
      <c r="E70" s="13" t="s">
        <v>796</v>
      </c>
      <c r="F70" s="13" t="s">
        <v>61</v>
      </c>
      <c r="G70" s="13" t="s">
        <v>797</v>
      </c>
      <c r="H70" s="13" t="s">
        <v>798</v>
      </c>
      <c r="I70" s="14">
        <v>1</v>
      </c>
      <c r="J70" s="13" t="s">
        <v>31</v>
      </c>
      <c r="K70" s="13" t="s">
        <v>111</v>
      </c>
      <c r="L70" s="13" t="s">
        <v>660</v>
      </c>
      <c r="M70" s="13" t="s">
        <v>799</v>
      </c>
    </row>
    <row r="71" spans="1:13" x14ac:dyDescent="0.3">
      <c r="A71" s="13" t="s">
        <v>32</v>
      </c>
      <c r="B71" s="13" t="s">
        <v>216</v>
      </c>
      <c r="C71" s="13" t="s">
        <v>58</v>
      </c>
      <c r="D71" s="13" t="s">
        <v>217</v>
      </c>
      <c r="E71" s="13" t="s">
        <v>796</v>
      </c>
      <c r="F71" s="13" t="s">
        <v>61</v>
      </c>
      <c r="G71" s="13" t="s">
        <v>793</v>
      </c>
      <c r="H71" s="13" t="s">
        <v>794</v>
      </c>
      <c r="I71" s="14">
        <v>3</v>
      </c>
      <c r="J71" s="13" t="s">
        <v>31</v>
      </c>
      <c r="K71" s="13" t="s">
        <v>111</v>
      </c>
      <c r="L71" s="13" t="s">
        <v>660</v>
      </c>
      <c r="M71" s="13" t="s">
        <v>233</v>
      </c>
    </row>
    <row r="72" spans="1:13" x14ac:dyDescent="0.3">
      <c r="A72" s="13" t="s">
        <v>32</v>
      </c>
      <c r="B72" s="13" t="s">
        <v>216</v>
      </c>
      <c r="C72" s="13" t="s">
        <v>58</v>
      </c>
      <c r="D72" s="13" t="s">
        <v>217</v>
      </c>
      <c r="E72" s="13" t="s">
        <v>800</v>
      </c>
      <c r="F72" s="13" t="s">
        <v>61</v>
      </c>
      <c r="G72" s="13" t="s">
        <v>793</v>
      </c>
      <c r="H72" s="13" t="s">
        <v>794</v>
      </c>
      <c r="I72" s="14">
        <v>1</v>
      </c>
      <c r="J72" s="13" t="s">
        <v>31</v>
      </c>
      <c r="K72" s="13" t="s">
        <v>354</v>
      </c>
      <c r="L72" s="13" t="s">
        <v>660</v>
      </c>
      <c r="M72" s="13" t="s">
        <v>233</v>
      </c>
    </row>
    <row r="73" spans="1:13" x14ac:dyDescent="0.3">
      <c r="A73" s="13" t="s">
        <v>38</v>
      </c>
      <c r="B73" s="13" t="s">
        <v>130</v>
      </c>
      <c r="C73" s="13" t="s">
        <v>58</v>
      </c>
      <c r="D73" s="13" t="s">
        <v>284</v>
      </c>
      <c r="E73" s="13" t="s">
        <v>801</v>
      </c>
      <c r="F73" s="13" t="s">
        <v>61</v>
      </c>
      <c r="G73" s="13" t="s">
        <v>802</v>
      </c>
      <c r="H73" s="13" t="s">
        <v>803</v>
      </c>
      <c r="I73" s="14">
        <v>2</v>
      </c>
      <c r="J73" s="13" t="s">
        <v>37</v>
      </c>
      <c r="K73" s="13" t="s">
        <v>146</v>
      </c>
      <c r="L73" s="13" t="s">
        <v>660</v>
      </c>
      <c r="M73" s="13" t="s">
        <v>152</v>
      </c>
    </row>
    <row r="74" spans="1:13" x14ac:dyDescent="0.3">
      <c r="A74" s="13" t="s">
        <v>38</v>
      </c>
      <c r="B74" s="13" t="s">
        <v>130</v>
      </c>
      <c r="C74" s="13" t="s">
        <v>58</v>
      </c>
      <c r="D74" s="13" t="s">
        <v>284</v>
      </c>
      <c r="E74" s="13" t="s">
        <v>804</v>
      </c>
      <c r="F74" s="13" t="s">
        <v>61</v>
      </c>
      <c r="G74" s="13" t="s">
        <v>805</v>
      </c>
      <c r="H74" s="13" t="s">
        <v>806</v>
      </c>
      <c r="I74" s="14">
        <v>1</v>
      </c>
      <c r="J74" s="13" t="s">
        <v>37</v>
      </c>
      <c r="K74" s="13" t="s">
        <v>77</v>
      </c>
      <c r="L74" s="13" t="s">
        <v>660</v>
      </c>
      <c r="M74" s="13" t="s">
        <v>682</v>
      </c>
    </row>
    <row r="75" spans="1:13" x14ac:dyDescent="0.3">
      <c r="A75" s="13" t="s">
        <v>38</v>
      </c>
      <c r="B75" s="13" t="s">
        <v>130</v>
      </c>
      <c r="C75" s="13" t="s">
        <v>58</v>
      </c>
      <c r="D75" s="13" t="s">
        <v>284</v>
      </c>
      <c r="E75" s="13" t="s">
        <v>807</v>
      </c>
      <c r="F75" s="13" t="s">
        <v>61</v>
      </c>
      <c r="G75" s="13" t="s">
        <v>742</v>
      </c>
      <c r="H75" s="13" t="s">
        <v>743</v>
      </c>
      <c r="I75" s="14">
        <v>1</v>
      </c>
      <c r="J75" s="13" t="s">
        <v>37</v>
      </c>
      <c r="K75" s="13" t="s">
        <v>630</v>
      </c>
      <c r="L75" s="13" t="s">
        <v>660</v>
      </c>
      <c r="M75" s="13" t="s">
        <v>744</v>
      </c>
    </row>
    <row r="76" spans="1:13" x14ac:dyDescent="0.3">
      <c r="A76" s="13" t="s">
        <v>38</v>
      </c>
      <c r="B76" s="13" t="s">
        <v>130</v>
      </c>
      <c r="C76" s="13" t="s">
        <v>58</v>
      </c>
      <c r="D76" s="13" t="s">
        <v>284</v>
      </c>
      <c r="E76" s="13" t="s">
        <v>808</v>
      </c>
      <c r="F76" s="13" t="s">
        <v>61</v>
      </c>
      <c r="G76" s="13" t="s">
        <v>747</v>
      </c>
      <c r="H76" s="13" t="s">
        <v>748</v>
      </c>
      <c r="I76" s="14">
        <v>1</v>
      </c>
      <c r="J76" s="13" t="s">
        <v>37</v>
      </c>
      <c r="K76" s="13" t="s">
        <v>107</v>
      </c>
      <c r="L76" s="13" t="s">
        <v>660</v>
      </c>
      <c r="M76" s="13" t="s">
        <v>749</v>
      </c>
    </row>
    <row r="77" spans="1:13" x14ac:dyDescent="0.3">
      <c r="A77" s="13" t="s">
        <v>38</v>
      </c>
      <c r="B77" s="13" t="s">
        <v>130</v>
      </c>
      <c r="C77" s="13" t="s">
        <v>58</v>
      </c>
      <c r="D77" s="13" t="s">
        <v>284</v>
      </c>
      <c r="E77" s="13" t="s">
        <v>808</v>
      </c>
      <c r="F77" s="13" t="s">
        <v>61</v>
      </c>
      <c r="G77" s="13" t="s">
        <v>742</v>
      </c>
      <c r="H77" s="13" t="s">
        <v>743</v>
      </c>
      <c r="I77" s="14">
        <v>1</v>
      </c>
      <c r="J77" s="13" t="s">
        <v>37</v>
      </c>
      <c r="K77" s="13" t="s">
        <v>107</v>
      </c>
      <c r="L77" s="13" t="s">
        <v>660</v>
      </c>
      <c r="M77" s="13" t="s">
        <v>744</v>
      </c>
    </row>
    <row r="78" spans="1:13" x14ac:dyDescent="0.3">
      <c r="A78" s="13" t="s">
        <v>38</v>
      </c>
      <c r="B78" s="13" t="s">
        <v>130</v>
      </c>
      <c r="C78" s="13" t="s">
        <v>58</v>
      </c>
      <c r="D78" s="13" t="s">
        <v>284</v>
      </c>
      <c r="E78" s="13" t="s">
        <v>809</v>
      </c>
      <c r="F78" s="13" t="s">
        <v>61</v>
      </c>
      <c r="G78" s="13" t="s">
        <v>810</v>
      </c>
      <c r="H78" s="13" t="s">
        <v>811</v>
      </c>
      <c r="I78" s="14">
        <v>1</v>
      </c>
      <c r="J78" s="13" t="s">
        <v>37</v>
      </c>
      <c r="K78" s="13" t="s">
        <v>812</v>
      </c>
      <c r="L78" s="13" t="s">
        <v>660</v>
      </c>
      <c r="M78" s="13" t="s">
        <v>73</v>
      </c>
    </row>
    <row r="79" spans="1:13" x14ac:dyDescent="0.3">
      <c r="A79" s="13" t="s">
        <v>22</v>
      </c>
      <c r="B79" s="13" t="s">
        <v>296</v>
      </c>
      <c r="C79" s="13" t="s">
        <v>58</v>
      </c>
      <c r="D79" s="13" t="s">
        <v>297</v>
      </c>
      <c r="E79" s="13" t="s">
        <v>813</v>
      </c>
      <c r="F79" s="13" t="s">
        <v>61</v>
      </c>
      <c r="G79" s="13" t="s">
        <v>814</v>
      </c>
      <c r="H79" s="13" t="s">
        <v>815</v>
      </c>
      <c r="I79" s="14">
        <v>1</v>
      </c>
      <c r="J79" s="13" t="s">
        <v>21</v>
      </c>
      <c r="K79" s="13" t="s">
        <v>574</v>
      </c>
      <c r="L79" s="13" t="s">
        <v>660</v>
      </c>
      <c r="M79" s="13" t="s">
        <v>768</v>
      </c>
    </row>
    <row r="80" spans="1:13" x14ac:dyDescent="0.3">
      <c r="A80" s="13" t="s">
        <v>22</v>
      </c>
      <c r="B80" s="13" t="s">
        <v>296</v>
      </c>
      <c r="C80" s="13" t="s">
        <v>58</v>
      </c>
      <c r="D80" s="13" t="s">
        <v>297</v>
      </c>
      <c r="E80" s="13" t="s">
        <v>816</v>
      </c>
      <c r="F80" s="13" t="s">
        <v>61</v>
      </c>
      <c r="G80" s="13" t="s">
        <v>817</v>
      </c>
      <c r="H80" s="13" t="s">
        <v>818</v>
      </c>
      <c r="I80" s="14">
        <v>1</v>
      </c>
      <c r="J80" s="13" t="s">
        <v>21</v>
      </c>
      <c r="K80" s="13" t="s">
        <v>100</v>
      </c>
      <c r="L80" s="13" t="s">
        <v>660</v>
      </c>
      <c r="M80" s="13" t="s">
        <v>73</v>
      </c>
    </row>
    <row r="81" spans="1:13" x14ac:dyDescent="0.3">
      <c r="A81" s="13" t="s">
        <v>22</v>
      </c>
      <c r="B81" s="13" t="s">
        <v>296</v>
      </c>
      <c r="C81" s="13" t="s">
        <v>58</v>
      </c>
      <c r="D81" s="13" t="s">
        <v>297</v>
      </c>
      <c r="E81" s="13" t="s">
        <v>819</v>
      </c>
      <c r="F81" s="13" t="s">
        <v>61</v>
      </c>
      <c r="G81" s="13" t="s">
        <v>820</v>
      </c>
      <c r="H81" s="13" t="s">
        <v>821</v>
      </c>
      <c r="I81" s="14">
        <v>1</v>
      </c>
      <c r="J81" s="13" t="s">
        <v>21</v>
      </c>
      <c r="K81" s="13" t="s">
        <v>214</v>
      </c>
      <c r="L81" s="13" t="s">
        <v>660</v>
      </c>
      <c r="M81" s="13" t="s">
        <v>822</v>
      </c>
    </row>
    <row r="82" spans="1:13" x14ac:dyDescent="0.3">
      <c r="A82" s="13" t="s">
        <v>18</v>
      </c>
      <c r="B82" s="13" t="s">
        <v>355</v>
      </c>
      <c r="C82" s="13" t="s">
        <v>58</v>
      </c>
      <c r="D82" s="13" t="s">
        <v>356</v>
      </c>
      <c r="E82" s="13" t="s">
        <v>823</v>
      </c>
      <c r="F82" s="13" t="s">
        <v>61</v>
      </c>
      <c r="G82" s="13" t="s">
        <v>824</v>
      </c>
      <c r="H82" s="13" t="s">
        <v>825</v>
      </c>
      <c r="I82" s="14">
        <v>1</v>
      </c>
      <c r="J82" s="13" t="s">
        <v>17</v>
      </c>
      <c r="K82" s="13" t="s">
        <v>304</v>
      </c>
      <c r="L82" s="13" t="s">
        <v>660</v>
      </c>
      <c r="M82" s="13" t="s">
        <v>509</v>
      </c>
    </row>
    <row r="83" spans="1:13" x14ac:dyDescent="0.3">
      <c r="A83" s="13" t="s">
        <v>18</v>
      </c>
      <c r="B83" s="13" t="s">
        <v>355</v>
      </c>
      <c r="C83" s="13" t="s">
        <v>58</v>
      </c>
      <c r="D83" s="13" t="s">
        <v>356</v>
      </c>
      <c r="E83" s="13" t="s">
        <v>369</v>
      </c>
      <c r="F83" s="13" t="s">
        <v>61</v>
      </c>
      <c r="G83" s="13" t="s">
        <v>826</v>
      </c>
      <c r="H83" s="13" t="s">
        <v>827</v>
      </c>
      <c r="I83" s="14">
        <v>1</v>
      </c>
      <c r="J83" s="13" t="s">
        <v>17</v>
      </c>
      <c r="K83" s="13" t="s">
        <v>148</v>
      </c>
      <c r="L83" s="13" t="s">
        <v>660</v>
      </c>
      <c r="M83" s="13" t="s">
        <v>73</v>
      </c>
    </row>
    <row r="84" spans="1:13" x14ac:dyDescent="0.3">
      <c r="A84" s="13" t="s">
        <v>18</v>
      </c>
      <c r="B84" s="13" t="s">
        <v>355</v>
      </c>
      <c r="C84" s="13" t="s">
        <v>58</v>
      </c>
      <c r="D84" s="13" t="s">
        <v>356</v>
      </c>
      <c r="E84" s="13" t="s">
        <v>828</v>
      </c>
      <c r="F84" s="13" t="s">
        <v>61</v>
      </c>
      <c r="G84" s="13" t="s">
        <v>829</v>
      </c>
      <c r="H84" s="13" t="s">
        <v>830</v>
      </c>
      <c r="I84" s="14">
        <v>1</v>
      </c>
      <c r="J84" s="13" t="s">
        <v>17</v>
      </c>
      <c r="K84" s="13" t="s">
        <v>72</v>
      </c>
      <c r="L84" s="13" t="s">
        <v>660</v>
      </c>
      <c r="M84" s="13" t="s">
        <v>831</v>
      </c>
    </row>
    <row r="85" spans="1:13" x14ac:dyDescent="0.3">
      <c r="A85" s="13" t="s">
        <v>18</v>
      </c>
      <c r="B85" s="13" t="s">
        <v>355</v>
      </c>
      <c r="C85" s="13" t="s">
        <v>58</v>
      </c>
      <c r="D85" s="13" t="s">
        <v>356</v>
      </c>
      <c r="E85" s="13" t="s">
        <v>832</v>
      </c>
      <c r="F85" s="13" t="s">
        <v>61</v>
      </c>
      <c r="G85" s="13" t="s">
        <v>833</v>
      </c>
      <c r="H85" s="13" t="s">
        <v>834</v>
      </c>
      <c r="I85" s="14">
        <v>3</v>
      </c>
      <c r="J85" s="13" t="s">
        <v>17</v>
      </c>
      <c r="K85" s="13" t="s">
        <v>77</v>
      </c>
      <c r="L85" s="13" t="s">
        <v>660</v>
      </c>
      <c r="M85" s="13" t="s">
        <v>152</v>
      </c>
    </row>
    <row r="86" spans="1:13" x14ac:dyDescent="0.3">
      <c r="A86" s="13" t="s">
        <v>18</v>
      </c>
      <c r="B86" s="13" t="s">
        <v>355</v>
      </c>
      <c r="C86" s="13" t="s">
        <v>58</v>
      </c>
      <c r="D86" s="13" t="s">
        <v>356</v>
      </c>
      <c r="E86" s="13" t="s">
        <v>835</v>
      </c>
      <c r="F86" s="13" t="s">
        <v>61</v>
      </c>
      <c r="G86" s="13" t="s">
        <v>833</v>
      </c>
      <c r="H86" s="13" t="s">
        <v>834</v>
      </c>
      <c r="I86" s="14">
        <v>2</v>
      </c>
      <c r="J86" s="13" t="s">
        <v>17</v>
      </c>
      <c r="K86" s="13" t="s">
        <v>242</v>
      </c>
      <c r="L86" s="13" t="s">
        <v>660</v>
      </c>
      <c r="M86" s="13" t="s">
        <v>152</v>
      </c>
    </row>
    <row r="87" spans="1:13" x14ac:dyDescent="0.3">
      <c r="A87" s="13" t="s">
        <v>18</v>
      </c>
      <c r="B87" s="13" t="s">
        <v>355</v>
      </c>
      <c r="C87" s="13" t="s">
        <v>58</v>
      </c>
      <c r="D87" s="13" t="s">
        <v>356</v>
      </c>
      <c r="E87" s="13" t="s">
        <v>376</v>
      </c>
      <c r="F87" s="13" t="s">
        <v>61</v>
      </c>
      <c r="G87" s="13" t="s">
        <v>824</v>
      </c>
      <c r="H87" s="13" t="s">
        <v>825</v>
      </c>
      <c r="I87" s="14">
        <v>1</v>
      </c>
      <c r="J87" s="13" t="s">
        <v>17</v>
      </c>
      <c r="K87" s="13" t="s">
        <v>318</v>
      </c>
      <c r="L87" s="13" t="s">
        <v>660</v>
      </c>
      <c r="M87" s="13" t="s">
        <v>509</v>
      </c>
    </row>
    <row r="88" spans="1:13" x14ac:dyDescent="0.3">
      <c r="A88" s="13" t="s">
        <v>18</v>
      </c>
      <c r="B88" s="13" t="s">
        <v>355</v>
      </c>
      <c r="C88" s="13" t="s">
        <v>58</v>
      </c>
      <c r="D88" s="13" t="s">
        <v>356</v>
      </c>
      <c r="E88" s="13" t="s">
        <v>836</v>
      </c>
      <c r="F88" s="13" t="s">
        <v>61</v>
      </c>
      <c r="G88" s="13" t="s">
        <v>837</v>
      </c>
      <c r="H88" s="13" t="s">
        <v>838</v>
      </c>
      <c r="I88" s="14">
        <v>1</v>
      </c>
      <c r="J88" s="13" t="s">
        <v>17</v>
      </c>
      <c r="K88" s="13" t="s">
        <v>630</v>
      </c>
      <c r="L88" s="13" t="s">
        <v>660</v>
      </c>
      <c r="M88" s="13" t="s">
        <v>73</v>
      </c>
    </row>
    <row r="89" spans="1:13" x14ac:dyDescent="0.3">
      <c r="A89" s="13" t="s">
        <v>18</v>
      </c>
      <c r="B89" s="13" t="s">
        <v>355</v>
      </c>
      <c r="C89" s="13" t="s">
        <v>58</v>
      </c>
      <c r="D89" s="13" t="s">
        <v>356</v>
      </c>
      <c r="E89" s="13" t="s">
        <v>839</v>
      </c>
      <c r="F89" s="13" t="s">
        <v>61</v>
      </c>
      <c r="G89" s="13" t="s">
        <v>824</v>
      </c>
      <c r="H89" s="13" t="s">
        <v>825</v>
      </c>
      <c r="I89" s="14">
        <v>1</v>
      </c>
      <c r="J89" s="13" t="s">
        <v>17</v>
      </c>
      <c r="K89" s="13" t="s">
        <v>322</v>
      </c>
      <c r="L89" s="13" t="s">
        <v>660</v>
      </c>
      <c r="M89" s="13" t="s">
        <v>509</v>
      </c>
    </row>
    <row r="90" spans="1:13" x14ac:dyDescent="0.3">
      <c r="A90" s="13" t="s">
        <v>18</v>
      </c>
      <c r="B90" s="13" t="s">
        <v>355</v>
      </c>
      <c r="C90" s="13" t="s">
        <v>58</v>
      </c>
      <c r="D90" s="13" t="s">
        <v>356</v>
      </c>
      <c r="E90" s="13" t="s">
        <v>840</v>
      </c>
      <c r="F90" s="13" t="s">
        <v>61</v>
      </c>
      <c r="G90" s="13" t="s">
        <v>841</v>
      </c>
      <c r="H90" s="13" t="s">
        <v>842</v>
      </c>
      <c r="I90" s="14">
        <v>1</v>
      </c>
      <c r="J90" s="13" t="s">
        <v>17</v>
      </c>
      <c r="K90" s="13" t="s">
        <v>324</v>
      </c>
      <c r="L90" s="13" t="s">
        <v>660</v>
      </c>
      <c r="M90" s="13" t="s">
        <v>843</v>
      </c>
    </row>
    <row r="91" spans="1:13" x14ac:dyDescent="0.3">
      <c r="A91" s="13" t="s">
        <v>18</v>
      </c>
      <c r="B91" s="13" t="s">
        <v>355</v>
      </c>
      <c r="C91" s="13" t="s">
        <v>58</v>
      </c>
      <c r="D91" s="13" t="s">
        <v>356</v>
      </c>
      <c r="E91" s="13" t="s">
        <v>844</v>
      </c>
      <c r="F91" s="13" t="s">
        <v>61</v>
      </c>
      <c r="G91" s="13" t="s">
        <v>826</v>
      </c>
      <c r="H91" s="13" t="s">
        <v>827</v>
      </c>
      <c r="I91" s="14">
        <v>1</v>
      </c>
      <c r="J91" s="13" t="s">
        <v>17</v>
      </c>
      <c r="K91" s="13" t="s">
        <v>426</v>
      </c>
      <c r="L91" s="13" t="s">
        <v>660</v>
      </c>
      <c r="M91" s="13" t="s">
        <v>73</v>
      </c>
    </row>
    <row r="92" spans="1:13" x14ac:dyDescent="0.3">
      <c r="A92" s="13" t="s">
        <v>18</v>
      </c>
      <c r="B92" s="13" t="s">
        <v>355</v>
      </c>
      <c r="C92" s="13" t="s">
        <v>58</v>
      </c>
      <c r="D92" s="13" t="s">
        <v>356</v>
      </c>
      <c r="E92" s="13" t="s">
        <v>380</v>
      </c>
      <c r="F92" s="13" t="s">
        <v>61</v>
      </c>
      <c r="G92" s="13" t="s">
        <v>845</v>
      </c>
      <c r="H92" s="13" t="s">
        <v>846</v>
      </c>
      <c r="I92" s="14">
        <v>1</v>
      </c>
      <c r="J92" s="13" t="s">
        <v>17</v>
      </c>
      <c r="K92" s="13" t="s">
        <v>332</v>
      </c>
      <c r="L92" s="13" t="s">
        <v>660</v>
      </c>
      <c r="M92" s="13" t="s">
        <v>365</v>
      </c>
    </row>
    <row r="93" spans="1:13" x14ac:dyDescent="0.3">
      <c r="A93" s="13" t="s">
        <v>18</v>
      </c>
      <c r="B93" s="13" t="s">
        <v>355</v>
      </c>
      <c r="C93" s="13" t="s">
        <v>58</v>
      </c>
      <c r="D93" s="13" t="s">
        <v>356</v>
      </c>
      <c r="E93" s="13" t="s">
        <v>389</v>
      </c>
      <c r="F93" s="13" t="s">
        <v>61</v>
      </c>
      <c r="G93" s="13" t="s">
        <v>847</v>
      </c>
      <c r="H93" s="13" t="s">
        <v>848</v>
      </c>
      <c r="I93" s="14">
        <v>3</v>
      </c>
      <c r="J93" s="13" t="s">
        <v>17</v>
      </c>
      <c r="K93" s="13" t="s">
        <v>343</v>
      </c>
      <c r="L93" s="13" t="s">
        <v>660</v>
      </c>
      <c r="M93" s="13" t="s">
        <v>152</v>
      </c>
    </row>
    <row r="94" spans="1:13" x14ac:dyDescent="0.3">
      <c r="A94" s="13" t="s">
        <v>18</v>
      </c>
      <c r="B94" s="13" t="s">
        <v>355</v>
      </c>
      <c r="C94" s="13" t="s">
        <v>58</v>
      </c>
      <c r="D94" s="13" t="s">
        <v>356</v>
      </c>
      <c r="E94" s="13" t="s">
        <v>849</v>
      </c>
      <c r="F94" s="13" t="s">
        <v>61</v>
      </c>
      <c r="G94" s="13" t="s">
        <v>850</v>
      </c>
      <c r="H94" s="13" t="s">
        <v>851</v>
      </c>
      <c r="I94" s="14">
        <v>5</v>
      </c>
      <c r="J94" s="13" t="s">
        <v>17</v>
      </c>
      <c r="K94" s="13" t="s">
        <v>100</v>
      </c>
      <c r="L94" s="13" t="s">
        <v>660</v>
      </c>
      <c r="M94" s="13" t="s">
        <v>682</v>
      </c>
    </row>
    <row r="95" spans="1:13" x14ac:dyDescent="0.3">
      <c r="A95" s="13" t="s">
        <v>18</v>
      </c>
      <c r="B95" s="13" t="s">
        <v>355</v>
      </c>
      <c r="C95" s="13" t="s">
        <v>58</v>
      </c>
      <c r="D95" s="13" t="s">
        <v>356</v>
      </c>
      <c r="E95" s="13" t="s">
        <v>852</v>
      </c>
      <c r="F95" s="13" t="s">
        <v>61</v>
      </c>
      <c r="G95" s="13" t="s">
        <v>829</v>
      </c>
      <c r="H95" s="13" t="s">
        <v>830</v>
      </c>
      <c r="I95" s="14">
        <v>5</v>
      </c>
      <c r="J95" s="13" t="s">
        <v>17</v>
      </c>
      <c r="K95" s="13" t="s">
        <v>505</v>
      </c>
      <c r="L95" s="13" t="s">
        <v>660</v>
      </c>
      <c r="M95" s="13" t="s">
        <v>831</v>
      </c>
    </row>
    <row r="96" spans="1:13" x14ac:dyDescent="0.3">
      <c r="A96" s="13" t="s">
        <v>18</v>
      </c>
      <c r="B96" s="13" t="s">
        <v>355</v>
      </c>
      <c r="C96" s="13" t="s">
        <v>58</v>
      </c>
      <c r="D96" s="13" t="s">
        <v>356</v>
      </c>
      <c r="E96" s="13" t="s">
        <v>853</v>
      </c>
      <c r="F96" s="13" t="s">
        <v>61</v>
      </c>
      <c r="G96" s="13" t="s">
        <v>826</v>
      </c>
      <c r="H96" s="13" t="s">
        <v>827</v>
      </c>
      <c r="I96" s="14">
        <v>1</v>
      </c>
      <c r="J96" s="13" t="s">
        <v>17</v>
      </c>
      <c r="K96" s="13" t="s">
        <v>551</v>
      </c>
      <c r="L96" s="13" t="s">
        <v>660</v>
      </c>
      <c r="M96" s="13" t="s">
        <v>73</v>
      </c>
    </row>
    <row r="97" spans="1:13" x14ac:dyDescent="0.3">
      <c r="A97" s="13" t="s">
        <v>18</v>
      </c>
      <c r="B97" s="13" t="s">
        <v>355</v>
      </c>
      <c r="C97" s="13" t="s">
        <v>58</v>
      </c>
      <c r="D97" s="13" t="s">
        <v>356</v>
      </c>
      <c r="E97" s="13" t="s">
        <v>854</v>
      </c>
      <c r="F97" s="13" t="s">
        <v>61</v>
      </c>
      <c r="G97" s="13" t="s">
        <v>847</v>
      </c>
      <c r="H97" s="13" t="s">
        <v>848</v>
      </c>
      <c r="I97" s="14">
        <v>2</v>
      </c>
      <c r="J97" s="13" t="s">
        <v>17</v>
      </c>
      <c r="K97" s="13" t="s">
        <v>128</v>
      </c>
      <c r="L97" s="13" t="s">
        <v>660</v>
      </c>
      <c r="M97" s="13" t="s">
        <v>152</v>
      </c>
    </row>
    <row r="98" spans="1:13" x14ac:dyDescent="0.3">
      <c r="A98" s="13" t="s">
        <v>18</v>
      </c>
      <c r="B98" s="13" t="s">
        <v>355</v>
      </c>
      <c r="C98" s="13" t="s">
        <v>58</v>
      </c>
      <c r="D98" s="13" t="s">
        <v>356</v>
      </c>
      <c r="E98" s="13" t="s">
        <v>854</v>
      </c>
      <c r="F98" s="13" t="s">
        <v>61</v>
      </c>
      <c r="G98" s="13" t="s">
        <v>855</v>
      </c>
      <c r="H98" s="13" t="s">
        <v>856</v>
      </c>
      <c r="I98" s="14">
        <v>2</v>
      </c>
      <c r="J98" s="13" t="s">
        <v>17</v>
      </c>
      <c r="K98" s="13" t="s">
        <v>128</v>
      </c>
      <c r="L98" s="13" t="s">
        <v>660</v>
      </c>
      <c r="M98" s="13" t="s">
        <v>152</v>
      </c>
    </row>
    <row r="99" spans="1:13" x14ac:dyDescent="0.3">
      <c r="A99" s="13" t="s">
        <v>18</v>
      </c>
      <c r="B99" s="13" t="s">
        <v>355</v>
      </c>
      <c r="C99" s="13" t="s">
        <v>58</v>
      </c>
      <c r="D99" s="13" t="s">
        <v>356</v>
      </c>
      <c r="E99" s="13" t="s">
        <v>854</v>
      </c>
      <c r="F99" s="13" t="s">
        <v>61</v>
      </c>
      <c r="G99" s="13" t="s">
        <v>857</v>
      </c>
      <c r="H99" s="13" t="s">
        <v>858</v>
      </c>
      <c r="I99" s="14">
        <v>1</v>
      </c>
      <c r="J99" s="13" t="s">
        <v>17</v>
      </c>
      <c r="K99" s="13" t="s">
        <v>128</v>
      </c>
      <c r="L99" s="13" t="s">
        <v>660</v>
      </c>
      <c r="M99" s="13" t="s">
        <v>152</v>
      </c>
    </row>
    <row r="100" spans="1:13" x14ac:dyDescent="0.3">
      <c r="A100" s="13" t="s">
        <v>18</v>
      </c>
      <c r="B100" s="13" t="s">
        <v>355</v>
      </c>
      <c r="C100" s="13" t="s">
        <v>58</v>
      </c>
      <c r="D100" s="13" t="s">
        <v>356</v>
      </c>
      <c r="E100" s="13" t="s">
        <v>854</v>
      </c>
      <c r="F100" s="13" t="s">
        <v>61</v>
      </c>
      <c r="G100" s="13" t="s">
        <v>833</v>
      </c>
      <c r="H100" s="13" t="s">
        <v>834</v>
      </c>
      <c r="I100" s="14">
        <v>2</v>
      </c>
      <c r="J100" s="13" t="s">
        <v>17</v>
      </c>
      <c r="K100" s="13" t="s">
        <v>128</v>
      </c>
      <c r="L100" s="13" t="s">
        <v>660</v>
      </c>
      <c r="M100" s="13" t="s">
        <v>152</v>
      </c>
    </row>
    <row r="101" spans="1:13" x14ac:dyDescent="0.3">
      <c r="A101" s="13" t="s">
        <v>18</v>
      </c>
      <c r="B101" s="13" t="s">
        <v>355</v>
      </c>
      <c r="C101" s="13" t="s">
        <v>58</v>
      </c>
      <c r="D101" s="13" t="s">
        <v>356</v>
      </c>
      <c r="E101" s="13" t="s">
        <v>854</v>
      </c>
      <c r="F101" s="13" t="s">
        <v>61</v>
      </c>
      <c r="G101" s="13" t="s">
        <v>859</v>
      </c>
      <c r="H101" s="13" t="s">
        <v>860</v>
      </c>
      <c r="I101" s="14">
        <v>1</v>
      </c>
      <c r="J101" s="13" t="s">
        <v>17</v>
      </c>
      <c r="K101" s="13" t="s">
        <v>128</v>
      </c>
      <c r="L101" s="13" t="s">
        <v>660</v>
      </c>
      <c r="M101" s="13" t="s">
        <v>152</v>
      </c>
    </row>
    <row r="102" spans="1:13" x14ac:dyDescent="0.3">
      <c r="A102" s="13" t="s">
        <v>18</v>
      </c>
      <c r="B102" s="13" t="s">
        <v>355</v>
      </c>
      <c r="C102" s="13" t="s">
        <v>58</v>
      </c>
      <c r="D102" s="13" t="s">
        <v>356</v>
      </c>
      <c r="E102" s="13" t="s">
        <v>407</v>
      </c>
      <c r="F102" s="13" t="s">
        <v>61</v>
      </c>
      <c r="G102" s="13" t="s">
        <v>861</v>
      </c>
      <c r="H102" s="13" t="s">
        <v>862</v>
      </c>
      <c r="I102" s="14">
        <v>1</v>
      </c>
      <c r="J102" s="13" t="s">
        <v>17</v>
      </c>
      <c r="K102" s="13" t="s">
        <v>410</v>
      </c>
      <c r="L102" s="13" t="s">
        <v>660</v>
      </c>
      <c r="M102" s="13" t="s">
        <v>73</v>
      </c>
    </row>
    <row r="103" spans="1:13" x14ac:dyDescent="0.3">
      <c r="A103" s="13" t="s">
        <v>18</v>
      </c>
      <c r="B103" s="13" t="s">
        <v>355</v>
      </c>
      <c r="C103" s="13" t="s">
        <v>58</v>
      </c>
      <c r="D103" s="13" t="s">
        <v>356</v>
      </c>
      <c r="E103" s="13" t="s">
        <v>863</v>
      </c>
      <c r="F103" s="13" t="s">
        <v>61</v>
      </c>
      <c r="G103" s="13" t="s">
        <v>864</v>
      </c>
      <c r="H103" s="13" t="s">
        <v>865</v>
      </c>
      <c r="I103" s="14">
        <v>1</v>
      </c>
      <c r="J103" s="13" t="s">
        <v>17</v>
      </c>
      <c r="K103" s="13" t="s">
        <v>170</v>
      </c>
      <c r="L103" s="13" t="s">
        <v>660</v>
      </c>
      <c r="M103" s="13" t="s">
        <v>697</v>
      </c>
    </row>
    <row r="104" spans="1:13" x14ac:dyDescent="0.3">
      <c r="A104" s="13" t="s">
        <v>42</v>
      </c>
      <c r="B104" s="13" t="s">
        <v>412</v>
      </c>
      <c r="C104" s="13" t="s">
        <v>58</v>
      </c>
      <c r="D104" s="13" t="s">
        <v>413</v>
      </c>
      <c r="E104" s="13" t="s">
        <v>414</v>
      </c>
      <c r="F104" s="13" t="s">
        <v>415</v>
      </c>
      <c r="G104" s="13" t="s">
        <v>866</v>
      </c>
      <c r="H104" s="13" t="s">
        <v>867</v>
      </c>
      <c r="I104" s="14">
        <v>1</v>
      </c>
      <c r="J104" s="13" t="s">
        <v>41</v>
      </c>
      <c r="K104" s="13" t="s">
        <v>146</v>
      </c>
      <c r="L104" s="13" t="s">
        <v>660</v>
      </c>
      <c r="M104" s="13" t="s">
        <v>868</v>
      </c>
    </row>
    <row r="105" spans="1:13" x14ac:dyDescent="0.3">
      <c r="A105" s="13" t="s">
        <v>42</v>
      </c>
      <c r="B105" s="13" t="s">
        <v>412</v>
      </c>
      <c r="C105" s="13" t="s">
        <v>58</v>
      </c>
      <c r="D105" s="13" t="s">
        <v>413</v>
      </c>
      <c r="E105" s="13" t="s">
        <v>427</v>
      </c>
      <c r="F105" s="13" t="s">
        <v>415</v>
      </c>
      <c r="G105" s="13" t="s">
        <v>869</v>
      </c>
      <c r="H105" s="13" t="s">
        <v>870</v>
      </c>
      <c r="I105" s="14">
        <v>1</v>
      </c>
      <c r="J105" s="13" t="s">
        <v>41</v>
      </c>
      <c r="K105" s="13" t="s">
        <v>388</v>
      </c>
      <c r="L105" s="13" t="s">
        <v>660</v>
      </c>
      <c r="M105" s="13" t="s">
        <v>871</v>
      </c>
    </row>
    <row r="106" spans="1:13" x14ac:dyDescent="0.3">
      <c r="A106" s="13" t="s">
        <v>34</v>
      </c>
      <c r="B106" s="13" t="s">
        <v>216</v>
      </c>
      <c r="C106" s="13" t="s">
        <v>58</v>
      </c>
      <c r="D106" s="13" t="s">
        <v>428</v>
      </c>
      <c r="E106" s="13" t="s">
        <v>429</v>
      </c>
      <c r="F106" s="13" t="s">
        <v>61</v>
      </c>
      <c r="G106" s="13" t="s">
        <v>872</v>
      </c>
      <c r="H106" s="13" t="s">
        <v>873</v>
      </c>
      <c r="I106" s="14">
        <v>1</v>
      </c>
      <c r="J106" s="13" t="s">
        <v>33</v>
      </c>
      <c r="K106" s="13" t="s">
        <v>304</v>
      </c>
      <c r="L106" s="13" t="s">
        <v>660</v>
      </c>
      <c r="M106" s="13" t="s">
        <v>83</v>
      </c>
    </row>
    <row r="107" spans="1:13" x14ac:dyDescent="0.3">
      <c r="A107" s="13" t="s">
        <v>34</v>
      </c>
      <c r="B107" s="13" t="s">
        <v>216</v>
      </c>
      <c r="C107" s="13" t="s">
        <v>58</v>
      </c>
      <c r="D107" s="13" t="s">
        <v>428</v>
      </c>
      <c r="E107" s="13" t="s">
        <v>874</v>
      </c>
      <c r="F107" s="13" t="s">
        <v>61</v>
      </c>
      <c r="G107" s="13" t="s">
        <v>875</v>
      </c>
      <c r="H107" s="13" t="s">
        <v>876</v>
      </c>
      <c r="I107" s="14">
        <v>1</v>
      </c>
      <c r="J107" s="13" t="s">
        <v>33</v>
      </c>
      <c r="K107" s="13" t="s">
        <v>64</v>
      </c>
      <c r="L107" s="13" t="s">
        <v>660</v>
      </c>
      <c r="M107" s="13" t="s">
        <v>73</v>
      </c>
    </row>
    <row r="108" spans="1:13" x14ac:dyDescent="0.3">
      <c r="A108" s="13" t="s">
        <v>34</v>
      </c>
      <c r="B108" s="13" t="s">
        <v>216</v>
      </c>
      <c r="C108" s="13" t="s">
        <v>58</v>
      </c>
      <c r="D108" s="13" t="s">
        <v>428</v>
      </c>
      <c r="E108" s="13" t="s">
        <v>877</v>
      </c>
      <c r="F108" s="13" t="s">
        <v>61</v>
      </c>
      <c r="G108" s="13" t="s">
        <v>878</v>
      </c>
      <c r="H108" s="13" t="s">
        <v>879</v>
      </c>
      <c r="I108" s="14">
        <v>1</v>
      </c>
      <c r="J108" s="13" t="s">
        <v>33</v>
      </c>
      <c r="K108" s="13" t="s">
        <v>148</v>
      </c>
      <c r="L108" s="13" t="s">
        <v>660</v>
      </c>
      <c r="M108" s="13" t="s">
        <v>880</v>
      </c>
    </row>
    <row r="109" spans="1:13" x14ac:dyDescent="0.3">
      <c r="A109" s="13" t="s">
        <v>34</v>
      </c>
      <c r="B109" s="13" t="s">
        <v>216</v>
      </c>
      <c r="C109" s="13" t="s">
        <v>58</v>
      </c>
      <c r="D109" s="13" t="s">
        <v>428</v>
      </c>
      <c r="E109" s="13" t="s">
        <v>881</v>
      </c>
      <c r="F109" s="13" t="s">
        <v>718</v>
      </c>
      <c r="G109" s="13" t="s">
        <v>882</v>
      </c>
      <c r="H109" s="13" t="s">
        <v>883</v>
      </c>
      <c r="I109" s="14">
        <v>3</v>
      </c>
      <c r="J109" s="13" t="s">
        <v>33</v>
      </c>
      <c r="K109" s="13" t="s">
        <v>237</v>
      </c>
      <c r="L109" s="13" t="s">
        <v>660</v>
      </c>
      <c r="M109" s="13" t="s">
        <v>73</v>
      </c>
    </row>
    <row r="110" spans="1:13" x14ac:dyDescent="0.3">
      <c r="A110" s="13" t="s">
        <v>34</v>
      </c>
      <c r="B110" s="13" t="s">
        <v>216</v>
      </c>
      <c r="C110" s="13" t="s">
        <v>58</v>
      </c>
      <c r="D110" s="13" t="s">
        <v>428</v>
      </c>
      <c r="E110" s="13" t="s">
        <v>884</v>
      </c>
      <c r="F110" s="13" t="s">
        <v>61</v>
      </c>
      <c r="G110" s="13" t="s">
        <v>885</v>
      </c>
      <c r="H110" s="13" t="s">
        <v>886</v>
      </c>
      <c r="I110" s="14">
        <v>1</v>
      </c>
      <c r="J110" s="13" t="s">
        <v>33</v>
      </c>
      <c r="K110" s="13" t="s">
        <v>242</v>
      </c>
      <c r="L110" s="13" t="s">
        <v>660</v>
      </c>
      <c r="M110" s="13" t="s">
        <v>799</v>
      </c>
    </row>
    <row r="111" spans="1:13" x14ac:dyDescent="0.3">
      <c r="A111" s="13" t="s">
        <v>34</v>
      </c>
      <c r="B111" s="13" t="s">
        <v>216</v>
      </c>
      <c r="C111" s="13" t="s">
        <v>58</v>
      </c>
      <c r="D111" s="13" t="s">
        <v>428</v>
      </c>
      <c r="E111" s="13" t="s">
        <v>887</v>
      </c>
      <c r="F111" s="13" t="s">
        <v>61</v>
      </c>
      <c r="G111" s="13" t="s">
        <v>888</v>
      </c>
      <c r="H111" s="13" t="s">
        <v>889</v>
      </c>
      <c r="I111" s="14">
        <v>1</v>
      </c>
      <c r="J111" s="13" t="s">
        <v>33</v>
      </c>
      <c r="K111" s="13" t="s">
        <v>253</v>
      </c>
      <c r="L111" s="13" t="s">
        <v>660</v>
      </c>
      <c r="M111" s="13" t="s">
        <v>73</v>
      </c>
    </row>
    <row r="112" spans="1:13" x14ac:dyDescent="0.3">
      <c r="A112" s="13" t="s">
        <v>34</v>
      </c>
      <c r="B112" s="13" t="s">
        <v>216</v>
      </c>
      <c r="C112" s="13" t="s">
        <v>58</v>
      </c>
      <c r="D112" s="13" t="s">
        <v>428</v>
      </c>
      <c r="E112" s="13" t="s">
        <v>890</v>
      </c>
      <c r="F112" s="13" t="s">
        <v>61</v>
      </c>
      <c r="G112" s="13" t="s">
        <v>891</v>
      </c>
      <c r="H112" s="13" t="s">
        <v>892</v>
      </c>
      <c r="I112" s="14">
        <v>1</v>
      </c>
      <c r="J112" s="13" t="s">
        <v>33</v>
      </c>
      <c r="K112" s="13" t="s">
        <v>330</v>
      </c>
      <c r="L112" s="13" t="s">
        <v>660</v>
      </c>
      <c r="M112" s="13" t="s">
        <v>893</v>
      </c>
    </row>
    <row r="113" spans="1:13" x14ac:dyDescent="0.3">
      <c r="A113" s="13" t="s">
        <v>34</v>
      </c>
      <c r="B113" s="13" t="s">
        <v>216</v>
      </c>
      <c r="C113" s="13" t="s">
        <v>58</v>
      </c>
      <c r="D113" s="13" t="s">
        <v>428</v>
      </c>
      <c r="E113" s="13" t="s">
        <v>890</v>
      </c>
      <c r="F113" s="13" t="s">
        <v>61</v>
      </c>
      <c r="G113" s="13" t="s">
        <v>878</v>
      </c>
      <c r="H113" s="13" t="s">
        <v>879</v>
      </c>
      <c r="I113" s="14">
        <v>1</v>
      </c>
      <c r="J113" s="13" t="s">
        <v>33</v>
      </c>
      <c r="K113" s="13" t="s">
        <v>330</v>
      </c>
      <c r="L113" s="13" t="s">
        <v>660</v>
      </c>
      <c r="M113" s="13" t="s">
        <v>880</v>
      </c>
    </row>
    <row r="114" spans="1:13" x14ac:dyDescent="0.3">
      <c r="A114" s="13" t="s">
        <v>34</v>
      </c>
      <c r="B114" s="13" t="s">
        <v>216</v>
      </c>
      <c r="C114" s="13" t="s">
        <v>58</v>
      </c>
      <c r="D114" s="13" t="s">
        <v>428</v>
      </c>
      <c r="E114" s="13" t="s">
        <v>443</v>
      </c>
      <c r="F114" s="13" t="s">
        <v>61</v>
      </c>
      <c r="G114" s="13" t="s">
        <v>894</v>
      </c>
      <c r="H114" s="13" t="s">
        <v>895</v>
      </c>
      <c r="I114" s="14">
        <v>2</v>
      </c>
      <c r="J114" s="13" t="s">
        <v>33</v>
      </c>
      <c r="K114" s="13" t="s">
        <v>343</v>
      </c>
      <c r="L114" s="13" t="s">
        <v>660</v>
      </c>
      <c r="M114" s="13" t="s">
        <v>233</v>
      </c>
    </row>
    <row r="115" spans="1:13" x14ac:dyDescent="0.3">
      <c r="A115" s="13" t="s">
        <v>34</v>
      </c>
      <c r="B115" s="13" t="s">
        <v>216</v>
      </c>
      <c r="C115" s="13" t="s">
        <v>58</v>
      </c>
      <c r="D115" s="13" t="s">
        <v>428</v>
      </c>
      <c r="E115" s="13" t="s">
        <v>896</v>
      </c>
      <c r="F115" s="13" t="s">
        <v>61</v>
      </c>
      <c r="G115" s="13" t="s">
        <v>878</v>
      </c>
      <c r="H115" s="13" t="s">
        <v>879</v>
      </c>
      <c r="I115" s="14">
        <v>2</v>
      </c>
      <c r="J115" s="13" t="s">
        <v>33</v>
      </c>
      <c r="K115" s="13" t="s">
        <v>199</v>
      </c>
      <c r="L115" s="13" t="s">
        <v>660</v>
      </c>
      <c r="M115" s="13" t="s">
        <v>880</v>
      </c>
    </row>
    <row r="116" spans="1:13" x14ac:dyDescent="0.3">
      <c r="A116" s="13" t="s">
        <v>34</v>
      </c>
      <c r="B116" s="13" t="s">
        <v>216</v>
      </c>
      <c r="C116" s="13" t="s">
        <v>58</v>
      </c>
      <c r="D116" s="13" t="s">
        <v>428</v>
      </c>
      <c r="E116" s="13" t="s">
        <v>897</v>
      </c>
      <c r="F116" s="13" t="s">
        <v>718</v>
      </c>
      <c r="G116" s="13" t="s">
        <v>898</v>
      </c>
      <c r="H116" s="13" t="s">
        <v>899</v>
      </c>
      <c r="I116" s="14">
        <v>2</v>
      </c>
      <c r="J116" s="13" t="s">
        <v>33</v>
      </c>
      <c r="K116" s="13" t="s">
        <v>455</v>
      </c>
      <c r="L116" s="13" t="s">
        <v>660</v>
      </c>
      <c r="M116" s="13" t="s">
        <v>73</v>
      </c>
    </row>
    <row r="117" spans="1:13" x14ac:dyDescent="0.3">
      <c r="A117" s="13" t="s">
        <v>30</v>
      </c>
      <c r="B117" s="13" t="s">
        <v>456</v>
      </c>
      <c r="C117" s="13" t="s">
        <v>58</v>
      </c>
      <c r="D117" s="13" t="s">
        <v>457</v>
      </c>
      <c r="E117" s="13" t="s">
        <v>900</v>
      </c>
      <c r="F117" s="13" t="s">
        <v>61</v>
      </c>
      <c r="G117" s="13" t="s">
        <v>901</v>
      </c>
      <c r="H117" s="13" t="s">
        <v>902</v>
      </c>
      <c r="I117" s="14">
        <v>1</v>
      </c>
      <c r="J117" s="13" t="s">
        <v>29</v>
      </c>
      <c r="K117" s="13" t="s">
        <v>574</v>
      </c>
      <c r="L117" s="13" t="s">
        <v>660</v>
      </c>
      <c r="M117" s="13" t="s">
        <v>116</v>
      </c>
    </row>
    <row r="118" spans="1:13" x14ac:dyDescent="0.3">
      <c r="A118" s="13" t="s">
        <v>30</v>
      </c>
      <c r="B118" s="13" t="s">
        <v>456</v>
      </c>
      <c r="C118" s="13" t="s">
        <v>58</v>
      </c>
      <c r="D118" s="13" t="s">
        <v>457</v>
      </c>
      <c r="E118" s="13" t="s">
        <v>903</v>
      </c>
      <c r="F118" s="13" t="s">
        <v>61</v>
      </c>
      <c r="G118" s="13" t="s">
        <v>904</v>
      </c>
      <c r="H118" s="13" t="s">
        <v>905</v>
      </c>
      <c r="I118" s="14">
        <v>1</v>
      </c>
      <c r="J118" s="13" t="s">
        <v>29</v>
      </c>
      <c r="K118" s="13" t="s">
        <v>249</v>
      </c>
      <c r="L118" s="13" t="s">
        <v>660</v>
      </c>
      <c r="M118" s="13" t="s">
        <v>906</v>
      </c>
    </row>
    <row r="119" spans="1:13" x14ac:dyDescent="0.3">
      <c r="A119" s="13" t="s">
        <v>30</v>
      </c>
      <c r="B119" s="13" t="s">
        <v>456</v>
      </c>
      <c r="C119" s="13" t="s">
        <v>58</v>
      </c>
      <c r="D119" s="13" t="s">
        <v>457</v>
      </c>
      <c r="E119" s="13" t="s">
        <v>907</v>
      </c>
      <c r="F119" s="13" t="s">
        <v>61</v>
      </c>
      <c r="G119" s="13" t="s">
        <v>908</v>
      </c>
      <c r="H119" s="13" t="s">
        <v>909</v>
      </c>
      <c r="I119" s="14">
        <v>1</v>
      </c>
      <c r="J119" s="13" t="s">
        <v>29</v>
      </c>
      <c r="K119" s="13" t="s">
        <v>263</v>
      </c>
      <c r="L119" s="13" t="s">
        <v>660</v>
      </c>
      <c r="M119" s="13" t="s">
        <v>152</v>
      </c>
    </row>
    <row r="120" spans="1:13" x14ac:dyDescent="0.3">
      <c r="A120" s="13" t="s">
        <v>30</v>
      </c>
      <c r="B120" s="13" t="s">
        <v>456</v>
      </c>
      <c r="C120" s="13" t="s">
        <v>58</v>
      </c>
      <c r="D120" s="13" t="s">
        <v>457</v>
      </c>
      <c r="E120" s="13" t="s">
        <v>910</v>
      </c>
      <c r="F120" s="13" t="s">
        <v>61</v>
      </c>
      <c r="G120" s="13" t="s">
        <v>911</v>
      </c>
      <c r="H120" s="13" t="s">
        <v>912</v>
      </c>
      <c r="I120" s="14">
        <v>1</v>
      </c>
      <c r="J120" s="13" t="s">
        <v>29</v>
      </c>
      <c r="K120" s="13" t="s">
        <v>501</v>
      </c>
      <c r="L120" s="13" t="s">
        <v>660</v>
      </c>
      <c r="M120" s="13" t="s">
        <v>73</v>
      </c>
    </row>
    <row r="121" spans="1:13" x14ac:dyDescent="0.3">
      <c r="A121" s="13" t="s">
        <v>30</v>
      </c>
      <c r="B121" s="13" t="s">
        <v>456</v>
      </c>
      <c r="C121" s="13" t="s">
        <v>58</v>
      </c>
      <c r="D121" s="13" t="s">
        <v>457</v>
      </c>
      <c r="E121" s="13" t="s">
        <v>913</v>
      </c>
      <c r="F121" s="13" t="s">
        <v>61</v>
      </c>
      <c r="G121" s="13" t="s">
        <v>911</v>
      </c>
      <c r="H121" s="13" t="s">
        <v>912</v>
      </c>
      <c r="I121" s="14">
        <v>1</v>
      </c>
      <c r="J121" s="13" t="s">
        <v>29</v>
      </c>
      <c r="K121" s="13" t="s">
        <v>199</v>
      </c>
      <c r="L121" s="13" t="s">
        <v>660</v>
      </c>
      <c r="M121" s="13" t="s">
        <v>73</v>
      </c>
    </row>
    <row r="122" spans="1:13" x14ac:dyDescent="0.3">
      <c r="A122" s="13" t="s">
        <v>30</v>
      </c>
      <c r="B122" s="13" t="s">
        <v>456</v>
      </c>
      <c r="C122" s="13" t="s">
        <v>58</v>
      </c>
      <c r="D122" s="13" t="s">
        <v>457</v>
      </c>
      <c r="E122" s="13" t="s">
        <v>914</v>
      </c>
      <c r="F122" s="13" t="s">
        <v>718</v>
      </c>
      <c r="G122" s="13" t="s">
        <v>915</v>
      </c>
      <c r="H122" s="13" t="s">
        <v>916</v>
      </c>
      <c r="I122" s="14">
        <v>5</v>
      </c>
      <c r="J122" s="13" t="s">
        <v>29</v>
      </c>
      <c r="K122" s="13" t="s">
        <v>461</v>
      </c>
      <c r="L122" s="13" t="s">
        <v>660</v>
      </c>
      <c r="M122" s="13" t="s">
        <v>831</v>
      </c>
    </row>
    <row r="123" spans="1:13" x14ac:dyDescent="0.3">
      <c r="A123" s="13" t="s">
        <v>28</v>
      </c>
      <c r="B123" s="13" t="s">
        <v>465</v>
      </c>
      <c r="C123" s="13" t="s">
        <v>58</v>
      </c>
      <c r="D123" s="13" t="s">
        <v>466</v>
      </c>
      <c r="E123" s="13" t="s">
        <v>917</v>
      </c>
      <c r="F123" s="13" t="s">
        <v>718</v>
      </c>
      <c r="G123" s="13" t="s">
        <v>918</v>
      </c>
      <c r="H123" s="13" t="s">
        <v>919</v>
      </c>
      <c r="I123" s="14">
        <v>2</v>
      </c>
      <c r="J123" s="13" t="s">
        <v>27</v>
      </c>
      <c r="K123" s="13" t="s">
        <v>175</v>
      </c>
      <c r="L123" s="13" t="s">
        <v>660</v>
      </c>
      <c r="M123" s="13" t="s">
        <v>920</v>
      </c>
    </row>
    <row r="124" spans="1:13" x14ac:dyDescent="0.3">
      <c r="A124" s="13" t="s">
        <v>28</v>
      </c>
      <c r="B124" s="13" t="s">
        <v>465</v>
      </c>
      <c r="C124" s="13" t="s">
        <v>58</v>
      </c>
      <c r="D124" s="13" t="s">
        <v>466</v>
      </c>
      <c r="E124" s="13" t="s">
        <v>917</v>
      </c>
      <c r="F124" s="13" t="s">
        <v>718</v>
      </c>
      <c r="G124" s="13" t="s">
        <v>921</v>
      </c>
      <c r="H124" s="13" t="s">
        <v>922</v>
      </c>
      <c r="I124" s="14">
        <v>2</v>
      </c>
      <c r="J124" s="13" t="s">
        <v>27</v>
      </c>
      <c r="K124" s="13" t="s">
        <v>175</v>
      </c>
      <c r="L124" s="13" t="s">
        <v>660</v>
      </c>
      <c r="M124" s="13" t="s">
        <v>920</v>
      </c>
    </row>
    <row r="125" spans="1:13" x14ac:dyDescent="0.3">
      <c r="A125" s="13" t="s">
        <v>28</v>
      </c>
      <c r="B125" s="13" t="s">
        <v>465</v>
      </c>
      <c r="C125" s="13" t="s">
        <v>58</v>
      </c>
      <c r="D125" s="13" t="s">
        <v>466</v>
      </c>
      <c r="E125" s="13" t="s">
        <v>917</v>
      </c>
      <c r="F125" s="13" t="s">
        <v>718</v>
      </c>
      <c r="G125" s="13" t="s">
        <v>923</v>
      </c>
      <c r="H125" s="13" t="s">
        <v>924</v>
      </c>
      <c r="I125" s="14">
        <v>4</v>
      </c>
      <c r="J125" s="13" t="s">
        <v>27</v>
      </c>
      <c r="K125" s="13" t="s">
        <v>175</v>
      </c>
      <c r="L125" s="13" t="s">
        <v>660</v>
      </c>
      <c r="M125" s="13" t="s">
        <v>920</v>
      </c>
    </row>
    <row r="126" spans="1:13" x14ac:dyDescent="0.3">
      <c r="A126" s="13" t="s">
        <v>28</v>
      </c>
      <c r="B126" s="13" t="s">
        <v>465</v>
      </c>
      <c r="C126" s="13" t="s">
        <v>58</v>
      </c>
      <c r="D126" s="13" t="s">
        <v>466</v>
      </c>
      <c r="E126" s="13" t="s">
        <v>925</v>
      </c>
      <c r="F126" s="13" t="s">
        <v>61</v>
      </c>
      <c r="G126" s="13" t="s">
        <v>926</v>
      </c>
      <c r="H126" s="13" t="s">
        <v>927</v>
      </c>
      <c r="I126" s="14">
        <v>1</v>
      </c>
      <c r="J126" s="13" t="s">
        <v>27</v>
      </c>
      <c r="K126" s="13" t="s">
        <v>180</v>
      </c>
      <c r="L126" s="13" t="s">
        <v>660</v>
      </c>
      <c r="M126" s="13" t="s">
        <v>152</v>
      </c>
    </row>
    <row r="127" spans="1:13" x14ac:dyDescent="0.3">
      <c r="A127" s="13" t="s">
        <v>28</v>
      </c>
      <c r="B127" s="13" t="s">
        <v>465</v>
      </c>
      <c r="C127" s="13" t="s">
        <v>58</v>
      </c>
      <c r="D127" s="13" t="s">
        <v>466</v>
      </c>
      <c r="E127" s="13" t="s">
        <v>928</v>
      </c>
      <c r="F127" s="13" t="s">
        <v>61</v>
      </c>
      <c r="G127" s="13" t="s">
        <v>929</v>
      </c>
      <c r="H127" s="13" t="s">
        <v>930</v>
      </c>
      <c r="I127" s="14">
        <v>1</v>
      </c>
      <c r="J127" s="13" t="s">
        <v>27</v>
      </c>
      <c r="K127" s="13" t="s">
        <v>242</v>
      </c>
      <c r="L127" s="13" t="s">
        <v>660</v>
      </c>
      <c r="M127" s="13" t="s">
        <v>73</v>
      </c>
    </row>
    <row r="128" spans="1:13" x14ac:dyDescent="0.3">
      <c r="A128" s="13" t="s">
        <v>28</v>
      </c>
      <c r="B128" s="13" t="s">
        <v>465</v>
      </c>
      <c r="C128" s="13" t="s">
        <v>58</v>
      </c>
      <c r="D128" s="13" t="s">
        <v>466</v>
      </c>
      <c r="E128" s="13" t="s">
        <v>928</v>
      </c>
      <c r="F128" s="13" t="s">
        <v>61</v>
      </c>
      <c r="G128" s="13" t="s">
        <v>931</v>
      </c>
      <c r="H128" s="13" t="s">
        <v>932</v>
      </c>
      <c r="I128" s="14">
        <v>1</v>
      </c>
      <c r="J128" s="13" t="s">
        <v>27</v>
      </c>
      <c r="K128" s="13" t="s">
        <v>242</v>
      </c>
      <c r="L128" s="13" t="s">
        <v>660</v>
      </c>
      <c r="M128" s="13" t="s">
        <v>73</v>
      </c>
    </row>
    <row r="129" spans="1:13" x14ac:dyDescent="0.3">
      <c r="A129" s="13" t="s">
        <v>28</v>
      </c>
      <c r="B129" s="13" t="s">
        <v>465</v>
      </c>
      <c r="C129" s="13" t="s">
        <v>58</v>
      </c>
      <c r="D129" s="13" t="s">
        <v>466</v>
      </c>
      <c r="E129" s="13" t="s">
        <v>928</v>
      </c>
      <c r="F129" s="13" t="s">
        <v>61</v>
      </c>
      <c r="G129" s="13" t="s">
        <v>933</v>
      </c>
      <c r="H129" s="13" t="s">
        <v>934</v>
      </c>
      <c r="I129" s="14">
        <v>1</v>
      </c>
      <c r="J129" s="13" t="s">
        <v>27</v>
      </c>
      <c r="K129" s="13" t="s">
        <v>242</v>
      </c>
      <c r="L129" s="13" t="s">
        <v>660</v>
      </c>
      <c r="M129" s="13" t="s">
        <v>935</v>
      </c>
    </row>
    <row r="130" spans="1:13" x14ac:dyDescent="0.3">
      <c r="A130" s="13" t="s">
        <v>28</v>
      </c>
      <c r="B130" s="13" t="s">
        <v>465</v>
      </c>
      <c r="C130" s="13" t="s">
        <v>58</v>
      </c>
      <c r="D130" s="13" t="s">
        <v>466</v>
      </c>
      <c r="E130" s="13" t="s">
        <v>478</v>
      </c>
      <c r="F130" s="13" t="s">
        <v>61</v>
      </c>
      <c r="G130" s="13" t="s">
        <v>936</v>
      </c>
      <c r="H130" s="13" t="s">
        <v>937</v>
      </c>
      <c r="I130" s="14">
        <v>1</v>
      </c>
      <c r="J130" s="13" t="s">
        <v>27</v>
      </c>
      <c r="K130" s="13" t="s">
        <v>318</v>
      </c>
      <c r="L130" s="13" t="s">
        <v>660</v>
      </c>
      <c r="M130" s="13" t="s">
        <v>938</v>
      </c>
    </row>
    <row r="131" spans="1:13" x14ac:dyDescent="0.3">
      <c r="A131" s="13" t="s">
        <v>28</v>
      </c>
      <c r="B131" s="13" t="s">
        <v>465</v>
      </c>
      <c r="C131" s="13" t="s">
        <v>58</v>
      </c>
      <c r="D131" s="13" t="s">
        <v>466</v>
      </c>
      <c r="E131" s="13" t="s">
        <v>480</v>
      </c>
      <c r="F131" s="13" t="s">
        <v>61</v>
      </c>
      <c r="G131" s="13" t="s">
        <v>939</v>
      </c>
      <c r="H131" s="13" t="s">
        <v>940</v>
      </c>
      <c r="I131" s="14">
        <v>1</v>
      </c>
      <c r="J131" s="13" t="s">
        <v>27</v>
      </c>
      <c r="K131" s="13" t="s">
        <v>483</v>
      </c>
      <c r="L131" s="13" t="s">
        <v>660</v>
      </c>
      <c r="M131" s="13" t="s">
        <v>941</v>
      </c>
    </row>
    <row r="132" spans="1:13" x14ac:dyDescent="0.3">
      <c r="A132" s="13" t="s">
        <v>28</v>
      </c>
      <c r="B132" s="13" t="s">
        <v>465</v>
      </c>
      <c r="C132" s="13" t="s">
        <v>58</v>
      </c>
      <c r="D132" s="13" t="s">
        <v>466</v>
      </c>
      <c r="E132" s="13" t="s">
        <v>942</v>
      </c>
      <c r="F132" s="13" t="s">
        <v>61</v>
      </c>
      <c r="G132" s="13" t="s">
        <v>943</v>
      </c>
      <c r="H132" s="13" t="s">
        <v>944</v>
      </c>
      <c r="I132" s="14">
        <v>1</v>
      </c>
      <c r="J132" s="13" t="s">
        <v>27</v>
      </c>
      <c r="K132" s="13" t="s">
        <v>330</v>
      </c>
      <c r="L132" s="13" t="s">
        <v>660</v>
      </c>
      <c r="M132" s="13" t="s">
        <v>562</v>
      </c>
    </row>
    <row r="133" spans="1:13" x14ac:dyDescent="0.3">
      <c r="A133" s="13" t="s">
        <v>28</v>
      </c>
      <c r="B133" s="13" t="s">
        <v>465</v>
      </c>
      <c r="C133" s="13" t="s">
        <v>58</v>
      </c>
      <c r="D133" s="13" t="s">
        <v>466</v>
      </c>
      <c r="E133" s="13" t="s">
        <v>945</v>
      </c>
      <c r="F133" s="13" t="s">
        <v>61</v>
      </c>
      <c r="G133" s="13" t="s">
        <v>946</v>
      </c>
      <c r="H133" s="13" t="s">
        <v>947</v>
      </c>
      <c r="I133" s="14">
        <v>2</v>
      </c>
      <c r="J133" s="13" t="s">
        <v>27</v>
      </c>
      <c r="K133" s="13" t="s">
        <v>330</v>
      </c>
      <c r="L133" s="13" t="s">
        <v>660</v>
      </c>
      <c r="M133" s="13" t="s">
        <v>880</v>
      </c>
    </row>
    <row r="134" spans="1:13" x14ac:dyDescent="0.3">
      <c r="A134" s="13" t="s">
        <v>28</v>
      </c>
      <c r="B134" s="13" t="s">
        <v>465</v>
      </c>
      <c r="C134" s="13" t="s">
        <v>58</v>
      </c>
      <c r="D134" s="13" t="s">
        <v>466</v>
      </c>
      <c r="E134" s="13" t="s">
        <v>948</v>
      </c>
      <c r="F134" s="13" t="s">
        <v>61</v>
      </c>
      <c r="G134" s="13" t="s">
        <v>949</v>
      </c>
      <c r="H134" s="13" t="s">
        <v>950</v>
      </c>
      <c r="I134" s="14">
        <v>1</v>
      </c>
      <c r="J134" s="13" t="s">
        <v>27</v>
      </c>
      <c r="K134" s="13" t="s">
        <v>332</v>
      </c>
      <c r="L134" s="13" t="s">
        <v>660</v>
      </c>
      <c r="M134" s="13" t="s">
        <v>941</v>
      </c>
    </row>
    <row r="135" spans="1:13" x14ac:dyDescent="0.3">
      <c r="A135" s="13" t="s">
        <v>28</v>
      </c>
      <c r="B135" s="13" t="s">
        <v>465</v>
      </c>
      <c r="C135" s="13" t="s">
        <v>58</v>
      </c>
      <c r="D135" s="13" t="s">
        <v>466</v>
      </c>
      <c r="E135" s="13" t="s">
        <v>948</v>
      </c>
      <c r="F135" s="13" t="s">
        <v>61</v>
      </c>
      <c r="G135" s="13" t="s">
        <v>951</v>
      </c>
      <c r="H135" s="13" t="s">
        <v>952</v>
      </c>
      <c r="I135" s="14">
        <v>1</v>
      </c>
      <c r="J135" s="13" t="s">
        <v>27</v>
      </c>
      <c r="K135" s="13" t="s">
        <v>332</v>
      </c>
      <c r="L135" s="13" t="s">
        <v>660</v>
      </c>
      <c r="M135" s="13" t="s">
        <v>73</v>
      </c>
    </row>
    <row r="136" spans="1:13" x14ac:dyDescent="0.3">
      <c r="A136" s="13" t="s">
        <v>28</v>
      </c>
      <c r="B136" s="13" t="s">
        <v>465</v>
      </c>
      <c r="C136" s="13" t="s">
        <v>58</v>
      </c>
      <c r="D136" s="13" t="s">
        <v>466</v>
      </c>
      <c r="E136" s="13" t="s">
        <v>953</v>
      </c>
      <c r="F136" s="13" t="s">
        <v>61</v>
      </c>
      <c r="G136" s="13" t="s">
        <v>954</v>
      </c>
      <c r="H136" s="13" t="s">
        <v>955</v>
      </c>
      <c r="I136" s="14">
        <v>1</v>
      </c>
      <c r="J136" s="13" t="s">
        <v>27</v>
      </c>
      <c r="K136" s="13" t="s">
        <v>92</v>
      </c>
      <c r="L136" s="13" t="s">
        <v>660</v>
      </c>
      <c r="M136" s="13" t="s">
        <v>956</v>
      </c>
    </row>
    <row r="137" spans="1:13" x14ac:dyDescent="0.3">
      <c r="A137" s="13" t="s">
        <v>28</v>
      </c>
      <c r="B137" s="13" t="s">
        <v>465</v>
      </c>
      <c r="C137" s="13" t="s">
        <v>58</v>
      </c>
      <c r="D137" s="13" t="s">
        <v>466</v>
      </c>
      <c r="E137" s="13" t="s">
        <v>953</v>
      </c>
      <c r="F137" s="13" t="s">
        <v>61</v>
      </c>
      <c r="G137" s="13" t="s">
        <v>705</v>
      </c>
      <c r="H137" s="13" t="s">
        <v>706</v>
      </c>
      <c r="I137" s="14">
        <v>1</v>
      </c>
      <c r="J137" s="13" t="s">
        <v>27</v>
      </c>
      <c r="K137" s="13" t="s">
        <v>92</v>
      </c>
      <c r="L137" s="13" t="s">
        <v>660</v>
      </c>
      <c r="M137" s="13" t="s">
        <v>73</v>
      </c>
    </row>
    <row r="138" spans="1:13" x14ac:dyDescent="0.3">
      <c r="A138" s="13" t="s">
        <v>28</v>
      </c>
      <c r="B138" s="13" t="s">
        <v>465</v>
      </c>
      <c r="C138" s="13" t="s">
        <v>58</v>
      </c>
      <c r="D138" s="13" t="s">
        <v>466</v>
      </c>
      <c r="E138" s="13" t="s">
        <v>499</v>
      </c>
      <c r="F138" s="13" t="s">
        <v>61</v>
      </c>
      <c r="G138" s="13" t="s">
        <v>957</v>
      </c>
      <c r="H138" s="13" t="s">
        <v>958</v>
      </c>
      <c r="I138" s="14">
        <v>2</v>
      </c>
      <c r="J138" s="13" t="s">
        <v>27</v>
      </c>
      <c r="K138" s="13" t="s">
        <v>501</v>
      </c>
      <c r="L138" s="13" t="s">
        <v>660</v>
      </c>
      <c r="M138" s="13" t="s">
        <v>959</v>
      </c>
    </row>
    <row r="139" spans="1:13" x14ac:dyDescent="0.3">
      <c r="A139" s="13" t="s">
        <v>28</v>
      </c>
      <c r="B139" s="13" t="s">
        <v>465</v>
      </c>
      <c r="C139" s="13" t="s">
        <v>58</v>
      </c>
      <c r="D139" s="13" t="s">
        <v>466</v>
      </c>
      <c r="E139" s="13" t="s">
        <v>960</v>
      </c>
      <c r="F139" s="13" t="s">
        <v>61</v>
      </c>
      <c r="G139" s="13" t="s">
        <v>929</v>
      </c>
      <c r="H139" s="13" t="s">
        <v>930</v>
      </c>
      <c r="I139" s="14">
        <v>1</v>
      </c>
      <c r="J139" s="13" t="s">
        <v>27</v>
      </c>
      <c r="K139" s="13" t="s">
        <v>107</v>
      </c>
      <c r="L139" s="13" t="s">
        <v>660</v>
      </c>
      <c r="M139" s="13" t="s">
        <v>73</v>
      </c>
    </row>
    <row r="140" spans="1:13" x14ac:dyDescent="0.3">
      <c r="A140" s="13" t="s">
        <v>28</v>
      </c>
      <c r="B140" s="13" t="s">
        <v>465</v>
      </c>
      <c r="C140" s="13" t="s">
        <v>58</v>
      </c>
      <c r="D140" s="13" t="s">
        <v>466</v>
      </c>
      <c r="E140" s="13" t="s">
        <v>506</v>
      </c>
      <c r="F140" s="13" t="s">
        <v>61</v>
      </c>
      <c r="G140" s="13" t="s">
        <v>929</v>
      </c>
      <c r="H140" s="13" t="s">
        <v>930</v>
      </c>
      <c r="I140" s="14">
        <v>1</v>
      </c>
      <c r="J140" s="13" t="s">
        <v>27</v>
      </c>
      <c r="K140" s="13" t="s">
        <v>354</v>
      </c>
      <c r="L140" s="13" t="s">
        <v>660</v>
      </c>
      <c r="M140" s="13" t="s">
        <v>73</v>
      </c>
    </row>
    <row r="141" spans="1:13" x14ac:dyDescent="0.3">
      <c r="A141" s="13" t="s">
        <v>28</v>
      </c>
      <c r="B141" s="13" t="s">
        <v>465</v>
      </c>
      <c r="C141" s="13" t="s">
        <v>58</v>
      </c>
      <c r="D141" s="13" t="s">
        <v>466</v>
      </c>
      <c r="E141" s="13" t="s">
        <v>506</v>
      </c>
      <c r="F141" s="13" t="s">
        <v>61</v>
      </c>
      <c r="G141" s="13" t="s">
        <v>658</v>
      </c>
      <c r="H141" s="13" t="s">
        <v>659</v>
      </c>
      <c r="I141" s="14">
        <v>1</v>
      </c>
      <c r="J141" s="13" t="s">
        <v>27</v>
      </c>
      <c r="K141" s="13" t="s">
        <v>354</v>
      </c>
      <c r="L141" s="13" t="s">
        <v>660</v>
      </c>
      <c r="M141" s="13" t="s">
        <v>73</v>
      </c>
    </row>
    <row r="142" spans="1:13" x14ac:dyDescent="0.3">
      <c r="A142" s="13" t="s">
        <v>28</v>
      </c>
      <c r="B142" s="13" t="s">
        <v>465</v>
      </c>
      <c r="C142" s="13" t="s">
        <v>58</v>
      </c>
      <c r="D142" s="13" t="s">
        <v>466</v>
      </c>
      <c r="E142" s="13" t="s">
        <v>506</v>
      </c>
      <c r="F142" s="13" t="s">
        <v>61</v>
      </c>
      <c r="G142" s="13" t="s">
        <v>961</v>
      </c>
      <c r="H142" s="13" t="s">
        <v>962</v>
      </c>
      <c r="I142" s="14">
        <v>5</v>
      </c>
      <c r="J142" s="13" t="s">
        <v>27</v>
      </c>
      <c r="K142" s="13" t="s">
        <v>354</v>
      </c>
      <c r="L142" s="13" t="s">
        <v>660</v>
      </c>
      <c r="M142" s="13" t="s">
        <v>682</v>
      </c>
    </row>
    <row r="143" spans="1:13" x14ac:dyDescent="0.3">
      <c r="A143" s="13" t="s">
        <v>28</v>
      </c>
      <c r="B143" s="13" t="s">
        <v>465</v>
      </c>
      <c r="C143" s="13" t="s">
        <v>58</v>
      </c>
      <c r="D143" s="13" t="s">
        <v>466</v>
      </c>
      <c r="E143" s="13" t="s">
        <v>506</v>
      </c>
      <c r="F143" s="13" t="s">
        <v>61</v>
      </c>
      <c r="G143" s="13" t="s">
        <v>963</v>
      </c>
      <c r="H143" s="13" t="s">
        <v>964</v>
      </c>
      <c r="I143" s="14">
        <v>1</v>
      </c>
      <c r="J143" s="13" t="s">
        <v>27</v>
      </c>
      <c r="K143" s="13" t="s">
        <v>354</v>
      </c>
      <c r="L143" s="13" t="s">
        <v>660</v>
      </c>
      <c r="M143" s="13" t="s">
        <v>135</v>
      </c>
    </row>
    <row r="144" spans="1:13" x14ac:dyDescent="0.3">
      <c r="A144" s="13" t="s">
        <v>28</v>
      </c>
      <c r="B144" s="13" t="s">
        <v>465</v>
      </c>
      <c r="C144" s="13" t="s">
        <v>58</v>
      </c>
      <c r="D144" s="13" t="s">
        <v>466</v>
      </c>
      <c r="E144" s="13" t="s">
        <v>510</v>
      </c>
      <c r="F144" s="13" t="s">
        <v>61</v>
      </c>
      <c r="G144" s="13" t="s">
        <v>926</v>
      </c>
      <c r="H144" s="13" t="s">
        <v>927</v>
      </c>
      <c r="I144" s="14">
        <v>1</v>
      </c>
      <c r="J144" s="13" t="s">
        <v>27</v>
      </c>
      <c r="K144" s="13" t="s">
        <v>410</v>
      </c>
      <c r="L144" s="13" t="s">
        <v>660</v>
      </c>
      <c r="M144" s="13" t="s">
        <v>152</v>
      </c>
    </row>
    <row r="145" spans="1:13" x14ac:dyDescent="0.3">
      <c r="A145" s="13" t="s">
        <v>28</v>
      </c>
      <c r="B145" s="13" t="s">
        <v>465</v>
      </c>
      <c r="C145" s="13" t="s">
        <v>58</v>
      </c>
      <c r="D145" s="13" t="s">
        <v>466</v>
      </c>
      <c r="E145" s="13" t="s">
        <v>510</v>
      </c>
      <c r="F145" s="13" t="s">
        <v>61</v>
      </c>
      <c r="G145" s="13" t="s">
        <v>705</v>
      </c>
      <c r="H145" s="13" t="s">
        <v>706</v>
      </c>
      <c r="I145" s="14">
        <v>1</v>
      </c>
      <c r="J145" s="13" t="s">
        <v>27</v>
      </c>
      <c r="K145" s="13" t="s">
        <v>410</v>
      </c>
      <c r="L145" s="13" t="s">
        <v>660</v>
      </c>
      <c r="M145" s="13" t="s">
        <v>73</v>
      </c>
    </row>
    <row r="146" spans="1:13" x14ac:dyDescent="0.3">
      <c r="A146" s="13" t="s">
        <v>28</v>
      </c>
      <c r="B146" s="13" t="s">
        <v>465</v>
      </c>
      <c r="C146" s="13" t="s">
        <v>58</v>
      </c>
      <c r="D146" s="13" t="s">
        <v>466</v>
      </c>
      <c r="E146" s="13" t="s">
        <v>510</v>
      </c>
      <c r="F146" s="13" t="s">
        <v>61</v>
      </c>
      <c r="G146" s="13" t="s">
        <v>965</v>
      </c>
      <c r="H146" s="13" t="s">
        <v>966</v>
      </c>
      <c r="I146" s="14">
        <v>1</v>
      </c>
      <c r="J146" s="13" t="s">
        <v>27</v>
      </c>
      <c r="K146" s="13" t="s">
        <v>410</v>
      </c>
      <c r="L146" s="13" t="s">
        <v>660</v>
      </c>
      <c r="M146" s="13" t="s">
        <v>73</v>
      </c>
    </row>
    <row r="147" spans="1:13" x14ac:dyDescent="0.3">
      <c r="A147" s="13" t="s">
        <v>24</v>
      </c>
      <c r="B147" s="13" t="s">
        <v>216</v>
      </c>
      <c r="C147" s="13" t="s">
        <v>58</v>
      </c>
      <c r="D147" s="13" t="s">
        <v>511</v>
      </c>
      <c r="E147" s="13" t="s">
        <v>532</v>
      </c>
      <c r="F147" s="13" t="s">
        <v>61</v>
      </c>
      <c r="G147" s="13" t="s">
        <v>967</v>
      </c>
      <c r="H147" s="13" t="s">
        <v>968</v>
      </c>
      <c r="I147" s="14">
        <v>1</v>
      </c>
      <c r="J147" s="13" t="s">
        <v>23</v>
      </c>
      <c r="K147" s="13" t="s">
        <v>87</v>
      </c>
      <c r="L147" s="13" t="s">
        <v>660</v>
      </c>
      <c r="M147" s="13" t="s">
        <v>935</v>
      </c>
    </row>
    <row r="148" spans="1:13" x14ac:dyDescent="0.3">
      <c r="A148" s="13" t="s">
        <v>24</v>
      </c>
      <c r="B148" s="13" t="s">
        <v>216</v>
      </c>
      <c r="C148" s="13" t="s">
        <v>58</v>
      </c>
      <c r="D148" s="13" t="s">
        <v>511</v>
      </c>
      <c r="E148" s="13" t="s">
        <v>546</v>
      </c>
      <c r="F148" s="13" t="s">
        <v>61</v>
      </c>
      <c r="G148" s="13" t="s">
        <v>969</v>
      </c>
      <c r="H148" s="13" t="s">
        <v>970</v>
      </c>
      <c r="I148" s="14">
        <v>1</v>
      </c>
      <c r="J148" s="13" t="s">
        <v>23</v>
      </c>
      <c r="K148" s="13" t="s">
        <v>113</v>
      </c>
      <c r="L148" s="13" t="s">
        <v>660</v>
      </c>
      <c r="M148" s="13" t="s">
        <v>682</v>
      </c>
    </row>
    <row r="149" spans="1:13" x14ac:dyDescent="0.3">
      <c r="A149" s="13" t="s">
        <v>24</v>
      </c>
      <c r="B149" s="13" t="s">
        <v>216</v>
      </c>
      <c r="C149" s="13" t="s">
        <v>58</v>
      </c>
      <c r="D149" s="13" t="s">
        <v>511</v>
      </c>
      <c r="E149" s="13" t="s">
        <v>971</v>
      </c>
      <c r="F149" s="13" t="s">
        <v>61</v>
      </c>
      <c r="G149" s="13" t="s">
        <v>972</v>
      </c>
      <c r="H149" s="13" t="s">
        <v>973</v>
      </c>
      <c r="I149" s="14">
        <v>1</v>
      </c>
      <c r="J149" s="13" t="s">
        <v>23</v>
      </c>
      <c r="K149" s="13" t="s">
        <v>214</v>
      </c>
      <c r="L149" s="13" t="s">
        <v>660</v>
      </c>
      <c r="M149" s="13" t="s">
        <v>682</v>
      </c>
    </row>
    <row r="150" spans="1:13" x14ac:dyDescent="0.3">
      <c r="A150" s="13" t="s">
        <v>24</v>
      </c>
      <c r="B150" s="13" t="s">
        <v>216</v>
      </c>
      <c r="C150" s="13" t="s">
        <v>58</v>
      </c>
      <c r="D150" s="13" t="s">
        <v>511</v>
      </c>
      <c r="E150" s="13" t="s">
        <v>971</v>
      </c>
      <c r="F150" s="13" t="s">
        <v>61</v>
      </c>
      <c r="G150" s="13" t="s">
        <v>969</v>
      </c>
      <c r="H150" s="13" t="s">
        <v>970</v>
      </c>
      <c r="I150" s="14">
        <v>1</v>
      </c>
      <c r="J150" s="13" t="s">
        <v>23</v>
      </c>
      <c r="K150" s="13" t="s">
        <v>214</v>
      </c>
      <c r="L150" s="13" t="s">
        <v>660</v>
      </c>
      <c r="M150" s="13" t="s">
        <v>682</v>
      </c>
    </row>
    <row r="151" spans="1:13" x14ac:dyDescent="0.3">
      <c r="A151" s="13" t="s">
        <v>16</v>
      </c>
      <c r="B151" s="13" t="s">
        <v>216</v>
      </c>
      <c r="C151" s="13" t="s">
        <v>58</v>
      </c>
      <c r="D151" s="13" t="s">
        <v>555</v>
      </c>
      <c r="E151" s="13" t="s">
        <v>566</v>
      </c>
      <c r="F151" s="13" t="s">
        <v>61</v>
      </c>
      <c r="G151" s="13" t="s">
        <v>974</v>
      </c>
      <c r="H151" s="13" t="s">
        <v>975</v>
      </c>
      <c r="I151" s="14">
        <v>1</v>
      </c>
      <c r="J151" s="13" t="s">
        <v>15</v>
      </c>
      <c r="K151" s="13" t="s">
        <v>148</v>
      </c>
      <c r="L151" s="13" t="s">
        <v>660</v>
      </c>
      <c r="M151" s="13" t="s">
        <v>268</v>
      </c>
    </row>
    <row r="152" spans="1:13" x14ac:dyDescent="0.3">
      <c r="A152" s="13" t="s">
        <v>16</v>
      </c>
      <c r="B152" s="13" t="s">
        <v>216</v>
      </c>
      <c r="C152" s="13" t="s">
        <v>58</v>
      </c>
      <c r="D152" s="13" t="s">
        <v>555</v>
      </c>
      <c r="E152" s="13" t="s">
        <v>976</v>
      </c>
      <c r="F152" s="13" t="s">
        <v>61</v>
      </c>
      <c r="G152" s="13" t="s">
        <v>774</v>
      </c>
      <c r="H152" s="13" t="s">
        <v>775</v>
      </c>
      <c r="I152" s="14">
        <v>1</v>
      </c>
      <c r="J152" s="13" t="s">
        <v>15</v>
      </c>
      <c r="K152" s="13" t="s">
        <v>237</v>
      </c>
      <c r="L152" s="13" t="s">
        <v>660</v>
      </c>
      <c r="M152" s="13" t="s">
        <v>73</v>
      </c>
    </row>
    <row r="153" spans="1:13" x14ac:dyDescent="0.3">
      <c r="A153" s="13" t="s">
        <v>16</v>
      </c>
      <c r="B153" s="13" t="s">
        <v>216</v>
      </c>
      <c r="C153" s="13" t="s">
        <v>58</v>
      </c>
      <c r="D153" s="13" t="s">
        <v>555</v>
      </c>
      <c r="E153" s="13" t="s">
        <v>977</v>
      </c>
      <c r="F153" s="13" t="s">
        <v>61</v>
      </c>
      <c r="G153" s="13" t="s">
        <v>974</v>
      </c>
      <c r="H153" s="13" t="s">
        <v>975</v>
      </c>
      <c r="I153" s="14">
        <v>1</v>
      </c>
      <c r="J153" s="13" t="s">
        <v>15</v>
      </c>
      <c r="K153" s="13" t="s">
        <v>82</v>
      </c>
      <c r="L153" s="13" t="s">
        <v>660</v>
      </c>
      <c r="M153" s="13" t="s">
        <v>268</v>
      </c>
    </row>
    <row r="154" spans="1:13" x14ac:dyDescent="0.3">
      <c r="A154" s="13" t="s">
        <v>16</v>
      </c>
      <c r="B154" s="13" t="s">
        <v>216</v>
      </c>
      <c r="C154" s="13" t="s">
        <v>58</v>
      </c>
      <c r="D154" s="13" t="s">
        <v>555</v>
      </c>
      <c r="E154" s="13" t="s">
        <v>978</v>
      </c>
      <c r="F154" s="13" t="s">
        <v>61</v>
      </c>
      <c r="G154" s="13" t="s">
        <v>974</v>
      </c>
      <c r="H154" s="13" t="s">
        <v>975</v>
      </c>
      <c r="I154" s="14">
        <v>1</v>
      </c>
      <c r="J154" s="13" t="s">
        <v>15</v>
      </c>
      <c r="K154" s="13" t="s">
        <v>630</v>
      </c>
      <c r="L154" s="13" t="s">
        <v>660</v>
      </c>
      <c r="M154" s="13" t="s">
        <v>268</v>
      </c>
    </row>
    <row r="155" spans="1:13" x14ac:dyDescent="0.3">
      <c r="A155" s="13" t="s">
        <v>16</v>
      </c>
      <c r="B155" s="13" t="s">
        <v>216</v>
      </c>
      <c r="C155" s="13" t="s">
        <v>58</v>
      </c>
      <c r="D155" s="13" t="s">
        <v>555</v>
      </c>
      <c r="E155" s="13" t="s">
        <v>979</v>
      </c>
      <c r="F155" s="13" t="s">
        <v>61</v>
      </c>
      <c r="G155" s="13" t="s">
        <v>766</v>
      </c>
      <c r="H155" s="13" t="s">
        <v>767</v>
      </c>
      <c r="I155" s="14">
        <v>1</v>
      </c>
      <c r="J155" s="13" t="s">
        <v>15</v>
      </c>
      <c r="K155" s="13" t="s">
        <v>330</v>
      </c>
      <c r="L155" s="13" t="s">
        <v>660</v>
      </c>
      <c r="M155" s="13" t="s">
        <v>768</v>
      </c>
    </row>
    <row r="156" spans="1:13" x14ac:dyDescent="0.3">
      <c r="A156" s="13" t="s">
        <v>16</v>
      </c>
      <c r="B156" s="13" t="s">
        <v>216</v>
      </c>
      <c r="C156" s="13" t="s">
        <v>58</v>
      </c>
      <c r="D156" s="13" t="s">
        <v>555</v>
      </c>
      <c r="E156" s="13" t="s">
        <v>590</v>
      </c>
      <c r="F156" s="13" t="s">
        <v>61</v>
      </c>
      <c r="G156" s="13" t="s">
        <v>980</v>
      </c>
      <c r="H156" s="13" t="s">
        <v>981</v>
      </c>
      <c r="I156" s="14">
        <v>1</v>
      </c>
      <c r="J156" s="13" t="s">
        <v>15</v>
      </c>
      <c r="K156" s="13" t="s">
        <v>92</v>
      </c>
      <c r="L156" s="13" t="s">
        <v>660</v>
      </c>
      <c r="M156" s="13" t="s">
        <v>73</v>
      </c>
    </row>
    <row r="157" spans="1:13" x14ac:dyDescent="0.3">
      <c r="A157" s="13" t="s">
        <v>16</v>
      </c>
      <c r="B157" s="13" t="s">
        <v>216</v>
      </c>
      <c r="C157" s="13" t="s">
        <v>58</v>
      </c>
      <c r="D157" s="13" t="s">
        <v>555</v>
      </c>
      <c r="E157" s="13" t="s">
        <v>982</v>
      </c>
      <c r="F157" s="13" t="s">
        <v>61</v>
      </c>
      <c r="G157" s="13" t="s">
        <v>983</v>
      </c>
      <c r="H157" s="13" t="s">
        <v>984</v>
      </c>
      <c r="I157" s="14">
        <v>1</v>
      </c>
      <c r="J157" s="13" t="s">
        <v>15</v>
      </c>
      <c r="K157" s="13" t="s">
        <v>388</v>
      </c>
      <c r="L157" s="13" t="s">
        <v>660</v>
      </c>
      <c r="M157" s="13" t="s">
        <v>83</v>
      </c>
    </row>
    <row r="158" spans="1:13" x14ac:dyDescent="0.3">
      <c r="A158" s="13" t="s">
        <v>16</v>
      </c>
      <c r="B158" s="13" t="s">
        <v>216</v>
      </c>
      <c r="C158" s="13" t="s">
        <v>58</v>
      </c>
      <c r="D158" s="13" t="s">
        <v>555</v>
      </c>
      <c r="E158" s="13" t="s">
        <v>985</v>
      </c>
      <c r="F158" s="13" t="s">
        <v>61</v>
      </c>
      <c r="G158" s="13" t="s">
        <v>974</v>
      </c>
      <c r="H158" s="13" t="s">
        <v>975</v>
      </c>
      <c r="I158" s="14">
        <v>1</v>
      </c>
      <c r="J158" s="13" t="s">
        <v>15</v>
      </c>
      <c r="K158" s="13" t="s">
        <v>203</v>
      </c>
      <c r="L158" s="13" t="s">
        <v>660</v>
      </c>
      <c r="M158" s="13" t="s">
        <v>268</v>
      </c>
    </row>
    <row r="159" spans="1:13" x14ac:dyDescent="0.3">
      <c r="A159" s="13" t="s">
        <v>26</v>
      </c>
      <c r="B159" s="13" t="s">
        <v>412</v>
      </c>
      <c r="C159" s="13" t="s">
        <v>58</v>
      </c>
      <c r="D159" s="13" t="s">
        <v>602</v>
      </c>
      <c r="E159" s="13" t="s">
        <v>986</v>
      </c>
      <c r="F159" s="13" t="s">
        <v>61</v>
      </c>
      <c r="G159" s="13" t="s">
        <v>987</v>
      </c>
      <c r="H159" s="13" t="s">
        <v>988</v>
      </c>
      <c r="I159" s="14">
        <v>1</v>
      </c>
      <c r="J159" s="13" t="s">
        <v>25</v>
      </c>
      <c r="K159" s="13" t="s">
        <v>146</v>
      </c>
      <c r="L159" s="13" t="s">
        <v>660</v>
      </c>
      <c r="M159" s="13" t="s">
        <v>822</v>
      </c>
    </row>
    <row r="160" spans="1:13" x14ac:dyDescent="0.3">
      <c r="A160" s="13" t="s">
        <v>26</v>
      </c>
      <c r="B160" s="13" t="s">
        <v>412</v>
      </c>
      <c r="C160" s="13" t="s">
        <v>58</v>
      </c>
      <c r="D160" s="13" t="s">
        <v>602</v>
      </c>
      <c r="E160" s="13" t="s">
        <v>608</v>
      </c>
      <c r="F160" s="13" t="s">
        <v>61</v>
      </c>
      <c r="G160" s="13" t="s">
        <v>989</v>
      </c>
      <c r="H160" s="13" t="s">
        <v>988</v>
      </c>
      <c r="I160" s="14">
        <v>1</v>
      </c>
      <c r="J160" s="13" t="s">
        <v>25</v>
      </c>
      <c r="K160" s="13" t="s">
        <v>611</v>
      </c>
      <c r="L160" s="13" t="s">
        <v>660</v>
      </c>
      <c r="M160" s="13" t="s">
        <v>822</v>
      </c>
    </row>
    <row r="161" spans="1:13" x14ac:dyDescent="0.3">
      <c r="A161" s="13" t="s">
        <v>26</v>
      </c>
      <c r="B161" s="13" t="s">
        <v>412</v>
      </c>
      <c r="C161" s="13" t="s">
        <v>58</v>
      </c>
      <c r="D161" s="13" t="s">
        <v>602</v>
      </c>
      <c r="E161" s="13" t="s">
        <v>608</v>
      </c>
      <c r="F161" s="13" t="s">
        <v>61</v>
      </c>
      <c r="G161" s="13" t="s">
        <v>990</v>
      </c>
      <c r="H161" s="13" t="s">
        <v>991</v>
      </c>
      <c r="I161" s="14">
        <v>3</v>
      </c>
      <c r="J161" s="13" t="s">
        <v>25</v>
      </c>
      <c r="K161" s="13" t="s">
        <v>611</v>
      </c>
      <c r="L161" s="13" t="s">
        <v>660</v>
      </c>
      <c r="M161" s="13" t="s">
        <v>992</v>
      </c>
    </row>
    <row r="162" spans="1:13" x14ac:dyDescent="0.3">
      <c r="A162" s="13" t="s">
        <v>26</v>
      </c>
      <c r="B162" s="13" t="s">
        <v>412</v>
      </c>
      <c r="C162" s="13" t="s">
        <v>58</v>
      </c>
      <c r="D162" s="13" t="s">
        <v>602</v>
      </c>
      <c r="E162" s="13" t="s">
        <v>993</v>
      </c>
      <c r="F162" s="13" t="s">
        <v>61</v>
      </c>
      <c r="G162" s="13" t="s">
        <v>994</v>
      </c>
      <c r="H162" s="13" t="s">
        <v>995</v>
      </c>
      <c r="I162" s="14">
        <v>1</v>
      </c>
      <c r="J162" s="13" t="s">
        <v>25</v>
      </c>
      <c r="K162" s="13" t="s">
        <v>232</v>
      </c>
      <c r="L162" s="13" t="s">
        <v>660</v>
      </c>
      <c r="M162" s="13" t="s">
        <v>152</v>
      </c>
    </row>
    <row r="163" spans="1:13" x14ac:dyDescent="0.3">
      <c r="A163" s="13" t="s">
        <v>26</v>
      </c>
      <c r="B163" s="13" t="s">
        <v>412</v>
      </c>
      <c r="C163" s="13" t="s">
        <v>58</v>
      </c>
      <c r="D163" s="13" t="s">
        <v>602</v>
      </c>
      <c r="E163" s="13" t="s">
        <v>996</v>
      </c>
      <c r="F163" s="13" t="s">
        <v>718</v>
      </c>
      <c r="G163" s="13" t="s">
        <v>989</v>
      </c>
      <c r="H163" s="13" t="s">
        <v>988</v>
      </c>
      <c r="I163" s="14">
        <v>1</v>
      </c>
      <c r="J163" s="13" t="s">
        <v>25</v>
      </c>
      <c r="K163" s="13" t="s">
        <v>476</v>
      </c>
      <c r="L163" s="13" t="s">
        <v>660</v>
      </c>
      <c r="M163" s="13" t="s">
        <v>822</v>
      </c>
    </row>
    <row r="164" spans="1:13" x14ac:dyDescent="0.3">
      <c r="A164" s="13" t="s">
        <v>26</v>
      </c>
      <c r="B164" s="13" t="s">
        <v>412</v>
      </c>
      <c r="C164" s="13" t="s">
        <v>58</v>
      </c>
      <c r="D164" s="13" t="s">
        <v>602</v>
      </c>
      <c r="E164" s="13" t="s">
        <v>997</v>
      </c>
      <c r="F164" s="13" t="s">
        <v>61</v>
      </c>
      <c r="G164" s="13" t="s">
        <v>998</v>
      </c>
      <c r="H164" s="13" t="s">
        <v>999</v>
      </c>
      <c r="I164" s="14">
        <v>1</v>
      </c>
      <c r="J164" s="13" t="s">
        <v>25</v>
      </c>
      <c r="K164" s="13" t="s">
        <v>476</v>
      </c>
      <c r="L164" s="13" t="s">
        <v>660</v>
      </c>
      <c r="M164" s="13" t="s">
        <v>73</v>
      </c>
    </row>
    <row r="165" spans="1:13" x14ac:dyDescent="0.3">
      <c r="A165" s="13" t="s">
        <v>26</v>
      </c>
      <c r="B165" s="13" t="s">
        <v>412</v>
      </c>
      <c r="C165" s="13" t="s">
        <v>58</v>
      </c>
      <c r="D165" s="13" t="s">
        <v>602</v>
      </c>
      <c r="E165" s="13" t="s">
        <v>1000</v>
      </c>
      <c r="F165" s="13" t="s">
        <v>61</v>
      </c>
      <c r="G165" s="13" t="s">
        <v>1001</v>
      </c>
      <c r="H165" s="13" t="s">
        <v>1002</v>
      </c>
      <c r="I165" s="14">
        <v>1</v>
      </c>
      <c r="J165" s="13" t="s">
        <v>25</v>
      </c>
      <c r="K165" s="13" t="s">
        <v>247</v>
      </c>
      <c r="L165" s="13" t="s">
        <v>660</v>
      </c>
      <c r="M165" s="13" t="s">
        <v>158</v>
      </c>
    </row>
    <row r="166" spans="1:13" x14ac:dyDescent="0.3">
      <c r="A166" s="13" t="s">
        <v>26</v>
      </c>
      <c r="B166" s="13" t="s">
        <v>412</v>
      </c>
      <c r="C166" s="13" t="s">
        <v>58</v>
      </c>
      <c r="D166" s="13" t="s">
        <v>602</v>
      </c>
      <c r="E166" s="13" t="s">
        <v>1003</v>
      </c>
      <c r="F166" s="13" t="s">
        <v>61</v>
      </c>
      <c r="G166" s="13" t="s">
        <v>1004</v>
      </c>
      <c r="H166" s="13" t="s">
        <v>1005</v>
      </c>
      <c r="I166" s="14">
        <v>3</v>
      </c>
      <c r="J166" s="13" t="s">
        <v>25</v>
      </c>
      <c r="K166" s="13" t="s">
        <v>318</v>
      </c>
      <c r="L166" s="13" t="s">
        <v>660</v>
      </c>
      <c r="M166" s="13" t="s">
        <v>176</v>
      </c>
    </row>
    <row r="167" spans="1:13" x14ac:dyDescent="0.3">
      <c r="A167" s="13" t="s">
        <v>26</v>
      </c>
      <c r="B167" s="13" t="s">
        <v>412</v>
      </c>
      <c r="C167" s="13" t="s">
        <v>58</v>
      </c>
      <c r="D167" s="13" t="s">
        <v>602</v>
      </c>
      <c r="E167" s="13" t="s">
        <v>627</v>
      </c>
      <c r="F167" s="13" t="s">
        <v>61</v>
      </c>
      <c r="G167" s="13" t="s">
        <v>1006</v>
      </c>
      <c r="H167" s="13" t="s">
        <v>1007</v>
      </c>
      <c r="I167" s="14">
        <v>1</v>
      </c>
      <c r="J167" s="13" t="s">
        <v>25</v>
      </c>
      <c r="K167" s="13" t="s">
        <v>630</v>
      </c>
      <c r="L167" s="13" t="s">
        <v>660</v>
      </c>
      <c r="M167" s="13" t="s">
        <v>73</v>
      </c>
    </row>
    <row r="168" spans="1:13" x14ac:dyDescent="0.3">
      <c r="A168" s="13" t="s">
        <v>26</v>
      </c>
      <c r="B168" s="13" t="s">
        <v>412</v>
      </c>
      <c r="C168" s="13" t="s">
        <v>58</v>
      </c>
      <c r="D168" s="13" t="s">
        <v>602</v>
      </c>
      <c r="E168" s="13" t="s">
        <v>627</v>
      </c>
      <c r="F168" s="13" t="s">
        <v>61</v>
      </c>
      <c r="G168" s="13" t="s">
        <v>1008</v>
      </c>
      <c r="H168" s="13" t="s">
        <v>1009</v>
      </c>
      <c r="I168" s="14">
        <v>1</v>
      </c>
      <c r="J168" s="13" t="s">
        <v>25</v>
      </c>
      <c r="K168" s="13" t="s">
        <v>630</v>
      </c>
      <c r="L168" s="13" t="s">
        <v>660</v>
      </c>
      <c r="M168" s="13" t="s">
        <v>73</v>
      </c>
    </row>
    <row r="169" spans="1:13" x14ac:dyDescent="0.3">
      <c r="A169" s="13" t="s">
        <v>26</v>
      </c>
      <c r="B169" s="13" t="s">
        <v>412</v>
      </c>
      <c r="C169" s="13" t="s">
        <v>58</v>
      </c>
      <c r="D169" s="13" t="s">
        <v>602</v>
      </c>
      <c r="E169" s="13" t="s">
        <v>631</v>
      </c>
      <c r="F169" s="13" t="s">
        <v>61</v>
      </c>
      <c r="G169" s="13" t="s">
        <v>915</v>
      </c>
      <c r="H169" s="13" t="s">
        <v>916</v>
      </c>
      <c r="I169" s="14">
        <v>2</v>
      </c>
      <c r="J169" s="13" t="s">
        <v>25</v>
      </c>
      <c r="K169" s="13" t="s">
        <v>483</v>
      </c>
      <c r="L169" s="13" t="s">
        <v>660</v>
      </c>
      <c r="M169" s="13" t="s">
        <v>831</v>
      </c>
    </row>
    <row r="170" spans="1:13" x14ac:dyDescent="0.3">
      <c r="A170" s="13" t="s">
        <v>26</v>
      </c>
      <c r="B170" s="13" t="s">
        <v>412</v>
      </c>
      <c r="C170" s="13" t="s">
        <v>58</v>
      </c>
      <c r="D170" s="13" t="s">
        <v>602</v>
      </c>
      <c r="E170" s="13" t="s">
        <v>1010</v>
      </c>
      <c r="F170" s="13" t="s">
        <v>61</v>
      </c>
      <c r="G170" s="13" t="s">
        <v>998</v>
      </c>
      <c r="H170" s="13" t="s">
        <v>999</v>
      </c>
      <c r="I170" s="14">
        <v>1</v>
      </c>
      <c r="J170" s="13" t="s">
        <v>25</v>
      </c>
      <c r="K170" s="13" t="s">
        <v>332</v>
      </c>
      <c r="L170" s="13" t="s">
        <v>660</v>
      </c>
      <c r="M170" s="13" t="s">
        <v>73</v>
      </c>
    </row>
    <row r="171" spans="1:13" x14ac:dyDescent="0.3">
      <c r="A171" s="13" t="s">
        <v>26</v>
      </c>
      <c r="B171" s="13" t="s">
        <v>412</v>
      </c>
      <c r="C171" s="13" t="s">
        <v>58</v>
      </c>
      <c r="D171" s="13" t="s">
        <v>602</v>
      </c>
      <c r="E171" s="13" t="s">
        <v>1010</v>
      </c>
      <c r="F171" s="13" t="s">
        <v>61</v>
      </c>
      <c r="G171" s="13" t="s">
        <v>990</v>
      </c>
      <c r="H171" s="13" t="s">
        <v>991</v>
      </c>
      <c r="I171" s="14">
        <v>2</v>
      </c>
      <c r="J171" s="13" t="s">
        <v>25</v>
      </c>
      <c r="K171" s="13" t="s">
        <v>332</v>
      </c>
      <c r="L171" s="13" t="s">
        <v>660</v>
      </c>
      <c r="M171" s="13" t="s">
        <v>992</v>
      </c>
    </row>
    <row r="172" spans="1:13" x14ac:dyDescent="0.3">
      <c r="A172" s="13" t="s">
        <v>26</v>
      </c>
      <c r="B172" s="13" t="s">
        <v>412</v>
      </c>
      <c r="C172" s="13" t="s">
        <v>58</v>
      </c>
      <c r="D172" s="13" t="s">
        <v>602</v>
      </c>
      <c r="E172" s="13" t="s">
        <v>1010</v>
      </c>
      <c r="F172" s="13" t="s">
        <v>61</v>
      </c>
      <c r="G172" s="13" t="s">
        <v>1011</v>
      </c>
      <c r="H172" s="13" t="s">
        <v>991</v>
      </c>
      <c r="I172" s="14">
        <v>2</v>
      </c>
      <c r="J172" s="13" t="s">
        <v>25</v>
      </c>
      <c r="K172" s="13" t="s">
        <v>332</v>
      </c>
      <c r="L172" s="13" t="s">
        <v>660</v>
      </c>
      <c r="M172" s="13" t="s">
        <v>992</v>
      </c>
    </row>
    <row r="173" spans="1:13" x14ac:dyDescent="0.3">
      <c r="A173" s="13" t="s">
        <v>26</v>
      </c>
      <c r="B173" s="13" t="s">
        <v>412</v>
      </c>
      <c r="C173" s="13" t="s">
        <v>58</v>
      </c>
      <c r="D173" s="13" t="s">
        <v>602</v>
      </c>
      <c r="E173" s="13" t="s">
        <v>1012</v>
      </c>
      <c r="F173" s="13" t="s">
        <v>61</v>
      </c>
      <c r="G173" s="13" t="s">
        <v>1013</v>
      </c>
      <c r="H173" s="13" t="s">
        <v>1014</v>
      </c>
      <c r="I173" s="14">
        <v>1</v>
      </c>
      <c r="J173" s="13" t="s">
        <v>25</v>
      </c>
      <c r="K173" s="13" t="s">
        <v>501</v>
      </c>
      <c r="L173" s="13" t="s">
        <v>660</v>
      </c>
      <c r="M173" s="13" t="s">
        <v>73</v>
      </c>
    </row>
    <row r="174" spans="1:13" x14ac:dyDescent="0.3">
      <c r="A174" s="13" t="s">
        <v>26</v>
      </c>
      <c r="B174" s="13" t="s">
        <v>412</v>
      </c>
      <c r="C174" s="13" t="s">
        <v>58</v>
      </c>
      <c r="D174" s="13" t="s">
        <v>602</v>
      </c>
      <c r="E174" s="13" t="s">
        <v>1015</v>
      </c>
      <c r="F174" s="13" t="s">
        <v>61</v>
      </c>
      <c r="G174" s="13" t="s">
        <v>1016</v>
      </c>
      <c r="H174" s="13" t="s">
        <v>1017</v>
      </c>
      <c r="I174" s="14">
        <v>1</v>
      </c>
      <c r="J174" s="13" t="s">
        <v>25</v>
      </c>
      <c r="K174" s="13" t="s">
        <v>388</v>
      </c>
      <c r="L174" s="13" t="s">
        <v>660</v>
      </c>
      <c r="M174" s="13" t="s">
        <v>73</v>
      </c>
    </row>
    <row r="175" spans="1:13" x14ac:dyDescent="0.3">
      <c r="A175" s="13" t="s">
        <v>26</v>
      </c>
      <c r="B175" s="13" t="s">
        <v>412</v>
      </c>
      <c r="C175" s="13" t="s">
        <v>58</v>
      </c>
      <c r="D175" s="13" t="s">
        <v>602</v>
      </c>
      <c r="E175" s="13" t="s">
        <v>1018</v>
      </c>
      <c r="F175" s="13" t="s">
        <v>61</v>
      </c>
      <c r="G175" s="13" t="s">
        <v>1001</v>
      </c>
      <c r="H175" s="13" t="s">
        <v>1002</v>
      </c>
      <c r="I175" s="14">
        <v>1</v>
      </c>
      <c r="J175" s="13" t="s">
        <v>25</v>
      </c>
      <c r="K175" s="13" t="s">
        <v>442</v>
      </c>
      <c r="L175" s="13" t="s">
        <v>660</v>
      </c>
      <c r="M175" s="13" t="s">
        <v>158</v>
      </c>
    </row>
    <row r="176" spans="1:13" x14ac:dyDescent="0.3">
      <c r="A176" s="13" t="s">
        <v>26</v>
      </c>
      <c r="B176" s="13" t="s">
        <v>412</v>
      </c>
      <c r="C176" s="13" t="s">
        <v>58</v>
      </c>
      <c r="D176" s="13" t="s">
        <v>602</v>
      </c>
      <c r="E176" s="13" t="s">
        <v>1018</v>
      </c>
      <c r="F176" s="13" t="s">
        <v>61</v>
      </c>
      <c r="G176" s="13" t="s">
        <v>1019</v>
      </c>
      <c r="H176" s="13" t="s">
        <v>1020</v>
      </c>
      <c r="I176" s="14">
        <v>3</v>
      </c>
      <c r="J176" s="13" t="s">
        <v>25</v>
      </c>
      <c r="K176" s="13" t="s">
        <v>442</v>
      </c>
      <c r="L176" s="13" t="s">
        <v>660</v>
      </c>
      <c r="M176" s="13" t="s">
        <v>73</v>
      </c>
    </row>
    <row r="177" spans="1:13" x14ac:dyDescent="0.3">
      <c r="A177" s="13" t="s">
        <v>26</v>
      </c>
      <c r="B177" s="13" t="s">
        <v>412</v>
      </c>
      <c r="C177" s="13" t="s">
        <v>58</v>
      </c>
      <c r="D177" s="13" t="s">
        <v>602</v>
      </c>
      <c r="E177" s="13" t="s">
        <v>641</v>
      </c>
      <c r="F177" s="13" t="s">
        <v>61</v>
      </c>
      <c r="G177" s="13" t="s">
        <v>1013</v>
      </c>
      <c r="H177" s="13" t="s">
        <v>1014</v>
      </c>
      <c r="I177" s="14">
        <v>2</v>
      </c>
      <c r="J177" s="13" t="s">
        <v>25</v>
      </c>
      <c r="K177" s="13" t="s">
        <v>343</v>
      </c>
      <c r="L177" s="13" t="s">
        <v>660</v>
      </c>
      <c r="M177" s="13" t="s">
        <v>73</v>
      </c>
    </row>
    <row r="178" spans="1:13" x14ac:dyDescent="0.3">
      <c r="A178" s="13" t="s">
        <v>26</v>
      </c>
      <c r="B178" s="13" t="s">
        <v>412</v>
      </c>
      <c r="C178" s="13" t="s">
        <v>58</v>
      </c>
      <c r="D178" s="13" t="s">
        <v>602</v>
      </c>
      <c r="E178" s="13" t="s">
        <v>1021</v>
      </c>
      <c r="F178" s="13" t="s">
        <v>61</v>
      </c>
      <c r="G178" s="13" t="s">
        <v>990</v>
      </c>
      <c r="H178" s="13" t="s">
        <v>991</v>
      </c>
      <c r="I178" s="14">
        <v>2</v>
      </c>
      <c r="J178" s="13" t="s">
        <v>25</v>
      </c>
      <c r="K178" s="13" t="s">
        <v>107</v>
      </c>
      <c r="L178" s="13" t="s">
        <v>660</v>
      </c>
      <c r="M178" s="13" t="s">
        <v>992</v>
      </c>
    </row>
    <row r="179" spans="1:13" x14ac:dyDescent="0.3">
      <c r="A179" s="13" t="s">
        <v>26</v>
      </c>
      <c r="B179" s="13" t="s">
        <v>412</v>
      </c>
      <c r="C179" s="13" t="s">
        <v>58</v>
      </c>
      <c r="D179" s="13" t="s">
        <v>602</v>
      </c>
      <c r="E179" s="13" t="s">
        <v>645</v>
      </c>
      <c r="F179" s="13" t="s">
        <v>61</v>
      </c>
      <c r="G179" s="13" t="s">
        <v>1022</v>
      </c>
      <c r="H179" s="13" t="s">
        <v>1023</v>
      </c>
      <c r="I179" s="14">
        <v>1</v>
      </c>
      <c r="J179" s="13" t="s">
        <v>25</v>
      </c>
      <c r="K179" s="13" t="s">
        <v>113</v>
      </c>
      <c r="L179" s="13" t="s">
        <v>660</v>
      </c>
      <c r="M179" s="13" t="s">
        <v>1024</v>
      </c>
    </row>
    <row r="180" spans="1:13" x14ac:dyDescent="0.3">
      <c r="A180" s="13" t="s">
        <v>26</v>
      </c>
      <c r="B180" s="13" t="s">
        <v>412</v>
      </c>
      <c r="C180" s="13" t="s">
        <v>58</v>
      </c>
      <c r="D180" s="13" t="s">
        <v>602</v>
      </c>
      <c r="E180" s="13" t="s">
        <v>1025</v>
      </c>
      <c r="F180" s="13" t="s">
        <v>61</v>
      </c>
      <c r="G180" s="13" t="s">
        <v>998</v>
      </c>
      <c r="H180" s="13" t="s">
        <v>999</v>
      </c>
      <c r="I180" s="14">
        <v>1</v>
      </c>
      <c r="J180" s="13" t="s">
        <v>25</v>
      </c>
      <c r="K180" s="13" t="s">
        <v>113</v>
      </c>
      <c r="L180" s="13" t="s">
        <v>660</v>
      </c>
      <c r="M180" s="13" t="s">
        <v>73</v>
      </c>
    </row>
    <row r="181" spans="1:13" x14ac:dyDescent="0.3">
      <c r="A181" s="13" t="s">
        <v>26</v>
      </c>
      <c r="B181" s="13" t="s">
        <v>412</v>
      </c>
      <c r="C181" s="13" t="s">
        <v>58</v>
      </c>
      <c r="D181" s="13" t="s">
        <v>602</v>
      </c>
      <c r="E181" s="13" t="s">
        <v>646</v>
      </c>
      <c r="F181" s="13" t="s">
        <v>61</v>
      </c>
      <c r="G181" s="13" t="s">
        <v>990</v>
      </c>
      <c r="H181" s="13" t="s">
        <v>991</v>
      </c>
      <c r="I181" s="14">
        <v>1</v>
      </c>
      <c r="J181" s="13" t="s">
        <v>25</v>
      </c>
      <c r="K181" s="13" t="s">
        <v>354</v>
      </c>
      <c r="L181" s="13" t="s">
        <v>660</v>
      </c>
      <c r="M181" s="13" t="s">
        <v>992</v>
      </c>
    </row>
    <row r="182" spans="1:13" x14ac:dyDescent="0.3">
      <c r="A182" s="13" t="s">
        <v>26</v>
      </c>
      <c r="B182" s="13" t="s">
        <v>412</v>
      </c>
      <c r="C182" s="13" t="s">
        <v>58</v>
      </c>
      <c r="D182" s="13" t="s">
        <v>602</v>
      </c>
      <c r="E182" s="13" t="s">
        <v>646</v>
      </c>
      <c r="F182" s="13" t="s">
        <v>61</v>
      </c>
      <c r="G182" s="13" t="s">
        <v>1011</v>
      </c>
      <c r="H182" s="13" t="s">
        <v>991</v>
      </c>
      <c r="I182" s="14">
        <v>2</v>
      </c>
      <c r="J182" s="13" t="s">
        <v>25</v>
      </c>
      <c r="K182" s="13" t="s">
        <v>354</v>
      </c>
      <c r="L182" s="13" t="s">
        <v>660</v>
      </c>
      <c r="M182" s="13" t="s">
        <v>992</v>
      </c>
    </row>
    <row r="183" spans="1:13" x14ac:dyDescent="0.3">
      <c r="A183" s="13" t="s">
        <v>26</v>
      </c>
      <c r="B183" s="13" t="s">
        <v>412</v>
      </c>
      <c r="C183" s="13" t="s">
        <v>58</v>
      </c>
      <c r="D183" s="13" t="s">
        <v>602</v>
      </c>
      <c r="E183" s="13" t="s">
        <v>1026</v>
      </c>
      <c r="F183" s="13" t="s">
        <v>61</v>
      </c>
      <c r="G183" s="13" t="s">
        <v>1011</v>
      </c>
      <c r="H183" s="13" t="s">
        <v>991</v>
      </c>
      <c r="I183" s="14">
        <v>2</v>
      </c>
      <c r="J183" s="13" t="s">
        <v>25</v>
      </c>
      <c r="K183" s="13" t="s">
        <v>1027</v>
      </c>
      <c r="L183" s="13" t="s">
        <v>660</v>
      </c>
      <c r="M183" s="13" t="s">
        <v>992</v>
      </c>
    </row>
    <row r="184" spans="1:13" x14ac:dyDescent="0.3">
      <c r="A184" s="13" t="s">
        <v>26</v>
      </c>
      <c r="B184" s="13" t="s">
        <v>412</v>
      </c>
      <c r="C184" s="13" t="s">
        <v>58</v>
      </c>
      <c r="D184" s="13" t="s">
        <v>602</v>
      </c>
      <c r="E184" s="13" t="s">
        <v>1026</v>
      </c>
      <c r="F184" s="13" t="s">
        <v>61</v>
      </c>
      <c r="G184" s="13" t="s">
        <v>990</v>
      </c>
      <c r="H184" s="13" t="s">
        <v>991</v>
      </c>
      <c r="I184" s="14">
        <v>2</v>
      </c>
      <c r="J184" s="13" t="s">
        <v>25</v>
      </c>
      <c r="K184" s="13" t="s">
        <v>1027</v>
      </c>
      <c r="L184" s="13" t="s">
        <v>660</v>
      </c>
      <c r="M184" s="13" t="s">
        <v>992</v>
      </c>
    </row>
    <row r="185" spans="1:13" x14ac:dyDescent="0.3">
      <c r="A185" s="13" t="s">
        <v>26</v>
      </c>
      <c r="B185" s="13" t="s">
        <v>412</v>
      </c>
      <c r="C185" s="13" t="s">
        <v>58</v>
      </c>
      <c r="D185" s="13" t="s">
        <v>602</v>
      </c>
      <c r="E185" s="13" t="s">
        <v>1028</v>
      </c>
      <c r="F185" s="13" t="s">
        <v>61</v>
      </c>
      <c r="G185" s="13" t="s">
        <v>1001</v>
      </c>
      <c r="H185" s="13" t="s">
        <v>1002</v>
      </c>
      <c r="I185" s="14">
        <v>1</v>
      </c>
      <c r="J185" s="13" t="s">
        <v>25</v>
      </c>
      <c r="K185" s="13" t="s">
        <v>410</v>
      </c>
      <c r="L185" s="13" t="s">
        <v>660</v>
      </c>
      <c r="M185" s="13" t="s">
        <v>158</v>
      </c>
    </row>
    <row r="186" spans="1:13" x14ac:dyDescent="0.3">
      <c r="A186" s="13" t="s">
        <v>26</v>
      </c>
      <c r="B186" s="13" t="s">
        <v>412</v>
      </c>
      <c r="C186" s="13" t="s">
        <v>58</v>
      </c>
      <c r="D186" s="13" t="s">
        <v>602</v>
      </c>
      <c r="E186" s="13" t="s">
        <v>1028</v>
      </c>
      <c r="F186" s="13" t="s">
        <v>61</v>
      </c>
      <c r="G186" s="13" t="s">
        <v>1019</v>
      </c>
      <c r="H186" s="13" t="s">
        <v>1020</v>
      </c>
      <c r="I186" s="14">
        <v>2</v>
      </c>
      <c r="J186" s="13" t="s">
        <v>25</v>
      </c>
      <c r="K186" s="13" t="s">
        <v>410</v>
      </c>
      <c r="L186" s="13" t="s">
        <v>660</v>
      </c>
      <c r="M186" s="13" t="s">
        <v>73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4"/>
  <sheetViews>
    <sheetView workbookViewId="0">
      <pane xSplit="2" ySplit="1" topLeftCell="D5" activePane="bottomRight" state="frozen"/>
      <selection pane="topRight" activeCell="C1" sqref="C1"/>
      <selection pane="bottomLeft" activeCell="A2" sqref="A2"/>
      <selection pane="bottomRight" activeCell="N37" sqref="N3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56.6640625" bestFit="1" customWidth="1"/>
  </cols>
  <sheetData>
    <row r="1" spans="1:14" x14ac:dyDescent="0.3">
      <c r="A1" s="36" t="s">
        <v>1029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50</v>
      </c>
      <c r="B2" s="15" t="s">
        <v>1030</v>
      </c>
      <c r="C2" s="15" t="s">
        <v>1031</v>
      </c>
      <c r="D2" s="15" t="s">
        <v>1032</v>
      </c>
      <c r="E2" s="15" t="s">
        <v>56</v>
      </c>
      <c r="F2" s="15" t="s">
        <v>1033</v>
      </c>
      <c r="G2" s="16" t="s">
        <v>1034</v>
      </c>
      <c r="H2" s="16" t="s">
        <v>52</v>
      </c>
      <c r="I2" s="16" t="s">
        <v>1035</v>
      </c>
      <c r="J2" s="16" t="s">
        <v>1036</v>
      </c>
      <c r="K2" s="16" t="s">
        <v>1037</v>
      </c>
      <c r="L2" s="16" t="s">
        <v>1038</v>
      </c>
      <c r="M2" s="1" t="s">
        <v>4496</v>
      </c>
      <c r="N2" s="1" t="s">
        <v>4503</v>
      </c>
    </row>
    <row r="3" spans="1:14" x14ac:dyDescent="0.3">
      <c r="A3" s="17" t="s">
        <v>1039</v>
      </c>
      <c r="B3" s="17" t="s">
        <v>1040</v>
      </c>
      <c r="C3" s="17" t="s">
        <v>1041</v>
      </c>
      <c r="D3" s="17" t="s">
        <v>1042</v>
      </c>
      <c r="E3" s="17" t="s">
        <v>83</v>
      </c>
      <c r="F3" s="17" t="s">
        <v>1043</v>
      </c>
      <c r="G3" s="18">
        <v>19</v>
      </c>
      <c r="H3" s="18">
        <v>25</v>
      </c>
      <c r="I3" s="19">
        <v>0.73684210526315796</v>
      </c>
      <c r="J3" s="20">
        <v>0.26315789473684209</v>
      </c>
      <c r="K3" s="21">
        <v>0</v>
      </c>
      <c r="L3" s="22">
        <v>0</v>
      </c>
      <c r="M3" s="27" t="s">
        <v>4497</v>
      </c>
      <c r="N3" s="28"/>
    </row>
    <row r="4" spans="1:14" x14ac:dyDescent="0.3">
      <c r="A4" s="17" t="s">
        <v>1044</v>
      </c>
      <c r="B4" s="17" t="s">
        <v>1045</v>
      </c>
      <c r="C4" s="17" t="s">
        <v>1046</v>
      </c>
      <c r="D4" s="17" t="s">
        <v>1042</v>
      </c>
      <c r="E4" s="17" t="s">
        <v>83</v>
      </c>
      <c r="F4" s="17" t="s">
        <v>1047</v>
      </c>
      <c r="G4" s="18">
        <v>14</v>
      </c>
      <c r="H4" s="18">
        <v>24</v>
      </c>
      <c r="I4" s="19">
        <v>0.35714285714285715</v>
      </c>
      <c r="J4" s="20">
        <v>0.6428571428571429</v>
      </c>
      <c r="K4" s="21">
        <v>0</v>
      </c>
      <c r="L4" s="22">
        <v>0</v>
      </c>
      <c r="M4" s="27" t="s">
        <v>4497</v>
      </c>
      <c r="N4" s="28"/>
    </row>
    <row r="5" spans="1:14" x14ac:dyDescent="0.3">
      <c r="A5" s="17" t="s">
        <v>1048</v>
      </c>
      <c r="B5" s="17" t="s">
        <v>1049</v>
      </c>
      <c r="C5" s="17" t="s">
        <v>1050</v>
      </c>
      <c r="D5" s="17" t="s">
        <v>1051</v>
      </c>
      <c r="E5" s="17" t="s">
        <v>1052</v>
      </c>
      <c r="F5" s="17" t="s">
        <v>1053</v>
      </c>
      <c r="G5" s="18">
        <v>12</v>
      </c>
      <c r="H5" s="18">
        <v>12</v>
      </c>
      <c r="I5" s="19">
        <v>0</v>
      </c>
      <c r="J5" s="20">
        <v>1</v>
      </c>
      <c r="K5" s="21">
        <v>0</v>
      </c>
      <c r="L5" s="22">
        <v>0</v>
      </c>
      <c r="M5" s="27" t="s">
        <v>4497</v>
      </c>
      <c r="N5" s="28"/>
    </row>
    <row r="6" spans="1:14" x14ac:dyDescent="0.3">
      <c r="A6" s="17" t="s">
        <v>1054</v>
      </c>
      <c r="B6" s="17" t="s">
        <v>1055</v>
      </c>
      <c r="C6" s="17" t="s">
        <v>1056</v>
      </c>
      <c r="D6" s="17" t="s">
        <v>1057</v>
      </c>
      <c r="E6" s="17" t="s">
        <v>103</v>
      </c>
      <c r="F6" s="17" t="s">
        <v>1058</v>
      </c>
      <c r="G6" s="18">
        <v>11</v>
      </c>
      <c r="H6" s="18">
        <v>11</v>
      </c>
      <c r="I6" s="19">
        <v>0.18181818181818182</v>
      </c>
      <c r="J6" s="20">
        <v>0.81818181818181812</v>
      </c>
      <c r="K6" s="21">
        <v>0</v>
      </c>
      <c r="L6" s="22">
        <v>0</v>
      </c>
      <c r="M6" s="27" t="s">
        <v>4498</v>
      </c>
      <c r="N6" s="28"/>
    </row>
    <row r="7" spans="1:14" x14ac:dyDescent="0.3">
      <c r="A7" s="17" t="s">
        <v>1059</v>
      </c>
      <c r="B7" s="17" t="s">
        <v>1060</v>
      </c>
      <c r="C7" s="17" t="s">
        <v>1061</v>
      </c>
      <c r="D7" s="17" t="s">
        <v>1062</v>
      </c>
      <c r="E7" s="17" t="s">
        <v>308</v>
      </c>
      <c r="F7" s="17" t="s">
        <v>1063</v>
      </c>
      <c r="G7" s="18">
        <v>10</v>
      </c>
      <c r="H7" s="18">
        <v>354</v>
      </c>
      <c r="I7" s="19">
        <v>0.3</v>
      </c>
      <c r="J7" s="20">
        <v>0.7</v>
      </c>
      <c r="K7" s="21">
        <v>0</v>
      </c>
      <c r="L7" s="22">
        <v>0</v>
      </c>
      <c r="M7" s="27" t="s">
        <v>4497</v>
      </c>
      <c r="N7" s="28"/>
    </row>
    <row r="8" spans="1:14" x14ac:dyDescent="0.3">
      <c r="A8" s="17" t="s">
        <v>1064</v>
      </c>
      <c r="B8" s="17" t="s">
        <v>1065</v>
      </c>
      <c r="C8" s="17" t="s">
        <v>1066</v>
      </c>
      <c r="D8" s="17" t="s">
        <v>1067</v>
      </c>
      <c r="E8" s="17" t="s">
        <v>308</v>
      </c>
      <c r="F8" s="17" t="s">
        <v>1068</v>
      </c>
      <c r="G8" s="18">
        <v>10</v>
      </c>
      <c r="H8" s="18">
        <v>25</v>
      </c>
      <c r="I8" s="19">
        <v>0.3</v>
      </c>
      <c r="J8" s="20">
        <v>0.7</v>
      </c>
      <c r="K8" s="21">
        <v>0</v>
      </c>
      <c r="L8" s="22">
        <v>0</v>
      </c>
      <c r="M8" s="27" t="s">
        <v>4497</v>
      </c>
      <c r="N8" s="28"/>
    </row>
    <row r="9" spans="1:14" x14ac:dyDescent="0.3">
      <c r="A9" s="17" t="s">
        <v>1069</v>
      </c>
      <c r="B9" s="17" t="s">
        <v>1070</v>
      </c>
      <c r="C9" s="17" t="s">
        <v>1071</v>
      </c>
      <c r="D9" s="17" t="s">
        <v>1072</v>
      </c>
      <c r="E9" s="17" t="s">
        <v>1073</v>
      </c>
      <c r="F9" s="17" t="s">
        <v>1074</v>
      </c>
      <c r="G9" s="18">
        <v>9</v>
      </c>
      <c r="H9" s="18">
        <v>10</v>
      </c>
      <c r="I9" s="19">
        <v>0.77777777777777768</v>
      </c>
      <c r="J9" s="20">
        <v>0.22222222222222221</v>
      </c>
      <c r="K9" s="21">
        <v>0</v>
      </c>
      <c r="L9" s="22">
        <v>0</v>
      </c>
      <c r="M9" s="27" t="s">
        <v>4497</v>
      </c>
      <c r="N9" s="28"/>
    </row>
    <row r="10" spans="1:14" x14ac:dyDescent="0.3">
      <c r="A10" s="17" t="s">
        <v>1075</v>
      </c>
      <c r="B10" s="17" t="s">
        <v>1076</v>
      </c>
      <c r="C10" s="17" t="s">
        <v>1077</v>
      </c>
      <c r="D10" s="17" t="s">
        <v>1078</v>
      </c>
      <c r="E10" s="17" t="s">
        <v>1079</v>
      </c>
      <c r="F10" s="17" t="s">
        <v>1080</v>
      </c>
      <c r="G10" s="18">
        <v>9</v>
      </c>
      <c r="H10" s="18">
        <v>10</v>
      </c>
      <c r="I10" s="19">
        <v>0.22222222222222221</v>
      </c>
      <c r="J10" s="20">
        <v>0.77777777777777768</v>
      </c>
      <c r="K10" s="21">
        <v>0</v>
      </c>
      <c r="L10" s="22">
        <v>0</v>
      </c>
      <c r="M10" s="27" t="s">
        <v>4501</v>
      </c>
      <c r="N10" s="28"/>
    </row>
    <row r="11" spans="1:14" x14ac:dyDescent="0.3">
      <c r="A11" s="17">
        <v>2880171</v>
      </c>
      <c r="B11" s="17" t="s">
        <v>1081</v>
      </c>
      <c r="C11" s="17" t="s">
        <v>1056</v>
      </c>
      <c r="D11" s="17" t="s">
        <v>1082</v>
      </c>
      <c r="E11" s="17" t="s">
        <v>103</v>
      </c>
      <c r="F11" s="17" t="s">
        <v>1083</v>
      </c>
      <c r="G11" s="18">
        <v>8</v>
      </c>
      <c r="H11" s="18">
        <v>42</v>
      </c>
      <c r="I11" s="19">
        <v>0.125</v>
      </c>
      <c r="J11" s="20">
        <v>0.875</v>
      </c>
      <c r="K11" s="21">
        <v>0</v>
      </c>
      <c r="L11" s="22">
        <v>0</v>
      </c>
      <c r="M11" s="27" t="s">
        <v>4498</v>
      </c>
      <c r="N11" s="28"/>
    </row>
    <row r="12" spans="1:14" x14ac:dyDescent="0.3">
      <c r="A12" s="17" t="s">
        <v>1084</v>
      </c>
      <c r="B12" s="17" t="s">
        <v>1085</v>
      </c>
      <c r="C12" s="17" t="s">
        <v>1086</v>
      </c>
      <c r="D12" s="17" t="s">
        <v>1062</v>
      </c>
      <c r="E12" s="17" t="s">
        <v>155</v>
      </c>
      <c r="F12" s="17" t="s">
        <v>1087</v>
      </c>
      <c r="G12" s="18">
        <v>8</v>
      </c>
      <c r="H12" s="18">
        <v>135</v>
      </c>
      <c r="I12" s="19">
        <v>0.75</v>
      </c>
      <c r="J12" s="20">
        <v>0.25</v>
      </c>
      <c r="K12" s="21">
        <v>0</v>
      </c>
      <c r="L12" s="22">
        <v>0</v>
      </c>
      <c r="M12" s="27" t="s">
        <v>4497</v>
      </c>
      <c r="N12" s="28"/>
    </row>
    <row r="13" spans="1:14" x14ac:dyDescent="0.3">
      <c r="A13" s="17" t="s">
        <v>1088</v>
      </c>
      <c r="B13" s="17" t="s">
        <v>1089</v>
      </c>
      <c r="C13" s="17" t="s">
        <v>1090</v>
      </c>
      <c r="D13" s="17" t="s">
        <v>1091</v>
      </c>
      <c r="E13" s="17" t="s">
        <v>83</v>
      </c>
      <c r="F13" s="17" t="s">
        <v>1092</v>
      </c>
      <c r="G13" s="18">
        <v>8</v>
      </c>
      <c r="H13" s="18">
        <v>13</v>
      </c>
      <c r="I13" s="19">
        <v>0.125</v>
      </c>
      <c r="J13" s="20">
        <v>0.875</v>
      </c>
      <c r="K13" s="21">
        <v>0</v>
      </c>
      <c r="L13" s="22">
        <v>0</v>
      </c>
      <c r="M13" s="27" t="s">
        <v>4497</v>
      </c>
      <c r="N13" s="28"/>
    </row>
    <row r="14" spans="1:14" x14ac:dyDescent="0.3">
      <c r="A14" s="17" t="s">
        <v>1093</v>
      </c>
      <c r="B14" s="17" t="s">
        <v>1094</v>
      </c>
      <c r="C14" s="17" t="s">
        <v>1095</v>
      </c>
      <c r="D14" s="17" t="s">
        <v>1096</v>
      </c>
      <c r="E14" s="17" t="s">
        <v>73</v>
      </c>
      <c r="F14" s="17" t="s">
        <v>1097</v>
      </c>
      <c r="G14" s="18">
        <v>7</v>
      </c>
      <c r="H14" s="18">
        <v>10</v>
      </c>
      <c r="I14" s="19">
        <v>0.14285714285714288</v>
      </c>
      <c r="J14" s="20">
        <v>0.8571428571428571</v>
      </c>
      <c r="K14" s="21">
        <v>0</v>
      </c>
      <c r="L14" s="22">
        <v>0</v>
      </c>
      <c r="M14" s="27" t="s">
        <v>4497</v>
      </c>
      <c r="N14" s="28"/>
    </row>
    <row r="15" spans="1:14" x14ac:dyDescent="0.3">
      <c r="A15" s="17" t="s">
        <v>1098</v>
      </c>
      <c r="B15" s="17" t="s">
        <v>1099</v>
      </c>
      <c r="C15" s="17" t="s">
        <v>1056</v>
      </c>
      <c r="D15" s="17" t="s">
        <v>1100</v>
      </c>
      <c r="E15" s="17" t="s">
        <v>1079</v>
      </c>
      <c r="F15" s="17" t="s">
        <v>1101</v>
      </c>
      <c r="G15" s="18">
        <v>7</v>
      </c>
      <c r="H15" s="18">
        <v>155</v>
      </c>
      <c r="I15" s="19">
        <v>0.42857142857142855</v>
      </c>
      <c r="J15" s="20">
        <v>0.57142857142857151</v>
      </c>
      <c r="K15" s="21">
        <v>0</v>
      </c>
      <c r="L15" s="22">
        <v>0</v>
      </c>
      <c r="M15" s="27" t="s">
        <v>4497</v>
      </c>
      <c r="N15" s="28"/>
    </row>
    <row r="16" spans="1:14" x14ac:dyDescent="0.3">
      <c r="A16" s="17" t="s">
        <v>1102</v>
      </c>
      <c r="B16" s="17" t="s">
        <v>1103</v>
      </c>
      <c r="C16" s="17" t="s">
        <v>1104</v>
      </c>
      <c r="D16" s="17" t="s">
        <v>1105</v>
      </c>
      <c r="E16" s="17" t="s">
        <v>103</v>
      </c>
      <c r="F16" s="17" t="s">
        <v>1106</v>
      </c>
      <c r="G16" s="18">
        <v>7</v>
      </c>
      <c r="H16" s="18">
        <v>8</v>
      </c>
      <c r="I16" s="19">
        <v>1</v>
      </c>
      <c r="J16" s="20">
        <v>0</v>
      </c>
      <c r="K16" s="21">
        <v>0</v>
      </c>
      <c r="L16" s="22">
        <v>0</v>
      </c>
      <c r="M16" s="27" t="s">
        <v>4497</v>
      </c>
      <c r="N16" s="28"/>
    </row>
    <row r="17" spans="1:14" x14ac:dyDescent="0.3">
      <c r="A17" s="17" t="s">
        <v>1107</v>
      </c>
      <c r="B17" s="17" t="s">
        <v>1108</v>
      </c>
      <c r="C17" s="17" t="s">
        <v>1109</v>
      </c>
      <c r="D17" s="17" t="s">
        <v>1110</v>
      </c>
      <c r="E17" s="17" t="s">
        <v>78</v>
      </c>
      <c r="F17" s="17" t="s">
        <v>1111</v>
      </c>
      <c r="G17" s="18">
        <v>7</v>
      </c>
      <c r="H17" s="18">
        <v>7</v>
      </c>
      <c r="I17" s="19">
        <v>0</v>
      </c>
      <c r="J17" s="20">
        <v>1</v>
      </c>
      <c r="K17" s="21">
        <v>0</v>
      </c>
      <c r="L17" s="22">
        <v>0</v>
      </c>
      <c r="M17" s="27" t="s">
        <v>4498</v>
      </c>
      <c r="N17" s="28"/>
    </row>
    <row r="18" spans="1:14" x14ac:dyDescent="0.3">
      <c r="A18" s="17" t="s">
        <v>1112</v>
      </c>
      <c r="B18" s="17" t="s">
        <v>1113</v>
      </c>
      <c r="C18" s="17" t="s">
        <v>1114</v>
      </c>
      <c r="D18" s="17" t="s">
        <v>1091</v>
      </c>
      <c r="E18" s="17" t="s">
        <v>78</v>
      </c>
      <c r="F18" s="17" t="s">
        <v>1115</v>
      </c>
      <c r="G18" s="18">
        <v>6</v>
      </c>
      <c r="H18" s="18">
        <v>6</v>
      </c>
      <c r="I18" s="19">
        <v>0.33333333333333337</v>
      </c>
      <c r="J18" s="20">
        <v>0.66666666666666674</v>
      </c>
      <c r="K18" s="21">
        <v>0</v>
      </c>
      <c r="L18" s="22">
        <v>0</v>
      </c>
      <c r="M18" s="27" t="s">
        <v>4508</v>
      </c>
      <c r="N18" s="28">
        <v>2</v>
      </c>
    </row>
    <row r="19" spans="1:14" x14ac:dyDescent="0.3">
      <c r="A19" s="17" t="s">
        <v>1116</v>
      </c>
      <c r="B19" s="17" t="s">
        <v>1117</v>
      </c>
      <c r="C19" s="17" t="s">
        <v>1118</v>
      </c>
      <c r="D19" s="17" t="s">
        <v>1082</v>
      </c>
      <c r="E19" s="17" t="s">
        <v>103</v>
      </c>
      <c r="F19" s="17" t="s">
        <v>1119</v>
      </c>
      <c r="G19" s="18">
        <v>6</v>
      </c>
      <c r="H19" s="18">
        <v>17</v>
      </c>
      <c r="I19" s="19">
        <v>0.16666666666666669</v>
      </c>
      <c r="J19" s="20">
        <v>0.83333333333333326</v>
      </c>
      <c r="K19" s="21">
        <v>0</v>
      </c>
      <c r="L19" s="22">
        <v>0</v>
      </c>
      <c r="M19" s="27" t="s">
        <v>4497</v>
      </c>
      <c r="N19" s="28"/>
    </row>
    <row r="20" spans="1:14" x14ac:dyDescent="0.3">
      <c r="A20" s="17">
        <v>1264598</v>
      </c>
      <c r="B20" s="17" t="s">
        <v>1120</v>
      </c>
      <c r="C20" s="17" t="s">
        <v>1121</v>
      </c>
      <c r="D20" s="17" t="s">
        <v>1122</v>
      </c>
      <c r="E20" s="17" t="s">
        <v>768</v>
      </c>
      <c r="F20" s="17" t="s">
        <v>1123</v>
      </c>
      <c r="G20" s="18">
        <v>6</v>
      </c>
      <c r="H20" s="18">
        <v>15</v>
      </c>
      <c r="I20" s="19">
        <v>0.16666666666666669</v>
      </c>
      <c r="J20" s="20">
        <v>0.83333333333333326</v>
      </c>
      <c r="K20" s="21">
        <v>0</v>
      </c>
      <c r="L20" s="22">
        <v>0</v>
      </c>
      <c r="M20" s="27" t="s">
        <v>4498</v>
      </c>
      <c r="N20" s="28"/>
    </row>
    <row r="21" spans="1:14" x14ac:dyDescent="0.3">
      <c r="A21" s="17" t="s">
        <v>1124</v>
      </c>
      <c r="B21" s="17" t="s">
        <v>1125</v>
      </c>
      <c r="C21" s="17" t="s">
        <v>1056</v>
      </c>
      <c r="D21" s="17" t="s">
        <v>1126</v>
      </c>
      <c r="E21" s="17" t="s">
        <v>1127</v>
      </c>
      <c r="F21" s="17" t="s">
        <v>1128</v>
      </c>
      <c r="G21" s="18">
        <v>6</v>
      </c>
      <c r="H21" s="18">
        <v>6</v>
      </c>
      <c r="I21" s="19">
        <v>0.33333333333333337</v>
      </c>
      <c r="J21" s="20">
        <v>0.66666666666666674</v>
      </c>
      <c r="K21" s="21">
        <v>0</v>
      </c>
      <c r="L21" s="22">
        <v>0</v>
      </c>
      <c r="M21" s="27" t="s">
        <v>4498</v>
      </c>
      <c r="N21" s="28"/>
    </row>
    <row r="22" spans="1:14" x14ac:dyDescent="0.3">
      <c r="A22" s="17" t="s">
        <v>1129</v>
      </c>
      <c r="B22" s="17" t="s">
        <v>1130</v>
      </c>
      <c r="C22" s="17" t="s">
        <v>1131</v>
      </c>
      <c r="D22" s="17" t="s">
        <v>1051</v>
      </c>
      <c r="E22" s="17" t="s">
        <v>78</v>
      </c>
      <c r="F22" s="17" t="s">
        <v>1132</v>
      </c>
      <c r="G22" s="18">
        <v>6</v>
      </c>
      <c r="H22" s="18">
        <v>6</v>
      </c>
      <c r="I22" s="19">
        <v>0</v>
      </c>
      <c r="J22" s="20">
        <v>1</v>
      </c>
      <c r="K22" s="21">
        <v>0</v>
      </c>
      <c r="L22" s="22">
        <v>0</v>
      </c>
      <c r="M22" s="27" t="s">
        <v>4508</v>
      </c>
      <c r="N22" s="28">
        <v>2</v>
      </c>
    </row>
    <row r="23" spans="1:14" x14ac:dyDescent="0.3">
      <c r="A23" s="17" t="s">
        <v>1133</v>
      </c>
      <c r="B23" s="17" t="s">
        <v>1134</v>
      </c>
      <c r="C23" s="17" t="s">
        <v>1135</v>
      </c>
      <c r="D23" s="17" t="s">
        <v>1062</v>
      </c>
      <c r="E23" s="17" t="s">
        <v>155</v>
      </c>
      <c r="F23" s="17" t="s">
        <v>1136</v>
      </c>
      <c r="G23" s="18">
        <v>6</v>
      </c>
      <c r="H23" s="18">
        <v>65</v>
      </c>
      <c r="I23" s="19">
        <v>0.83333333333333326</v>
      </c>
      <c r="J23" s="20">
        <v>0.16666666666666669</v>
      </c>
      <c r="K23" s="21">
        <v>0</v>
      </c>
      <c r="L23" s="22">
        <v>0</v>
      </c>
      <c r="M23" s="27" t="s">
        <v>4497</v>
      </c>
      <c r="N23" s="28"/>
    </row>
    <row r="24" spans="1:14" x14ac:dyDescent="0.3">
      <c r="A24" s="17" t="s">
        <v>1137</v>
      </c>
      <c r="B24" s="17" t="s">
        <v>1138</v>
      </c>
      <c r="C24" s="17" t="s">
        <v>1139</v>
      </c>
      <c r="D24" s="17" t="s">
        <v>1140</v>
      </c>
      <c r="E24" s="17" t="s">
        <v>155</v>
      </c>
      <c r="F24" s="17" t="s">
        <v>1141</v>
      </c>
      <c r="G24" s="18">
        <v>6</v>
      </c>
      <c r="H24" s="18">
        <v>7</v>
      </c>
      <c r="I24" s="19">
        <v>0.16666666666666669</v>
      </c>
      <c r="J24" s="20">
        <v>0.83333333333333326</v>
      </c>
      <c r="K24" s="21">
        <v>0</v>
      </c>
      <c r="L24" s="22">
        <v>0</v>
      </c>
      <c r="M24" s="27" t="s">
        <v>4497</v>
      </c>
      <c r="N24" s="28"/>
    </row>
    <row r="25" spans="1:14" x14ac:dyDescent="0.3">
      <c r="A25" s="17" t="s">
        <v>1142</v>
      </c>
      <c r="B25" s="17" t="s">
        <v>1143</v>
      </c>
      <c r="C25" s="17" t="s">
        <v>1144</v>
      </c>
      <c r="D25" s="17" t="s">
        <v>1145</v>
      </c>
      <c r="E25" s="17" t="s">
        <v>1024</v>
      </c>
      <c r="F25" s="17" t="s">
        <v>1146</v>
      </c>
      <c r="G25" s="18">
        <v>5</v>
      </c>
      <c r="H25" s="18">
        <v>14</v>
      </c>
      <c r="I25" s="19">
        <v>0.6</v>
      </c>
      <c r="J25" s="20">
        <v>0.4</v>
      </c>
      <c r="K25" s="21">
        <v>0</v>
      </c>
      <c r="L25" s="22">
        <v>0</v>
      </c>
      <c r="M25" s="27" t="s">
        <v>4508</v>
      </c>
      <c r="N25" s="28"/>
    </row>
    <row r="26" spans="1:14" x14ac:dyDescent="0.3">
      <c r="A26" s="17" t="s">
        <v>668</v>
      </c>
      <c r="B26" s="17" t="s">
        <v>669</v>
      </c>
      <c r="C26" s="17" t="s">
        <v>1147</v>
      </c>
      <c r="D26" s="17" t="s">
        <v>1148</v>
      </c>
      <c r="E26" s="17" t="s">
        <v>73</v>
      </c>
      <c r="F26" s="17" t="s">
        <v>1149</v>
      </c>
      <c r="G26" s="18">
        <v>5</v>
      </c>
      <c r="H26" s="18">
        <v>8</v>
      </c>
      <c r="I26" s="19">
        <v>0</v>
      </c>
      <c r="J26" s="20">
        <v>0</v>
      </c>
      <c r="K26" s="21">
        <v>0</v>
      </c>
      <c r="L26" s="22">
        <v>1</v>
      </c>
      <c r="M26" s="27" t="s">
        <v>4499</v>
      </c>
      <c r="N26" s="28"/>
    </row>
    <row r="27" spans="1:14" x14ac:dyDescent="0.3">
      <c r="A27" s="17" t="s">
        <v>1150</v>
      </c>
      <c r="B27" s="17" t="s">
        <v>1151</v>
      </c>
      <c r="C27" s="17" t="s">
        <v>1056</v>
      </c>
      <c r="D27" s="17" t="s">
        <v>1152</v>
      </c>
      <c r="E27" s="17" t="s">
        <v>88</v>
      </c>
      <c r="F27" s="17" t="s">
        <v>1153</v>
      </c>
      <c r="G27" s="18">
        <v>5</v>
      </c>
      <c r="H27" s="18">
        <v>5</v>
      </c>
      <c r="I27" s="19">
        <v>0</v>
      </c>
      <c r="J27" s="20">
        <v>1</v>
      </c>
      <c r="K27" s="21">
        <v>0</v>
      </c>
      <c r="L27" s="22">
        <v>0</v>
      </c>
      <c r="M27" s="27" t="s">
        <v>4498</v>
      </c>
      <c r="N27" s="28"/>
    </row>
    <row r="28" spans="1:14" x14ac:dyDescent="0.3">
      <c r="A28" s="17" t="s">
        <v>1154</v>
      </c>
      <c r="B28" s="17" t="s">
        <v>1155</v>
      </c>
      <c r="C28" s="17" t="s">
        <v>1156</v>
      </c>
      <c r="D28" s="17" t="s">
        <v>1091</v>
      </c>
      <c r="E28" s="17" t="s">
        <v>83</v>
      </c>
      <c r="F28" s="17" t="s">
        <v>1157</v>
      </c>
      <c r="G28" s="18">
        <v>5</v>
      </c>
      <c r="H28" s="18">
        <v>6</v>
      </c>
      <c r="I28" s="19">
        <v>0.6</v>
      </c>
      <c r="J28" s="20">
        <v>0.4</v>
      </c>
      <c r="K28" s="21">
        <v>0</v>
      </c>
      <c r="L28" s="22">
        <v>0</v>
      </c>
      <c r="M28" s="27" t="s">
        <v>4497</v>
      </c>
      <c r="N28" s="28"/>
    </row>
    <row r="29" spans="1:14" x14ac:dyDescent="0.3">
      <c r="A29" s="17" t="s">
        <v>1158</v>
      </c>
      <c r="B29" s="17" t="s">
        <v>1159</v>
      </c>
      <c r="C29" s="17" t="s">
        <v>1160</v>
      </c>
      <c r="D29" s="17" t="s">
        <v>1091</v>
      </c>
      <c r="E29" s="17" t="s">
        <v>83</v>
      </c>
      <c r="F29" s="17" t="s">
        <v>1161</v>
      </c>
      <c r="G29" s="18">
        <v>5</v>
      </c>
      <c r="H29" s="18">
        <v>6</v>
      </c>
      <c r="I29" s="19">
        <v>0</v>
      </c>
      <c r="J29" s="20">
        <v>1</v>
      </c>
      <c r="K29" s="21">
        <v>0</v>
      </c>
      <c r="L29" s="22">
        <v>0</v>
      </c>
      <c r="M29" s="27" t="s">
        <v>4498</v>
      </c>
      <c r="N29" s="28"/>
    </row>
    <row r="30" spans="1:14" x14ac:dyDescent="0.3">
      <c r="A30" s="17" t="s">
        <v>1162</v>
      </c>
      <c r="B30" s="17" t="s">
        <v>1163</v>
      </c>
      <c r="C30" s="17" t="s">
        <v>1164</v>
      </c>
      <c r="D30" s="17" t="s">
        <v>1165</v>
      </c>
      <c r="E30" s="17" t="s">
        <v>163</v>
      </c>
      <c r="F30" s="17" t="s">
        <v>1166</v>
      </c>
      <c r="G30" s="18">
        <v>5</v>
      </c>
      <c r="H30" s="18">
        <v>5</v>
      </c>
      <c r="I30" s="19">
        <v>0</v>
      </c>
      <c r="J30" s="20">
        <v>1</v>
      </c>
      <c r="K30" s="21">
        <v>0</v>
      </c>
      <c r="L30" s="22">
        <v>0</v>
      </c>
      <c r="M30" s="27" t="s">
        <v>4498</v>
      </c>
      <c r="N30" s="28"/>
    </row>
    <row r="31" spans="1:14" x14ac:dyDescent="0.3">
      <c r="A31" s="17">
        <v>1171518</v>
      </c>
      <c r="B31" s="17" t="s">
        <v>1167</v>
      </c>
      <c r="C31" s="17" t="s">
        <v>1168</v>
      </c>
      <c r="D31" s="17" t="s">
        <v>1169</v>
      </c>
      <c r="E31" s="17" t="s">
        <v>83</v>
      </c>
      <c r="F31" s="17" t="s">
        <v>1170</v>
      </c>
      <c r="G31" s="18">
        <v>5</v>
      </c>
      <c r="H31" s="18">
        <v>5</v>
      </c>
      <c r="I31" s="19">
        <v>0</v>
      </c>
      <c r="J31" s="20">
        <v>0</v>
      </c>
      <c r="K31" s="21">
        <v>1</v>
      </c>
      <c r="L31" s="22">
        <v>0</v>
      </c>
      <c r="M31" s="27" t="s">
        <v>4499</v>
      </c>
      <c r="N31" s="28"/>
    </row>
    <row r="32" spans="1:14" x14ac:dyDescent="0.3">
      <c r="A32" s="17">
        <v>1536504</v>
      </c>
      <c r="B32" s="17" t="s">
        <v>1171</v>
      </c>
      <c r="C32" s="17" t="s">
        <v>1172</v>
      </c>
      <c r="D32" s="17" t="s">
        <v>1173</v>
      </c>
      <c r="E32" s="17" t="s">
        <v>1174</v>
      </c>
      <c r="F32" s="17" t="s">
        <v>1175</v>
      </c>
      <c r="G32" s="18">
        <v>5</v>
      </c>
      <c r="H32" s="18">
        <v>23</v>
      </c>
      <c r="I32" s="19">
        <v>0</v>
      </c>
      <c r="J32" s="20">
        <v>1</v>
      </c>
      <c r="K32" s="21">
        <v>0</v>
      </c>
      <c r="L32" s="22">
        <v>0</v>
      </c>
      <c r="M32" s="27" t="s">
        <v>4508</v>
      </c>
      <c r="N32" s="28">
        <v>8</v>
      </c>
    </row>
    <row r="33" spans="1:14" x14ac:dyDescent="0.3">
      <c r="A33" s="17" t="s">
        <v>1176</v>
      </c>
      <c r="B33" s="17" t="s">
        <v>1177</v>
      </c>
      <c r="C33" s="17" t="s">
        <v>1178</v>
      </c>
      <c r="D33" s="17" t="s">
        <v>1179</v>
      </c>
      <c r="E33" s="17" t="s">
        <v>768</v>
      </c>
      <c r="F33" s="17" t="s">
        <v>1180</v>
      </c>
      <c r="G33" s="18">
        <v>5</v>
      </c>
      <c r="H33" s="18">
        <v>17</v>
      </c>
      <c r="I33" s="19">
        <v>0.2</v>
      </c>
      <c r="J33" s="20">
        <v>0.8</v>
      </c>
      <c r="K33" s="21">
        <v>0</v>
      </c>
      <c r="L33" s="22">
        <v>0</v>
      </c>
      <c r="M33" s="27" t="s">
        <v>4497</v>
      </c>
      <c r="N33" s="28"/>
    </row>
    <row r="34" spans="1:14" x14ac:dyDescent="0.3">
      <c r="A34" s="17" t="s">
        <v>1181</v>
      </c>
      <c r="B34" s="17" t="s">
        <v>1130</v>
      </c>
      <c r="C34" s="17" t="s">
        <v>1182</v>
      </c>
      <c r="D34" s="17" t="s">
        <v>1051</v>
      </c>
      <c r="E34" s="17" t="s">
        <v>78</v>
      </c>
      <c r="F34" s="17" t="s">
        <v>1183</v>
      </c>
      <c r="G34" s="18">
        <v>5</v>
      </c>
      <c r="H34" s="18">
        <v>5</v>
      </c>
      <c r="I34" s="19">
        <v>0</v>
      </c>
      <c r="J34" s="20">
        <v>1</v>
      </c>
      <c r="K34" s="21">
        <v>0</v>
      </c>
      <c r="L34" s="22">
        <v>0</v>
      </c>
      <c r="M34" s="27" t="s">
        <v>4508</v>
      </c>
      <c r="N34" s="28">
        <v>3</v>
      </c>
    </row>
    <row r="35" spans="1:14" x14ac:dyDescent="0.3">
      <c r="A35" s="17" t="s">
        <v>1184</v>
      </c>
      <c r="B35" s="17" t="s">
        <v>1185</v>
      </c>
      <c r="C35" s="17" t="s">
        <v>1186</v>
      </c>
      <c r="D35" s="17" t="s">
        <v>1169</v>
      </c>
      <c r="E35" s="17" t="s">
        <v>83</v>
      </c>
      <c r="F35" s="17" t="s">
        <v>1187</v>
      </c>
      <c r="G35" s="18">
        <v>5</v>
      </c>
      <c r="H35" s="18">
        <v>5</v>
      </c>
      <c r="I35" s="19">
        <v>0.2</v>
      </c>
      <c r="J35" s="20">
        <v>0.8</v>
      </c>
      <c r="K35" s="21">
        <v>0</v>
      </c>
      <c r="L35" s="22">
        <v>0</v>
      </c>
      <c r="M35" s="27" t="s">
        <v>4497</v>
      </c>
      <c r="N35" s="28"/>
    </row>
    <row r="36" spans="1:14" x14ac:dyDescent="0.3">
      <c r="A36" s="17" t="s">
        <v>514</v>
      </c>
      <c r="B36" s="17" t="s">
        <v>515</v>
      </c>
      <c r="C36" s="17" t="s">
        <v>1188</v>
      </c>
      <c r="D36" s="17" t="s">
        <v>1091</v>
      </c>
      <c r="E36" s="17" t="s">
        <v>83</v>
      </c>
      <c r="F36" s="17" t="s">
        <v>1189</v>
      </c>
      <c r="G36" s="18">
        <v>5</v>
      </c>
      <c r="H36" s="18">
        <v>19</v>
      </c>
      <c r="I36" s="19">
        <v>0.6</v>
      </c>
      <c r="J36" s="20">
        <v>0.2</v>
      </c>
      <c r="K36" s="21">
        <v>0.2</v>
      </c>
      <c r="L36" s="22">
        <v>0</v>
      </c>
      <c r="M36" s="27" t="s">
        <v>4499</v>
      </c>
      <c r="N36" s="28"/>
    </row>
    <row r="37" spans="1:14" x14ac:dyDescent="0.3">
      <c r="A37" s="17" t="s">
        <v>990</v>
      </c>
      <c r="B37" s="17" t="s">
        <v>1190</v>
      </c>
      <c r="C37" s="17" t="s">
        <v>1191</v>
      </c>
      <c r="D37" s="17" t="s">
        <v>1062</v>
      </c>
      <c r="E37" s="17" t="s">
        <v>992</v>
      </c>
      <c r="F37" s="17" t="s">
        <v>1192</v>
      </c>
      <c r="G37" s="18">
        <v>5</v>
      </c>
      <c r="H37" s="18">
        <v>10</v>
      </c>
      <c r="I37" s="19">
        <v>0</v>
      </c>
      <c r="J37" s="20">
        <v>0</v>
      </c>
      <c r="K37" s="21">
        <v>0</v>
      </c>
      <c r="L37" s="22">
        <v>1</v>
      </c>
      <c r="M37" s="27" t="s">
        <v>4504</v>
      </c>
      <c r="N37" s="28">
        <v>6</v>
      </c>
    </row>
    <row r="38" spans="1:14" x14ac:dyDescent="0.3">
      <c r="A38" s="17" t="s">
        <v>1193</v>
      </c>
      <c r="B38" s="17" t="s">
        <v>1089</v>
      </c>
      <c r="C38" s="17" t="s">
        <v>1194</v>
      </c>
      <c r="D38" s="17" t="s">
        <v>1091</v>
      </c>
      <c r="E38" s="17" t="s">
        <v>83</v>
      </c>
      <c r="F38" s="17" t="s">
        <v>1195</v>
      </c>
      <c r="G38" s="18">
        <v>5</v>
      </c>
      <c r="H38" s="18">
        <v>7</v>
      </c>
      <c r="I38" s="19">
        <v>0</v>
      </c>
      <c r="J38" s="20">
        <v>1</v>
      </c>
      <c r="K38" s="21">
        <v>0</v>
      </c>
      <c r="L38" s="22">
        <v>0</v>
      </c>
      <c r="M38" s="27" t="s">
        <v>4497</v>
      </c>
      <c r="N38" s="28"/>
    </row>
    <row r="39" spans="1:14" x14ac:dyDescent="0.3">
      <c r="A39" s="17" t="s">
        <v>1196</v>
      </c>
      <c r="B39" s="17" t="s">
        <v>1197</v>
      </c>
      <c r="C39" s="17" t="s">
        <v>1198</v>
      </c>
      <c r="D39" s="17" t="s">
        <v>1091</v>
      </c>
      <c r="E39" s="17" t="s">
        <v>83</v>
      </c>
      <c r="F39" s="17" t="s">
        <v>1199</v>
      </c>
      <c r="G39" s="18">
        <v>5</v>
      </c>
      <c r="H39" s="18">
        <v>24</v>
      </c>
      <c r="I39" s="19">
        <v>0.8</v>
      </c>
      <c r="J39" s="20">
        <v>0.2</v>
      </c>
      <c r="K39" s="21">
        <v>0</v>
      </c>
      <c r="L39" s="22">
        <v>0</v>
      </c>
      <c r="M39" s="27" t="s">
        <v>4497</v>
      </c>
      <c r="N39" s="28"/>
    </row>
    <row r="40" spans="1:14" x14ac:dyDescent="0.3">
      <c r="A40" s="17" t="s">
        <v>1200</v>
      </c>
      <c r="B40" s="17" t="s">
        <v>1201</v>
      </c>
      <c r="C40" s="17" t="s">
        <v>1202</v>
      </c>
      <c r="D40" s="17" t="s">
        <v>1203</v>
      </c>
      <c r="E40" s="17" t="s">
        <v>1204</v>
      </c>
      <c r="F40" s="17" t="s">
        <v>1205</v>
      </c>
      <c r="G40" s="18">
        <v>4</v>
      </c>
      <c r="H40" s="18">
        <v>8</v>
      </c>
      <c r="I40" s="19">
        <v>0</v>
      </c>
      <c r="J40" s="20">
        <v>1</v>
      </c>
      <c r="K40" s="21">
        <v>0</v>
      </c>
      <c r="L40" s="22">
        <v>0</v>
      </c>
      <c r="M40" s="27" t="s">
        <v>4498</v>
      </c>
      <c r="N40" s="28"/>
    </row>
    <row r="41" spans="1:14" x14ac:dyDescent="0.3">
      <c r="A41" s="17" t="s">
        <v>1206</v>
      </c>
      <c r="B41" s="17" t="s">
        <v>1207</v>
      </c>
      <c r="C41" s="17" t="s">
        <v>1208</v>
      </c>
      <c r="D41" s="17" t="s">
        <v>1209</v>
      </c>
      <c r="E41" s="17" t="s">
        <v>73</v>
      </c>
      <c r="F41" s="17" t="s">
        <v>1210</v>
      </c>
      <c r="G41" s="18">
        <v>4</v>
      </c>
      <c r="H41" s="18">
        <v>4</v>
      </c>
      <c r="I41" s="19">
        <v>0</v>
      </c>
      <c r="J41" s="20">
        <v>1</v>
      </c>
      <c r="K41" s="21">
        <v>0</v>
      </c>
      <c r="L41" s="22">
        <v>0</v>
      </c>
      <c r="M41" s="27" t="s">
        <v>4498</v>
      </c>
      <c r="N41" s="28"/>
    </row>
    <row r="42" spans="1:14" x14ac:dyDescent="0.3">
      <c r="A42" s="17" t="s">
        <v>742</v>
      </c>
      <c r="B42" s="17" t="s">
        <v>1211</v>
      </c>
      <c r="C42" s="17" t="s">
        <v>1212</v>
      </c>
      <c r="D42" s="17" t="s">
        <v>1096</v>
      </c>
      <c r="E42" s="17" t="s">
        <v>744</v>
      </c>
      <c r="F42" s="17" t="s">
        <v>1213</v>
      </c>
      <c r="G42" s="18">
        <v>4</v>
      </c>
      <c r="H42" s="18">
        <v>4</v>
      </c>
      <c r="I42" s="19">
        <v>0</v>
      </c>
      <c r="J42" s="20">
        <v>0</v>
      </c>
      <c r="K42" s="21">
        <v>0</v>
      </c>
      <c r="L42" s="22">
        <v>1</v>
      </c>
      <c r="M42" s="27" t="s">
        <v>4499</v>
      </c>
      <c r="N42" s="28"/>
    </row>
    <row r="43" spans="1:14" x14ac:dyDescent="0.3">
      <c r="A43" s="17" t="s">
        <v>1214</v>
      </c>
      <c r="B43" s="17" t="s">
        <v>1215</v>
      </c>
      <c r="C43" s="17" t="s">
        <v>1156</v>
      </c>
      <c r="D43" s="17" t="s">
        <v>1091</v>
      </c>
      <c r="E43" s="17" t="s">
        <v>83</v>
      </c>
      <c r="F43" s="17" t="s">
        <v>1216</v>
      </c>
      <c r="G43" s="18">
        <v>4</v>
      </c>
      <c r="H43" s="18">
        <v>11</v>
      </c>
      <c r="I43" s="19">
        <v>0.75</v>
      </c>
      <c r="J43" s="20">
        <v>0.25</v>
      </c>
      <c r="K43" s="21">
        <v>0</v>
      </c>
      <c r="L43" s="22">
        <v>0</v>
      </c>
      <c r="M43" s="27" t="s">
        <v>4500</v>
      </c>
      <c r="N43" s="28"/>
    </row>
    <row r="44" spans="1:14" x14ac:dyDescent="0.3">
      <c r="A44" s="17" t="s">
        <v>1217</v>
      </c>
      <c r="B44" s="17" t="s">
        <v>1218</v>
      </c>
      <c r="C44" s="17" t="s">
        <v>1219</v>
      </c>
      <c r="D44" s="17" t="s">
        <v>1042</v>
      </c>
      <c r="E44" s="17" t="s">
        <v>83</v>
      </c>
      <c r="F44" s="17" t="s">
        <v>1220</v>
      </c>
      <c r="G44" s="18">
        <v>4</v>
      </c>
      <c r="H44" s="18">
        <v>4</v>
      </c>
      <c r="I44" s="19">
        <v>1</v>
      </c>
      <c r="J44" s="20">
        <v>0</v>
      </c>
      <c r="K44" s="21">
        <v>0</v>
      </c>
      <c r="L44" s="22">
        <v>0</v>
      </c>
      <c r="M44" s="27" t="s">
        <v>4500</v>
      </c>
      <c r="N44" s="28"/>
    </row>
    <row r="45" spans="1:14" x14ac:dyDescent="0.3">
      <c r="A45" s="17" t="s">
        <v>1221</v>
      </c>
      <c r="B45" s="17" t="s">
        <v>1222</v>
      </c>
      <c r="C45" s="17" t="s">
        <v>1178</v>
      </c>
      <c r="D45" s="17" t="s">
        <v>1082</v>
      </c>
      <c r="E45" s="17" t="s">
        <v>163</v>
      </c>
      <c r="F45" s="17" t="s">
        <v>1223</v>
      </c>
      <c r="G45" s="18">
        <v>4</v>
      </c>
      <c r="H45" s="18">
        <v>14</v>
      </c>
      <c r="I45" s="19">
        <v>0</v>
      </c>
      <c r="J45" s="20">
        <v>1</v>
      </c>
      <c r="K45" s="21">
        <v>0</v>
      </c>
      <c r="L45" s="22">
        <v>0</v>
      </c>
      <c r="M45" s="27" t="s">
        <v>4500</v>
      </c>
      <c r="N45" s="28"/>
    </row>
    <row r="46" spans="1:14" x14ac:dyDescent="0.3">
      <c r="A46" s="17" t="s">
        <v>1224</v>
      </c>
      <c r="B46" s="17" t="s">
        <v>1225</v>
      </c>
      <c r="C46" s="17" t="s">
        <v>1226</v>
      </c>
      <c r="D46" s="17" t="s">
        <v>1227</v>
      </c>
      <c r="E46" s="17" t="s">
        <v>163</v>
      </c>
      <c r="F46" s="17" t="s">
        <v>1228</v>
      </c>
      <c r="G46" s="18">
        <v>4</v>
      </c>
      <c r="H46" s="18">
        <v>4</v>
      </c>
      <c r="I46" s="19">
        <v>0</v>
      </c>
      <c r="J46" s="20">
        <v>1</v>
      </c>
      <c r="K46" s="21">
        <v>0</v>
      </c>
      <c r="L46" s="22">
        <v>0</v>
      </c>
      <c r="M46" s="27" t="s">
        <v>4500</v>
      </c>
      <c r="N46" s="28"/>
    </row>
    <row r="47" spans="1:14" x14ac:dyDescent="0.3">
      <c r="A47" s="17" t="s">
        <v>1229</v>
      </c>
      <c r="B47" s="17" t="s">
        <v>1230</v>
      </c>
      <c r="C47" s="17" t="s">
        <v>1231</v>
      </c>
      <c r="D47" s="17" t="s">
        <v>1057</v>
      </c>
      <c r="E47" s="17" t="s">
        <v>181</v>
      </c>
      <c r="F47" s="17" t="s">
        <v>1232</v>
      </c>
      <c r="G47" s="18">
        <v>4</v>
      </c>
      <c r="H47" s="18">
        <v>4</v>
      </c>
      <c r="I47" s="19">
        <v>0.25</v>
      </c>
      <c r="J47" s="20">
        <v>0.75</v>
      </c>
      <c r="K47" s="21">
        <v>0</v>
      </c>
      <c r="L47" s="22">
        <v>0</v>
      </c>
      <c r="M47" s="27" t="s">
        <v>4498</v>
      </c>
      <c r="N47" s="28"/>
    </row>
    <row r="48" spans="1:14" x14ac:dyDescent="0.3">
      <c r="A48" s="17" t="s">
        <v>728</v>
      </c>
      <c r="B48" s="17" t="s">
        <v>729</v>
      </c>
      <c r="C48" s="17" t="s">
        <v>1233</v>
      </c>
      <c r="D48" s="17" t="s">
        <v>1234</v>
      </c>
      <c r="E48" s="17" t="s">
        <v>73</v>
      </c>
      <c r="F48" s="17" t="s">
        <v>1235</v>
      </c>
      <c r="G48" s="18">
        <v>4</v>
      </c>
      <c r="H48" s="18">
        <v>8</v>
      </c>
      <c r="I48" s="19">
        <v>0</v>
      </c>
      <c r="J48" s="20">
        <v>0</v>
      </c>
      <c r="K48" s="21">
        <v>0</v>
      </c>
      <c r="L48" s="22">
        <v>1</v>
      </c>
      <c r="M48" s="27" t="s">
        <v>4499</v>
      </c>
      <c r="N48" s="28"/>
    </row>
    <row r="49" spans="1:14" x14ac:dyDescent="0.3">
      <c r="A49" s="17" t="s">
        <v>1236</v>
      </c>
      <c r="B49" s="17" t="s">
        <v>1237</v>
      </c>
      <c r="C49" s="17" t="s">
        <v>1238</v>
      </c>
      <c r="D49" s="17" t="s">
        <v>1239</v>
      </c>
      <c r="E49" s="17" t="s">
        <v>73</v>
      </c>
      <c r="F49" s="17" t="s">
        <v>1240</v>
      </c>
      <c r="G49" s="18">
        <v>4</v>
      </c>
      <c r="H49" s="18">
        <v>8</v>
      </c>
      <c r="I49" s="19">
        <v>1</v>
      </c>
      <c r="J49" s="20">
        <v>0</v>
      </c>
      <c r="K49" s="21">
        <v>0</v>
      </c>
      <c r="L49" s="22">
        <v>0</v>
      </c>
      <c r="M49" s="27" t="s">
        <v>4500</v>
      </c>
      <c r="N49" s="28"/>
    </row>
    <row r="50" spans="1:14" x14ac:dyDescent="0.3">
      <c r="A50" s="17" t="s">
        <v>1241</v>
      </c>
      <c r="B50" s="17" t="s">
        <v>1242</v>
      </c>
      <c r="C50" s="17" t="s">
        <v>1056</v>
      </c>
      <c r="D50" s="17" t="s">
        <v>1091</v>
      </c>
      <c r="E50" s="17" t="s">
        <v>392</v>
      </c>
      <c r="F50" s="17" t="s">
        <v>1243</v>
      </c>
      <c r="G50" s="18">
        <v>4</v>
      </c>
      <c r="H50" s="18">
        <v>4</v>
      </c>
      <c r="I50" s="19">
        <v>0</v>
      </c>
      <c r="J50" s="20">
        <v>1</v>
      </c>
      <c r="K50" s="21">
        <v>0</v>
      </c>
      <c r="L50" s="22">
        <v>0</v>
      </c>
      <c r="M50" s="27" t="s">
        <v>4498</v>
      </c>
      <c r="N50" s="28"/>
    </row>
    <row r="51" spans="1:14" x14ac:dyDescent="0.3">
      <c r="A51" s="17" t="s">
        <v>1244</v>
      </c>
      <c r="B51" s="17" t="s">
        <v>1245</v>
      </c>
      <c r="C51" s="17" t="s">
        <v>1246</v>
      </c>
      <c r="D51" s="17" t="s">
        <v>1051</v>
      </c>
      <c r="E51" s="17" t="s">
        <v>1052</v>
      </c>
      <c r="F51" s="17" t="s">
        <v>1247</v>
      </c>
      <c r="G51" s="18">
        <v>4</v>
      </c>
      <c r="H51" s="18">
        <v>10</v>
      </c>
      <c r="I51" s="19">
        <v>1</v>
      </c>
      <c r="J51" s="20">
        <v>0</v>
      </c>
      <c r="K51" s="21">
        <v>0</v>
      </c>
      <c r="L51" s="22">
        <v>0</v>
      </c>
      <c r="M51" s="27" t="s">
        <v>4500</v>
      </c>
      <c r="N51" s="28"/>
    </row>
    <row r="52" spans="1:14" x14ac:dyDescent="0.3">
      <c r="A52" s="17" t="s">
        <v>1248</v>
      </c>
      <c r="B52" s="17" t="s">
        <v>1249</v>
      </c>
      <c r="C52" s="17" t="s">
        <v>1194</v>
      </c>
      <c r="D52" s="17" t="s">
        <v>1169</v>
      </c>
      <c r="E52" s="17" t="s">
        <v>83</v>
      </c>
      <c r="F52" s="17" t="s">
        <v>1250</v>
      </c>
      <c r="G52" s="18">
        <v>4</v>
      </c>
      <c r="H52" s="18">
        <v>4</v>
      </c>
      <c r="I52" s="19">
        <v>0</v>
      </c>
      <c r="J52" s="20">
        <v>1</v>
      </c>
      <c r="K52" s="21">
        <v>0</v>
      </c>
      <c r="L52" s="22">
        <v>0</v>
      </c>
      <c r="M52" s="27" t="s">
        <v>4500</v>
      </c>
      <c r="N52" s="28"/>
    </row>
    <row r="53" spans="1:14" x14ac:dyDescent="0.3">
      <c r="A53" s="17" t="s">
        <v>1251</v>
      </c>
      <c r="B53" s="17" t="s">
        <v>1252</v>
      </c>
      <c r="C53" s="17" t="s">
        <v>1056</v>
      </c>
      <c r="D53" s="17" t="s">
        <v>1253</v>
      </c>
      <c r="E53" s="17" t="s">
        <v>155</v>
      </c>
      <c r="F53" s="17" t="s">
        <v>1254</v>
      </c>
      <c r="G53" s="18">
        <v>4</v>
      </c>
      <c r="H53" s="18">
        <v>17</v>
      </c>
      <c r="I53" s="19">
        <v>1</v>
      </c>
      <c r="J53" s="20">
        <v>0</v>
      </c>
      <c r="K53" s="21">
        <v>0</v>
      </c>
      <c r="L53" s="22">
        <v>0</v>
      </c>
      <c r="M53" s="27" t="s">
        <v>4500</v>
      </c>
      <c r="N53" s="28"/>
    </row>
    <row r="54" spans="1:14" x14ac:dyDescent="0.3">
      <c r="A54" s="17" t="s">
        <v>705</v>
      </c>
      <c r="B54" s="17" t="s">
        <v>1255</v>
      </c>
      <c r="C54" s="17" t="s">
        <v>1256</v>
      </c>
      <c r="D54" s="17" t="s">
        <v>1234</v>
      </c>
      <c r="E54" s="17" t="s">
        <v>73</v>
      </c>
      <c r="F54" s="17" t="s">
        <v>1257</v>
      </c>
      <c r="G54" s="18">
        <v>4</v>
      </c>
      <c r="H54" s="18">
        <v>5</v>
      </c>
      <c r="I54" s="19">
        <v>0</v>
      </c>
      <c r="J54" s="20">
        <v>0</v>
      </c>
      <c r="K54" s="21">
        <v>0</v>
      </c>
      <c r="L54" s="22">
        <v>1</v>
      </c>
      <c r="M54" s="27" t="s">
        <v>4499</v>
      </c>
      <c r="N54" s="28"/>
    </row>
    <row r="55" spans="1:14" x14ac:dyDescent="0.3">
      <c r="A55" s="17" t="s">
        <v>1258</v>
      </c>
      <c r="B55" s="17" t="s">
        <v>1259</v>
      </c>
      <c r="C55" s="17" t="s">
        <v>1260</v>
      </c>
      <c r="D55" s="17" t="s">
        <v>1067</v>
      </c>
      <c r="E55" s="17" t="s">
        <v>308</v>
      </c>
      <c r="F55" s="17" t="s">
        <v>1261</v>
      </c>
      <c r="G55" s="18">
        <v>4</v>
      </c>
      <c r="H55" s="18">
        <v>4</v>
      </c>
      <c r="I55" s="19">
        <v>0.25</v>
      </c>
      <c r="J55" s="20">
        <v>0.75</v>
      </c>
      <c r="K55" s="21">
        <v>0</v>
      </c>
      <c r="L55" s="22">
        <v>0</v>
      </c>
      <c r="M55" s="27" t="s">
        <v>4497</v>
      </c>
      <c r="N55" s="28"/>
    </row>
    <row r="56" spans="1:14" x14ac:dyDescent="0.3">
      <c r="A56" s="17" t="s">
        <v>793</v>
      </c>
      <c r="B56" s="17" t="s">
        <v>1262</v>
      </c>
      <c r="C56" s="17" t="s">
        <v>1263</v>
      </c>
      <c r="D56" s="17" t="s">
        <v>1264</v>
      </c>
      <c r="E56" s="17" t="s">
        <v>233</v>
      </c>
      <c r="F56" s="17" t="s">
        <v>1265</v>
      </c>
      <c r="G56" s="18">
        <v>4</v>
      </c>
      <c r="H56" s="18">
        <v>14</v>
      </c>
      <c r="I56" s="19">
        <v>0</v>
      </c>
      <c r="J56" s="20">
        <v>0</v>
      </c>
      <c r="K56" s="21">
        <v>0</v>
      </c>
      <c r="L56" s="22">
        <v>1</v>
      </c>
      <c r="M56" s="27" t="s">
        <v>4499</v>
      </c>
      <c r="N56" s="28"/>
    </row>
    <row r="57" spans="1:14" x14ac:dyDescent="0.3">
      <c r="A57" s="17" t="s">
        <v>1266</v>
      </c>
      <c r="B57" s="17" t="s">
        <v>1267</v>
      </c>
      <c r="C57" s="17" t="s">
        <v>1268</v>
      </c>
      <c r="D57" s="17" t="s">
        <v>1234</v>
      </c>
      <c r="E57" s="17" t="s">
        <v>163</v>
      </c>
      <c r="F57" s="17" t="s">
        <v>1269</v>
      </c>
      <c r="G57" s="18">
        <v>4</v>
      </c>
      <c r="H57" s="18">
        <v>5</v>
      </c>
      <c r="I57" s="19">
        <v>0.5</v>
      </c>
      <c r="J57" s="20">
        <v>0.5</v>
      </c>
      <c r="K57" s="21">
        <v>0</v>
      </c>
      <c r="L57" s="22">
        <v>0</v>
      </c>
      <c r="M57" s="27" t="s">
        <v>4498</v>
      </c>
      <c r="N57" s="28"/>
    </row>
    <row r="58" spans="1:14" x14ac:dyDescent="0.3">
      <c r="A58" s="17" t="s">
        <v>1270</v>
      </c>
      <c r="B58" s="17" t="s">
        <v>1271</v>
      </c>
      <c r="C58" s="17" t="s">
        <v>1056</v>
      </c>
      <c r="D58" s="17" t="s">
        <v>1057</v>
      </c>
      <c r="E58" s="17" t="s">
        <v>268</v>
      </c>
      <c r="F58" s="17" t="s">
        <v>1272</v>
      </c>
      <c r="G58" s="18">
        <v>4</v>
      </c>
      <c r="H58" s="18">
        <v>4</v>
      </c>
      <c r="I58" s="19">
        <v>0</v>
      </c>
      <c r="J58" s="20">
        <v>1</v>
      </c>
      <c r="K58" s="21">
        <v>0</v>
      </c>
      <c r="L58" s="22">
        <v>0</v>
      </c>
      <c r="M58" s="27" t="s">
        <v>4498</v>
      </c>
      <c r="N58" s="28"/>
    </row>
    <row r="59" spans="1:14" x14ac:dyDescent="0.3">
      <c r="A59" s="17" t="s">
        <v>1273</v>
      </c>
      <c r="B59" s="17" t="s">
        <v>1274</v>
      </c>
      <c r="C59" s="17" t="s">
        <v>1275</v>
      </c>
      <c r="D59" s="17" t="s">
        <v>1276</v>
      </c>
      <c r="E59" s="17" t="s">
        <v>73</v>
      </c>
      <c r="F59" s="17" t="s">
        <v>1277</v>
      </c>
      <c r="G59" s="18">
        <v>4</v>
      </c>
      <c r="H59" s="18">
        <v>5</v>
      </c>
      <c r="I59" s="19">
        <v>0</v>
      </c>
      <c r="J59" s="20">
        <v>1</v>
      </c>
      <c r="K59" s="21">
        <v>0</v>
      </c>
      <c r="L59" s="22">
        <v>0</v>
      </c>
      <c r="M59" s="27" t="s">
        <v>4498</v>
      </c>
      <c r="N59" s="28"/>
    </row>
    <row r="60" spans="1:14" x14ac:dyDescent="0.3">
      <c r="A60" s="17" t="s">
        <v>1278</v>
      </c>
      <c r="B60" s="17" t="s">
        <v>1279</v>
      </c>
      <c r="C60" s="17" t="s">
        <v>1280</v>
      </c>
      <c r="D60" s="17" t="s">
        <v>1281</v>
      </c>
      <c r="E60" s="17" t="s">
        <v>1282</v>
      </c>
      <c r="F60" s="17" t="s">
        <v>1283</v>
      </c>
      <c r="G60" s="18">
        <v>4</v>
      </c>
      <c r="H60" s="18">
        <v>15</v>
      </c>
      <c r="I60" s="19">
        <v>0.75</v>
      </c>
      <c r="J60" s="20">
        <v>0.25</v>
      </c>
      <c r="K60" s="21">
        <v>0</v>
      </c>
      <c r="L60" s="22">
        <v>0</v>
      </c>
      <c r="M60" s="27" t="s">
        <v>4500</v>
      </c>
      <c r="N60" s="28"/>
    </row>
    <row r="61" spans="1:14" x14ac:dyDescent="0.3">
      <c r="A61" s="17" t="s">
        <v>1284</v>
      </c>
      <c r="B61" s="17" t="s">
        <v>1085</v>
      </c>
      <c r="C61" s="17" t="s">
        <v>1285</v>
      </c>
      <c r="D61" s="17" t="s">
        <v>1062</v>
      </c>
      <c r="E61" s="17" t="s">
        <v>155</v>
      </c>
      <c r="F61" s="17" t="s">
        <v>1286</v>
      </c>
      <c r="G61" s="18">
        <v>4</v>
      </c>
      <c r="H61" s="18">
        <v>50</v>
      </c>
      <c r="I61" s="19">
        <v>0.75</v>
      </c>
      <c r="J61" s="20">
        <v>0.25</v>
      </c>
      <c r="K61" s="21">
        <v>0</v>
      </c>
      <c r="L61" s="22">
        <v>0</v>
      </c>
      <c r="M61" s="27" t="s">
        <v>4499</v>
      </c>
      <c r="N61" s="28"/>
    </row>
    <row r="62" spans="1:14" x14ac:dyDescent="0.3">
      <c r="A62" s="17" t="s">
        <v>1287</v>
      </c>
      <c r="B62" s="17" t="s">
        <v>1288</v>
      </c>
      <c r="C62" s="17" t="s">
        <v>1289</v>
      </c>
      <c r="D62" s="17" t="s">
        <v>1082</v>
      </c>
      <c r="E62" s="17" t="s">
        <v>73</v>
      </c>
      <c r="F62" s="17" t="s">
        <v>1290</v>
      </c>
      <c r="G62" s="18">
        <v>4</v>
      </c>
      <c r="H62" s="18">
        <v>16</v>
      </c>
      <c r="I62" s="19">
        <v>0</v>
      </c>
      <c r="J62" s="20">
        <v>1</v>
      </c>
      <c r="K62" s="21">
        <v>0</v>
      </c>
      <c r="L62" s="22">
        <v>0</v>
      </c>
      <c r="M62" s="27" t="s">
        <v>4500</v>
      </c>
      <c r="N62" s="28"/>
    </row>
    <row r="63" spans="1:14" x14ac:dyDescent="0.3">
      <c r="A63" s="17" t="s">
        <v>1291</v>
      </c>
      <c r="B63" s="17" t="s">
        <v>1292</v>
      </c>
      <c r="C63" s="17" t="s">
        <v>1238</v>
      </c>
      <c r="D63" s="17" t="s">
        <v>1293</v>
      </c>
      <c r="E63" s="17" t="s">
        <v>73</v>
      </c>
      <c r="F63" s="17" t="s">
        <v>1294</v>
      </c>
      <c r="G63" s="18">
        <v>4</v>
      </c>
      <c r="H63" s="18">
        <v>31</v>
      </c>
      <c r="I63" s="19">
        <v>1</v>
      </c>
      <c r="J63" s="20">
        <v>0</v>
      </c>
      <c r="K63" s="21">
        <v>0</v>
      </c>
      <c r="L63" s="22">
        <v>0</v>
      </c>
      <c r="M63" s="27" t="s">
        <v>4498</v>
      </c>
      <c r="N63" s="28"/>
    </row>
    <row r="64" spans="1:14" x14ac:dyDescent="0.3">
      <c r="A64" s="17" t="s">
        <v>1295</v>
      </c>
      <c r="B64" s="17" t="s">
        <v>1296</v>
      </c>
      <c r="C64" s="17" t="s">
        <v>1297</v>
      </c>
      <c r="D64" s="17" t="s">
        <v>1298</v>
      </c>
      <c r="E64" s="17" t="s">
        <v>259</v>
      </c>
      <c r="F64" s="17" t="s">
        <v>1299</v>
      </c>
      <c r="G64" s="18">
        <v>4</v>
      </c>
      <c r="H64" s="18">
        <v>4</v>
      </c>
      <c r="I64" s="19">
        <v>0</v>
      </c>
      <c r="J64" s="20">
        <v>1</v>
      </c>
      <c r="K64" s="21">
        <v>0</v>
      </c>
      <c r="L64" s="22">
        <v>0</v>
      </c>
      <c r="M64" s="27" t="s">
        <v>4498</v>
      </c>
      <c r="N64" s="28"/>
    </row>
    <row r="65" spans="1:14" x14ac:dyDescent="0.3">
      <c r="A65" s="17" t="s">
        <v>1300</v>
      </c>
      <c r="B65" s="17" t="s">
        <v>1301</v>
      </c>
      <c r="C65" s="17" t="s">
        <v>1302</v>
      </c>
      <c r="D65" s="17" t="s">
        <v>1082</v>
      </c>
      <c r="E65" s="17" t="s">
        <v>73</v>
      </c>
      <c r="F65" s="17" t="s">
        <v>1303</v>
      </c>
      <c r="G65" s="18">
        <v>4</v>
      </c>
      <c r="H65" s="18">
        <v>50</v>
      </c>
      <c r="I65" s="19">
        <v>0</v>
      </c>
      <c r="J65" s="20">
        <v>1</v>
      </c>
      <c r="K65" s="21">
        <v>0</v>
      </c>
      <c r="L65" s="22">
        <v>0</v>
      </c>
      <c r="M65" s="27" t="s">
        <v>4500</v>
      </c>
      <c r="N65" s="28"/>
    </row>
    <row r="66" spans="1:14" x14ac:dyDescent="0.3">
      <c r="A66" s="17" t="s">
        <v>1304</v>
      </c>
      <c r="B66" s="17" t="s">
        <v>1305</v>
      </c>
      <c r="C66" s="17" t="s">
        <v>1056</v>
      </c>
      <c r="D66" s="17" t="s">
        <v>1234</v>
      </c>
      <c r="E66" s="17" t="s">
        <v>73</v>
      </c>
      <c r="F66" s="17" t="s">
        <v>1306</v>
      </c>
      <c r="G66" s="18">
        <v>4</v>
      </c>
      <c r="H66" s="18">
        <v>4</v>
      </c>
      <c r="I66" s="19">
        <v>0</v>
      </c>
      <c r="J66" s="20">
        <v>1</v>
      </c>
      <c r="K66" s="21">
        <v>0</v>
      </c>
      <c r="L66" s="22">
        <v>0</v>
      </c>
      <c r="M66" s="27" t="s">
        <v>4499</v>
      </c>
      <c r="N66" s="28"/>
    </row>
    <row r="67" spans="1:14" x14ac:dyDescent="0.3">
      <c r="A67" s="17" t="s">
        <v>1307</v>
      </c>
      <c r="B67" s="17" t="s">
        <v>1308</v>
      </c>
      <c r="C67" s="17" t="s">
        <v>1309</v>
      </c>
      <c r="D67" s="17" t="s">
        <v>1100</v>
      </c>
      <c r="E67" s="17" t="s">
        <v>1079</v>
      </c>
      <c r="F67" s="17" t="s">
        <v>1310</v>
      </c>
      <c r="G67" s="18">
        <v>4</v>
      </c>
      <c r="H67" s="18">
        <v>4</v>
      </c>
      <c r="I67" s="19">
        <v>0.25</v>
      </c>
      <c r="J67" s="20">
        <v>0.75</v>
      </c>
      <c r="K67" s="21">
        <v>0</v>
      </c>
      <c r="L67" s="22">
        <v>0</v>
      </c>
      <c r="M67" s="27" t="s">
        <v>4500</v>
      </c>
      <c r="N67" s="28"/>
    </row>
    <row r="68" spans="1:14" x14ac:dyDescent="0.3">
      <c r="A68" s="17" t="s">
        <v>1311</v>
      </c>
      <c r="B68" s="17" t="s">
        <v>1312</v>
      </c>
      <c r="C68" s="17" t="s">
        <v>1056</v>
      </c>
      <c r="D68" s="17" t="s">
        <v>1051</v>
      </c>
      <c r="E68" s="17" t="s">
        <v>259</v>
      </c>
      <c r="F68" s="17" t="s">
        <v>1313</v>
      </c>
      <c r="G68" s="18">
        <v>4</v>
      </c>
      <c r="H68" s="18">
        <v>4</v>
      </c>
      <c r="I68" s="19">
        <v>0.25</v>
      </c>
      <c r="J68" s="20">
        <v>0.75</v>
      </c>
      <c r="K68" s="21">
        <v>0</v>
      </c>
      <c r="L68" s="22">
        <v>0</v>
      </c>
      <c r="M68" s="27" t="s">
        <v>4500</v>
      </c>
      <c r="N68" s="28"/>
    </row>
    <row r="69" spans="1:14" x14ac:dyDescent="0.3">
      <c r="A69" s="17" t="s">
        <v>1314</v>
      </c>
      <c r="B69" s="17" t="s">
        <v>1315</v>
      </c>
      <c r="C69" s="17" t="s">
        <v>1316</v>
      </c>
      <c r="D69" s="17" t="s">
        <v>1317</v>
      </c>
      <c r="E69" s="17" t="s">
        <v>163</v>
      </c>
      <c r="F69" s="17" t="s">
        <v>1318</v>
      </c>
      <c r="G69" s="18">
        <v>4</v>
      </c>
      <c r="H69" s="18">
        <v>5</v>
      </c>
      <c r="I69" s="19">
        <v>0</v>
      </c>
      <c r="J69" s="20">
        <v>1</v>
      </c>
      <c r="K69" s="21">
        <v>0</v>
      </c>
      <c r="L69" s="22">
        <v>0</v>
      </c>
      <c r="M69" s="27" t="s">
        <v>4498</v>
      </c>
      <c r="N69" s="28"/>
    </row>
    <row r="70" spans="1:14" x14ac:dyDescent="0.3">
      <c r="A70" s="17" t="s">
        <v>688</v>
      </c>
      <c r="B70" s="17" t="s">
        <v>1319</v>
      </c>
      <c r="C70" s="17" t="s">
        <v>1320</v>
      </c>
      <c r="D70" s="17" t="s">
        <v>1067</v>
      </c>
      <c r="E70" s="17" t="s">
        <v>690</v>
      </c>
      <c r="F70" s="17" t="s">
        <v>1321</v>
      </c>
      <c r="G70" s="18">
        <v>4</v>
      </c>
      <c r="H70" s="18">
        <v>8</v>
      </c>
      <c r="I70" s="19">
        <v>0</v>
      </c>
      <c r="J70" s="20">
        <v>0</v>
      </c>
      <c r="K70" s="21">
        <v>0</v>
      </c>
      <c r="L70" s="22">
        <v>1</v>
      </c>
      <c r="M70" s="27" t="s">
        <v>4508</v>
      </c>
      <c r="N70" s="28"/>
    </row>
    <row r="71" spans="1:14" x14ac:dyDescent="0.3">
      <c r="A71" s="17" t="s">
        <v>1322</v>
      </c>
      <c r="B71" s="17" t="s">
        <v>1323</v>
      </c>
      <c r="C71" s="17" t="s">
        <v>1056</v>
      </c>
      <c r="D71" s="17" t="s">
        <v>1057</v>
      </c>
      <c r="E71" s="17" t="s">
        <v>690</v>
      </c>
      <c r="F71" s="17" t="s">
        <v>1324</v>
      </c>
      <c r="G71" s="18">
        <v>4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27" t="s">
        <v>4498</v>
      </c>
      <c r="N71" s="28"/>
    </row>
    <row r="72" spans="1:14" x14ac:dyDescent="0.3">
      <c r="A72" s="17" t="s">
        <v>1325</v>
      </c>
      <c r="B72" s="17" t="s">
        <v>1326</v>
      </c>
      <c r="C72" s="17" t="s">
        <v>1327</v>
      </c>
      <c r="D72" s="17" t="s">
        <v>1328</v>
      </c>
      <c r="E72" s="17" t="s">
        <v>73</v>
      </c>
      <c r="F72" s="17" t="s">
        <v>1329</v>
      </c>
      <c r="G72" s="18">
        <v>4</v>
      </c>
      <c r="H72" s="18">
        <v>17</v>
      </c>
      <c r="I72" s="19">
        <v>0</v>
      </c>
      <c r="J72" s="20">
        <v>1</v>
      </c>
      <c r="K72" s="21">
        <v>0</v>
      </c>
      <c r="L72" s="22">
        <v>0</v>
      </c>
      <c r="M72" s="27" t="s">
        <v>4498</v>
      </c>
      <c r="N72" s="28"/>
    </row>
    <row r="73" spans="1:14" x14ac:dyDescent="0.3">
      <c r="A73" s="17" t="s">
        <v>1330</v>
      </c>
      <c r="B73" s="17" t="s">
        <v>1331</v>
      </c>
      <c r="C73" s="17" t="s">
        <v>1332</v>
      </c>
      <c r="D73" s="17" t="s">
        <v>1333</v>
      </c>
      <c r="E73" s="17" t="s">
        <v>163</v>
      </c>
      <c r="F73" s="17" t="s">
        <v>1334</v>
      </c>
      <c r="G73" s="18">
        <v>4</v>
      </c>
      <c r="H73" s="18">
        <v>6</v>
      </c>
      <c r="I73" s="19">
        <v>0</v>
      </c>
      <c r="J73" s="20">
        <v>1</v>
      </c>
      <c r="K73" s="21">
        <v>0</v>
      </c>
      <c r="L73" s="22">
        <v>0</v>
      </c>
      <c r="M73" s="27" t="s">
        <v>4500</v>
      </c>
      <c r="N73" s="28"/>
    </row>
    <row r="74" spans="1:14" x14ac:dyDescent="0.3">
      <c r="A74" s="17" t="s">
        <v>1335</v>
      </c>
      <c r="B74" s="17" t="s">
        <v>1117</v>
      </c>
      <c r="C74" s="17" t="s">
        <v>1336</v>
      </c>
      <c r="D74" s="17" t="s">
        <v>1082</v>
      </c>
      <c r="E74" s="17" t="s">
        <v>103</v>
      </c>
      <c r="F74" s="17" t="s">
        <v>1337</v>
      </c>
      <c r="G74" s="18">
        <v>4</v>
      </c>
      <c r="H74" s="18">
        <v>12</v>
      </c>
      <c r="I74" s="19">
        <v>0.25</v>
      </c>
      <c r="J74" s="20">
        <v>0.75</v>
      </c>
      <c r="K74" s="21">
        <v>0</v>
      </c>
      <c r="L74" s="22">
        <v>0</v>
      </c>
      <c r="M74" s="27" t="s">
        <v>4500</v>
      </c>
      <c r="N74" s="28"/>
    </row>
    <row r="75" spans="1:14" x14ac:dyDescent="0.3">
      <c r="A75" s="17" t="s">
        <v>1338</v>
      </c>
      <c r="B75" s="17" t="s">
        <v>1339</v>
      </c>
      <c r="C75" s="17" t="s">
        <v>1340</v>
      </c>
      <c r="D75" s="17" t="s">
        <v>1100</v>
      </c>
      <c r="E75" s="17" t="s">
        <v>1079</v>
      </c>
      <c r="F75" s="17" t="s">
        <v>1341</v>
      </c>
      <c r="G75" s="18">
        <v>4</v>
      </c>
      <c r="H75" s="18">
        <v>7</v>
      </c>
      <c r="I75" s="19">
        <v>0.5</v>
      </c>
      <c r="J75" s="20">
        <v>0.5</v>
      </c>
      <c r="K75" s="21">
        <v>0</v>
      </c>
      <c r="L75" s="22">
        <v>0</v>
      </c>
      <c r="M75" s="27" t="s">
        <v>4499</v>
      </c>
      <c r="N75" s="28"/>
    </row>
    <row r="76" spans="1:14" x14ac:dyDescent="0.3">
      <c r="A76" s="17" t="s">
        <v>251</v>
      </c>
      <c r="B76" s="17" t="s">
        <v>1342</v>
      </c>
      <c r="C76" s="17" t="s">
        <v>1121</v>
      </c>
      <c r="D76" s="17" t="s">
        <v>1122</v>
      </c>
      <c r="E76" s="17" t="s">
        <v>254</v>
      </c>
      <c r="F76" s="17" t="s">
        <v>1343</v>
      </c>
      <c r="G76" s="18">
        <v>4</v>
      </c>
      <c r="H76" s="18">
        <v>5</v>
      </c>
      <c r="I76" s="19">
        <v>0</v>
      </c>
      <c r="J76" s="20">
        <v>0</v>
      </c>
      <c r="K76" s="21">
        <v>1</v>
      </c>
      <c r="L76" s="22">
        <v>0</v>
      </c>
      <c r="M76" s="27" t="s">
        <v>4498</v>
      </c>
      <c r="N76" s="28"/>
    </row>
    <row r="77" spans="1:14" x14ac:dyDescent="0.3">
      <c r="A77" s="17" t="s">
        <v>974</v>
      </c>
      <c r="B77" s="17" t="s">
        <v>1344</v>
      </c>
      <c r="C77" s="17" t="s">
        <v>1345</v>
      </c>
      <c r="D77" s="17" t="s">
        <v>1346</v>
      </c>
      <c r="E77" s="17" t="s">
        <v>268</v>
      </c>
      <c r="F77" s="17" t="s">
        <v>1347</v>
      </c>
      <c r="G77" s="18">
        <v>4</v>
      </c>
      <c r="H77" s="18">
        <v>4</v>
      </c>
      <c r="I77" s="19">
        <v>0</v>
      </c>
      <c r="J77" s="20">
        <v>0</v>
      </c>
      <c r="K77" s="21">
        <v>0</v>
      </c>
      <c r="L77" s="22">
        <v>1</v>
      </c>
      <c r="M77" s="27" t="s">
        <v>4498</v>
      </c>
      <c r="N77" s="28"/>
    </row>
    <row r="78" spans="1:14" x14ac:dyDescent="0.3">
      <c r="A78" s="17" t="s">
        <v>1348</v>
      </c>
      <c r="B78" s="17" t="s">
        <v>1349</v>
      </c>
      <c r="C78" s="17" t="s">
        <v>1350</v>
      </c>
      <c r="D78" s="17" t="s">
        <v>1346</v>
      </c>
      <c r="E78" s="17" t="s">
        <v>204</v>
      </c>
      <c r="F78" s="17" t="s">
        <v>1351</v>
      </c>
      <c r="G78" s="18">
        <v>3</v>
      </c>
      <c r="H78" s="18">
        <v>3</v>
      </c>
      <c r="I78" s="19">
        <v>0</v>
      </c>
      <c r="J78" s="20">
        <v>1</v>
      </c>
      <c r="K78" s="21">
        <v>0</v>
      </c>
      <c r="L78" s="22">
        <v>0</v>
      </c>
      <c r="M78" s="27" t="s">
        <v>4499</v>
      </c>
      <c r="N78" s="28"/>
    </row>
    <row r="79" spans="1:14" x14ac:dyDescent="0.3">
      <c r="A79" s="17" t="s">
        <v>1352</v>
      </c>
      <c r="B79" s="17" t="s">
        <v>1353</v>
      </c>
      <c r="C79" s="17" t="s">
        <v>1354</v>
      </c>
      <c r="D79" s="17" t="s">
        <v>1057</v>
      </c>
      <c r="E79" s="17" t="s">
        <v>103</v>
      </c>
      <c r="F79" s="17" t="s">
        <v>1355</v>
      </c>
      <c r="G79" s="18">
        <v>3</v>
      </c>
      <c r="H79" s="18">
        <v>3</v>
      </c>
      <c r="I79" s="19">
        <v>0</v>
      </c>
      <c r="J79" s="20">
        <v>1</v>
      </c>
      <c r="K79" s="21">
        <v>0</v>
      </c>
      <c r="L79" s="22">
        <v>0</v>
      </c>
      <c r="M79" s="27" t="s">
        <v>4500</v>
      </c>
      <c r="N79" s="28"/>
    </row>
    <row r="80" spans="1:14" x14ac:dyDescent="0.3">
      <c r="A80" s="17" t="s">
        <v>1356</v>
      </c>
      <c r="B80" s="17" t="s">
        <v>1357</v>
      </c>
      <c r="C80" s="17" t="s">
        <v>1358</v>
      </c>
      <c r="D80" s="17" t="s">
        <v>1091</v>
      </c>
      <c r="E80" s="17" t="s">
        <v>83</v>
      </c>
      <c r="F80" s="17" t="s">
        <v>1359</v>
      </c>
      <c r="G80" s="18">
        <v>3</v>
      </c>
      <c r="H80" s="18">
        <v>3</v>
      </c>
      <c r="I80" s="19">
        <v>0</v>
      </c>
      <c r="J80" s="20">
        <v>1</v>
      </c>
      <c r="K80" s="21">
        <v>0</v>
      </c>
      <c r="L80" s="22">
        <v>0</v>
      </c>
      <c r="M80" s="27" t="s">
        <v>4499</v>
      </c>
      <c r="N80" s="28"/>
    </row>
    <row r="81" spans="1:14" x14ac:dyDescent="0.3">
      <c r="A81" s="17" t="s">
        <v>1360</v>
      </c>
      <c r="B81" s="17" t="s">
        <v>1361</v>
      </c>
      <c r="C81" s="17" t="s">
        <v>1056</v>
      </c>
      <c r="D81" s="17" t="s">
        <v>1264</v>
      </c>
      <c r="E81" s="17" t="s">
        <v>155</v>
      </c>
      <c r="F81" s="17" t="s">
        <v>1362</v>
      </c>
      <c r="G81" s="18">
        <v>3</v>
      </c>
      <c r="H81" s="18">
        <v>45</v>
      </c>
      <c r="I81" s="19">
        <v>0.33333333333333337</v>
      </c>
      <c r="J81" s="20">
        <v>0.66666666666666674</v>
      </c>
      <c r="K81" s="21">
        <v>0</v>
      </c>
      <c r="L81" s="22">
        <v>0</v>
      </c>
      <c r="M81" s="27" t="s">
        <v>4500</v>
      </c>
      <c r="N81" s="28"/>
    </row>
    <row r="82" spans="1:14" x14ac:dyDescent="0.3">
      <c r="A82" s="17" t="s">
        <v>1363</v>
      </c>
      <c r="B82" s="17" t="s">
        <v>1364</v>
      </c>
      <c r="C82" s="17" t="s">
        <v>1056</v>
      </c>
      <c r="D82" s="17" t="s">
        <v>1365</v>
      </c>
      <c r="E82" s="17" t="s">
        <v>155</v>
      </c>
      <c r="F82" s="17" t="s">
        <v>1366</v>
      </c>
      <c r="G82" s="18">
        <v>3</v>
      </c>
      <c r="H82" s="18">
        <v>3</v>
      </c>
      <c r="I82" s="19">
        <v>0.33333333333333337</v>
      </c>
      <c r="J82" s="20">
        <v>0.66666666666666674</v>
      </c>
      <c r="K82" s="21">
        <v>0</v>
      </c>
      <c r="L82" s="22">
        <v>0</v>
      </c>
      <c r="M82" s="27" t="s">
        <v>4498</v>
      </c>
      <c r="N82" s="28"/>
    </row>
    <row r="83" spans="1:14" x14ac:dyDescent="0.3">
      <c r="A83" s="17" t="s">
        <v>219</v>
      </c>
      <c r="B83" s="17" t="s">
        <v>1367</v>
      </c>
      <c r="C83" s="17" t="s">
        <v>1368</v>
      </c>
      <c r="D83" s="17" t="s">
        <v>1057</v>
      </c>
      <c r="E83" s="17" t="s">
        <v>73</v>
      </c>
      <c r="F83" s="17" t="s">
        <v>1369</v>
      </c>
      <c r="G83" s="18">
        <v>3</v>
      </c>
      <c r="H83" s="18">
        <v>3</v>
      </c>
      <c r="I83" s="19">
        <v>0</v>
      </c>
      <c r="J83" s="20">
        <v>0</v>
      </c>
      <c r="K83" s="21">
        <v>1</v>
      </c>
      <c r="L83" s="22">
        <v>0</v>
      </c>
      <c r="M83" s="27" t="s">
        <v>4498</v>
      </c>
      <c r="N83" s="28"/>
    </row>
    <row r="84" spans="1:14" x14ac:dyDescent="0.3">
      <c r="A84" s="17" t="s">
        <v>1370</v>
      </c>
      <c r="B84" s="17" t="s">
        <v>1371</v>
      </c>
      <c r="C84" s="17" t="s">
        <v>1327</v>
      </c>
      <c r="D84" s="17" t="s">
        <v>1372</v>
      </c>
      <c r="E84" s="17" t="s">
        <v>1052</v>
      </c>
      <c r="F84" s="17" t="s">
        <v>1373</v>
      </c>
      <c r="G84" s="18">
        <v>3</v>
      </c>
      <c r="H84" s="18">
        <v>46</v>
      </c>
      <c r="I84" s="19">
        <v>0.33333333333333337</v>
      </c>
      <c r="J84" s="20">
        <v>0.66666666666666674</v>
      </c>
      <c r="K84" s="21">
        <v>0</v>
      </c>
      <c r="L84" s="22">
        <v>0</v>
      </c>
      <c r="M84" s="27" t="s">
        <v>4499</v>
      </c>
      <c r="N84" s="28"/>
    </row>
    <row r="85" spans="1:14" x14ac:dyDescent="0.3">
      <c r="A85" s="17" t="s">
        <v>1374</v>
      </c>
      <c r="B85" s="17" t="s">
        <v>1375</v>
      </c>
      <c r="C85" s="17" t="s">
        <v>1144</v>
      </c>
      <c r="D85" s="17" t="s">
        <v>1072</v>
      </c>
      <c r="E85" s="17" t="s">
        <v>181</v>
      </c>
      <c r="F85" s="17" t="s">
        <v>1376</v>
      </c>
      <c r="G85" s="18">
        <v>3</v>
      </c>
      <c r="H85" s="18">
        <v>27</v>
      </c>
      <c r="I85" s="19">
        <v>1</v>
      </c>
      <c r="J85" s="20">
        <v>0</v>
      </c>
      <c r="K85" s="21">
        <v>0</v>
      </c>
      <c r="L85" s="22">
        <v>0</v>
      </c>
      <c r="M85" s="27" t="s">
        <v>4500</v>
      </c>
      <c r="N85" s="28"/>
    </row>
    <row r="86" spans="1:14" x14ac:dyDescent="0.3">
      <c r="A86" s="17" t="s">
        <v>1377</v>
      </c>
      <c r="B86" s="17" t="s">
        <v>1378</v>
      </c>
      <c r="C86" s="17" t="s">
        <v>1379</v>
      </c>
      <c r="D86" s="17" t="s">
        <v>1042</v>
      </c>
      <c r="E86" s="17" t="s">
        <v>83</v>
      </c>
      <c r="F86" s="17" t="s">
        <v>1380</v>
      </c>
      <c r="G86" s="18">
        <v>3</v>
      </c>
      <c r="H86" s="18">
        <v>4</v>
      </c>
      <c r="I86" s="19">
        <v>1</v>
      </c>
      <c r="J86" s="20">
        <v>0</v>
      </c>
      <c r="K86" s="21">
        <v>0</v>
      </c>
      <c r="L86" s="22">
        <v>0</v>
      </c>
      <c r="M86" s="27" t="s">
        <v>4498</v>
      </c>
      <c r="N86" s="28"/>
    </row>
    <row r="87" spans="1:14" x14ac:dyDescent="0.3">
      <c r="A87" s="17" t="s">
        <v>1381</v>
      </c>
      <c r="B87" s="17" t="s">
        <v>1382</v>
      </c>
      <c r="C87" s="17" t="s">
        <v>1383</v>
      </c>
      <c r="D87" s="17" t="s">
        <v>1169</v>
      </c>
      <c r="E87" s="17" t="s">
        <v>83</v>
      </c>
      <c r="F87" s="17" t="s">
        <v>1384</v>
      </c>
      <c r="G87" s="18">
        <v>3</v>
      </c>
      <c r="H87" s="18">
        <v>4</v>
      </c>
      <c r="I87" s="19">
        <v>0</v>
      </c>
      <c r="J87" s="20">
        <v>1</v>
      </c>
      <c r="K87" s="21">
        <v>0</v>
      </c>
      <c r="L87" s="22">
        <v>0</v>
      </c>
      <c r="M87" s="27" t="s">
        <v>4498</v>
      </c>
      <c r="N87" s="28"/>
    </row>
    <row r="88" spans="1:14" x14ac:dyDescent="0.3">
      <c r="A88" s="17" t="s">
        <v>1385</v>
      </c>
      <c r="B88" s="17" t="s">
        <v>1386</v>
      </c>
      <c r="C88" s="17" t="s">
        <v>1056</v>
      </c>
      <c r="D88" s="17" t="s">
        <v>1387</v>
      </c>
      <c r="E88" s="17" t="s">
        <v>1388</v>
      </c>
      <c r="F88" s="17" t="s">
        <v>1389</v>
      </c>
      <c r="G88" s="18">
        <v>3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27" t="s">
        <v>4499</v>
      </c>
      <c r="N88" s="28"/>
    </row>
    <row r="89" spans="1:14" x14ac:dyDescent="0.3">
      <c r="A89" s="17" t="s">
        <v>929</v>
      </c>
      <c r="B89" s="17" t="s">
        <v>1390</v>
      </c>
      <c r="C89" s="17" t="s">
        <v>1391</v>
      </c>
      <c r="D89" s="17" t="s">
        <v>1057</v>
      </c>
      <c r="E89" s="17" t="s">
        <v>73</v>
      </c>
      <c r="F89" s="17" t="s">
        <v>1392</v>
      </c>
      <c r="G89" s="18">
        <v>3</v>
      </c>
      <c r="H89" s="18">
        <v>3</v>
      </c>
      <c r="I89" s="19">
        <v>0</v>
      </c>
      <c r="J89" s="20">
        <v>0</v>
      </c>
      <c r="K89" s="21">
        <v>0</v>
      </c>
      <c r="L89" s="22">
        <v>1</v>
      </c>
      <c r="M89" s="27" t="s">
        <v>4508</v>
      </c>
      <c r="N89" s="28"/>
    </row>
    <row r="90" spans="1:14" x14ac:dyDescent="0.3">
      <c r="A90" s="17" t="s">
        <v>1393</v>
      </c>
      <c r="B90" s="17" t="s">
        <v>1394</v>
      </c>
      <c r="C90" s="17" t="s">
        <v>1090</v>
      </c>
      <c r="D90" s="17" t="s">
        <v>1169</v>
      </c>
      <c r="E90" s="17" t="s">
        <v>83</v>
      </c>
      <c r="F90" s="17" t="s">
        <v>1395</v>
      </c>
      <c r="G90" s="18">
        <v>3</v>
      </c>
      <c r="H90" s="18">
        <v>3</v>
      </c>
      <c r="I90" s="19">
        <v>0.33333333333333337</v>
      </c>
      <c r="J90" s="20">
        <v>0.66666666666666674</v>
      </c>
      <c r="K90" s="21">
        <v>0</v>
      </c>
      <c r="L90" s="22">
        <v>0</v>
      </c>
      <c r="M90" s="27" t="s">
        <v>4500</v>
      </c>
      <c r="N90" s="28"/>
    </row>
    <row r="91" spans="1:14" x14ac:dyDescent="0.3">
      <c r="A91" s="17" t="s">
        <v>1396</v>
      </c>
      <c r="B91" s="17" t="s">
        <v>1397</v>
      </c>
      <c r="C91" s="17" t="s">
        <v>1383</v>
      </c>
      <c r="D91" s="17" t="s">
        <v>1169</v>
      </c>
      <c r="E91" s="17" t="s">
        <v>83</v>
      </c>
      <c r="F91" s="17" t="s">
        <v>1398</v>
      </c>
      <c r="G91" s="18">
        <v>3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27" t="s">
        <v>4498</v>
      </c>
      <c r="N91" s="28"/>
    </row>
    <row r="92" spans="1:14" x14ac:dyDescent="0.3">
      <c r="A92" s="17" t="s">
        <v>1399</v>
      </c>
      <c r="B92" s="17" t="s">
        <v>1117</v>
      </c>
      <c r="C92" s="17" t="s">
        <v>1400</v>
      </c>
      <c r="D92" s="17" t="s">
        <v>1082</v>
      </c>
      <c r="E92" s="17" t="s">
        <v>103</v>
      </c>
      <c r="F92" s="17" t="s">
        <v>1401</v>
      </c>
      <c r="G92" s="18">
        <v>3</v>
      </c>
      <c r="H92" s="18">
        <v>9</v>
      </c>
      <c r="I92" s="19">
        <v>0</v>
      </c>
      <c r="J92" s="20">
        <v>1</v>
      </c>
      <c r="K92" s="21">
        <v>0</v>
      </c>
      <c r="L92" s="22">
        <v>0</v>
      </c>
      <c r="M92" s="27" t="s">
        <v>4499</v>
      </c>
      <c r="N92" s="28"/>
    </row>
    <row r="93" spans="1:14" x14ac:dyDescent="0.3">
      <c r="A93" s="17" t="s">
        <v>1402</v>
      </c>
      <c r="B93" s="17" t="s">
        <v>1403</v>
      </c>
      <c r="C93" s="17" t="s">
        <v>1404</v>
      </c>
      <c r="D93" s="17" t="s">
        <v>1057</v>
      </c>
      <c r="E93" s="17" t="s">
        <v>181</v>
      </c>
      <c r="F93" s="17" t="s">
        <v>1405</v>
      </c>
      <c r="G93" s="18">
        <v>3</v>
      </c>
      <c r="H93" s="18">
        <v>4</v>
      </c>
      <c r="I93" s="19">
        <v>0.33333333333333337</v>
      </c>
      <c r="J93" s="20">
        <v>0.66666666666666674</v>
      </c>
      <c r="K93" s="21">
        <v>0</v>
      </c>
      <c r="L93" s="22">
        <v>0</v>
      </c>
      <c r="M93" s="27" t="s">
        <v>4500</v>
      </c>
      <c r="N93" s="28"/>
    </row>
    <row r="94" spans="1:14" x14ac:dyDescent="0.3">
      <c r="A94" s="17" t="s">
        <v>1406</v>
      </c>
      <c r="B94" s="17" t="s">
        <v>1407</v>
      </c>
      <c r="C94" s="17" t="s">
        <v>1056</v>
      </c>
      <c r="D94" s="17" t="s">
        <v>1051</v>
      </c>
      <c r="E94" s="17" t="s">
        <v>73</v>
      </c>
      <c r="F94" s="17" t="s">
        <v>1408</v>
      </c>
      <c r="G94" s="18">
        <v>3</v>
      </c>
      <c r="H94" s="18">
        <v>4</v>
      </c>
      <c r="I94" s="19">
        <v>0</v>
      </c>
      <c r="J94" s="20">
        <v>1</v>
      </c>
      <c r="K94" s="21">
        <v>0</v>
      </c>
      <c r="L94" s="22">
        <v>0</v>
      </c>
      <c r="M94" s="27" t="s">
        <v>4499</v>
      </c>
      <c r="N94" s="28"/>
    </row>
    <row r="95" spans="1:14" x14ac:dyDescent="0.3">
      <c r="A95" s="17" t="s">
        <v>156</v>
      </c>
      <c r="B95" s="17" t="s">
        <v>157</v>
      </c>
      <c r="C95" s="17" t="s">
        <v>1409</v>
      </c>
      <c r="D95" s="17" t="s">
        <v>1410</v>
      </c>
      <c r="E95" s="17" t="s">
        <v>158</v>
      </c>
      <c r="F95" s="17" t="s">
        <v>1411</v>
      </c>
      <c r="G95" s="18">
        <v>3</v>
      </c>
      <c r="H95" s="18">
        <v>3</v>
      </c>
      <c r="I95" s="19">
        <v>0</v>
      </c>
      <c r="J95" s="20">
        <v>0</v>
      </c>
      <c r="K95" s="21">
        <v>1</v>
      </c>
      <c r="L95" s="22">
        <v>0</v>
      </c>
      <c r="M95" s="27" t="s">
        <v>4508</v>
      </c>
      <c r="N95" s="28"/>
    </row>
    <row r="96" spans="1:14" x14ac:dyDescent="0.3">
      <c r="A96" s="17" t="s">
        <v>1412</v>
      </c>
      <c r="B96" s="17" t="s">
        <v>1413</v>
      </c>
      <c r="C96" s="17" t="s">
        <v>1414</v>
      </c>
      <c r="D96" s="17" t="s">
        <v>1415</v>
      </c>
      <c r="E96" s="17" t="s">
        <v>103</v>
      </c>
      <c r="F96" s="17" t="s">
        <v>1416</v>
      </c>
      <c r="G96" s="18">
        <v>3</v>
      </c>
      <c r="H96" s="18">
        <v>3</v>
      </c>
      <c r="I96" s="19">
        <v>0</v>
      </c>
      <c r="J96" s="20">
        <v>1</v>
      </c>
      <c r="K96" s="21">
        <v>0</v>
      </c>
      <c r="L96" s="22">
        <v>0</v>
      </c>
      <c r="M96" s="27" t="s">
        <v>4499</v>
      </c>
      <c r="N96" s="28"/>
    </row>
    <row r="97" spans="1:14" x14ac:dyDescent="0.3">
      <c r="A97" s="17" t="s">
        <v>1417</v>
      </c>
      <c r="B97" s="17" t="s">
        <v>1418</v>
      </c>
      <c r="C97" s="17" t="s">
        <v>1419</v>
      </c>
      <c r="D97" s="17" t="s">
        <v>1051</v>
      </c>
      <c r="E97" s="17" t="s">
        <v>103</v>
      </c>
      <c r="F97" s="17" t="s">
        <v>1420</v>
      </c>
      <c r="G97" s="18">
        <v>3</v>
      </c>
      <c r="H97" s="18">
        <v>6</v>
      </c>
      <c r="I97" s="19">
        <v>0</v>
      </c>
      <c r="J97" s="20">
        <v>1</v>
      </c>
      <c r="K97" s="21">
        <v>0</v>
      </c>
      <c r="L97" s="22">
        <v>0</v>
      </c>
      <c r="M97" s="27" t="s">
        <v>4500</v>
      </c>
      <c r="N97" s="28"/>
    </row>
    <row r="98" spans="1:14" x14ac:dyDescent="0.3">
      <c r="A98" s="17" t="s">
        <v>1421</v>
      </c>
      <c r="B98" s="17" t="s">
        <v>1422</v>
      </c>
      <c r="C98" s="17" t="s">
        <v>1383</v>
      </c>
      <c r="D98" s="17" t="s">
        <v>1169</v>
      </c>
      <c r="E98" s="17" t="s">
        <v>83</v>
      </c>
      <c r="F98" s="17" t="s">
        <v>1423</v>
      </c>
      <c r="G98" s="18">
        <v>3</v>
      </c>
      <c r="H98" s="18">
        <v>3</v>
      </c>
      <c r="I98" s="19">
        <v>0.33333333333333337</v>
      </c>
      <c r="J98" s="20">
        <v>0.66666666666666674</v>
      </c>
      <c r="K98" s="21">
        <v>0</v>
      </c>
      <c r="L98" s="22">
        <v>0</v>
      </c>
      <c r="M98" s="27" t="s">
        <v>4499</v>
      </c>
      <c r="N98" s="28"/>
    </row>
    <row r="99" spans="1:14" x14ac:dyDescent="0.3">
      <c r="A99" s="17" t="s">
        <v>998</v>
      </c>
      <c r="B99" s="17" t="s">
        <v>1424</v>
      </c>
      <c r="C99" s="17" t="s">
        <v>1425</v>
      </c>
      <c r="D99" s="17" t="s">
        <v>1426</v>
      </c>
      <c r="E99" s="17" t="s">
        <v>73</v>
      </c>
      <c r="F99" s="17" t="s">
        <v>1427</v>
      </c>
      <c r="G99" s="18">
        <v>3</v>
      </c>
      <c r="H99" s="18">
        <v>3</v>
      </c>
      <c r="I99" s="19">
        <v>0</v>
      </c>
      <c r="J99" s="20">
        <v>0</v>
      </c>
      <c r="K99" s="21">
        <v>0</v>
      </c>
      <c r="L99" s="22">
        <v>1</v>
      </c>
      <c r="M99" s="27" t="s">
        <v>4498</v>
      </c>
      <c r="N99" s="28"/>
    </row>
    <row r="100" spans="1:14" x14ac:dyDescent="0.3">
      <c r="A100" s="17" t="s">
        <v>1428</v>
      </c>
      <c r="B100" s="17" t="s">
        <v>1429</v>
      </c>
      <c r="C100" s="17" t="s">
        <v>1156</v>
      </c>
      <c r="D100" s="17" t="s">
        <v>1091</v>
      </c>
      <c r="E100" s="17" t="s">
        <v>83</v>
      </c>
      <c r="F100" s="17" t="s">
        <v>1430</v>
      </c>
      <c r="G100" s="18">
        <v>3</v>
      </c>
      <c r="H100" s="18">
        <v>3</v>
      </c>
      <c r="I100" s="19">
        <v>0</v>
      </c>
      <c r="J100" s="20">
        <v>1</v>
      </c>
      <c r="K100" s="21">
        <v>0</v>
      </c>
      <c r="L100" s="22">
        <v>0</v>
      </c>
      <c r="M100" s="27" t="s">
        <v>4500</v>
      </c>
      <c r="N100" s="28"/>
    </row>
    <row r="101" spans="1:14" x14ac:dyDescent="0.3">
      <c r="A101" s="17" t="s">
        <v>1431</v>
      </c>
      <c r="B101" s="17" t="s">
        <v>1432</v>
      </c>
      <c r="C101" s="17" t="s">
        <v>1433</v>
      </c>
      <c r="D101" s="17" t="s">
        <v>1067</v>
      </c>
      <c r="E101" s="17" t="s">
        <v>1434</v>
      </c>
      <c r="F101" s="17" t="s">
        <v>1435</v>
      </c>
      <c r="G101" s="18">
        <v>3</v>
      </c>
      <c r="H101" s="18">
        <v>4</v>
      </c>
      <c r="I101" s="19">
        <v>0</v>
      </c>
      <c r="J101" s="20">
        <v>1</v>
      </c>
      <c r="K101" s="21">
        <v>0</v>
      </c>
      <c r="L101" s="22">
        <v>0</v>
      </c>
      <c r="M101" s="27" t="s">
        <v>4500</v>
      </c>
      <c r="N101" s="28"/>
    </row>
    <row r="102" spans="1:14" x14ac:dyDescent="0.3">
      <c r="A102" s="17" t="s">
        <v>1436</v>
      </c>
      <c r="B102" s="17" t="s">
        <v>1437</v>
      </c>
      <c r="C102" s="17" t="s">
        <v>1194</v>
      </c>
      <c r="D102" s="17" t="s">
        <v>1169</v>
      </c>
      <c r="E102" s="17" t="s">
        <v>83</v>
      </c>
      <c r="F102" s="17" t="s">
        <v>1438</v>
      </c>
      <c r="G102" s="18">
        <v>3</v>
      </c>
      <c r="H102" s="18">
        <v>5</v>
      </c>
      <c r="I102" s="19">
        <v>0.33333333333333337</v>
      </c>
      <c r="J102" s="20">
        <v>0.66666666666666674</v>
      </c>
      <c r="K102" s="21">
        <v>0</v>
      </c>
      <c r="L102" s="22">
        <v>0</v>
      </c>
      <c r="M102" s="27" t="s">
        <v>4499</v>
      </c>
      <c r="N102" s="28"/>
    </row>
    <row r="103" spans="1:14" x14ac:dyDescent="0.3">
      <c r="A103" s="17" t="s">
        <v>1439</v>
      </c>
      <c r="B103" s="17" t="s">
        <v>1440</v>
      </c>
      <c r="C103" s="17" t="s">
        <v>1090</v>
      </c>
      <c r="D103" s="17" t="s">
        <v>1091</v>
      </c>
      <c r="E103" s="17" t="s">
        <v>83</v>
      </c>
      <c r="F103" s="17" t="s">
        <v>1441</v>
      </c>
      <c r="G103" s="18">
        <v>3</v>
      </c>
      <c r="H103" s="18">
        <v>3</v>
      </c>
      <c r="I103" s="19">
        <v>0</v>
      </c>
      <c r="J103" s="20">
        <v>1</v>
      </c>
      <c r="K103" s="21">
        <v>0</v>
      </c>
      <c r="L103" s="22">
        <v>0</v>
      </c>
      <c r="M103" s="27" t="s">
        <v>4500</v>
      </c>
      <c r="N103" s="28"/>
    </row>
    <row r="104" spans="1:14" x14ac:dyDescent="0.3">
      <c r="A104" s="17" t="s">
        <v>349</v>
      </c>
      <c r="B104" s="17" t="s">
        <v>1442</v>
      </c>
      <c r="C104" s="17" t="s">
        <v>1443</v>
      </c>
      <c r="D104" s="17" t="s">
        <v>1169</v>
      </c>
      <c r="E104" s="17" t="s">
        <v>83</v>
      </c>
      <c r="F104" s="17" t="s">
        <v>1444</v>
      </c>
      <c r="G104" s="18">
        <v>3</v>
      </c>
      <c r="H104" s="18">
        <v>3</v>
      </c>
      <c r="I104" s="19">
        <v>0</v>
      </c>
      <c r="J104" s="20">
        <v>0</v>
      </c>
      <c r="K104" s="21">
        <v>1</v>
      </c>
      <c r="L104" s="22">
        <v>0</v>
      </c>
      <c r="M104" s="27" t="s">
        <v>4508</v>
      </c>
      <c r="N104" s="28"/>
    </row>
    <row r="105" spans="1:14" x14ac:dyDescent="0.3">
      <c r="A105" s="17" t="s">
        <v>1445</v>
      </c>
      <c r="B105" s="17" t="s">
        <v>1085</v>
      </c>
      <c r="C105" s="17" t="s">
        <v>1446</v>
      </c>
      <c r="D105" s="17" t="s">
        <v>1062</v>
      </c>
      <c r="E105" s="17" t="s">
        <v>155</v>
      </c>
      <c r="F105" s="17" t="s">
        <v>1447</v>
      </c>
      <c r="G105" s="18">
        <v>3</v>
      </c>
      <c r="H105" s="18">
        <v>41</v>
      </c>
      <c r="I105" s="19">
        <v>1</v>
      </c>
      <c r="J105" s="20">
        <v>0</v>
      </c>
      <c r="K105" s="21">
        <v>0</v>
      </c>
      <c r="L105" s="22">
        <v>0</v>
      </c>
      <c r="M105" s="27" t="s">
        <v>4500</v>
      </c>
      <c r="N105" s="28"/>
    </row>
    <row r="106" spans="1:14" x14ac:dyDescent="0.3">
      <c r="A106" s="17" t="s">
        <v>1448</v>
      </c>
      <c r="B106" s="17" t="s">
        <v>1449</v>
      </c>
      <c r="C106" s="17" t="s">
        <v>1450</v>
      </c>
      <c r="D106" s="17" t="s">
        <v>1100</v>
      </c>
      <c r="E106" s="17" t="s">
        <v>1079</v>
      </c>
      <c r="F106" s="17" t="s">
        <v>1451</v>
      </c>
      <c r="G106" s="18">
        <v>3</v>
      </c>
      <c r="H106" s="18">
        <v>6</v>
      </c>
      <c r="I106" s="19">
        <v>0.66666666666666674</v>
      </c>
      <c r="J106" s="20">
        <v>0.33333333333333337</v>
      </c>
      <c r="K106" s="21">
        <v>0</v>
      </c>
      <c r="L106" s="22">
        <v>0</v>
      </c>
      <c r="M106" s="27" t="s">
        <v>4498</v>
      </c>
      <c r="N106" s="28"/>
    </row>
    <row r="107" spans="1:14" x14ac:dyDescent="0.3">
      <c r="A107" s="17" t="s">
        <v>1452</v>
      </c>
      <c r="B107" s="17" t="s">
        <v>1453</v>
      </c>
      <c r="C107" s="17" t="s">
        <v>1454</v>
      </c>
      <c r="D107" s="17" t="s">
        <v>1062</v>
      </c>
      <c r="E107" s="17" t="s">
        <v>1455</v>
      </c>
      <c r="F107" s="17" t="s">
        <v>1456</v>
      </c>
      <c r="G107" s="18">
        <v>3</v>
      </c>
      <c r="H107" s="18">
        <v>30</v>
      </c>
      <c r="I107" s="19">
        <v>0</v>
      </c>
      <c r="J107" s="20">
        <v>1</v>
      </c>
      <c r="K107" s="21">
        <v>0</v>
      </c>
      <c r="L107" s="22">
        <v>0</v>
      </c>
      <c r="M107" s="27" t="s">
        <v>4499</v>
      </c>
      <c r="N107" s="28"/>
    </row>
    <row r="108" spans="1:14" x14ac:dyDescent="0.3">
      <c r="A108" s="17" t="s">
        <v>1457</v>
      </c>
      <c r="B108" s="17" t="s">
        <v>1458</v>
      </c>
      <c r="C108" s="17" t="s">
        <v>1459</v>
      </c>
      <c r="D108" s="17" t="s">
        <v>1082</v>
      </c>
      <c r="E108" s="17" t="s">
        <v>88</v>
      </c>
      <c r="F108" s="17" t="s">
        <v>1460</v>
      </c>
      <c r="G108" s="18">
        <v>3</v>
      </c>
      <c r="H108" s="18">
        <v>3</v>
      </c>
      <c r="I108" s="19">
        <v>0</v>
      </c>
      <c r="J108" s="20">
        <v>1</v>
      </c>
      <c r="K108" s="21">
        <v>0</v>
      </c>
      <c r="L108" s="22">
        <v>0</v>
      </c>
      <c r="M108" s="27" t="s">
        <v>4499</v>
      </c>
      <c r="N108" s="28"/>
    </row>
    <row r="109" spans="1:14" x14ac:dyDescent="0.3">
      <c r="A109" s="17" t="s">
        <v>1461</v>
      </c>
      <c r="B109" s="17" t="s">
        <v>1462</v>
      </c>
      <c r="C109" s="17" t="s">
        <v>1463</v>
      </c>
      <c r="D109" s="17" t="s">
        <v>1464</v>
      </c>
      <c r="E109" s="17" t="s">
        <v>103</v>
      </c>
      <c r="F109" s="17" t="s">
        <v>1465</v>
      </c>
      <c r="G109" s="18">
        <v>3</v>
      </c>
      <c r="H109" s="18">
        <v>7</v>
      </c>
      <c r="I109" s="19">
        <v>0.33333333333333337</v>
      </c>
      <c r="J109" s="20">
        <v>0.66666666666666674</v>
      </c>
      <c r="K109" s="21">
        <v>0</v>
      </c>
      <c r="L109" s="22">
        <v>0</v>
      </c>
      <c r="M109" s="27" t="s">
        <v>4498</v>
      </c>
      <c r="N109" s="28"/>
    </row>
    <row r="110" spans="1:14" x14ac:dyDescent="0.3">
      <c r="A110" s="17" t="s">
        <v>1466</v>
      </c>
      <c r="B110" s="17" t="s">
        <v>1467</v>
      </c>
      <c r="C110" s="17" t="s">
        <v>1468</v>
      </c>
      <c r="D110" s="17" t="s">
        <v>1051</v>
      </c>
      <c r="E110" s="17" t="s">
        <v>259</v>
      </c>
      <c r="F110" s="17" t="s">
        <v>1469</v>
      </c>
      <c r="G110" s="18">
        <v>3</v>
      </c>
      <c r="H110" s="18">
        <v>7</v>
      </c>
      <c r="I110" s="19">
        <v>0.66666666666666674</v>
      </c>
      <c r="J110" s="20">
        <v>0.33333333333333337</v>
      </c>
      <c r="K110" s="21">
        <v>0</v>
      </c>
      <c r="L110" s="22">
        <v>0</v>
      </c>
      <c r="M110" s="27" t="s">
        <v>4498</v>
      </c>
      <c r="N110" s="28"/>
    </row>
    <row r="111" spans="1:14" x14ac:dyDescent="0.3">
      <c r="A111" s="17" t="s">
        <v>235</v>
      </c>
      <c r="B111" s="17" t="s">
        <v>1470</v>
      </c>
      <c r="C111" s="17" t="s">
        <v>1056</v>
      </c>
      <c r="D111" s="17" t="s">
        <v>1140</v>
      </c>
      <c r="E111" s="17" t="s">
        <v>78</v>
      </c>
      <c r="F111" s="17" t="s">
        <v>1471</v>
      </c>
      <c r="G111" s="18">
        <v>3</v>
      </c>
      <c r="H111" s="18">
        <v>4</v>
      </c>
      <c r="I111" s="19">
        <v>0</v>
      </c>
      <c r="J111" s="20">
        <v>0</v>
      </c>
      <c r="K111" s="21">
        <v>1</v>
      </c>
      <c r="L111" s="22">
        <v>0</v>
      </c>
      <c r="M111" s="27" t="s">
        <v>4499</v>
      </c>
      <c r="N111" s="28"/>
    </row>
    <row r="112" spans="1:14" x14ac:dyDescent="0.3">
      <c r="A112" s="17" t="s">
        <v>1472</v>
      </c>
      <c r="B112" s="17" t="s">
        <v>1473</v>
      </c>
      <c r="C112" s="17" t="s">
        <v>1474</v>
      </c>
      <c r="D112" s="17" t="s">
        <v>1082</v>
      </c>
      <c r="E112" s="17" t="s">
        <v>103</v>
      </c>
      <c r="F112" s="17" t="s">
        <v>1475</v>
      </c>
      <c r="G112" s="18">
        <v>3</v>
      </c>
      <c r="H112" s="18">
        <v>6</v>
      </c>
      <c r="I112" s="19">
        <v>0</v>
      </c>
      <c r="J112" s="20">
        <v>1</v>
      </c>
      <c r="K112" s="21">
        <v>0</v>
      </c>
      <c r="L112" s="22">
        <v>0</v>
      </c>
      <c r="M112" s="27" t="s">
        <v>4498</v>
      </c>
      <c r="N112" s="28"/>
    </row>
    <row r="113" spans="1:14" x14ac:dyDescent="0.3">
      <c r="A113" s="17" t="s">
        <v>1476</v>
      </c>
      <c r="B113" s="17" t="s">
        <v>1477</v>
      </c>
      <c r="C113" s="17" t="s">
        <v>1478</v>
      </c>
      <c r="D113" s="17" t="s">
        <v>1479</v>
      </c>
      <c r="E113" s="17" t="s">
        <v>1480</v>
      </c>
      <c r="F113" s="17" t="s">
        <v>1481</v>
      </c>
      <c r="G113" s="18">
        <v>3</v>
      </c>
      <c r="H113" s="18">
        <v>8</v>
      </c>
      <c r="I113" s="19">
        <v>0.66666666666666674</v>
      </c>
      <c r="J113" s="20">
        <v>0.33333333333333337</v>
      </c>
      <c r="K113" s="21">
        <v>0</v>
      </c>
      <c r="L113" s="22">
        <v>0</v>
      </c>
      <c r="M113" s="27" t="s">
        <v>4499</v>
      </c>
      <c r="N113" s="28"/>
    </row>
    <row r="114" spans="1:14" x14ac:dyDescent="0.3">
      <c r="A114" s="17" t="s">
        <v>452</v>
      </c>
      <c r="B114" s="17" t="s">
        <v>1482</v>
      </c>
      <c r="C114" s="17" t="s">
        <v>1483</v>
      </c>
      <c r="D114" s="17" t="s">
        <v>1051</v>
      </c>
      <c r="E114" s="17" t="s">
        <v>73</v>
      </c>
      <c r="F114" s="17" t="s">
        <v>1484</v>
      </c>
      <c r="G114" s="18">
        <v>3</v>
      </c>
      <c r="H114" s="18">
        <v>3</v>
      </c>
      <c r="I114" s="19">
        <v>0</v>
      </c>
      <c r="J114" s="20">
        <v>0</v>
      </c>
      <c r="K114" s="21">
        <v>1</v>
      </c>
      <c r="L114" s="22">
        <v>0</v>
      </c>
      <c r="M114" s="27" t="s">
        <v>4501</v>
      </c>
      <c r="N114" s="28"/>
    </row>
    <row r="115" spans="1:14" x14ac:dyDescent="0.3">
      <c r="A115" s="17" t="s">
        <v>833</v>
      </c>
      <c r="B115" s="17" t="s">
        <v>1485</v>
      </c>
      <c r="C115" s="17" t="s">
        <v>1486</v>
      </c>
      <c r="D115" s="17" t="s">
        <v>1062</v>
      </c>
      <c r="E115" s="17" t="s">
        <v>152</v>
      </c>
      <c r="F115" s="17" t="s">
        <v>1487</v>
      </c>
      <c r="G115" s="18">
        <v>3</v>
      </c>
      <c r="H115" s="18">
        <v>7</v>
      </c>
      <c r="I115" s="19">
        <v>0</v>
      </c>
      <c r="J115" s="20">
        <v>0</v>
      </c>
      <c r="K115" s="21">
        <v>0</v>
      </c>
      <c r="L115" s="22">
        <v>1</v>
      </c>
      <c r="M115" s="27" t="s">
        <v>4498</v>
      </c>
      <c r="N115" s="28"/>
    </row>
    <row r="116" spans="1:14" x14ac:dyDescent="0.3">
      <c r="A116" s="17" t="s">
        <v>1488</v>
      </c>
      <c r="B116" s="17" t="s">
        <v>1489</v>
      </c>
      <c r="C116" s="17" t="s">
        <v>1368</v>
      </c>
      <c r="D116" s="17" t="s">
        <v>1057</v>
      </c>
      <c r="E116" s="17" t="s">
        <v>181</v>
      </c>
      <c r="F116" s="17" t="s">
        <v>1490</v>
      </c>
      <c r="G116" s="18">
        <v>3</v>
      </c>
      <c r="H116" s="18">
        <v>4</v>
      </c>
      <c r="I116" s="19">
        <v>1</v>
      </c>
      <c r="J116" s="20">
        <v>0</v>
      </c>
      <c r="K116" s="21">
        <v>0</v>
      </c>
      <c r="L116" s="22">
        <v>0</v>
      </c>
      <c r="M116" s="27" t="s">
        <v>4501</v>
      </c>
      <c r="N116" s="28"/>
    </row>
    <row r="117" spans="1:14" x14ac:dyDescent="0.3">
      <c r="A117" s="17" t="s">
        <v>334</v>
      </c>
      <c r="B117" s="17" t="s">
        <v>1491</v>
      </c>
      <c r="C117" s="17" t="s">
        <v>1492</v>
      </c>
      <c r="D117" s="17" t="s">
        <v>1493</v>
      </c>
      <c r="E117" s="17" t="s">
        <v>308</v>
      </c>
      <c r="F117" s="17" t="s">
        <v>1494</v>
      </c>
      <c r="G117" s="18">
        <v>3</v>
      </c>
      <c r="H117" s="18">
        <v>3</v>
      </c>
      <c r="I117" s="19">
        <v>0</v>
      </c>
      <c r="J117" s="20">
        <v>0</v>
      </c>
      <c r="K117" s="21">
        <v>1</v>
      </c>
      <c r="L117" s="22">
        <v>0</v>
      </c>
      <c r="M117" s="27" t="s">
        <v>4508</v>
      </c>
      <c r="N117" s="28"/>
    </row>
    <row r="118" spans="1:14" x14ac:dyDescent="0.3">
      <c r="A118" s="17" t="s">
        <v>1495</v>
      </c>
      <c r="B118" s="17" t="s">
        <v>1371</v>
      </c>
      <c r="C118" s="17" t="s">
        <v>1354</v>
      </c>
      <c r="D118" s="17" t="s">
        <v>1496</v>
      </c>
      <c r="E118" s="17" t="s">
        <v>1052</v>
      </c>
      <c r="F118" s="17" t="s">
        <v>1497</v>
      </c>
      <c r="G118" s="18">
        <v>3</v>
      </c>
      <c r="H118" s="18">
        <v>50</v>
      </c>
      <c r="I118" s="19">
        <v>0</v>
      </c>
      <c r="J118" s="20">
        <v>1</v>
      </c>
      <c r="K118" s="21">
        <v>0</v>
      </c>
      <c r="L118" s="22">
        <v>0</v>
      </c>
      <c r="M118" s="27" t="s">
        <v>4500</v>
      </c>
      <c r="N118" s="28"/>
    </row>
    <row r="119" spans="1:14" x14ac:dyDescent="0.3">
      <c r="A119" s="17" t="s">
        <v>1498</v>
      </c>
      <c r="B119" s="17" t="s">
        <v>1499</v>
      </c>
      <c r="C119" s="17" t="s">
        <v>1500</v>
      </c>
      <c r="D119" s="17" t="s">
        <v>1072</v>
      </c>
      <c r="E119" s="17" t="s">
        <v>73</v>
      </c>
      <c r="F119" s="17" t="s">
        <v>1501</v>
      </c>
      <c r="G119" s="18">
        <v>3</v>
      </c>
      <c r="H119" s="18">
        <v>5</v>
      </c>
      <c r="I119" s="19">
        <v>0</v>
      </c>
      <c r="J119" s="20">
        <v>1</v>
      </c>
      <c r="K119" s="21">
        <v>0</v>
      </c>
      <c r="L119" s="22">
        <v>0</v>
      </c>
      <c r="M119" s="27" t="s">
        <v>4500</v>
      </c>
      <c r="N119" s="28"/>
    </row>
    <row r="120" spans="1:14" x14ac:dyDescent="0.3">
      <c r="A120" s="17" t="s">
        <v>1502</v>
      </c>
      <c r="B120" s="17" t="s">
        <v>1503</v>
      </c>
      <c r="C120" s="17" t="s">
        <v>1504</v>
      </c>
      <c r="D120" s="17" t="s">
        <v>1505</v>
      </c>
      <c r="E120" s="17" t="s">
        <v>195</v>
      </c>
      <c r="F120" s="17" t="s">
        <v>1506</v>
      </c>
      <c r="G120" s="18">
        <v>3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27" t="s">
        <v>4498</v>
      </c>
      <c r="N120" s="28"/>
    </row>
    <row r="121" spans="1:14" x14ac:dyDescent="0.3">
      <c r="A121" s="17" t="s">
        <v>560</v>
      </c>
      <c r="B121" s="17" t="s">
        <v>1507</v>
      </c>
      <c r="C121" s="17" t="s">
        <v>1231</v>
      </c>
      <c r="D121" s="17" t="s">
        <v>1508</v>
      </c>
      <c r="E121" s="17" t="s">
        <v>562</v>
      </c>
      <c r="F121" s="17" t="s">
        <v>1509</v>
      </c>
      <c r="G121" s="18">
        <v>3</v>
      </c>
      <c r="H121" s="18">
        <v>3</v>
      </c>
      <c r="I121" s="19">
        <v>0</v>
      </c>
      <c r="J121" s="20">
        <v>0.33333333333333337</v>
      </c>
      <c r="K121" s="21">
        <v>0.66666666666666674</v>
      </c>
      <c r="L121" s="22">
        <v>0</v>
      </c>
      <c r="M121" s="27" t="s">
        <v>4508</v>
      </c>
      <c r="N121" s="28"/>
    </row>
    <row r="122" spans="1:14" x14ac:dyDescent="0.3">
      <c r="A122" s="17" t="s">
        <v>634</v>
      </c>
      <c r="B122" s="17" t="s">
        <v>1510</v>
      </c>
      <c r="C122" s="17" t="s">
        <v>1056</v>
      </c>
      <c r="D122" s="17" t="s">
        <v>1078</v>
      </c>
      <c r="E122" s="17" t="s">
        <v>88</v>
      </c>
      <c r="F122" s="17" t="s">
        <v>1511</v>
      </c>
      <c r="G122" s="18">
        <v>3</v>
      </c>
      <c r="H122" s="18">
        <v>6</v>
      </c>
      <c r="I122" s="19">
        <v>0</v>
      </c>
      <c r="J122" s="20">
        <v>0</v>
      </c>
      <c r="K122" s="21">
        <v>1</v>
      </c>
      <c r="L122" s="22">
        <v>0</v>
      </c>
      <c r="M122" s="27" t="s">
        <v>4508</v>
      </c>
      <c r="N122" s="28"/>
    </row>
    <row r="123" spans="1:14" x14ac:dyDescent="0.3">
      <c r="A123" s="17" t="s">
        <v>1512</v>
      </c>
      <c r="B123" s="17" t="s">
        <v>1513</v>
      </c>
      <c r="C123" s="17" t="s">
        <v>1514</v>
      </c>
      <c r="D123" s="17" t="s">
        <v>1062</v>
      </c>
      <c r="E123" s="17" t="s">
        <v>88</v>
      </c>
      <c r="F123" s="17" t="s">
        <v>1515</v>
      </c>
      <c r="G123" s="18">
        <v>3</v>
      </c>
      <c r="H123" s="18">
        <v>22</v>
      </c>
      <c r="I123" s="19">
        <v>0</v>
      </c>
      <c r="J123" s="20">
        <v>1</v>
      </c>
      <c r="K123" s="21">
        <v>0</v>
      </c>
      <c r="L123" s="22">
        <v>0</v>
      </c>
      <c r="M123" s="27" t="s">
        <v>4500</v>
      </c>
      <c r="N123" s="28"/>
    </row>
    <row r="124" spans="1:14" x14ac:dyDescent="0.3">
      <c r="A124" s="17" t="s">
        <v>1516</v>
      </c>
      <c r="B124" s="17" t="s">
        <v>1517</v>
      </c>
      <c r="C124" s="17" t="s">
        <v>1518</v>
      </c>
      <c r="D124" s="17" t="s">
        <v>1062</v>
      </c>
      <c r="E124" s="17" t="s">
        <v>152</v>
      </c>
      <c r="F124" s="17" t="s">
        <v>1519</v>
      </c>
      <c r="G124" s="18">
        <v>3</v>
      </c>
      <c r="H124" s="18">
        <v>13</v>
      </c>
      <c r="I124" s="19">
        <v>0</v>
      </c>
      <c r="J124" s="20">
        <v>1</v>
      </c>
      <c r="K124" s="21">
        <v>0</v>
      </c>
      <c r="L124" s="22">
        <v>0</v>
      </c>
      <c r="M124" s="27" t="s">
        <v>4498</v>
      </c>
      <c r="N124" s="28"/>
    </row>
    <row r="125" spans="1:14" x14ac:dyDescent="0.3">
      <c r="A125" s="17" t="s">
        <v>1520</v>
      </c>
      <c r="B125" s="17" t="s">
        <v>1113</v>
      </c>
      <c r="C125" s="17" t="s">
        <v>1194</v>
      </c>
      <c r="D125" s="17" t="s">
        <v>1091</v>
      </c>
      <c r="E125" s="17" t="s">
        <v>78</v>
      </c>
      <c r="F125" s="17" t="s">
        <v>1521</v>
      </c>
      <c r="G125" s="18">
        <v>3</v>
      </c>
      <c r="H125" s="18">
        <v>3</v>
      </c>
      <c r="I125" s="19">
        <v>0</v>
      </c>
      <c r="J125" s="20">
        <v>1</v>
      </c>
      <c r="K125" s="21">
        <v>0</v>
      </c>
      <c r="L125" s="22">
        <v>0</v>
      </c>
      <c r="M125" s="27" t="s">
        <v>4498</v>
      </c>
      <c r="N125" s="28"/>
    </row>
    <row r="126" spans="1:14" x14ac:dyDescent="0.3">
      <c r="A126" s="17" t="s">
        <v>1522</v>
      </c>
      <c r="B126" s="17" t="s">
        <v>1523</v>
      </c>
      <c r="C126" s="17" t="s">
        <v>1524</v>
      </c>
      <c r="D126" s="17" t="s">
        <v>1140</v>
      </c>
      <c r="E126" s="17" t="s">
        <v>176</v>
      </c>
      <c r="F126" s="17" t="s">
        <v>1525</v>
      </c>
      <c r="G126" s="18">
        <v>3</v>
      </c>
      <c r="H126" s="18">
        <v>14</v>
      </c>
      <c r="I126" s="19">
        <v>1</v>
      </c>
      <c r="J126" s="20">
        <v>0</v>
      </c>
      <c r="K126" s="21">
        <v>0</v>
      </c>
      <c r="L126" s="22">
        <v>0</v>
      </c>
      <c r="M126" s="27" t="s">
        <v>4498</v>
      </c>
      <c r="N126" s="28"/>
    </row>
    <row r="127" spans="1:14" x14ac:dyDescent="0.3">
      <c r="A127" s="17" t="s">
        <v>1526</v>
      </c>
      <c r="B127" s="17" t="s">
        <v>1527</v>
      </c>
      <c r="C127" s="17" t="s">
        <v>1468</v>
      </c>
      <c r="D127" s="17" t="s">
        <v>1346</v>
      </c>
      <c r="E127" s="17" t="s">
        <v>259</v>
      </c>
      <c r="F127" s="17" t="s">
        <v>1528</v>
      </c>
      <c r="G127" s="18">
        <v>3</v>
      </c>
      <c r="H127" s="18">
        <v>3</v>
      </c>
      <c r="I127" s="19">
        <v>0</v>
      </c>
      <c r="J127" s="20">
        <v>1</v>
      </c>
      <c r="K127" s="21">
        <v>0</v>
      </c>
      <c r="L127" s="22">
        <v>0</v>
      </c>
      <c r="M127" s="27" t="s">
        <v>4499</v>
      </c>
      <c r="N127" s="28"/>
    </row>
    <row r="128" spans="1:14" x14ac:dyDescent="0.3">
      <c r="A128" s="17" t="s">
        <v>1529</v>
      </c>
      <c r="B128" s="17" t="s">
        <v>1530</v>
      </c>
      <c r="C128" s="17" t="s">
        <v>1531</v>
      </c>
      <c r="D128" s="17" t="s">
        <v>1532</v>
      </c>
      <c r="E128" s="17" t="s">
        <v>152</v>
      </c>
      <c r="F128" s="17" t="s">
        <v>1533</v>
      </c>
      <c r="G128" s="18">
        <v>3</v>
      </c>
      <c r="H128" s="18">
        <v>4</v>
      </c>
      <c r="I128" s="19">
        <v>0</v>
      </c>
      <c r="J128" s="20">
        <v>1</v>
      </c>
      <c r="K128" s="21">
        <v>0</v>
      </c>
      <c r="L128" s="22">
        <v>0</v>
      </c>
      <c r="M128" s="27" t="s">
        <v>4498</v>
      </c>
      <c r="N128" s="28"/>
    </row>
    <row r="129" spans="1:14" x14ac:dyDescent="0.3">
      <c r="A129" s="17" t="s">
        <v>1534</v>
      </c>
      <c r="B129" s="17" t="s">
        <v>1535</v>
      </c>
      <c r="C129" s="17" t="s">
        <v>1536</v>
      </c>
      <c r="D129" s="17" t="s">
        <v>1100</v>
      </c>
      <c r="E129" s="17" t="s">
        <v>1079</v>
      </c>
      <c r="F129" s="17" t="s">
        <v>1537</v>
      </c>
      <c r="G129" s="18">
        <v>3</v>
      </c>
      <c r="H129" s="18">
        <v>7</v>
      </c>
      <c r="I129" s="19">
        <v>0</v>
      </c>
      <c r="J129" s="20">
        <v>1</v>
      </c>
      <c r="K129" s="21">
        <v>0</v>
      </c>
      <c r="L129" s="22">
        <v>0</v>
      </c>
      <c r="M129" s="27" t="s">
        <v>4499</v>
      </c>
      <c r="N129" s="28"/>
    </row>
    <row r="130" spans="1:14" x14ac:dyDescent="0.3">
      <c r="A130" s="17" t="s">
        <v>1538</v>
      </c>
      <c r="B130" s="17" t="s">
        <v>1539</v>
      </c>
      <c r="C130" s="17" t="s">
        <v>1540</v>
      </c>
      <c r="D130" s="17" t="s">
        <v>1062</v>
      </c>
      <c r="E130" s="17" t="s">
        <v>1127</v>
      </c>
      <c r="F130" s="17" t="s">
        <v>1541</v>
      </c>
      <c r="G130" s="18">
        <v>3</v>
      </c>
      <c r="H130" s="18">
        <v>102</v>
      </c>
      <c r="I130" s="19">
        <v>0.66666666666666674</v>
      </c>
      <c r="J130" s="20">
        <v>0.33333333333333337</v>
      </c>
      <c r="K130" s="21">
        <v>0</v>
      </c>
      <c r="L130" s="22">
        <v>0</v>
      </c>
      <c r="M130" s="27" t="s">
        <v>4500</v>
      </c>
      <c r="N130" s="28"/>
    </row>
    <row r="131" spans="1:14" x14ac:dyDescent="0.3">
      <c r="A131" s="17" t="s">
        <v>759</v>
      </c>
      <c r="B131" s="17" t="s">
        <v>1542</v>
      </c>
      <c r="C131" s="17" t="s">
        <v>1056</v>
      </c>
      <c r="D131" s="17" t="s">
        <v>1543</v>
      </c>
      <c r="E131" s="17" t="s">
        <v>73</v>
      </c>
      <c r="F131" s="17" t="s">
        <v>1544</v>
      </c>
      <c r="G131" s="18">
        <v>3</v>
      </c>
      <c r="H131" s="18">
        <v>3</v>
      </c>
      <c r="I131" s="19">
        <v>0</v>
      </c>
      <c r="J131" s="20">
        <v>0</v>
      </c>
      <c r="K131" s="21">
        <v>0</v>
      </c>
      <c r="L131" s="22">
        <v>1</v>
      </c>
      <c r="M131" s="27" t="s">
        <v>4508</v>
      </c>
      <c r="N131" s="28"/>
    </row>
    <row r="132" spans="1:14" x14ac:dyDescent="0.3">
      <c r="A132" s="17" t="s">
        <v>1545</v>
      </c>
      <c r="B132" s="17" t="s">
        <v>1546</v>
      </c>
      <c r="C132" s="17" t="s">
        <v>1547</v>
      </c>
      <c r="D132" s="17" t="s">
        <v>1091</v>
      </c>
      <c r="E132" s="17" t="s">
        <v>73</v>
      </c>
      <c r="F132" s="17" t="s">
        <v>1548</v>
      </c>
      <c r="G132" s="18">
        <v>3</v>
      </c>
      <c r="H132" s="18">
        <v>3</v>
      </c>
      <c r="I132" s="19">
        <v>0</v>
      </c>
      <c r="J132" s="20">
        <v>1</v>
      </c>
      <c r="K132" s="21">
        <v>0</v>
      </c>
      <c r="L132" s="22">
        <v>0</v>
      </c>
      <c r="M132" s="27" t="s">
        <v>4498</v>
      </c>
      <c r="N132" s="28"/>
    </row>
    <row r="133" spans="1:14" x14ac:dyDescent="0.3">
      <c r="A133" s="17" t="s">
        <v>1549</v>
      </c>
      <c r="B133" s="17" t="s">
        <v>1550</v>
      </c>
      <c r="C133" s="17" t="s">
        <v>1551</v>
      </c>
      <c r="D133" s="17" t="s">
        <v>1082</v>
      </c>
      <c r="E133" s="17" t="s">
        <v>103</v>
      </c>
      <c r="F133" s="17" t="s">
        <v>1552</v>
      </c>
      <c r="G133" s="18">
        <v>3</v>
      </c>
      <c r="H133" s="18">
        <v>10</v>
      </c>
      <c r="I133" s="19">
        <v>0</v>
      </c>
      <c r="J133" s="20">
        <v>1</v>
      </c>
      <c r="K133" s="21">
        <v>0</v>
      </c>
      <c r="L133" s="22">
        <v>0</v>
      </c>
      <c r="M133" s="27" t="s">
        <v>4498</v>
      </c>
      <c r="N133" s="28"/>
    </row>
    <row r="134" spans="1:14" x14ac:dyDescent="0.3">
      <c r="A134" s="17" t="s">
        <v>606</v>
      </c>
      <c r="B134" s="17" t="s">
        <v>1553</v>
      </c>
      <c r="C134" s="17" t="s">
        <v>1554</v>
      </c>
      <c r="D134" s="17" t="s">
        <v>1096</v>
      </c>
      <c r="E134" s="17" t="s">
        <v>88</v>
      </c>
      <c r="F134" s="17" t="s">
        <v>1555</v>
      </c>
      <c r="G134" s="18">
        <v>3</v>
      </c>
      <c r="H134" s="18">
        <v>3</v>
      </c>
      <c r="I134" s="19">
        <v>0</v>
      </c>
      <c r="J134" s="20">
        <v>0</v>
      </c>
      <c r="K134" s="21">
        <v>1</v>
      </c>
      <c r="L134" s="22">
        <v>0</v>
      </c>
      <c r="M134" s="27" t="s">
        <v>4498</v>
      </c>
      <c r="N134" s="28"/>
    </row>
    <row r="135" spans="1:14" x14ac:dyDescent="0.3">
      <c r="A135" s="17" t="s">
        <v>1556</v>
      </c>
      <c r="B135" s="17" t="s">
        <v>1557</v>
      </c>
      <c r="C135" s="17" t="s">
        <v>1558</v>
      </c>
      <c r="D135" s="17" t="s">
        <v>1559</v>
      </c>
      <c r="E135" s="17" t="s">
        <v>1052</v>
      </c>
      <c r="F135" s="17" t="s">
        <v>1560</v>
      </c>
      <c r="G135" s="18">
        <v>3</v>
      </c>
      <c r="H135" s="18">
        <v>5</v>
      </c>
      <c r="I135" s="19">
        <v>1</v>
      </c>
      <c r="J135" s="20">
        <v>0</v>
      </c>
      <c r="K135" s="21">
        <v>0</v>
      </c>
      <c r="L135" s="22">
        <v>0</v>
      </c>
      <c r="M135" s="27" t="s">
        <v>4500</v>
      </c>
      <c r="N135" s="28"/>
    </row>
    <row r="136" spans="1:14" x14ac:dyDescent="0.3">
      <c r="A136" s="17" t="s">
        <v>878</v>
      </c>
      <c r="B136" s="17" t="s">
        <v>1561</v>
      </c>
      <c r="C136" s="17" t="s">
        <v>1562</v>
      </c>
      <c r="D136" s="17" t="s">
        <v>1091</v>
      </c>
      <c r="E136" s="17" t="s">
        <v>880</v>
      </c>
      <c r="F136" s="17" t="s">
        <v>1563</v>
      </c>
      <c r="G136" s="18">
        <v>3</v>
      </c>
      <c r="H136" s="18">
        <v>4</v>
      </c>
      <c r="I136" s="19">
        <v>0</v>
      </c>
      <c r="J136" s="20">
        <v>0</v>
      </c>
      <c r="K136" s="21">
        <v>0</v>
      </c>
      <c r="L136" s="22">
        <v>1</v>
      </c>
      <c r="M136" s="27" t="s">
        <v>4498</v>
      </c>
      <c r="N136" s="28"/>
    </row>
    <row r="137" spans="1:14" x14ac:dyDescent="0.3">
      <c r="A137" s="17" t="s">
        <v>1564</v>
      </c>
      <c r="B137" s="17" t="s">
        <v>1565</v>
      </c>
      <c r="C137" s="17" t="s">
        <v>1566</v>
      </c>
      <c r="D137" s="17" t="s">
        <v>1082</v>
      </c>
      <c r="E137" s="17" t="s">
        <v>158</v>
      </c>
      <c r="F137" s="17" t="s">
        <v>1567</v>
      </c>
      <c r="G137" s="18">
        <v>3</v>
      </c>
      <c r="H137" s="18">
        <v>6</v>
      </c>
      <c r="I137" s="19">
        <v>0</v>
      </c>
      <c r="J137" s="20">
        <v>1</v>
      </c>
      <c r="K137" s="21">
        <v>0</v>
      </c>
      <c r="L137" s="22">
        <v>0</v>
      </c>
      <c r="M137" s="27" t="s">
        <v>4500</v>
      </c>
      <c r="N137" s="28"/>
    </row>
    <row r="138" spans="1:14" x14ac:dyDescent="0.3">
      <c r="A138" s="17" t="s">
        <v>1568</v>
      </c>
      <c r="B138" s="17" t="s">
        <v>1569</v>
      </c>
      <c r="C138" s="17" t="s">
        <v>1570</v>
      </c>
      <c r="D138" s="17" t="s">
        <v>1571</v>
      </c>
      <c r="E138" s="17" t="s">
        <v>158</v>
      </c>
      <c r="F138" s="17" t="s">
        <v>1572</v>
      </c>
      <c r="G138" s="18">
        <v>3</v>
      </c>
      <c r="H138" s="18">
        <v>4</v>
      </c>
      <c r="I138" s="19">
        <v>0</v>
      </c>
      <c r="J138" s="20">
        <v>1</v>
      </c>
      <c r="K138" s="21">
        <v>0</v>
      </c>
      <c r="L138" s="22">
        <v>0</v>
      </c>
      <c r="M138" s="27" t="s">
        <v>4500</v>
      </c>
      <c r="N138" s="28"/>
    </row>
    <row r="139" spans="1:14" x14ac:dyDescent="0.3">
      <c r="A139" s="17" t="s">
        <v>1573</v>
      </c>
      <c r="B139" s="17" t="s">
        <v>1574</v>
      </c>
      <c r="C139" s="17" t="s">
        <v>1575</v>
      </c>
      <c r="D139" s="17" t="s">
        <v>1057</v>
      </c>
      <c r="E139" s="17" t="s">
        <v>73</v>
      </c>
      <c r="F139" s="17" t="s">
        <v>1576</v>
      </c>
      <c r="G139" s="18">
        <v>3</v>
      </c>
      <c r="H139" s="18">
        <v>3</v>
      </c>
      <c r="I139" s="19">
        <v>0</v>
      </c>
      <c r="J139" s="20">
        <v>1</v>
      </c>
      <c r="K139" s="21">
        <v>0</v>
      </c>
      <c r="L139" s="22">
        <v>0</v>
      </c>
      <c r="M139" s="27" t="s">
        <v>4500</v>
      </c>
      <c r="N139" s="28"/>
    </row>
    <row r="140" spans="1:14" x14ac:dyDescent="0.3">
      <c r="A140" s="17" t="s">
        <v>1001</v>
      </c>
      <c r="B140" s="17" t="s">
        <v>1002</v>
      </c>
      <c r="C140" s="17" t="s">
        <v>1577</v>
      </c>
      <c r="D140" s="17" t="s">
        <v>1152</v>
      </c>
      <c r="E140" s="17" t="s">
        <v>158</v>
      </c>
      <c r="F140" s="17" t="s">
        <v>1578</v>
      </c>
      <c r="G140" s="18">
        <v>3</v>
      </c>
      <c r="H140" s="18">
        <v>3</v>
      </c>
      <c r="I140" s="19">
        <v>0</v>
      </c>
      <c r="J140" s="20">
        <v>0</v>
      </c>
      <c r="K140" s="21">
        <v>0</v>
      </c>
      <c r="L140" s="22">
        <v>1</v>
      </c>
      <c r="M140" s="27" t="s">
        <v>4508</v>
      </c>
      <c r="N140" s="28"/>
    </row>
    <row r="141" spans="1:14" x14ac:dyDescent="0.3">
      <c r="A141" s="17" t="s">
        <v>1579</v>
      </c>
      <c r="B141" s="17" t="s">
        <v>1580</v>
      </c>
      <c r="C141" s="17" t="s">
        <v>1238</v>
      </c>
      <c r="D141" s="17" t="s">
        <v>1239</v>
      </c>
      <c r="E141" s="17" t="s">
        <v>73</v>
      </c>
      <c r="F141" s="17" t="s">
        <v>1581</v>
      </c>
      <c r="G141" s="18">
        <v>3</v>
      </c>
      <c r="H141" s="18">
        <v>3</v>
      </c>
      <c r="I141" s="19">
        <v>1</v>
      </c>
      <c r="J141" s="20">
        <v>0</v>
      </c>
      <c r="K141" s="21">
        <v>0</v>
      </c>
      <c r="L141" s="22">
        <v>0</v>
      </c>
      <c r="M141" s="27" t="s">
        <v>4499</v>
      </c>
      <c r="N141" s="28"/>
    </row>
    <row r="142" spans="1:14" x14ac:dyDescent="0.3">
      <c r="A142" s="17" t="s">
        <v>1582</v>
      </c>
      <c r="B142" s="17" t="s">
        <v>1583</v>
      </c>
      <c r="C142" s="17" t="s">
        <v>1584</v>
      </c>
      <c r="D142" s="17" t="s">
        <v>1057</v>
      </c>
      <c r="E142" s="17" t="s">
        <v>73</v>
      </c>
      <c r="F142" s="17" t="s">
        <v>1585</v>
      </c>
      <c r="G142" s="18">
        <v>3</v>
      </c>
      <c r="H142" s="18">
        <v>3</v>
      </c>
      <c r="I142" s="19">
        <v>0</v>
      </c>
      <c r="J142" s="20">
        <v>1</v>
      </c>
      <c r="K142" s="21">
        <v>0</v>
      </c>
      <c r="L142" s="22">
        <v>0</v>
      </c>
      <c r="M142" s="27" t="s">
        <v>4499</v>
      </c>
      <c r="N142" s="28"/>
    </row>
    <row r="143" spans="1:14" x14ac:dyDescent="0.3">
      <c r="A143" s="17" t="s">
        <v>325</v>
      </c>
      <c r="B143" s="17" t="s">
        <v>326</v>
      </c>
      <c r="C143" s="17" t="s">
        <v>1056</v>
      </c>
      <c r="D143" s="17" t="s">
        <v>1586</v>
      </c>
      <c r="E143" s="17" t="s">
        <v>73</v>
      </c>
      <c r="F143" s="17" t="s">
        <v>1587</v>
      </c>
      <c r="G143" s="18">
        <v>3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27" t="s">
        <v>4498</v>
      </c>
      <c r="N143" s="28"/>
    </row>
    <row r="144" spans="1:14" x14ac:dyDescent="0.3">
      <c r="A144" s="17" t="s">
        <v>320</v>
      </c>
      <c r="B144" s="17" t="s">
        <v>1588</v>
      </c>
      <c r="C144" s="17" t="s">
        <v>1589</v>
      </c>
      <c r="D144" s="17" t="s">
        <v>1169</v>
      </c>
      <c r="E144" s="17" t="s">
        <v>83</v>
      </c>
      <c r="F144" s="17" t="s">
        <v>1590</v>
      </c>
      <c r="G144" s="18">
        <v>3</v>
      </c>
      <c r="H144" s="18">
        <v>3</v>
      </c>
      <c r="I144" s="19">
        <v>0</v>
      </c>
      <c r="J144" s="20">
        <v>0</v>
      </c>
      <c r="K144" s="21">
        <v>1</v>
      </c>
      <c r="L144" s="22">
        <v>0</v>
      </c>
      <c r="M144" s="27" t="s">
        <v>4498</v>
      </c>
      <c r="N144" s="28"/>
    </row>
    <row r="145" spans="1:14" x14ac:dyDescent="0.3">
      <c r="A145" s="17" t="s">
        <v>1591</v>
      </c>
      <c r="B145" s="17" t="s">
        <v>1592</v>
      </c>
      <c r="C145" s="17" t="s">
        <v>1056</v>
      </c>
      <c r="D145" s="17" t="s">
        <v>1062</v>
      </c>
      <c r="E145" s="17" t="s">
        <v>103</v>
      </c>
      <c r="F145" s="17" t="s">
        <v>1593</v>
      </c>
      <c r="G145" s="18">
        <v>3</v>
      </c>
      <c r="H145" s="18">
        <v>17</v>
      </c>
      <c r="I145" s="19">
        <v>1</v>
      </c>
      <c r="J145" s="20">
        <v>0</v>
      </c>
      <c r="K145" s="21">
        <v>0</v>
      </c>
      <c r="L145" s="22">
        <v>0</v>
      </c>
      <c r="M145" s="27" t="s">
        <v>4499</v>
      </c>
      <c r="N145" s="28"/>
    </row>
    <row r="146" spans="1:14" x14ac:dyDescent="0.3">
      <c r="A146" s="17" t="s">
        <v>1594</v>
      </c>
      <c r="B146" s="17" t="s">
        <v>1595</v>
      </c>
      <c r="C146" s="17" t="s">
        <v>1596</v>
      </c>
      <c r="D146" s="17" t="s">
        <v>1091</v>
      </c>
      <c r="E146" s="17" t="s">
        <v>83</v>
      </c>
      <c r="F146" s="17" t="s">
        <v>1597</v>
      </c>
      <c r="G146" s="18">
        <v>3</v>
      </c>
      <c r="H146" s="18">
        <v>5</v>
      </c>
      <c r="I146" s="19">
        <v>0.33333333333333337</v>
      </c>
      <c r="J146" s="20">
        <v>0.66666666666666674</v>
      </c>
      <c r="K146" s="21">
        <v>0</v>
      </c>
      <c r="L146" s="22">
        <v>0</v>
      </c>
      <c r="M146" s="27" t="s">
        <v>4499</v>
      </c>
      <c r="N146" s="28"/>
    </row>
    <row r="147" spans="1:14" x14ac:dyDescent="0.3">
      <c r="A147" s="17" t="s">
        <v>1598</v>
      </c>
      <c r="B147" s="17" t="s">
        <v>1599</v>
      </c>
      <c r="C147" s="17" t="s">
        <v>1600</v>
      </c>
      <c r="D147" s="17" t="s">
        <v>1091</v>
      </c>
      <c r="E147" s="17" t="s">
        <v>83</v>
      </c>
      <c r="F147" s="17" t="s">
        <v>1601</v>
      </c>
      <c r="G147" s="18">
        <v>3</v>
      </c>
      <c r="H147" s="18">
        <v>11</v>
      </c>
      <c r="I147" s="19">
        <v>0</v>
      </c>
      <c r="J147" s="20">
        <v>1</v>
      </c>
      <c r="K147" s="21">
        <v>0</v>
      </c>
      <c r="L147" s="22">
        <v>0</v>
      </c>
      <c r="M147" s="27" t="s">
        <v>4500</v>
      </c>
      <c r="N147" s="28"/>
    </row>
    <row r="148" spans="1:14" x14ac:dyDescent="0.3">
      <c r="A148" s="17" t="s">
        <v>444</v>
      </c>
      <c r="B148" s="17" t="s">
        <v>1602</v>
      </c>
      <c r="C148" s="17" t="s">
        <v>1596</v>
      </c>
      <c r="D148" s="17" t="s">
        <v>1091</v>
      </c>
      <c r="E148" s="17" t="s">
        <v>83</v>
      </c>
      <c r="F148" s="17" t="s">
        <v>1603</v>
      </c>
      <c r="G148" s="18">
        <v>3</v>
      </c>
      <c r="H148" s="18">
        <v>6</v>
      </c>
      <c r="I148" s="19">
        <v>0</v>
      </c>
      <c r="J148" s="20">
        <v>0</v>
      </c>
      <c r="K148" s="21">
        <v>1</v>
      </c>
      <c r="L148" s="22">
        <v>0</v>
      </c>
      <c r="M148" s="27" t="s">
        <v>4508</v>
      </c>
      <c r="N148" s="28"/>
    </row>
    <row r="149" spans="1:14" x14ac:dyDescent="0.3">
      <c r="A149" s="17" t="s">
        <v>1604</v>
      </c>
      <c r="B149" s="17" t="s">
        <v>1605</v>
      </c>
      <c r="C149" s="17" t="s">
        <v>1606</v>
      </c>
      <c r="D149" s="17" t="s">
        <v>1062</v>
      </c>
      <c r="E149" s="17" t="s">
        <v>259</v>
      </c>
      <c r="F149" s="17" t="s">
        <v>1607</v>
      </c>
      <c r="G149" s="18">
        <v>3</v>
      </c>
      <c r="H149" s="18">
        <v>11</v>
      </c>
      <c r="I149" s="19">
        <v>0.66666666666666674</v>
      </c>
      <c r="J149" s="20">
        <v>0.33333333333333337</v>
      </c>
      <c r="K149" s="21">
        <v>0</v>
      </c>
      <c r="L149" s="22">
        <v>0</v>
      </c>
      <c r="M149" s="27" t="s">
        <v>4498</v>
      </c>
      <c r="N149" s="28"/>
    </row>
    <row r="150" spans="1:14" x14ac:dyDescent="0.3">
      <c r="A150" s="17" t="s">
        <v>826</v>
      </c>
      <c r="B150" s="17" t="s">
        <v>827</v>
      </c>
      <c r="C150" s="17" t="s">
        <v>1056</v>
      </c>
      <c r="D150" s="17" t="s">
        <v>1426</v>
      </c>
      <c r="E150" s="17" t="s">
        <v>73</v>
      </c>
      <c r="F150" s="17" t="s">
        <v>1608</v>
      </c>
      <c r="G150" s="18">
        <v>3</v>
      </c>
      <c r="H150" s="18">
        <v>3</v>
      </c>
      <c r="I150" s="19">
        <v>0</v>
      </c>
      <c r="J150" s="20">
        <v>0</v>
      </c>
      <c r="K150" s="21">
        <v>0</v>
      </c>
      <c r="L150" s="22">
        <v>1</v>
      </c>
      <c r="M150" s="27" t="s">
        <v>4508</v>
      </c>
      <c r="N150" s="28"/>
    </row>
    <row r="151" spans="1:14" x14ac:dyDescent="0.3">
      <c r="A151" s="17" t="s">
        <v>1609</v>
      </c>
      <c r="B151" s="17" t="s">
        <v>1610</v>
      </c>
      <c r="C151" s="17" t="s">
        <v>1611</v>
      </c>
      <c r="D151" s="17" t="s">
        <v>1234</v>
      </c>
      <c r="E151" s="17" t="s">
        <v>103</v>
      </c>
      <c r="F151" s="17" t="s">
        <v>1612</v>
      </c>
      <c r="G151" s="18">
        <v>3</v>
      </c>
      <c r="H151" s="18">
        <v>3</v>
      </c>
      <c r="I151" s="19">
        <v>0.33333333333333337</v>
      </c>
      <c r="J151" s="20">
        <v>0.66666666666666674</v>
      </c>
      <c r="K151" s="21">
        <v>0</v>
      </c>
      <c r="L151" s="22">
        <v>0</v>
      </c>
      <c r="M151" s="27" t="s">
        <v>4498</v>
      </c>
      <c r="N151" s="28"/>
    </row>
    <row r="152" spans="1:14" x14ac:dyDescent="0.3">
      <c r="A152" s="17" t="s">
        <v>517</v>
      </c>
      <c r="B152" s="17" t="s">
        <v>1613</v>
      </c>
      <c r="C152" s="17" t="s">
        <v>1614</v>
      </c>
      <c r="D152" s="17" t="s">
        <v>1234</v>
      </c>
      <c r="E152" s="17" t="s">
        <v>73</v>
      </c>
      <c r="F152" s="17" t="s">
        <v>1615</v>
      </c>
      <c r="G152" s="18">
        <v>3</v>
      </c>
      <c r="H152" s="18">
        <v>3</v>
      </c>
      <c r="I152" s="19">
        <v>0</v>
      </c>
      <c r="J152" s="20">
        <v>0</v>
      </c>
      <c r="K152" s="21">
        <v>1</v>
      </c>
      <c r="L152" s="22">
        <v>0</v>
      </c>
      <c r="M152" s="27" t="s">
        <v>4498</v>
      </c>
      <c r="N152" s="28"/>
    </row>
    <row r="153" spans="1:14" x14ac:dyDescent="0.3">
      <c r="A153" s="17" t="s">
        <v>1616</v>
      </c>
      <c r="B153" s="17" t="s">
        <v>1617</v>
      </c>
      <c r="C153" s="17" t="s">
        <v>1618</v>
      </c>
      <c r="D153" s="17" t="s">
        <v>1619</v>
      </c>
      <c r="E153" s="17" t="s">
        <v>1024</v>
      </c>
      <c r="F153" s="17" t="s">
        <v>1620</v>
      </c>
      <c r="G153" s="18">
        <v>3</v>
      </c>
      <c r="H153" s="18">
        <v>13</v>
      </c>
      <c r="I153" s="19">
        <v>0</v>
      </c>
      <c r="J153" s="20">
        <v>1</v>
      </c>
      <c r="K153" s="21">
        <v>0</v>
      </c>
      <c r="L153" s="22">
        <v>0</v>
      </c>
      <c r="M153" s="27" t="s">
        <v>4500</v>
      </c>
      <c r="N153" s="28"/>
    </row>
    <row r="154" spans="1:14" x14ac:dyDescent="0.3">
      <c r="A154" s="17" t="s">
        <v>824</v>
      </c>
      <c r="B154" s="17" t="s">
        <v>1621</v>
      </c>
      <c r="C154" s="17" t="s">
        <v>1622</v>
      </c>
      <c r="D154" s="17" t="s">
        <v>1067</v>
      </c>
      <c r="E154" s="17" t="s">
        <v>509</v>
      </c>
      <c r="F154" s="17" t="s">
        <v>1623</v>
      </c>
      <c r="G154" s="18">
        <v>3</v>
      </c>
      <c r="H154" s="18">
        <v>3</v>
      </c>
      <c r="I154" s="19">
        <v>0</v>
      </c>
      <c r="J154" s="20">
        <v>0</v>
      </c>
      <c r="K154" s="21">
        <v>0</v>
      </c>
      <c r="L154" s="22">
        <v>1</v>
      </c>
      <c r="M154" s="27" t="s">
        <v>4499</v>
      </c>
      <c r="N154" s="28"/>
    </row>
    <row r="155" spans="1:14" x14ac:dyDescent="0.3">
      <c r="A155" s="17" t="s">
        <v>1624</v>
      </c>
      <c r="B155" s="17" t="s">
        <v>1625</v>
      </c>
      <c r="C155" s="17" t="s">
        <v>1626</v>
      </c>
      <c r="D155" s="17" t="s">
        <v>1042</v>
      </c>
      <c r="E155" s="17" t="s">
        <v>83</v>
      </c>
      <c r="F155" s="17" t="s">
        <v>1627</v>
      </c>
      <c r="G155" s="18">
        <v>3</v>
      </c>
      <c r="H155" s="18">
        <v>3</v>
      </c>
      <c r="I155" s="19">
        <v>0.33333333333333337</v>
      </c>
      <c r="J155" s="20">
        <v>0.66666666666666674</v>
      </c>
      <c r="K155" s="21">
        <v>0</v>
      </c>
      <c r="L155" s="22">
        <v>0</v>
      </c>
      <c r="M155" s="27" t="s">
        <v>4498</v>
      </c>
      <c r="N155" s="28"/>
    </row>
    <row r="156" spans="1:14" x14ac:dyDescent="0.3">
      <c r="A156" s="17" t="s">
        <v>1628</v>
      </c>
      <c r="B156" s="17" t="s">
        <v>1629</v>
      </c>
      <c r="C156" s="17" t="s">
        <v>1630</v>
      </c>
      <c r="D156" s="17" t="s">
        <v>1631</v>
      </c>
      <c r="E156" s="17" t="s">
        <v>1632</v>
      </c>
      <c r="F156" s="17" t="s">
        <v>1633</v>
      </c>
      <c r="G156" s="18">
        <v>3</v>
      </c>
      <c r="H156" s="18">
        <v>3</v>
      </c>
      <c r="I156" s="19">
        <v>0.66666666666666674</v>
      </c>
      <c r="J156" s="20">
        <v>0.33333333333333337</v>
      </c>
      <c r="K156" s="21">
        <v>0</v>
      </c>
      <c r="L156" s="22">
        <v>0</v>
      </c>
      <c r="M156" s="27" t="s">
        <v>4500</v>
      </c>
      <c r="N156" s="28"/>
    </row>
    <row r="157" spans="1:14" x14ac:dyDescent="0.3">
      <c r="A157" s="17" t="s">
        <v>1634</v>
      </c>
      <c r="B157" s="17" t="s">
        <v>1635</v>
      </c>
      <c r="C157" s="17" t="s">
        <v>1636</v>
      </c>
      <c r="D157" s="17" t="s">
        <v>1082</v>
      </c>
      <c r="E157" s="17" t="s">
        <v>1073</v>
      </c>
      <c r="F157" s="17" t="s">
        <v>1637</v>
      </c>
      <c r="G157" s="18">
        <v>3</v>
      </c>
      <c r="H157" s="18">
        <v>3</v>
      </c>
      <c r="I157" s="19">
        <v>0</v>
      </c>
      <c r="J157" s="20">
        <v>1</v>
      </c>
      <c r="K157" s="21">
        <v>0</v>
      </c>
      <c r="L157" s="22">
        <v>0</v>
      </c>
      <c r="M157" s="27" t="s">
        <v>4498</v>
      </c>
      <c r="N157" s="28"/>
    </row>
    <row r="158" spans="1:14" x14ac:dyDescent="0.3">
      <c r="A158" s="17" t="s">
        <v>1011</v>
      </c>
      <c r="B158" s="17" t="s">
        <v>1190</v>
      </c>
      <c r="C158" s="17" t="s">
        <v>1354</v>
      </c>
      <c r="D158" s="17" t="s">
        <v>1062</v>
      </c>
      <c r="E158" s="17" t="s">
        <v>992</v>
      </c>
      <c r="F158" s="17" t="s">
        <v>1638</v>
      </c>
      <c r="G158" s="18">
        <v>3</v>
      </c>
      <c r="H158" s="18">
        <v>6</v>
      </c>
      <c r="I158" s="19">
        <v>0</v>
      </c>
      <c r="J158" s="20">
        <v>0</v>
      </c>
      <c r="K158" s="21">
        <v>0</v>
      </c>
      <c r="L158" s="22">
        <v>1</v>
      </c>
      <c r="M158" s="27" t="s">
        <v>4508</v>
      </c>
      <c r="N158" s="28"/>
    </row>
    <row r="159" spans="1:14" x14ac:dyDescent="0.3">
      <c r="A159" s="17" t="s">
        <v>1639</v>
      </c>
      <c r="B159" s="17" t="s">
        <v>1640</v>
      </c>
      <c r="C159" s="17" t="s">
        <v>1641</v>
      </c>
      <c r="D159" s="17" t="s">
        <v>1082</v>
      </c>
      <c r="E159" s="17" t="s">
        <v>1642</v>
      </c>
      <c r="F159" s="17" t="s">
        <v>1643</v>
      </c>
      <c r="G159" s="18">
        <v>3</v>
      </c>
      <c r="H159" s="18">
        <v>3</v>
      </c>
      <c r="I159" s="19">
        <v>0.66666666666666674</v>
      </c>
      <c r="J159" s="20">
        <v>0.33333333333333337</v>
      </c>
      <c r="K159" s="21">
        <v>0</v>
      </c>
      <c r="L159" s="22">
        <v>0</v>
      </c>
      <c r="M159" s="27" t="s">
        <v>4500</v>
      </c>
      <c r="N159" s="28"/>
    </row>
    <row r="160" spans="1:14" x14ac:dyDescent="0.3">
      <c r="A160" s="17" t="s">
        <v>524</v>
      </c>
      <c r="B160" s="17" t="s">
        <v>1644</v>
      </c>
      <c r="C160" s="17" t="s">
        <v>1645</v>
      </c>
      <c r="D160" s="17" t="s">
        <v>1057</v>
      </c>
      <c r="E160" s="17" t="s">
        <v>176</v>
      </c>
      <c r="F160" s="17" t="s">
        <v>1646</v>
      </c>
      <c r="G160" s="18">
        <v>3</v>
      </c>
      <c r="H160" s="18">
        <v>6</v>
      </c>
      <c r="I160" s="19">
        <v>0</v>
      </c>
      <c r="J160" s="20">
        <v>0</v>
      </c>
      <c r="K160" s="21">
        <v>1</v>
      </c>
      <c r="L160" s="22">
        <v>0</v>
      </c>
      <c r="M160" s="27" t="s">
        <v>4508</v>
      </c>
      <c r="N160" s="28"/>
    </row>
    <row r="161" spans="1:14" x14ac:dyDescent="0.3">
      <c r="A161" s="17" t="s">
        <v>1647</v>
      </c>
      <c r="B161" s="17" t="s">
        <v>1648</v>
      </c>
      <c r="C161" s="17" t="s">
        <v>1649</v>
      </c>
      <c r="D161" s="17" t="s">
        <v>1169</v>
      </c>
      <c r="E161" s="17" t="s">
        <v>83</v>
      </c>
      <c r="F161" s="17" t="s">
        <v>1650</v>
      </c>
      <c r="G161" s="18">
        <v>3</v>
      </c>
      <c r="H161" s="18">
        <v>3</v>
      </c>
      <c r="I161" s="19">
        <v>0.33333333333333337</v>
      </c>
      <c r="J161" s="20">
        <v>0.66666666666666674</v>
      </c>
      <c r="K161" s="21">
        <v>0</v>
      </c>
      <c r="L161" s="22">
        <v>0</v>
      </c>
      <c r="M161" s="27" t="s">
        <v>4499</v>
      </c>
      <c r="N161" s="28"/>
    </row>
    <row r="162" spans="1:14" x14ac:dyDescent="0.3">
      <c r="A162" s="17" t="s">
        <v>1651</v>
      </c>
      <c r="B162" s="17" t="s">
        <v>1652</v>
      </c>
      <c r="C162" s="17" t="s">
        <v>1653</v>
      </c>
      <c r="D162" s="17" t="s">
        <v>1654</v>
      </c>
      <c r="E162" s="17" t="s">
        <v>163</v>
      </c>
      <c r="F162" s="17" t="s">
        <v>1655</v>
      </c>
      <c r="G162" s="18">
        <v>2</v>
      </c>
      <c r="H162" s="18">
        <v>3</v>
      </c>
      <c r="I162" s="19">
        <v>0</v>
      </c>
      <c r="J162" s="20">
        <v>1</v>
      </c>
      <c r="K162" s="21">
        <v>0</v>
      </c>
      <c r="L162" s="22">
        <v>0</v>
      </c>
      <c r="M162" s="27" t="s">
        <v>4499</v>
      </c>
      <c r="N162" s="28"/>
    </row>
    <row r="163" spans="1:14" x14ac:dyDescent="0.3">
      <c r="A163" s="17" t="s">
        <v>358</v>
      </c>
      <c r="B163" s="17" t="s">
        <v>1656</v>
      </c>
      <c r="C163" s="17" t="s">
        <v>1657</v>
      </c>
      <c r="D163" s="17" t="s">
        <v>1062</v>
      </c>
      <c r="E163" s="17" t="s">
        <v>361</v>
      </c>
      <c r="F163" s="17" t="s">
        <v>1658</v>
      </c>
      <c r="G163" s="18">
        <v>2</v>
      </c>
      <c r="H163" s="18">
        <v>6</v>
      </c>
      <c r="I163" s="19">
        <v>0</v>
      </c>
      <c r="J163" s="20">
        <v>0</v>
      </c>
      <c r="K163" s="21">
        <v>1</v>
      </c>
      <c r="L163" s="22">
        <v>0</v>
      </c>
      <c r="M163" s="27" t="s">
        <v>4498</v>
      </c>
      <c r="N163" s="28"/>
    </row>
    <row r="164" spans="1:14" x14ac:dyDescent="0.3">
      <c r="A164" s="17" t="s">
        <v>604</v>
      </c>
      <c r="B164" s="17" t="s">
        <v>1659</v>
      </c>
      <c r="C164" s="17" t="s">
        <v>1056</v>
      </c>
      <c r="D164" s="17" t="s">
        <v>1293</v>
      </c>
      <c r="E164" s="17" t="s">
        <v>73</v>
      </c>
      <c r="F164" s="17" t="s">
        <v>1660</v>
      </c>
      <c r="G164" s="18">
        <v>2</v>
      </c>
      <c r="H164" s="18">
        <v>4</v>
      </c>
      <c r="I164" s="19">
        <v>0</v>
      </c>
      <c r="J164" s="20">
        <v>0</v>
      </c>
      <c r="K164" s="21">
        <v>1</v>
      </c>
      <c r="L164" s="22">
        <v>0</v>
      </c>
      <c r="M164" s="27" t="s">
        <v>4508</v>
      </c>
      <c r="N164" s="28"/>
    </row>
    <row r="165" spans="1:14" x14ac:dyDescent="0.3">
      <c r="A165" s="17" t="s">
        <v>1661</v>
      </c>
      <c r="B165" s="17" t="s">
        <v>1662</v>
      </c>
      <c r="C165" s="17" t="s">
        <v>1354</v>
      </c>
      <c r="D165" s="17" t="s">
        <v>1663</v>
      </c>
      <c r="E165" s="17" t="s">
        <v>158</v>
      </c>
      <c r="F165" s="17" t="s">
        <v>1664</v>
      </c>
      <c r="G165" s="18">
        <v>2</v>
      </c>
      <c r="H165" s="18">
        <v>4</v>
      </c>
      <c r="I165" s="19">
        <v>0</v>
      </c>
      <c r="J165" s="20">
        <v>1</v>
      </c>
      <c r="K165" s="21">
        <v>0</v>
      </c>
      <c r="L165" s="22">
        <v>0</v>
      </c>
      <c r="M165" s="27" t="s">
        <v>4500</v>
      </c>
      <c r="N165" s="28"/>
    </row>
    <row r="166" spans="1:14" x14ac:dyDescent="0.3">
      <c r="A166" s="17" t="s">
        <v>1665</v>
      </c>
      <c r="B166" s="17" t="s">
        <v>1666</v>
      </c>
      <c r="C166" s="17" t="s">
        <v>1667</v>
      </c>
      <c r="D166" s="17" t="s">
        <v>1100</v>
      </c>
      <c r="E166" s="17" t="s">
        <v>1079</v>
      </c>
      <c r="F166" s="17" t="s">
        <v>1668</v>
      </c>
      <c r="G166" s="18">
        <v>2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7" t="s">
        <v>4500</v>
      </c>
      <c r="N166" s="28"/>
    </row>
    <row r="167" spans="1:14" x14ac:dyDescent="0.3">
      <c r="A167" s="17" t="s">
        <v>674</v>
      </c>
      <c r="B167" s="17" t="s">
        <v>1669</v>
      </c>
      <c r="C167" s="17" t="s">
        <v>1670</v>
      </c>
      <c r="D167" s="17" t="s">
        <v>1152</v>
      </c>
      <c r="E167" s="17" t="s">
        <v>152</v>
      </c>
      <c r="F167" s="17" t="s">
        <v>1671</v>
      </c>
      <c r="G167" s="18">
        <v>2</v>
      </c>
      <c r="H167" s="18">
        <v>2</v>
      </c>
      <c r="I167" s="19">
        <v>0</v>
      </c>
      <c r="J167" s="20">
        <v>0</v>
      </c>
      <c r="K167" s="21">
        <v>0</v>
      </c>
      <c r="L167" s="22">
        <v>1</v>
      </c>
      <c r="M167" s="27" t="s">
        <v>4498</v>
      </c>
      <c r="N167" s="28"/>
    </row>
    <row r="168" spans="1:14" x14ac:dyDescent="0.3">
      <c r="A168" s="17" t="s">
        <v>1672</v>
      </c>
      <c r="B168" s="17" t="s">
        <v>1673</v>
      </c>
      <c r="C168" s="17" t="s">
        <v>1309</v>
      </c>
      <c r="D168" s="17" t="s">
        <v>1067</v>
      </c>
      <c r="E168" s="17" t="s">
        <v>1674</v>
      </c>
      <c r="F168" s="17" t="s">
        <v>1675</v>
      </c>
      <c r="G168" s="18">
        <v>2</v>
      </c>
      <c r="H168" s="18">
        <v>6</v>
      </c>
      <c r="I168" s="19">
        <v>0</v>
      </c>
      <c r="J168" s="20">
        <v>1</v>
      </c>
      <c r="K168" s="21">
        <v>0</v>
      </c>
      <c r="L168" s="22">
        <v>0</v>
      </c>
      <c r="M168" s="27" t="s">
        <v>4500</v>
      </c>
      <c r="N168" s="28"/>
    </row>
    <row r="169" spans="1:14" x14ac:dyDescent="0.3">
      <c r="A169" s="17" t="s">
        <v>507</v>
      </c>
      <c r="B169" s="17" t="s">
        <v>508</v>
      </c>
      <c r="C169" s="17" t="s">
        <v>1056</v>
      </c>
      <c r="D169" s="17" t="s">
        <v>1140</v>
      </c>
      <c r="E169" s="17" t="s">
        <v>509</v>
      </c>
      <c r="F169" s="17" t="s">
        <v>1676</v>
      </c>
      <c r="G169" s="18">
        <v>2</v>
      </c>
      <c r="H169" s="18">
        <v>2</v>
      </c>
      <c r="I169" s="19">
        <v>0</v>
      </c>
      <c r="J169" s="20">
        <v>0</v>
      </c>
      <c r="K169" s="21">
        <v>1</v>
      </c>
      <c r="L169" s="22">
        <v>0</v>
      </c>
      <c r="M169" s="27" t="s">
        <v>4501</v>
      </c>
      <c r="N169" s="28"/>
    </row>
    <row r="170" spans="1:14" x14ac:dyDescent="0.3">
      <c r="A170" s="17" t="s">
        <v>1677</v>
      </c>
      <c r="B170" s="17" t="s">
        <v>1678</v>
      </c>
      <c r="C170" s="17" t="s">
        <v>1679</v>
      </c>
      <c r="D170" s="17" t="s">
        <v>1680</v>
      </c>
      <c r="E170" s="17" t="s">
        <v>163</v>
      </c>
      <c r="F170" s="17" t="s">
        <v>1681</v>
      </c>
      <c r="G170" s="18">
        <v>2</v>
      </c>
      <c r="H170" s="18">
        <v>2</v>
      </c>
      <c r="I170" s="19">
        <v>0</v>
      </c>
      <c r="J170" s="20">
        <v>1</v>
      </c>
      <c r="K170" s="21">
        <v>0</v>
      </c>
      <c r="L170" s="22">
        <v>0</v>
      </c>
      <c r="M170" s="27" t="s">
        <v>4498</v>
      </c>
      <c r="N170" s="28"/>
    </row>
    <row r="171" spans="1:14" x14ac:dyDescent="0.3">
      <c r="A171" s="17" t="s">
        <v>1682</v>
      </c>
      <c r="B171" s="17" t="s">
        <v>1683</v>
      </c>
      <c r="C171" s="17" t="s">
        <v>1383</v>
      </c>
      <c r="D171" s="17" t="s">
        <v>1169</v>
      </c>
      <c r="E171" s="17" t="s">
        <v>83</v>
      </c>
      <c r="F171" s="17" t="s">
        <v>1684</v>
      </c>
      <c r="G171" s="18">
        <v>2</v>
      </c>
      <c r="H171" s="18">
        <v>2</v>
      </c>
      <c r="I171" s="19">
        <v>0</v>
      </c>
      <c r="J171" s="20">
        <v>1</v>
      </c>
      <c r="K171" s="21">
        <v>0</v>
      </c>
      <c r="L171" s="22">
        <v>0</v>
      </c>
      <c r="M171" s="27" t="s">
        <v>4499</v>
      </c>
      <c r="N171" s="28"/>
    </row>
    <row r="172" spans="1:14" x14ac:dyDescent="0.3">
      <c r="A172" s="17" t="s">
        <v>1685</v>
      </c>
      <c r="B172" s="17" t="s">
        <v>1686</v>
      </c>
      <c r="C172" s="17" t="s">
        <v>1056</v>
      </c>
      <c r="D172" s="17" t="s">
        <v>1687</v>
      </c>
      <c r="E172" s="17" t="s">
        <v>1688</v>
      </c>
      <c r="F172" s="17" t="s">
        <v>1689</v>
      </c>
      <c r="G172" s="18">
        <v>2</v>
      </c>
      <c r="H172" s="18">
        <v>2</v>
      </c>
      <c r="I172" s="19">
        <v>0</v>
      </c>
      <c r="J172" s="20">
        <v>1</v>
      </c>
      <c r="K172" s="21">
        <v>0</v>
      </c>
      <c r="L172" s="22">
        <v>0</v>
      </c>
      <c r="M172" s="27" t="s">
        <v>4498</v>
      </c>
      <c r="N172" s="28"/>
    </row>
    <row r="173" spans="1:14" x14ac:dyDescent="0.3">
      <c r="A173" s="17" t="s">
        <v>1690</v>
      </c>
      <c r="B173" s="17" t="s">
        <v>1550</v>
      </c>
      <c r="C173" s="17" t="s">
        <v>1691</v>
      </c>
      <c r="D173" s="17" t="s">
        <v>1692</v>
      </c>
      <c r="E173" s="17" t="s">
        <v>103</v>
      </c>
      <c r="F173" s="17" t="s">
        <v>1693</v>
      </c>
      <c r="G173" s="18">
        <v>2</v>
      </c>
      <c r="H173" s="18">
        <v>5</v>
      </c>
      <c r="I173" s="19">
        <v>0</v>
      </c>
      <c r="J173" s="20">
        <v>1</v>
      </c>
      <c r="K173" s="21">
        <v>0</v>
      </c>
      <c r="L173" s="22">
        <v>0</v>
      </c>
      <c r="M173" s="27" t="s">
        <v>4498</v>
      </c>
      <c r="N173" s="28"/>
    </row>
    <row r="174" spans="1:14" x14ac:dyDescent="0.3">
      <c r="A174" s="17" t="s">
        <v>1694</v>
      </c>
      <c r="B174" s="17" t="s">
        <v>1695</v>
      </c>
      <c r="C174" s="17" t="s">
        <v>1696</v>
      </c>
      <c r="D174" s="17" t="s">
        <v>1062</v>
      </c>
      <c r="E174" s="17" t="s">
        <v>103</v>
      </c>
      <c r="F174" s="17" t="s">
        <v>1697</v>
      </c>
      <c r="G174" s="18">
        <v>2</v>
      </c>
      <c r="H174" s="18">
        <v>50</v>
      </c>
      <c r="I174" s="19">
        <v>0</v>
      </c>
      <c r="J174" s="20">
        <v>1</v>
      </c>
      <c r="K174" s="21">
        <v>0</v>
      </c>
      <c r="L174" s="22">
        <v>0</v>
      </c>
      <c r="M174" s="27" t="s">
        <v>4499</v>
      </c>
      <c r="N174" s="28"/>
    </row>
    <row r="175" spans="1:14" x14ac:dyDescent="0.3">
      <c r="A175" s="17" t="s">
        <v>1698</v>
      </c>
      <c r="B175" s="17" t="s">
        <v>1699</v>
      </c>
      <c r="C175" s="17" t="s">
        <v>1238</v>
      </c>
      <c r="D175" s="17" t="s">
        <v>1057</v>
      </c>
      <c r="E175" s="17" t="s">
        <v>73</v>
      </c>
      <c r="F175" s="17" t="s">
        <v>1700</v>
      </c>
      <c r="G175" s="18">
        <v>2</v>
      </c>
      <c r="H175" s="18">
        <v>2</v>
      </c>
      <c r="I175" s="19">
        <v>1</v>
      </c>
      <c r="J175" s="20">
        <v>0</v>
      </c>
      <c r="K175" s="21">
        <v>0</v>
      </c>
      <c r="L175" s="22">
        <v>0</v>
      </c>
      <c r="M175" s="27" t="s">
        <v>4498</v>
      </c>
      <c r="N175" s="28"/>
    </row>
    <row r="176" spans="1:14" x14ac:dyDescent="0.3">
      <c r="A176" s="17" t="s">
        <v>1701</v>
      </c>
      <c r="B176" s="17" t="s">
        <v>1702</v>
      </c>
      <c r="C176" s="17" t="s">
        <v>1703</v>
      </c>
      <c r="D176" s="17" t="s">
        <v>1091</v>
      </c>
      <c r="E176" s="17" t="s">
        <v>83</v>
      </c>
      <c r="F176" s="17" t="s">
        <v>1704</v>
      </c>
      <c r="G176" s="18">
        <v>2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27" t="s">
        <v>4500</v>
      </c>
      <c r="N176" s="28"/>
    </row>
    <row r="177" spans="1:14" x14ac:dyDescent="0.3">
      <c r="A177" s="17" t="s">
        <v>719</v>
      </c>
      <c r="B177" s="17" t="s">
        <v>1705</v>
      </c>
      <c r="C177" s="17" t="s">
        <v>1238</v>
      </c>
      <c r="D177" s="17" t="s">
        <v>1126</v>
      </c>
      <c r="E177" s="17" t="s">
        <v>73</v>
      </c>
      <c r="F177" s="17" t="s">
        <v>1706</v>
      </c>
      <c r="G177" s="18">
        <v>2</v>
      </c>
      <c r="H177" s="18">
        <v>6</v>
      </c>
      <c r="I177" s="19">
        <v>0.5</v>
      </c>
      <c r="J177" s="20">
        <v>0</v>
      </c>
      <c r="K177" s="21">
        <v>0</v>
      </c>
      <c r="L177" s="22">
        <v>0.5</v>
      </c>
      <c r="M177" s="27" t="s">
        <v>4508</v>
      </c>
      <c r="N177" s="28"/>
    </row>
    <row r="178" spans="1:14" x14ac:dyDescent="0.3">
      <c r="A178" s="17" t="s">
        <v>1707</v>
      </c>
      <c r="B178" s="17" t="s">
        <v>1708</v>
      </c>
      <c r="C178" s="17" t="s">
        <v>1596</v>
      </c>
      <c r="D178" s="17" t="s">
        <v>1091</v>
      </c>
      <c r="E178" s="17" t="s">
        <v>83</v>
      </c>
      <c r="F178" s="17" t="s">
        <v>1709</v>
      </c>
      <c r="G178" s="18">
        <v>2</v>
      </c>
      <c r="H178" s="18">
        <v>4</v>
      </c>
      <c r="I178" s="19">
        <v>0</v>
      </c>
      <c r="J178" s="20">
        <v>1</v>
      </c>
      <c r="K178" s="21">
        <v>0</v>
      </c>
      <c r="L178" s="22">
        <v>0</v>
      </c>
      <c r="M178" s="27" t="s">
        <v>4499</v>
      </c>
      <c r="N178" s="28"/>
    </row>
    <row r="179" spans="1:14" x14ac:dyDescent="0.3">
      <c r="A179" s="17" t="s">
        <v>1710</v>
      </c>
      <c r="B179" s="17" t="s">
        <v>1711</v>
      </c>
      <c r="C179" s="17" t="s">
        <v>1238</v>
      </c>
      <c r="D179" s="17" t="s">
        <v>1239</v>
      </c>
      <c r="E179" s="17" t="s">
        <v>73</v>
      </c>
      <c r="F179" s="17" t="s">
        <v>1712</v>
      </c>
      <c r="G179" s="18">
        <v>2</v>
      </c>
      <c r="H179" s="18">
        <v>2</v>
      </c>
      <c r="I179" s="19">
        <v>1</v>
      </c>
      <c r="J179" s="20">
        <v>0</v>
      </c>
      <c r="K179" s="21">
        <v>0</v>
      </c>
      <c r="L179" s="22">
        <v>0</v>
      </c>
      <c r="M179" s="27" t="s">
        <v>4500</v>
      </c>
      <c r="N179" s="28"/>
    </row>
    <row r="180" spans="1:14" x14ac:dyDescent="0.3">
      <c r="A180" s="17" t="s">
        <v>1713</v>
      </c>
      <c r="B180" s="17" t="s">
        <v>1714</v>
      </c>
      <c r="C180" s="17" t="s">
        <v>1056</v>
      </c>
      <c r="D180" s="17" t="s">
        <v>1051</v>
      </c>
      <c r="E180" s="17" t="s">
        <v>73</v>
      </c>
      <c r="F180" s="17" t="s">
        <v>1715</v>
      </c>
      <c r="G180" s="18">
        <v>2</v>
      </c>
      <c r="H180" s="18">
        <v>2</v>
      </c>
      <c r="I180" s="19">
        <v>0</v>
      </c>
      <c r="J180" s="20">
        <v>1</v>
      </c>
      <c r="K180" s="21">
        <v>0</v>
      </c>
      <c r="L180" s="22">
        <v>0</v>
      </c>
      <c r="M180" s="27" t="s">
        <v>4500</v>
      </c>
      <c r="N180" s="28"/>
    </row>
    <row r="181" spans="1:14" x14ac:dyDescent="0.3">
      <c r="A181" s="17" t="s">
        <v>1716</v>
      </c>
      <c r="B181" s="17" t="s">
        <v>1717</v>
      </c>
      <c r="C181" s="17" t="s">
        <v>1718</v>
      </c>
      <c r="D181" s="17" t="s">
        <v>1062</v>
      </c>
      <c r="E181" s="17" t="s">
        <v>1719</v>
      </c>
      <c r="F181" s="17" t="s">
        <v>1720</v>
      </c>
      <c r="G181" s="18">
        <v>2</v>
      </c>
      <c r="H181" s="18">
        <v>16</v>
      </c>
      <c r="I181" s="19">
        <v>0</v>
      </c>
      <c r="J181" s="20">
        <v>1</v>
      </c>
      <c r="K181" s="21">
        <v>0</v>
      </c>
      <c r="L181" s="22">
        <v>0</v>
      </c>
      <c r="M181" s="27" t="s">
        <v>4498</v>
      </c>
      <c r="N181" s="28"/>
    </row>
    <row r="182" spans="1:14" x14ac:dyDescent="0.3">
      <c r="A182" s="17" t="s">
        <v>1721</v>
      </c>
      <c r="B182" s="17" t="s">
        <v>1722</v>
      </c>
      <c r="C182" s="17" t="s">
        <v>1056</v>
      </c>
      <c r="D182" s="17" t="s">
        <v>1723</v>
      </c>
      <c r="E182" s="17" t="s">
        <v>73</v>
      </c>
      <c r="F182" s="17" t="s">
        <v>1724</v>
      </c>
      <c r="G182" s="18">
        <v>2</v>
      </c>
      <c r="H182" s="18">
        <v>2</v>
      </c>
      <c r="I182" s="19">
        <v>0</v>
      </c>
      <c r="J182" s="20">
        <v>1</v>
      </c>
      <c r="K182" s="21">
        <v>0</v>
      </c>
      <c r="L182" s="22">
        <v>0</v>
      </c>
      <c r="M182" s="27" t="s">
        <v>4498</v>
      </c>
      <c r="N182" s="28"/>
    </row>
    <row r="183" spans="1:14" x14ac:dyDescent="0.3">
      <c r="A183" s="17" t="s">
        <v>989</v>
      </c>
      <c r="B183" s="17" t="s">
        <v>1725</v>
      </c>
      <c r="C183" s="17" t="s">
        <v>1726</v>
      </c>
      <c r="D183" s="17" t="s">
        <v>1727</v>
      </c>
      <c r="E183" s="17" t="s">
        <v>822</v>
      </c>
      <c r="F183" s="17" t="s">
        <v>1728</v>
      </c>
      <c r="G183" s="18">
        <v>2</v>
      </c>
      <c r="H183" s="18">
        <v>2</v>
      </c>
      <c r="I183" s="19">
        <v>0</v>
      </c>
      <c r="J183" s="20">
        <v>0</v>
      </c>
      <c r="K183" s="21">
        <v>0</v>
      </c>
      <c r="L183" s="22">
        <v>1</v>
      </c>
      <c r="M183" s="27" t="s">
        <v>4498</v>
      </c>
      <c r="N183" s="28"/>
    </row>
    <row r="184" spans="1:14" x14ac:dyDescent="0.3">
      <c r="A184" s="17" t="s">
        <v>1729</v>
      </c>
      <c r="B184" s="17" t="s">
        <v>1730</v>
      </c>
      <c r="C184" s="17" t="s">
        <v>1731</v>
      </c>
      <c r="D184" s="17" t="s">
        <v>1057</v>
      </c>
      <c r="E184" s="17" t="s">
        <v>103</v>
      </c>
      <c r="F184" s="17" t="s">
        <v>1732</v>
      </c>
      <c r="G184" s="18">
        <v>2</v>
      </c>
      <c r="H184" s="18">
        <v>2</v>
      </c>
      <c r="I184" s="19">
        <v>0</v>
      </c>
      <c r="J184" s="20">
        <v>1</v>
      </c>
      <c r="K184" s="21">
        <v>0</v>
      </c>
      <c r="L184" s="22">
        <v>0</v>
      </c>
      <c r="M184" s="27" t="s">
        <v>4500</v>
      </c>
      <c r="N184" s="28"/>
    </row>
    <row r="185" spans="1:14" x14ac:dyDescent="0.3">
      <c r="A185" s="17" t="s">
        <v>382</v>
      </c>
      <c r="B185" s="17" t="s">
        <v>1733</v>
      </c>
      <c r="C185" s="17" t="s">
        <v>1518</v>
      </c>
      <c r="D185" s="17" t="s">
        <v>1062</v>
      </c>
      <c r="E185" s="17" t="s">
        <v>73</v>
      </c>
      <c r="F185" s="17" t="s">
        <v>1734</v>
      </c>
      <c r="G185" s="18">
        <v>2</v>
      </c>
      <c r="H185" s="18">
        <v>4</v>
      </c>
      <c r="I185" s="19">
        <v>0</v>
      </c>
      <c r="J185" s="20">
        <v>0</v>
      </c>
      <c r="K185" s="21">
        <v>1</v>
      </c>
      <c r="L185" s="22">
        <v>0</v>
      </c>
      <c r="M185" s="27" t="s">
        <v>4498</v>
      </c>
      <c r="N185" s="28"/>
    </row>
    <row r="186" spans="1:14" x14ac:dyDescent="0.3">
      <c r="A186" s="17" t="s">
        <v>1735</v>
      </c>
      <c r="B186" s="17" t="s">
        <v>1736</v>
      </c>
      <c r="C186" s="17" t="s">
        <v>1737</v>
      </c>
      <c r="D186" s="17" t="s">
        <v>1169</v>
      </c>
      <c r="E186" s="17" t="s">
        <v>83</v>
      </c>
      <c r="F186" s="17" t="s">
        <v>1738</v>
      </c>
      <c r="G186" s="18">
        <v>2</v>
      </c>
      <c r="H186" s="18">
        <v>3</v>
      </c>
      <c r="I186" s="19">
        <v>1</v>
      </c>
      <c r="J186" s="20">
        <v>0</v>
      </c>
      <c r="K186" s="21">
        <v>0</v>
      </c>
      <c r="L186" s="22">
        <v>0</v>
      </c>
      <c r="M186" s="27" t="s">
        <v>4500</v>
      </c>
      <c r="N186" s="28"/>
    </row>
    <row r="187" spans="1:14" x14ac:dyDescent="0.3">
      <c r="A187" s="17" t="s">
        <v>1739</v>
      </c>
      <c r="B187" s="17" t="s">
        <v>1740</v>
      </c>
      <c r="C187" s="17" t="s">
        <v>1198</v>
      </c>
      <c r="D187" s="17" t="s">
        <v>1091</v>
      </c>
      <c r="E187" s="17" t="s">
        <v>83</v>
      </c>
      <c r="F187" s="17" t="s">
        <v>1741</v>
      </c>
      <c r="G187" s="18">
        <v>2</v>
      </c>
      <c r="H187" s="18">
        <v>2</v>
      </c>
      <c r="I187" s="19">
        <v>1</v>
      </c>
      <c r="J187" s="20">
        <v>0</v>
      </c>
      <c r="K187" s="21">
        <v>0</v>
      </c>
      <c r="L187" s="22">
        <v>0</v>
      </c>
      <c r="M187" s="27" t="s">
        <v>4499</v>
      </c>
      <c r="N187" s="28"/>
    </row>
    <row r="188" spans="1:14" x14ac:dyDescent="0.3">
      <c r="A188" s="17" t="s">
        <v>1742</v>
      </c>
      <c r="B188" s="17" t="s">
        <v>1743</v>
      </c>
      <c r="C188" s="17" t="s">
        <v>1744</v>
      </c>
      <c r="D188" s="17" t="s">
        <v>1745</v>
      </c>
      <c r="E188" s="17" t="s">
        <v>103</v>
      </c>
      <c r="F188" s="17" t="s">
        <v>1746</v>
      </c>
      <c r="G188" s="18">
        <v>2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7" t="s">
        <v>4498</v>
      </c>
      <c r="N188" s="28"/>
    </row>
    <row r="189" spans="1:14" x14ac:dyDescent="0.3">
      <c r="A189" s="17" t="s">
        <v>1747</v>
      </c>
      <c r="B189" s="17" t="s">
        <v>1748</v>
      </c>
      <c r="C189" s="17" t="s">
        <v>1749</v>
      </c>
      <c r="D189" s="17" t="s">
        <v>1750</v>
      </c>
      <c r="E189" s="17" t="s">
        <v>437</v>
      </c>
      <c r="F189" s="17" t="s">
        <v>1751</v>
      </c>
      <c r="G189" s="18">
        <v>2</v>
      </c>
      <c r="H189" s="18">
        <v>2</v>
      </c>
      <c r="I189" s="19">
        <v>0</v>
      </c>
      <c r="J189" s="20">
        <v>1</v>
      </c>
      <c r="K189" s="21">
        <v>0</v>
      </c>
      <c r="L189" s="22">
        <v>0</v>
      </c>
      <c r="M189" s="27" t="s">
        <v>4498</v>
      </c>
      <c r="N189" s="28"/>
    </row>
    <row r="190" spans="1:14" x14ac:dyDescent="0.3">
      <c r="A190" s="17" t="s">
        <v>1752</v>
      </c>
      <c r="B190" s="17" t="s">
        <v>1753</v>
      </c>
      <c r="C190" s="17" t="s">
        <v>1754</v>
      </c>
      <c r="D190" s="17" t="s">
        <v>1687</v>
      </c>
      <c r="E190" s="17" t="s">
        <v>1755</v>
      </c>
      <c r="F190" s="17" t="s">
        <v>1756</v>
      </c>
      <c r="G190" s="18">
        <v>2</v>
      </c>
      <c r="H190" s="18">
        <v>2</v>
      </c>
      <c r="I190" s="19">
        <v>0</v>
      </c>
      <c r="J190" s="20">
        <v>1</v>
      </c>
      <c r="K190" s="21">
        <v>0</v>
      </c>
      <c r="L190" s="22">
        <v>0</v>
      </c>
      <c r="M190" s="27" t="s">
        <v>4500</v>
      </c>
      <c r="N190" s="28"/>
    </row>
    <row r="191" spans="1:14" x14ac:dyDescent="0.3">
      <c r="A191" s="17" t="s">
        <v>1757</v>
      </c>
      <c r="B191" s="17" t="s">
        <v>1758</v>
      </c>
      <c r="C191" s="17" t="s">
        <v>1383</v>
      </c>
      <c r="D191" s="17" t="s">
        <v>1169</v>
      </c>
      <c r="E191" s="17" t="s">
        <v>83</v>
      </c>
      <c r="F191" s="17" t="s">
        <v>1759</v>
      </c>
      <c r="G191" s="18">
        <v>2</v>
      </c>
      <c r="H191" s="18">
        <v>2</v>
      </c>
      <c r="I191" s="19">
        <v>0.5</v>
      </c>
      <c r="J191" s="20">
        <v>0.5</v>
      </c>
      <c r="K191" s="21">
        <v>0</v>
      </c>
      <c r="L191" s="22">
        <v>0</v>
      </c>
      <c r="M191" s="27" t="s">
        <v>4499</v>
      </c>
      <c r="N191" s="28"/>
    </row>
    <row r="192" spans="1:14" x14ac:dyDescent="0.3">
      <c r="A192" s="17" t="s">
        <v>1760</v>
      </c>
      <c r="B192" s="17" t="s">
        <v>1761</v>
      </c>
      <c r="C192" s="17" t="s">
        <v>1358</v>
      </c>
      <c r="D192" s="17" t="s">
        <v>1091</v>
      </c>
      <c r="E192" s="17" t="s">
        <v>83</v>
      </c>
      <c r="F192" s="17" t="s">
        <v>1762</v>
      </c>
      <c r="G192" s="18">
        <v>2</v>
      </c>
      <c r="H192" s="18">
        <v>2</v>
      </c>
      <c r="I192" s="19">
        <v>0</v>
      </c>
      <c r="J192" s="20">
        <v>1</v>
      </c>
      <c r="K192" s="21">
        <v>0</v>
      </c>
      <c r="L192" s="22">
        <v>0</v>
      </c>
      <c r="M192" s="27" t="s">
        <v>4500</v>
      </c>
      <c r="N192" s="28"/>
    </row>
    <row r="193" spans="1:14" x14ac:dyDescent="0.3">
      <c r="A193" s="17" t="s">
        <v>1763</v>
      </c>
      <c r="B193" s="17" t="s">
        <v>1764</v>
      </c>
      <c r="C193" s="17" t="s">
        <v>1765</v>
      </c>
      <c r="D193" s="17" t="s">
        <v>1082</v>
      </c>
      <c r="E193" s="17" t="s">
        <v>155</v>
      </c>
      <c r="F193" s="17" t="s">
        <v>1766</v>
      </c>
      <c r="G193" s="18">
        <v>2</v>
      </c>
      <c r="H193" s="18">
        <v>2</v>
      </c>
      <c r="I193" s="19">
        <v>0.5</v>
      </c>
      <c r="J193" s="20">
        <v>0.5</v>
      </c>
      <c r="K193" s="21">
        <v>0</v>
      </c>
      <c r="L193" s="22">
        <v>0</v>
      </c>
      <c r="M193" s="27" t="s">
        <v>4500</v>
      </c>
      <c r="N193" s="28"/>
    </row>
    <row r="194" spans="1:14" x14ac:dyDescent="0.3">
      <c r="A194" s="17" t="s">
        <v>1767</v>
      </c>
      <c r="B194" s="17" t="s">
        <v>1768</v>
      </c>
      <c r="C194" s="17" t="s">
        <v>1178</v>
      </c>
      <c r="D194" s="17" t="s">
        <v>1082</v>
      </c>
      <c r="E194" s="17" t="s">
        <v>1769</v>
      </c>
      <c r="F194" s="17" t="s">
        <v>1770</v>
      </c>
      <c r="G194" s="18">
        <v>2</v>
      </c>
      <c r="H194" s="18">
        <v>4</v>
      </c>
      <c r="I194" s="19">
        <v>0</v>
      </c>
      <c r="J194" s="20">
        <v>1</v>
      </c>
      <c r="K194" s="21">
        <v>0</v>
      </c>
      <c r="L194" s="22">
        <v>0</v>
      </c>
      <c r="M194" s="27" t="s">
        <v>4500</v>
      </c>
      <c r="N194" s="28"/>
    </row>
    <row r="195" spans="1:14" x14ac:dyDescent="0.3">
      <c r="A195" s="17" t="s">
        <v>1771</v>
      </c>
      <c r="B195" s="17" t="s">
        <v>1772</v>
      </c>
      <c r="C195" s="17" t="s">
        <v>1156</v>
      </c>
      <c r="D195" s="17" t="s">
        <v>1091</v>
      </c>
      <c r="E195" s="17" t="s">
        <v>83</v>
      </c>
      <c r="F195" s="17" t="s">
        <v>1773</v>
      </c>
      <c r="G195" s="18">
        <v>2</v>
      </c>
      <c r="H195" s="18">
        <v>8</v>
      </c>
      <c r="I195" s="19">
        <v>0.5</v>
      </c>
      <c r="J195" s="20">
        <v>0.5</v>
      </c>
      <c r="K195" s="21">
        <v>0</v>
      </c>
      <c r="L195" s="22">
        <v>0</v>
      </c>
      <c r="M195" s="27" t="s">
        <v>4500</v>
      </c>
      <c r="N195" s="28"/>
    </row>
    <row r="196" spans="1:14" x14ac:dyDescent="0.3">
      <c r="A196" s="17" t="s">
        <v>1774</v>
      </c>
      <c r="B196" s="17" t="s">
        <v>1775</v>
      </c>
      <c r="C196" s="17" t="s">
        <v>1776</v>
      </c>
      <c r="D196" s="17" t="s">
        <v>1169</v>
      </c>
      <c r="E196" s="17" t="s">
        <v>83</v>
      </c>
      <c r="F196" s="17" t="s">
        <v>1777</v>
      </c>
      <c r="G196" s="18">
        <v>2</v>
      </c>
      <c r="H196" s="18">
        <v>2</v>
      </c>
      <c r="I196" s="19">
        <v>1</v>
      </c>
      <c r="J196" s="20">
        <v>0</v>
      </c>
      <c r="K196" s="21">
        <v>0</v>
      </c>
      <c r="L196" s="22">
        <v>0</v>
      </c>
      <c r="M196" s="27" t="s">
        <v>4500</v>
      </c>
      <c r="N196" s="28"/>
    </row>
    <row r="197" spans="1:14" x14ac:dyDescent="0.3">
      <c r="A197" s="17" t="s">
        <v>256</v>
      </c>
      <c r="B197" s="17" t="s">
        <v>1778</v>
      </c>
      <c r="C197" s="17" t="s">
        <v>1779</v>
      </c>
      <c r="D197" s="17" t="s">
        <v>1723</v>
      </c>
      <c r="E197" s="17" t="s">
        <v>259</v>
      </c>
      <c r="F197" s="17" t="s">
        <v>1780</v>
      </c>
      <c r="G197" s="18">
        <v>2</v>
      </c>
      <c r="H197" s="18">
        <v>2</v>
      </c>
      <c r="I197" s="19">
        <v>0</v>
      </c>
      <c r="J197" s="20">
        <v>0</v>
      </c>
      <c r="K197" s="21">
        <v>1</v>
      </c>
      <c r="L197" s="22">
        <v>0</v>
      </c>
      <c r="M197" s="27" t="s">
        <v>4508</v>
      </c>
      <c r="N197" s="28"/>
    </row>
    <row r="198" spans="1:14" x14ac:dyDescent="0.3">
      <c r="A198" s="17" t="s">
        <v>85</v>
      </c>
      <c r="B198" s="17" t="s">
        <v>1781</v>
      </c>
      <c r="C198" s="17" t="s">
        <v>1289</v>
      </c>
      <c r="D198" s="17" t="s">
        <v>1100</v>
      </c>
      <c r="E198" s="17" t="s">
        <v>88</v>
      </c>
      <c r="F198" s="17" t="s">
        <v>1782</v>
      </c>
      <c r="G198" s="18">
        <v>2</v>
      </c>
      <c r="H198" s="18">
        <v>4</v>
      </c>
      <c r="I198" s="19">
        <v>0</v>
      </c>
      <c r="J198" s="20">
        <v>0</v>
      </c>
      <c r="K198" s="21">
        <v>1</v>
      </c>
      <c r="L198" s="22">
        <v>0</v>
      </c>
      <c r="M198" s="27" t="s">
        <v>4508</v>
      </c>
      <c r="N198" s="28"/>
    </row>
    <row r="199" spans="1:14" x14ac:dyDescent="0.3">
      <c r="A199" s="17" t="s">
        <v>1783</v>
      </c>
      <c r="B199" s="17" t="s">
        <v>1702</v>
      </c>
      <c r="C199" s="17" t="s">
        <v>1784</v>
      </c>
      <c r="D199" s="17" t="s">
        <v>1091</v>
      </c>
      <c r="E199" s="17" t="s">
        <v>83</v>
      </c>
      <c r="F199" s="17" t="s">
        <v>1785</v>
      </c>
      <c r="G199" s="18">
        <v>2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27" t="s">
        <v>4498</v>
      </c>
      <c r="N199" s="28"/>
    </row>
    <row r="200" spans="1:14" x14ac:dyDescent="0.3">
      <c r="A200" s="17" t="s">
        <v>1786</v>
      </c>
      <c r="B200" s="17" t="s">
        <v>1787</v>
      </c>
      <c r="C200" s="17" t="s">
        <v>1788</v>
      </c>
      <c r="D200" s="17" t="s">
        <v>1091</v>
      </c>
      <c r="E200" s="17" t="s">
        <v>83</v>
      </c>
      <c r="F200" s="17" t="s">
        <v>1789</v>
      </c>
      <c r="G200" s="18">
        <v>2</v>
      </c>
      <c r="H200" s="18">
        <v>2</v>
      </c>
      <c r="I200" s="19">
        <v>0.5</v>
      </c>
      <c r="J200" s="20">
        <v>0.5</v>
      </c>
      <c r="K200" s="21">
        <v>0</v>
      </c>
      <c r="L200" s="22">
        <v>0</v>
      </c>
      <c r="M200" s="27" t="s">
        <v>4498</v>
      </c>
      <c r="N200" s="28"/>
    </row>
    <row r="201" spans="1:14" x14ac:dyDescent="0.3">
      <c r="A201" s="17" t="s">
        <v>1013</v>
      </c>
      <c r="B201" s="17" t="s">
        <v>1790</v>
      </c>
      <c r="C201" s="17" t="s">
        <v>1056</v>
      </c>
      <c r="D201" s="17" t="s">
        <v>1126</v>
      </c>
      <c r="E201" s="17" t="s">
        <v>73</v>
      </c>
      <c r="F201" s="17" t="s">
        <v>1791</v>
      </c>
      <c r="G201" s="18">
        <v>2</v>
      </c>
      <c r="H201" s="18">
        <v>3</v>
      </c>
      <c r="I201" s="19">
        <v>0</v>
      </c>
      <c r="J201" s="20">
        <v>0</v>
      </c>
      <c r="K201" s="21">
        <v>0</v>
      </c>
      <c r="L201" s="22">
        <v>1</v>
      </c>
      <c r="M201" s="27" t="s">
        <v>4508</v>
      </c>
      <c r="N201" s="28"/>
    </row>
    <row r="202" spans="1:14" x14ac:dyDescent="0.3">
      <c r="A202" s="17" t="s">
        <v>557</v>
      </c>
      <c r="B202" s="17" t="s">
        <v>1792</v>
      </c>
      <c r="C202" s="17" t="s">
        <v>1793</v>
      </c>
      <c r="D202" s="17" t="s">
        <v>1179</v>
      </c>
      <c r="E202" s="17" t="s">
        <v>73</v>
      </c>
      <c r="F202" s="17" t="s">
        <v>1794</v>
      </c>
      <c r="G202" s="18">
        <v>2</v>
      </c>
      <c r="H202" s="18">
        <v>2</v>
      </c>
      <c r="I202" s="19">
        <v>0</v>
      </c>
      <c r="J202" s="20">
        <v>0</v>
      </c>
      <c r="K202" s="21">
        <v>1</v>
      </c>
      <c r="L202" s="22">
        <v>0</v>
      </c>
      <c r="M202" s="27" t="s">
        <v>4508</v>
      </c>
      <c r="N202" s="28"/>
    </row>
    <row r="203" spans="1:14" x14ac:dyDescent="0.3">
      <c r="A203" s="17" t="s">
        <v>1795</v>
      </c>
      <c r="B203" s="17" t="s">
        <v>1473</v>
      </c>
      <c r="C203" s="17" t="s">
        <v>1796</v>
      </c>
      <c r="D203" s="17" t="s">
        <v>1082</v>
      </c>
      <c r="E203" s="17" t="s">
        <v>103</v>
      </c>
      <c r="F203" s="17" t="s">
        <v>1797</v>
      </c>
      <c r="G203" s="18">
        <v>2</v>
      </c>
      <c r="H203" s="18">
        <v>3</v>
      </c>
      <c r="I203" s="19">
        <v>0.5</v>
      </c>
      <c r="J203" s="20">
        <v>0.5</v>
      </c>
      <c r="K203" s="21">
        <v>0</v>
      </c>
      <c r="L203" s="22">
        <v>0</v>
      </c>
      <c r="M203" s="27" t="s">
        <v>4499</v>
      </c>
      <c r="N203" s="28"/>
    </row>
    <row r="204" spans="1:14" x14ac:dyDescent="0.3">
      <c r="A204" s="17" t="s">
        <v>1798</v>
      </c>
      <c r="B204" s="17" t="s">
        <v>1799</v>
      </c>
      <c r="C204" s="17" t="s">
        <v>1800</v>
      </c>
      <c r="D204" s="17" t="s">
        <v>1801</v>
      </c>
      <c r="E204" s="17" t="s">
        <v>103</v>
      </c>
      <c r="F204" s="17" t="s">
        <v>1802</v>
      </c>
      <c r="G204" s="18">
        <v>2</v>
      </c>
      <c r="H204" s="18">
        <v>3</v>
      </c>
      <c r="I204" s="19">
        <v>0</v>
      </c>
      <c r="J204" s="20">
        <v>1</v>
      </c>
      <c r="K204" s="21">
        <v>0</v>
      </c>
      <c r="L204" s="22">
        <v>0</v>
      </c>
      <c r="M204" s="27" t="s">
        <v>4500</v>
      </c>
      <c r="N204" s="28"/>
    </row>
    <row r="205" spans="1:14" x14ac:dyDescent="0.3">
      <c r="A205" s="17" t="s">
        <v>1803</v>
      </c>
      <c r="B205" s="17" t="s">
        <v>1804</v>
      </c>
      <c r="C205" s="17" t="s">
        <v>1805</v>
      </c>
      <c r="D205" s="17" t="s">
        <v>1169</v>
      </c>
      <c r="E205" s="17" t="s">
        <v>83</v>
      </c>
      <c r="F205" s="17" t="s">
        <v>1806</v>
      </c>
      <c r="G205" s="18">
        <v>2</v>
      </c>
      <c r="H205" s="18">
        <v>2</v>
      </c>
      <c r="I205" s="19">
        <v>0.5</v>
      </c>
      <c r="J205" s="20">
        <v>0.5</v>
      </c>
      <c r="K205" s="21">
        <v>0</v>
      </c>
      <c r="L205" s="22">
        <v>0</v>
      </c>
      <c r="M205" s="27" t="s">
        <v>4500</v>
      </c>
      <c r="N205" s="28"/>
    </row>
    <row r="206" spans="1:14" x14ac:dyDescent="0.3">
      <c r="A206" s="17" t="s">
        <v>1807</v>
      </c>
      <c r="B206" s="17" t="s">
        <v>1808</v>
      </c>
      <c r="C206" s="17" t="s">
        <v>1809</v>
      </c>
      <c r="D206" s="17" t="s">
        <v>1140</v>
      </c>
      <c r="E206" s="17" t="s">
        <v>308</v>
      </c>
      <c r="F206" s="17" t="s">
        <v>1810</v>
      </c>
      <c r="G206" s="18">
        <v>2</v>
      </c>
      <c r="H206" s="18">
        <v>4</v>
      </c>
      <c r="I206" s="19">
        <v>0</v>
      </c>
      <c r="J206" s="20">
        <v>1</v>
      </c>
      <c r="K206" s="21">
        <v>0</v>
      </c>
      <c r="L206" s="22">
        <v>0</v>
      </c>
      <c r="M206" s="27" t="s">
        <v>4508</v>
      </c>
      <c r="N206" s="28"/>
    </row>
    <row r="207" spans="1:14" x14ac:dyDescent="0.3">
      <c r="A207" s="17" t="s">
        <v>1811</v>
      </c>
      <c r="B207" s="17" t="s">
        <v>1812</v>
      </c>
      <c r="C207" s="17" t="s">
        <v>1813</v>
      </c>
      <c r="D207" s="17" t="s">
        <v>1508</v>
      </c>
      <c r="E207" s="17" t="s">
        <v>155</v>
      </c>
      <c r="F207" s="17" t="s">
        <v>1814</v>
      </c>
      <c r="G207" s="18">
        <v>2</v>
      </c>
      <c r="H207" s="18">
        <v>3</v>
      </c>
      <c r="I207" s="19">
        <v>0</v>
      </c>
      <c r="J207" s="20">
        <v>1</v>
      </c>
      <c r="K207" s="21">
        <v>0</v>
      </c>
      <c r="L207" s="22">
        <v>0</v>
      </c>
      <c r="M207" s="27" t="s">
        <v>4499</v>
      </c>
      <c r="N207" s="28"/>
    </row>
    <row r="208" spans="1:14" x14ac:dyDescent="0.3">
      <c r="A208" s="17" t="s">
        <v>1815</v>
      </c>
      <c r="B208" s="17" t="s">
        <v>1816</v>
      </c>
      <c r="C208" s="17" t="s">
        <v>1817</v>
      </c>
      <c r="D208" s="17" t="s">
        <v>1140</v>
      </c>
      <c r="E208" s="17" t="s">
        <v>176</v>
      </c>
      <c r="F208" s="17" t="s">
        <v>1818</v>
      </c>
      <c r="G208" s="18">
        <v>2</v>
      </c>
      <c r="H208" s="18">
        <v>2</v>
      </c>
      <c r="I208" s="19">
        <v>0</v>
      </c>
      <c r="J208" s="20">
        <v>1</v>
      </c>
      <c r="K208" s="21">
        <v>0</v>
      </c>
      <c r="L208" s="22">
        <v>0</v>
      </c>
      <c r="M208" s="27" t="s">
        <v>4498</v>
      </c>
      <c r="N208" s="28"/>
    </row>
    <row r="209" spans="1:14" x14ac:dyDescent="0.3">
      <c r="A209" s="17" t="s">
        <v>1819</v>
      </c>
      <c r="B209" s="17" t="s">
        <v>1820</v>
      </c>
      <c r="C209" s="17" t="s">
        <v>1726</v>
      </c>
      <c r="D209" s="17" t="s">
        <v>1042</v>
      </c>
      <c r="E209" s="17" t="s">
        <v>83</v>
      </c>
      <c r="F209" s="17" t="s">
        <v>1821</v>
      </c>
      <c r="G209" s="18">
        <v>2</v>
      </c>
      <c r="H209" s="18">
        <v>3</v>
      </c>
      <c r="I209" s="19">
        <v>0.5</v>
      </c>
      <c r="J209" s="20">
        <v>0.5</v>
      </c>
      <c r="K209" s="21">
        <v>0</v>
      </c>
      <c r="L209" s="22">
        <v>0</v>
      </c>
      <c r="M209" s="27" t="s">
        <v>4498</v>
      </c>
      <c r="N209" s="28"/>
    </row>
    <row r="210" spans="1:14" x14ac:dyDescent="0.3">
      <c r="A210" s="17" t="s">
        <v>911</v>
      </c>
      <c r="B210" s="17" t="s">
        <v>912</v>
      </c>
      <c r="C210" s="17" t="s">
        <v>1822</v>
      </c>
      <c r="D210" s="17" t="s">
        <v>1148</v>
      </c>
      <c r="E210" s="17" t="s">
        <v>73</v>
      </c>
      <c r="F210" s="17" t="s">
        <v>1823</v>
      </c>
      <c r="G210" s="18">
        <v>2</v>
      </c>
      <c r="H210" s="18">
        <v>2</v>
      </c>
      <c r="I210" s="19">
        <v>0</v>
      </c>
      <c r="J210" s="20">
        <v>0</v>
      </c>
      <c r="K210" s="21">
        <v>0</v>
      </c>
      <c r="L210" s="22">
        <v>1</v>
      </c>
      <c r="M210" s="27" t="s">
        <v>4499</v>
      </c>
      <c r="N210" s="28"/>
    </row>
    <row r="211" spans="1:14" x14ac:dyDescent="0.3">
      <c r="A211" s="17" t="s">
        <v>1824</v>
      </c>
      <c r="B211" s="17" t="s">
        <v>1825</v>
      </c>
      <c r="C211" s="17" t="s">
        <v>1826</v>
      </c>
      <c r="D211" s="17" t="s">
        <v>1148</v>
      </c>
      <c r="E211" s="17" t="s">
        <v>103</v>
      </c>
      <c r="F211" s="17" t="s">
        <v>1827</v>
      </c>
      <c r="G211" s="18">
        <v>2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27" t="s">
        <v>4500</v>
      </c>
      <c r="N211" s="28"/>
    </row>
    <row r="212" spans="1:14" x14ac:dyDescent="0.3">
      <c r="A212" s="17" t="s">
        <v>1828</v>
      </c>
      <c r="B212" s="17" t="s">
        <v>1829</v>
      </c>
      <c r="C212" s="17" t="s">
        <v>1830</v>
      </c>
      <c r="D212" s="17" t="s">
        <v>1091</v>
      </c>
      <c r="E212" s="17" t="s">
        <v>155</v>
      </c>
      <c r="F212" s="17" t="s">
        <v>1831</v>
      </c>
      <c r="G212" s="18">
        <v>2</v>
      </c>
      <c r="H212" s="18">
        <v>2</v>
      </c>
      <c r="I212" s="19">
        <v>0</v>
      </c>
      <c r="J212" s="20">
        <v>1</v>
      </c>
      <c r="K212" s="21">
        <v>0</v>
      </c>
      <c r="L212" s="22">
        <v>0</v>
      </c>
      <c r="M212" s="27" t="s">
        <v>4500</v>
      </c>
      <c r="N212" s="28"/>
    </row>
    <row r="213" spans="1:14" x14ac:dyDescent="0.3">
      <c r="A213" s="17" t="s">
        <v>1832</v>
      </c>
      <c r="B213" s="17" t="s">
        <v>1833</v>
      </c>
      <c r="C213" s="17" t="s">
        <v>1834</v>
      </c>
      <c r="D213" s="17" t="s">
        <v>1062</v>
      </c>
      <c r="E213" s="17" t="s">
        <v>1835</v>
      </c>
      <c r="F213" s="17" t="s">
        <v>1836</v>
      </c>
      <c r="G213" s="18">
        <v>2</v>
      </c>
      <c r="H213" s="18">
        <v>15</v>
      </c>
      <c r="I213" s="19">
        <v>0</v>
      </c>
      <c r="J213" s="20">
        <v>1</v>
      </c>
      <c r="K213" s="21">
        <v>0</v>
      </c>
      <c r="L213" s="22">
        <v>0</v>
      </c>
      <c r="M213" s="27" t="s">
        <v>4498</v>
      </c>
      <c r="N213" s="28"/>
    </row>
    <row r="214" spans="1:14" x14ac:dyDescent="0.3">
      <c r="A214" s="17" t="s">
        <v>1837</v>
      </c>
      <c r="B214" s="17" t="s">
        <v>1838</v>
      </c>
      <c r="C214" s="17" t="s">
        <v>1056</v>
      </c>
      <c r="D214" s="17" t="s">
        <v>1057</v>
      </c>
      <c r="E214" s="17" t="s">
        <v>1079</v>
      </c>
      <c r="F214" s="17" t="s">
        <v>1839</v>
      </c>
      <c r="G214" s="18">
        <v>2</v>
      </c>
      <c r="H214" s="18">
        <v>2</v>
      </c>
      <c r="I214" s="19">
        <v>0</v>
      </c>
      <c r="J214" s="20">
        <v>1</v>
      </c>
      <c r="K214" s="21">
        <v>0</v>
      </c>
      <c r="L214" s="22">
        <v>0</v>
      </c>
      <c r="M214" s="27" t="s">
        <v>4499</v>
      </c>
      <c r="N214" s="28"/>
    </row>
    <row r="215" spans="1:14" x14ac:dyDescent="0.3">
      <c r="A215" s="17" t="s">
        <v>1840</v>
      </c>
      <c r="B215" s="17" t="s">
        <v>1841</v>
      </c>
      <c r="C215" s="17" t="s">
        <v>1056</v>
      </c>
      <c r="D215" s="17" t="s">
        <v>1091</v>
      </c>
      <c r="E215" s="17" t="s">
        <v>1842</v>
      </c>
      <c r="F215" s="17" t="s">
        <v>1843</v>
      </c>
      <c r="G215" s="18">
        <v>2</v>
      </c>
      <c r="H215" s="18">
        <v>14</v>
      </c>
      <c r="I215" s="19">
        <v>0.5</v>
      </c>
      <c r="J215" s="20">
        <v>0.5</v>
      </c>
      <c r="K215" s="21">
        <v>0</v>
      </c>
      <c r="L215" s="22">
        <v>0</v>
      </c>
      <c r="M215" s="27" t="s">
        <v>4498</v>
      </c>
      <c r="N215" s="28"/>
    </row>
    <row r="216" spans="1:14" x14ac:dyDescent="0.3">
      <c r="A216" s="17" t="s">
        <v>1844</v>
      </c>
      <c r="B216" s="17" t="s">
        <v>1482</v>
      </c>
      <c r="C216" s="17" t="s">
        <v>1845</v>
      </c>
      <c r="D216" s="17" t="s">
        <v>1051</v>
      </c>
      <c r="E216" s="17" t="s">
        <v>73</v>
      </c>
      <c r="F216" s="17" t="s">
        <v>1846</v>
      </c>
      <c r="G216" s="18">
        <v>2</v>
      </c>
      <c r="H216" s="18">
        <v>3</v>
      </c>
      <c r="I216" s="19">
        <v>1</v>
      </c>
      <c r="J216" s="20">
        <v>0</v>
      </c>
      <c r="K216" s="21">
        <v>0</v>
      </c>
      <c r="L216" s="22">
        <v>0</v>
      </c>
      <c r="M216" s="27" t="s">
        <v>4499</v>
      </c>
      <c r="N216" s="28"/>
    </row>
    <row r="217" spans="1:14" x14ac:dyDescent="0.3">
      <c r="A217" s="17" t="s">
        <v>829</v>
      </c>
      <c r="B217" s="17" t="s">
        <v>1847</v>
      </c>
      <c r="C217" s="17" t="s">
        <v>1056</v>
      </c>
      <c r="D217" s="17" t="s">
        <v>1062</v>
      </c>
      <c r="E217" s="17" t="s">
        <v>831</v>
      </c>
      <c r="F217" s="17" t="s">
        <v>1848</v>
      </c>
      <c r="G217" s="18">
        <v>2</v>
      </c>
      <c r="H217" s="18">
        <v>6</v>
      </c>
      <c r="I217" s="19">
        <v>0</v>
      </c>
      <c r="J217" s="20">
        <v>0</v>
      </c>
      <c r="K217" s="21">
        <v>0</v>
      </c>
      <c r="L217" s="22">
        <v>1</v>
      </c>
      <c r="M217" s="27" t="s">
        <v>4499</v>
      </c>
      <c r="N217" s="28"/>
    </row>
    <row r="218" spans="1:14" x14ac:dyDescent="0.3">
      <c r="A218" s="17" t="s">
        <v>666</v>
      </c>
      <c r="B218" s="17" t="s">
        <v>667</v>
      </c>
      <c r="C218" s="17" t="s">
        <v>1849</v>
      </c>
      <c r="D218" s="17" t="s">
        <v>1148</v>
      </c>
      <c r="E218" s="17" t="s">
        <v>73</v>
      </c>
      <c r="F218" s="17" t="s">
        <v>1850</v>
      </c>
      <c r="G218" s="18">
        <v>2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7" t="s">
        <v>4508</v>
      </c>
      <c r="N218" s="28"/>
    </row>
    <row r="219" spans="1:14" x14ac:dyDescent="0.3">
      <c r="A219" s="17" t="s">
        <v>1851</v>
      </c>
      <c r="B219" s="17" t="s">
        <v>1852</v>
      </c>
      <c r="C219" s="17" t="s">
        <v>1853</v>
      </c>
      <c r="D219" s="17" t="s">
        <v>1062</v>
      </c>
      <c r="E219" s="17" t="s">
        <v>1854</v>
      </c>
      <c r="F219" s="17" t="s">
        <v>1855</v>
      </c>
      <c r="G219" s="18">
        <v>2</v>
      </c>
      <c r="H219" s="18">
        <v>5</v>
      </c>
      <c r="I219" s="19">
        <v>0</v>
      </c>
      <c r="J219" s="20">
        <v>1</v>
      </c>
      <c r="K219" s="21">
        <v>0</v>
      </c>
      <c r="L219" s="22">
        <v>0</v>
      </c>
      <c r="M219" s="27" t="s">
        <v>4500</v>
      </c>
      <c r="N219" s="28"/>
    </row>
    <row r="220" spans="1:14" x14ac:dyDescent="0.3">
      <c r="A220" s="17" t="s">
        <v>1856</v>
      </c>
      <c r="B220" s="17" t="s">
        <v>1857</v>
      </c>
      <c r="C220" s="17" t="s">
        <v>1238</v>
      </c>
      <c r="D220" s="17" t="s">
        <v>1858</v>
      </c>
      <c r="E220" s="17" t="s">
        <v>73</v>
      </c>
      <c r="F220" s="17" t="s">
        <v>1859</v>
      </c>
      <c r="G220" s="18">
        <v>2</v>
      </c>
      <c r="H220" s="18">
        <v>2</v>
      </c>
      <c r="I220" s="19">
        <v>1</v>
      </c>
      <c r="J220" s="20">
        <v>0</v>
      </c>
      <c r="K220" s="21">
        <v>0</v>
      </c>
      <c r="L220" s="22">
        <v>0</v>
      </c>
      <c r="M220" s="27" t="s">
        <v>4498</v>
      </c>
      <c r="N220" s="28"/>
    </row>
    <row r="221" spans="1:14" x14ac:dyDescent="0.3">
      <c r="A221" s="17" t="s">
        <v>1860</v>
      </c>
      <c r="B221" s="17" t="s">
        <v>1861</v>
      </c>
      <c r="C221" s="17" t="s">
        <v>1219</v>
      </c>
      <c r="D221" s="17" t="s">
        <v>1057</v>
      </c>
      <c r="E221" s="17" t="s">
        <v>181</v>
      </c>
      <c r="F221" s="17" t="s">
        <v>1862</v>
      </c>
      <c r="G221" s="18">
        <v>2</v>
      </c>
      <c r="H221" s="18">
        <v>5</v>
      </c>
      <c r="I221" s="19">
        <v>0</v>
      </c>
      <c r="J221" s="20">
        <v>1</v>
      </c>
      <c r="K221" s="21">
        <v>0</v>
      </c>
      <c r="L221" s="22">
        <v>0</v>
      </c>
      <c r="M221" s="27" t="s">
        <v>4500</v>
      </c>
      <c r="N221" s="28"/>
    </row>
    <row r="222" spans="1:14" x14ac:dyDescent="0.3">
      <c r="A222" s="17" t="s">
        <v>1863</v>
      </c>
      <c r="B222" s="17" t="s">
        <v>1557</v>
      </c>
      <c r="C222" s="17" t="s">
        <v>1864</v>
      </c>
      <c r="D222" s="17" t="s">
        <v>1559</v>
      </c>
      <c r="E222" s="17" t="s">
        <v>1052</v>
      </c>
      <c r="F222" s="17" t="s">
        <v>1865</v>
      </c>
      <c r="G222" s="18">
        <v>2</v>
      </c>
      <c r="H222" s="18">
        <v>2</v>
      </c>
      <c r="I222" s="19">
        <v>1</v>
      </c>
      <c r="J222" s="20">
        <v>0</v>
      </c>
      <c r="K222" s="21">
        <v>0</v>
      </c>
      <c r="L222" s="22">
        <v>0</v>
      </c>
      <c r="M222" s="27" t="s">
        <v>4498</v>
      </c>
      <c r="N222" s="28"/>
    </row>
    <row r="223" spans="1:14" x14ac:dyDescent="0.3">
      <c r="A223" s="17" t="s">
        <v>1866</v>
      </c>
      <c r="B223" s="17" t="s">
        <v>1708</v>
      </c>
      <c r="C223" s="17" t="s">
        <v>1805</v>
      </c>
      <c r="D223" s="17" t="s">
        <v>1169</v>
      </c>
      <c r="E223" s="17" t="s">
        <v>83</v>
      </c>
      <c r="F223" s="17" t="s">
        <v>1867</v>
      </c>
      <c r="G223" s="18">
        <v>2</v>
      </c>
      <c r="H223" s="18">
        <v>2</v>
      </c>
      <c r="I223" s="19">
        <v>0</v>
      </c>
      <c r="J223" s="20">
        <v>1</v>
      </c>
      <c r="K223" s="21">
        <v>0</v>
      </c>
      <c r="L223" s="22">
        <v>0</v>
      </c>
      <c r="M223" s="27" t="s">
        <v>4499</v>
      </c>
      <c r="N223" s="28"/>
    </row>
    <row r="224" spans="1:14" x14ac:dyDescent="0.3">
      <c r="A224" s="17" t="s">
        <v>1868</v>
      </c>
      <c r="B224" s="17" t="s">
        <v>1155</v>
      </c>
      <c r="C224" s="17" t="s">
        <v>1869</v>
      </c>
      <c r="D224" s="17" t="s">
        <v>1091</v>
      </c>
      <c r="E224" s="17" t="s">
        <v>83</v>
      </c>
      <c r="F224" s="17" t="s">
        <v>1870</v>
      </c>
      <c r="G224" s="18">
        <v>2</v>
      </c>
      <c r="H224" s="18">
        <v>3</v>
      </c>
      <c r="I224" s="19">
        <v>1</v>
      </c>
      <c r="J224" s="20">
        <v>0</v>
      </c>
      <c r="K224" s="21">
        <v>0</v>
      </c>
      <c r="L224" s="22">
        <v>0</v>
      </c>
      <c r="M224" s="27" t="s">
        <v>4500</v>
      </c>
      <c r="N224" s="28"/>
    </row>
    <row r="225" spans="1:14" x14ac:dyDescent="0.3">
      <c r="A225" s="17" t="s">
        <v>1871</v>
      </c>
      <c r="B225" s="17" t="s">
        <v>1872</v>
      </c>
      <c r="C225" s="17" t="s">
        <v>1109</v>
      </c>
      <c r="D225" s="17" t="s">
        <v>1051</v>
      </c>
      <c r="E225" s="17" t="s">
        <v>78</v>
      </c>
      <c r="F225" s="17" t="s">
        <v>1873</v>
      </c>
      <c r="G225" s="18">
        <v>2</v>
      </c>
      <c r="H225" s="18">
        <v>2</v>
      </c>
      <c r="I225" s="19">
        <v>0</v>
      </c>
      <c r="J225" s="20">
        <v>1</v>
      </c>
      <c r="K225" s="21">
        <v>0</v>
      </c>
      <c r="L225" s="22">
        <v>0</v>
      </c>
      <c r="M225" s="27" t="s">
        <v>4500</v>
      </c>
      <c r="N225" s="28"/>
    </row>
    <row r="226" spans="1:14" x14ac:dyDescent="0.3">
      <c r="A226" s="17" t="s">
        <v>1874</v>
      </c>
      <c r="B226" s="17" t="s">
        <v>1875</v>
      </c>
      <c r="C226" s="17" t="s">
        <v>1876</v>
      </c>
      <c r="D226" s="17" t="s">
        <v>1877</v>
      </c>
      <c r="E226" s="17" t="s">
        <v>83</v>
      </c>
      <c r="F226" s="17" t="s">
        <v>1878</v>
      </c>
      <c r="G226" s="18">
        <v>2</v>
      </c>
      <c r="H226" s="18">
        <v>3</v>
      </c>
      <c r="I226" s="19">
        <v>0</v>
      </c>
      <c r="J226" s="20">
        <v>1</v>
      </c>
      <c r="K226" s="21">
        <v>0</v>
      </c>
      <c r="L226" s="22">
        <v>0</v>
      </c>
      <c r="M226" s="27" t="s">
        <v>4498</v>
      </c>
      <c r="N226" s="28"/>
    </row>
    <row r="227" spans="1:14" x14ac:dyDescent="0.3">
      <c r="A227" s="17" t="s">
        <v>783</v>
      </c>
      <c r="B227" s="17" t="s">
        <v>1879</v>
      </c>
      <c r="C227" s="17" t="s">
        <v>1880</v>
      </c>
      <c r="D227" s="17" t="s">
        <v>1152</v>
      </c>
      <c r="E227" s="17" t="s">
        <v>73</v>
      </c>
      <c r="F227" s="17" t="s">
        <v>1881</v>
      </c>
      <c r="G227" s="18">
        <v>2</v>
      </c>
      <c r="H227" s="18">
        <v>2</v>
      </c>
      <c r="I227" s="19">
        <v>0</v>
      </c>
      <c r="J227" s="20">
        <v>0</v>
      </c>
      <c r="K227" s="21">
        <v>0</v>
      </c>
      <c r="L227" s="22">
        <v>1</v>
      </c>
      <c r="M227" s="27" t="s">
        <v>4499</v>
      </c>
      <c r="N227" s="28"/>
    </row>
    <row r="228" spans="1:14" x14ac:dyDescent="0.3">
      <c r="A228" s="17" t="s">
        <v>1882</v>
      </c>
      <c r="B228" s="17" t="s">
        <v>1883</v>
      </c>
      <c r="C228" s="17" t="s">
        <v>1884</v>
      </c>
      <c r="D228" s="17" t="s">
        <v>1152</v>
      </c>
      <c r="E228" s="17" t="s">
        <v>158</v>
      </c>
      <c r="F228" s="17" t="s">
        <v>1885</v>
      </c>
      <c r="G228" s="18">
        <v>2</v>
      </c>
      <c r="H228" s="18">
        <v>2</v>
      </c>
      <c r="I228" s="19">
        <v>0</v>
      </c>
      <c r="J228" s="20">
        <v>1</v>
      </c>
      <c r="K228" s="21">
        <v>0</v>
      </c>
      <c r="L228" s="22">
        <v>0</v>
      </c>
      <c r="M228" s="27" t="s">
        <v>4500</v>
      </c>
      <c r="N228" s="28"/>
    </row>
    <row r="229" spans="1:14" x14ac:dyDescent="0.3">
      <c r="A229" s="17" t="s">
        <v>1886</v>
      </c>
      <c r="B229" s="17" t="s">
        <v>1887</v>
      </c>
      <c r="C229" s="17" t="s">
        <v>1888</v>
      </c>
      <c r="D229" s="17" t="s">
        <v>1889</v>
      </c>
      <c r="E229" s="17" t="s">
        <v>73</v>
      </c>
      <c r="F229" s="17" t="s">
        <v>1890</v>
      </c>
      <c r="G229" s="18">
        <v>2</v>
      </c>
      <c r="H229" s="18">
        <v>25</v>
      </c>
      <c r="I229" s="19">
        <v>0</v>
      </c>
      <c r="J229" s="20">
        <v>1</v>
      </c>
      <c r="K229" s="21">
        <v>0</v>
      </c>
      <c r="L229" s="22">
        <v>0</v>
      </c>
      <c r="M229" s="27" t="s">
        <v>4500</v>
      </c>
      <c r="N229" s="28"/>
    </row>
    <row r="230" spans="1:14" x14ac:dyDescent="0.3">
      <c r="A230" s="17" t="s">
        <v>378</v>
      </c>
      <c r="B230" s="17" t="s">
        <v>1891</v>
      </c>
      <c r="C230" s="17" t="s">
        <v>1327</v>
      </c>
      <c r="D230" s="17" t="s">
        <v>1140</v>
      </c>
      <c r="E230" s="17" t="s">
        <v>73</v>
      </c>
      <c r="F230" s="17" t="s">
        <v>1892</v>
      </c>
      <c r="G230" s="18">
        <v>2</v>
      </c>
      <c r="H230" s="18">
        <v>2</v>
      </c>
      <c r="I230" s="19">
        <v>0</v>
      </c>
      <c r="J230" s="20">
        <v>0</v>
      </c>
      <c r="K230" s="21">
        <v>1</v>
      </c>
      <c r="L230" s="22">
        <v>0</v>
      </c>
      <c r="M230" s="27" t="s">
        <v>4508</v>
      </c>
      <c r="N230" s="28"/>
    </row>
    <row r="231" spans="1:14" x14ac:dyDescent="0.3">
      <c r="A231" s="17" t="s">
        <v>1893</v>
      </c>
      <c r="B231" s="17" t="s">
        <v>1894</v>
      </c>
      <c r="C231" s="17" t="s">
        <v>1895</v>
      </c>
      <c r="D231" s="17" t="s">
        <v>1896</v>
      </c>
      <c r="E231" s="17" t="s">
        <v>163</v>
      </c>
      <c r="F231" s="17" t="s">
        <v>1897</v>
      </c>
      <c r="G231" s="18">
        <v>2</v>
      </c>
      <c r="H231" s="18">
        <v>3</v>
      </c>
      <c r="I231" s="19">
        <v>0</v>
      </c>
      <c r="J231" s="20">
        <v>1</v>
      </c>
      <c r="K231" s="21">
        <v>0</v>
      </c>
      <c r="L231" s="22">
        <v>0</v>
      </c>
      <c r="M231" s="27" t="s">
        <v>4500</v>
      </c>
      <c r="N231" s="28"/>
    </row>
    <row r="232" spans="1:14" x14ac:dyDescent="0.3">
      <c r="A232" s="17" t="s">
        <v>1898</v>
      </c>
      <c r="B232" s="17" t="s">
        <v>1899</v>
      </c>
      <c r="C232" s="17" t="s">
        <v>1900</v>
      </c>
      <c r="D232" s="17" t="s">
        <v>1692</v>
      </c>
      <c r="E232" s="17" t="s">
        <v>73</v>
      </c>
      <c r="F232" s="17" t="s">
        <v>1901</v>
      </c>
      <c r="G232" s="18">
        <v>2</v>
      </c>
      <c r="H232" s="18">
        <v>4</v>
      </c>
      <c r="I232" s="19">
        <v>1</v>
      </c>
      <c r="J232" s="20">
        <v>0</v>
      </c>
      <c r="K232" s="21">
        <v>0</v>
      </c>
      <c r="L232" s="22">
        <v>0</v>
      </c>
      <c r="M232" s="27" t="s">
        <v>4500</v>
      </c>
      <c r="N232" s="28"/>
    </row>
    <row r="233" spans="1:14" x14ac:dyDescent="0.3">
      <c r="A233" s="17" t="s">
        <v>1902</v>
      </c>
      <c r="B233" s="17" t="s">
        <v>1903</v>
      </c>
      <c r="C233" s="17" t="s">
        <v>1056</v>
      </c>
      <c r="D233" s="17" t="s">
        <v>1904</v>
      </c>
      <c r="E233" s="17" t="s">
        <v>1688</v>
      </c>
      <c r="F233" s="17" t="s">
        <v>1905</v>
      </c>
      <c r="G233" s="18">
        <v>2</v>
      </c>
      <c r="H233" s="18">
        <v>13</v>
      </c>
      <c r="I233" s="19">
        <v>0</v>
      </c>
      <c r="J233" s="20">
        <v>1</v>
      </c>
      <c r="K233" s="21">
        <v>0</v>
      </c>
      <c r="L233" s="22">
        <v>0</v>
      </c>
      <c r="M233" s="27" t="s">
        <v>4500</v>
      </c>
      <c r="N233" s="28"/>
    </row>
    <row r="234" spans="1:14" x14ac:dyDescent="0.3">
      <c r="A234" s="17" t="s">
        <v>790</v>
      </c>
      <c r="B234" s="17" t="s">
        <v>1906</v>
      </c>
      <c r="C234" s="17" t="s">
        <v>1907</v>
      </c>
      <c r="D234" s="17" t="s">
        <v>1062</v>
      </c>
      <c r="E234" s="17" t="s">
        <v>792</v>
      </c>
      <c r="F234" s="17" t="s">
        <v>1908</v>
      </c>
      <c r="G234" s="18">
        <v>2</v>
      </c>
      <c r="H234" s="18">
        <v>5</v>
      </c>
      <c r="I234" s="19">
        <v>0</v>
      </c>
      <c r="J234" s="20">
        <v>0</v>
      </c>
      <c r="K234" s="21">
        <v>0</v>
      </c>
      <c r="L234" s="22">
        <v>1</v>
      </c>
      <c r="M234" s="27" t="s">
        <v>4498</v>
      </c>
      <c r="N234" s="28"/>
    </row>
    <row r="235" spans="1:14" x14ac:dyDescent="0.3">
      <c r="A235" s="17" t="s">
        <v>1909</v>
      </c>
      <c r="B235" s="17" t="s">
        <v>1473</v>
      </c>
      <c r="C235" s="17" t="s">
        <v>1910</v>
      </c>
      <c r="D235" s="17" t="s">
        <v>1082</v>
      </c>
      <c r="E235" s="17" t="s">
        <v>103</v>
      </c>
      <c r="F235" s="17" t="s">
        <v>1911</v>
      </c>
      <c r="G235" s="18">
        <v>2</v>
      </c>
      <c r="H235" s="18">
        <v>4</v>
      </c>
      <c r="I235" s="19">
        <v>0</v>
      </c>
      <c r="J235" s="20">
        <v>1</v>
      </c>
      <c r="K235" s="21">
        <v>0</v>
      </c>
      <c r="L235" s="22">
        <v>0</v>
      </c>
      <c r="M235" s="27" t="s">
        <v>4501</v>
      </c>
      <c r="N235" s="28"/>
    </row>
    <row r="236" spans="1:14" x14ac:dyDescent="0.3">
      <c r="A236" s="17" t="s">
        <v>1912</v>
      </c>
      <c r="B236" s="17" t="s">
        <v>1913</v>
      </c>
      <c r="C236" s="17" t="s">
        <v>1914</v>
      </c>
      <c r="D236" s="17" t="s">
        <v>1062</v>
      </c>
      <c r="E236" s="17" t="s">
        <v>103</v>
      </c>
      <c r="F236" s="17" t="s">
        <v>1915</v>
      </c>
      <c r="G236" s="18">
        <v>2</v>
      </c>
      <c r="H236" s="18">
        <v>21</v>
      </c>
      <c r="I236" s="19">
        <v>0.5</v>
      </c>
      <c r="J236" s="20">
        <v>0.5</v>
      </c>
      <c r="K236" s="21">
        <v>0</v>
      </c>
      <c r="L236" s="22">
        <v>0</v>
      </c>
      <c r="M236" s="27" t="s">
        <v>4498</v>
      </c>
      <c r="N236" s="28"/>
    </row>
    <row r="237" spans="1:14" x14ac:dyDescent="0.3">
      <c r="A237" s="17" t="s">
        <v>313</v>
      </c>
      <c r="B237" s="17" t="s">
        <v>1916</v>
      </c>
      <c r="C237" s="17" t="s">
        <v>1917</v>
      </c>
      <c r="D237" s="17" t="s">
        <v>1140</v>
      </c>
      <c r="E237" s="17" t="s">
        <v>73</v>
      </c>
      <c r="F237" s="17" t="s">
        <v>1918</v>
      </c>
      <c r="G237" s="18">
        <v>2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27" t="s">
        <v>4508</v>
      </c>
      <c r="N237" s="28"/>
    </row>
    <row r="238" spans="1:14" x14ac:dyDescent="0.3">
      <c r="A238" s="17" t="s">
        <v>1919</v>
      </c>
      <c r="B238" s="17" t="s">
        <v>1920</v>
      </c>
      <c r="C238" s="17" t="s">
        <v>1921</v>
      </c>
      <c r="D238" s="17" t="s">
        <v>1234</v>
      </c>
      <c r="E238" s="17" t="s">
        <v>259</v>
      </c>
      <c r="F238" s="17" t="s">
        <v>1922</v>
      </c>
      <c r="G238" s="18">
        <v>2</v>
      </c>
      <c r="H238" s="18">
        <v>2</v>
      </c>
      <c r="I238" s="19">
        <v>0</v>
      </c>
      <c r="J238" s="20">
        <v>1</v>
      </c>
      <c r="K238" s="21">
        <v>0</v>
      </c>
      <c r="L238" s="22">
        <v>0</v>
      </c>
      <c r="M238" s="27" t="s">
        <v>4500</v>
      </c>
      <c r="N238" s="28"/>
    </row>
    <row r="239" spans="1:14" x14ac:dyDescent="0.3">
      <c r="A239" s="17" t="s">
        <v>1923</v>
      </c>
      <c r="B239" s="17" t="s">
        <v>1473</v>
      </c>
      <c r="C239" s="17" t="s">
        <v>1796</v>
      </c>
      <c r="D239" s="17" t="s">
        <v>1082</v>
      </c>
      <c r="E239" s="17" t="s">
        <v>103</v>
      </c>
      <c r="F239" s="17" t="s">
        <v>1924</v>
      </c>
      <c r="G239" s="18">
        <v>2</v>
      </c>
      <c r="H239" s="18">
        <v>4</v>
      </c>
      <c r="I239" s="19">
        <v>0</v>
      </c>
      <c r="J239" s="20">
        <v>1</v>
      </c>
      <c r="K239" s="21">
        <v>0</v>
      </c>
      <c r="L239" s="22">
        <v>0</v>
      </c>
      <c r="M239" s="27" t="s">
        <v>4498</v>
      </c>
      <c r="N239" s="28"/>
    </row>
    <row r="240" spans="1:14" x14ac:dyDescent="0.3">
      <c r="A240" s="17" t="s">
        <v>1925</v>
      </c>
      <c r="B240" s="17" t="s">
        <v>1926</v>
      </c>
      <c r="C240" s="17" t="s">
        <v>1927</v>
      </c>
      <c r="D240" s="17" t="s">
        <v>1082</v>
      </c>
      <c r="E240" s="17" t="s">
        <v>158</v>
      </c>
      <c r="F240" s="17" t="s">
        <v>1928</v>
      </c>
      <c r="G240" s="18">
        <v>2</v>
      </c>
      <c r="H240" s="18">
        <v>3</v>
      </c>
      <c r="I240" s="19">
        <v>0</v>
      </c>
      <c r="J240" s="20">
        <v>1</v>
      </c>
      <c r="K240" s="21">
        <v>0</v>
      </c>
      <c r="L240" s="22">
        <v>0</v>
      </c>
      <c r="M240" s="27" t="s">
        <v>4499</v>
      </c>
      <c r="N240" s="28"/>
    </row>
    <row r="241" spans="1:14" x14ac:dyDescent="0.3">
      <c r="A241" s="17" t="s">
        <v>1929</v>
      </c>
      <c r="B241" s="17" t="s">
        <v>1930</v>
      </c>
      <c r="C241" s="17" t="s">
        <v>1931</v>
      </c>
      <c r="D241" s="17" t="s">
        <v>1932</v>
      </c>
      <c r="E241" s="17" t="s">
        <v>155</v>
      </c>
      <c r="F241" s="17" t="s">
        <v>1933</v>
      </c>
      <c r="G241" s="18">
        <v>2</v>
      </c>
      <c r="H241" s="18">
        <v>2</v>
      </c>
      <c r="I241" s="19">
        <v>0</v>
      </c>
      <c r="J241" s="20">
        <v>1</v>
      </c>
      <c r="K241" s="21">
        <v>0</v>
      </c>
      <c r="L241" s="22">
        <v>0</v>
      </c>
      <c r="M241" s="27" t="s">
        <v>4498</v>
      </c>
      <c r="N241" s="28"/>
    </row>
    <row r="242" spans="1:14" x14ac:dyDescent="0.3">
      <c r="A242" s="17" t="s">
        <v>1934</v>
      </c>
      <c r="B242" s="17" t="s">
        <v>1935</v>
      </c>
      <c r="C242" s="17" t="s">
        <v>1805</v>
      </c>
      <c r="D242" s="17" t="s">
        <v>1169</v>
      </c>
      <c r="E242" s="17" t="s">
        <v>83</v>
      </c>
      <c r="F242" s="17" t="s">
        <v>1936</v>
      </c>
      <c r="G242" s="18">
        <v>2</v>
      </c>
      <c r="H242" s="18">
        <v>2</v>
      </c>
      <c r="I242" s="19">
        <v>0</v>
      </c>
      <c r="J242" s="20">
        <v>1</v>
      </c>
      <c r="K242" s="21">
        <v>0</v>
      </c>
      <c r="L242" s="22">
        <v>0</v>
      </c>
      <c r="M242" s="27" t="s">
        <v>4498</v>
      </c>
      <c r="N242" s="28"/>
    </row>
    <row r="243" spans="1:14" x14ac:dyDescent="0.3">
      <c r="A243" s="17" t="s">
        <v>424</v>
      </c>
      <c r="B243" s="17" t="s">
        <v>1937</v>
      </c>
      <c r="C243" s="17" t="s">
        <v>1938</v>
      </c>
      <c r="D243" s="17" t="s">
        <v>1148</v>
      </c>
      <c r="E243" s="17" t="s">
        <v>73</v>
      </c>
      <c r="F243" s="17" t="s">
        <v>1939</v>
      </c>
      <c r="G243" s="18">
        <v>2</v>
      </c>
      <c r="H243" s="18">
        <v>3</v>
      </c>
      <c r="I243" s="19">
        <v>0</v>
      </c>
      <c r="J243" s="20">
        <v>0</v>
      </c>
      <c r="K243" s="21">
        <v>1</v>
      </c>
      <c r="L243" s="22">
        <v>0</v>
      </c>
      <c r="M243" s="27" t="s">
        <v>4508</v>
      </c>
      <c r="N243" s="28"/>
    </row>
    <row r="244" spans="1:14" x14ac:dyDescent="0.3">
      <c r="A244" s="17" t="s">
        <v>1940</v>
      </c>
      <c r="B244" s="17" t="s">
        <v>1941</v>
      </c>
      <c r="C244" s="17" t="s">
        <v>1942</v>
      </c>
      <c r="D244" s="17" t="s">
        <v>1943</v>
      </c>
      <c r="E244" s="17" t="s">
        <v>1944</v>
      </c>
      <c r="F244" s="17" t="s">
        <v>1945</v>
      </c>
      <c r="G244" s="18">
        <v>2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27" t="s">
        <v>4500</v>
      </c>
      <c r="N244" s="28"/>
    </row>
    <row r="245" spans="1:14" x14ac:dyDescent="0.3">
      <c r="A245" s="17" t="s">
        <v>1946</v>
      </c>
      <c r="B245" s="17" t="s">
        <v>1947</v>
      </c>
      <c r="C245" s="17" t="s">
        <v>1948</v>
      </c>
      <c r="D245" s="17" t="s">
        <v>1042</v>
      </c>
      <c r="E245" s="17" t="s">
        <v>83</v>
      </c>
      <c r="F245" s="17" t="s">
        <v>1949</v>
      </c>
      <c r="G245" s="18">
        <v>2</v>
      </c>
      <c r="H245" s="18">
        <v>3</v>
      </c>
      <c r="I245" s="19">
        <v>0.5</v>
      </c>
      <c r="J245" s="20">
        <v>0.5</v>
      </c>
      <c r="K245" s="21">
        <v>0</v>
      </c>
      <c r="L245" s="22">
        <v>0</v>
      </c>
      <c r="M245" s="27" t="s">
        <v>4500</v>
      </c>
      <c r="N245" s="28"/>
    </row>
    <row r="246" spans="1:14" x14ac:dyDescent="0.3">
      <c r="A246" s="17" t="s">
        <v>1950</v>
      </c>
      <c r="B246" s="17" t="s">
        <v>1951</v>
      </c>
      <c r="C246" s="17" t="s">
        <v>1952</v>
      </c>
      <c r="D246" s="17" t="s">
        <v>1062</v>
      </c>
      <c r="E246" s="17" t="s">
        <v>308</v>
      </c>
      <c r="F246" s="17" t="s">
        <v>1953</v>
      </c>
      <c r="G246" s="18">
        <v>2</v>
      </c>
      <c r="H246" s="18">
        <v>5</v>
      </c>
      <c r="I246" s="19">
        <v>1</v>
      </c>
      <c r="J246" s="20">
        <v>0</v>
      </c>
      <c r="K246" s="21">
        <v>0</v>
      </c>
      <c r="L246" s="22">
        <v>0</v>
      </c>
      <c r="M246" s="27" t="s">
        <v>4499</v>
      </c>
      <c r="N246" s="28"/>
    </row>
    <row r="247" spans="1:14" x14ac:dyDescent="0.3">
      <c r="A247" s="17" t="s">
        <v>245</v>
      </c>
      <c r="B247" s="17" t="s">
        <v>1954</v>
      </c>
      <c r="C247" s="17" t="s">
        <v>1955</v>
      </c>
      <c r="D247" s="17" t="s">
        <v>1067</v>
      </c>
      <c r="E247" s="17" t="s">
        <v>176</v>
      </c>
      <c r="F247" s="17" t="s">
        <v>1956</v>
      </c>
      <c r="G247" s="18">
        <v>2</v>
      </c>
      <c r="H247" s="18">
        <v>3</v>
      </c>
      <c r="I247" s="19">
        <v>0</v>
      </c>
      <c r="J247" s="20">
        <v>0</v>
      </c>
      <c r="K247" s="21">
        <v>1</v>
      </c>
      <c r="L247" s="22">
        <v>0</v>
      </c>
      <c r="M247" s="27" t="s">
        <v>4499</v>
      </c>
      <c r="N247" s="28"/>
    </row>
    <row r="248" spans="1:14" x14ac:dyDescent="0.3">
      <c r="A248" s="17" t="s">
        <v>1957</v>
      </c>
      <c r="B248" s="17" t="s">
        <v>1958</v>
      </c>
      <c r="C248" s="17" t="s">
        <v>1959</v>
      </c>
      <c r="D248" s="17" t="s">
        <v>1960</v>
      </c>
      <c r="E248" s="17" t="s">
        <v>155</v>
      </c>
      <c r="F248" s="17" t="s">
        <v>1961</v>
      </c>
      <c r="G248" s="18">
        <v>2</v>
      </c>
      <c r="H248" s="18">
        <v>24</v>
      </c>
      <c r="I248" s="19">
        <v>0</v>
      </c>
      <c r="J248" s="20">
        <v>1</v>
      </c>
      <c r="K248" s="21">
        <v>0</v>
      </c>
      <c r="L248" s="22">
        <v>0</v>
      </c>
      <c r="M248" s="27" t="s">
        <v>4500</v>
      </c>
      <c r="N248" s="28"/>
    </row>
    <row r="249" spans="1:14" x14ac:dyDescent="0.3">
      <c r="A249" s="17" t="s">
        <v>1962</v>
      </c>
      <c r="B249" s="17" t="s">
        <v>1963</v>
      </c>
      <c r="C249" s="17" t="s">
        <v>1964</v>
      </c>
      <c r="D249" s="17" t="s">
        <v>1100</v>
      </c>
      <c r="E249" s="17" t="s">
        <v>1079</v>
      </c>
      <c r="F249" s="17" t="s">
        <v>1965</v>
      </c>
      <c r="G249" s="18">
        <v>2</v>
      </c>
      <c r="H249" s="18">
        <v>3</v>
      </c>
      <c r="I249" s="19">
        <v>0</v>
      </c>
      <c r="J249" s="20">
        <v>1</v>
      </c>
      <c r="K249" s="21">
        <v>0</v>
      </c>
      <c r="L249" s="22">
        <v>0</v>
      </c>
      <c r="M249" s="27" t="s">
        <v>4498</v>
      </c>
      <c r="N249" s="28"/>
    </row>
    <row r="250" spans="1:14" x14ac:dyDescent="0.3">
      <c r="A250" s="17" t="s">
        <v>1966</v>
      </c>
      <c r="B250" s="17" t="s">
        <v>1967</v>
      </c>
      <c r="C250" s="17" t="s">
        <v>1289</v>
      </c>
      <c r="D250" s="17" t="s">
        <v>1253</v>
      </c>
      <c r="E250" s="17" t="s">
        <v>1052</v>
      </c>
      <c r="F250" s="17" t="s">
        <v>1968</v>
      </c>
      <c r="G250" s="18">
        <v>2</v>
      </c>
      <c r="H250" s="18">
        <v>4</v>
      </c>
      <c r="I250" s="19">
        <v>0</v>
      </c>
      <c r="J250" s="20">
        <v>1</v>
      </c>
      <c r="K250" s="21">
        <v>0</v>
      </c>
      <c r="L250" s="22">
        <v>0</v>
      </c>
      <c r="M250" s="27" t="s">
        <v>4498</v>
      </c>
      <c r="N250" s="28"/>
    </row>
    <row r="251" spans="1:14" x14ac:dyDescent="0.3">
      <c r="A251" s="17" t="s">
        <v>1969</v>
      </c>
      <c r="B251" s="17" t="s">
        <v>1970</v>
      </c>
      <c r="C251" s="17" t="s">
        <v>1971</v>
      </c>
      <c r="D251" s="17" t="s">
        <v>1042</v>
      </c>
      <c r="E251" s="17" t="s">
        <v>83</v>
      </c>
      <c r="F251" s="17" t="s">
        <v>1972</v>
      </c>
      <c r="G251" s="18">
        <v>2</v>
      </c>
      <c r="H251" s="18">
        <v>2</v>
      </c>
      <c r="I251" s="19">
        <v>0.5</v>
      </c>
      <c r="J251" s="20">
        <v>0.5</v>
      </c>
      <c r="K251" s="21">
        <v>0</v>
      </c>
      <c r="L251" s="22">
        <v>0</v>
      </c>
      <c r="M251" s="27" t="s">
        <v>4501</v>
      </c>
      <c r="N251" s="28"/>
    </row>
    <row r="252" spans="1:14" x14ac:dyDescent="0.3">
      <c r="A252" s="17" t="s">
        <v>1973</v>
      </c>
      <c r="B252" s="17" t="s">
        <v>1974</v>
      </c>
      <c r="C252" s="17" t="s">
        <v>1975</v>
      </c>
      <c r="D252" s="17" t="s">
        <v>1057</v>
      </c>
      <c r="E252" s="17" t="s">
        <v>73</v>
      </c>
      <c r="F252" s="17" t="s">
        <v>1976</v>
      </c>
      <c r="G252" s="18">
        <v>2</v>
      </c>
      <c r="H252" s="18">
        <v>4</v>
      </c>
      <c r="I252" s="19">
        <v>0</v>
      </c>
      <c r="J252" s="20">
        <v>1</v>
      </c>
      <c r="K252" s="21">
        <v>0</v>
      </c>
      <c r="L252" s="22">
        <v>0</v>
      </c>
      <c r="M252" s="27" t="s">
        <v>4500</v>
      </c>
      <c r="N252" s="28"/>
    </row>
    <row r="253" spans="1:14" x14ac:dyDescent="0.3">
      <c r="A253" s="17" t="s">
        <v>1977</v>
      </c>
      <c r="B253" s="17" t="s">
        <v>1978</v>
      </c>
      <c r="C253" s="17" t="s">
        <v>1979</v>
      </c>
      <c r="D253" s="17" t="s">
        <v>1091</v>
      </c>
      <c r="E253" s="17" t="s">
        <v>83</v>
      </c>
      <c r="F253" s="17" t="s">
        <v>1980</v>
      </c>
      <c r="G253" s="18">
        <v>2</v>
      </c>
      <c r="H253" s="18">
        <v>4</v>
      </c>
      <c r="I253" s="19">
        <v>0</v>
      </c>
      <c r="J253" s="20">
        <v>1</v>
      </c>
      <c r="K253" s="21">
        <v>0</v>
      </c>
      <c r="L253" s="22">
        <v>0</v>
      </c>
      <c r="M253" s="27" t="s">
        <v>4499</v>
      </c>
      <c r="N253" s="28"/>
    </row>
    <row r="254" spans="1:14" x14ac:dyDescent="0.3">
      <c r="A254" s="17" t="s">
        <v>1981</v>
      </c>
      <c r="B254" s="17" t="s">
        <v>1982</v>
      </c>
      <c r="C254" s="17" t="s">
        <v>1056</v>
      </c>
      <c r="D254" s="17" t="s">
        <v>1100</v>
      </c>
      <c r="E254" s="17" t="s">
        <v>259</v>
      </c>
      <c r="F254" s="17" t="s">
        <v>1983</v>
      </c>
      <c r="G254" s="18">
        <v>2</v>
      </c>
      <c r="H254" s="18">
        <v>9</v>
      </c>
      <c r="I254" s="19">
        <v>0</v>
      </c>
      <c r="J254" s="20">
        <v>1</v>
      </c>
      <c r="K254" s="21">
        <v>0</v>
      </c>
      <c r="L254" s="22">
        <v>0</v>
      </c>
      <c r="M254" s="27" t="s">
        <v>4498</v>
      </c>
      <c r="N254" s="28"/>
    </row>
    <row r="255" spans="1:14" x14ac:dyDescent="0.3">
      <c r="A255" s="17" t="s">
        <v>1984</v>
      </c>
      <c r="B255" s="17" t="s">
        <v>1985</v>
      </c>
      <c r="C255" s="17" t="s">
        <v>1986</v>
      </c>
      <c r="D255" s="17" t="s">
        <v>1051</v>
      </c>
      <c r="E255" s="17" t="s">
        <v>1987</v>
      </c>
      <c r="F255" s="17" t="s">
        <v>1988</v>
      </c>
      <c r="G255" s="18">
        <v>2</v>
      </c>
      <c r="H255" s="18">
        <v>4</v>
      </c>
      <c r="I255" s="19">
        <v>0</v>
      </c>
      <c r="J255" s="20">
        <v>1</v>
      </c>
      <c r="K255" s="21">
        <v>0</v>
      </c>
      <c r="L255" s="22">
        <v>0</v>
      </c>
      <c r="M255" s="27" t="s">
        <v>4500</v>
      </c>
      <c r="N255" s="28"/>
    </row>
    <row r="256" spans="1:14" x14ac:dyDescent="0.3">
      <c r="A256" s="17" t="s">
        <v>1989</v>
      </c>
      <c r="B256" s="17" t="s">
        <v>1990</v>
      </c>
      <c r="C256" s="17" t="s">
        <v>1991</v>
      </c>
      <c r="D256" s="17" t="s">
        <v>1169</v>
      </c>
      <c r="E256" s="17" t="s">
        <v>83</v>
      </c>
      <c r="F256" s="17" t="s">
        <v>1992</v>
      </c>
      <c r="G256" s="18">
        <v>2</v>
      </c>
      <c r="H256" s="18">
        <v>2</v>
      </c>
      <c r="I256" s="19">
        <v>0</v>
      </c>
      <c r="J256" s="20">
        <v>1</v>
      </c>
      <c r="K256" s="21">
        <v>0</v>
      </c>
      <c r="L256" s="22">
        <v>0</v>
      </c>
      <c r="M256" s="27" t="s">
        <v>4500</v>
      </c>
      <c r="N256" s="28"/>
    </row>
    <row r="257" spans="1:14" x14ac:dyDescent="0.3">
      <c r="A257" s="17" t="s">
        <v>1993</v>
      </c>
      <c r="B257" s="17" t="s">
        <v>1994</v>
      </c>
      <c r="C257" s="17" t="s">
        <v>1327</v>
      </c>
      <c r="D257" s="17" t="s">
        <v>1995</v>
      </c>
      <c r="E257" s="17" t="s">
        <v>163</v>
      </c>
      <c r="F257" s="17" t="s">
        <v>1996</v>
      </c>
      <c r="G257" s="18">
        <v>2</v>
      </c>
      <c r="H257" s="18">
        <v>2</v>
      </c>
      <c r="I257" s="19">
        <v>0</v>
      </c>
      <c r="J257" s="20">
        <v>1</v>
      </c>
      <c r="K257" s="21">
        <v>0</v>
      </c>
      <c r="L257" s="22">
        <v>0</v>
      </c>
      <c r="M257" s="27" t="s">
        <v>4500</v>
      </c>
      <c r="N257" s="28"/>
    </row>
    <row r="258" spans="1:14" x14ac:dyDescent="0.3">
      <c r="A258" s="17" t="s">
        <v>1997</v>
      </c>
      <c r="B258" s="17" t="s">
        <v>1998</v>
      </c>
      <c r="C258" s="17" t="s">
        <v>1999</v>
      </c>
      <c r="D258" s="17" t="s">
        <v>1078</v>
      </c>
      <c r="E258" s="17" t="s">
        <v>78</v>
      </c>
      <c r="F258" s="17" t="s">
        <v>2000</v>
      </c>
      <c r="G258" s="18">
        <v>2</v>
      </c>
      <c r="H258" s="18">
        <v>2</v>
      </c>
      <c r="I258" s="19">
        <v>1</v>
      </c>
      <c r="J258" s="20">
        <v>0</v>
      </c>
      <c r="K258" s="21">
        <v>0</v>
      </c>
      <c r="L258" s="22">
        <v>0</v>
      </c>
      <c r="M258" s="27" t="s">
        <v>4498</v>
      </c>
      <c r="N258" s="28"/>
    </row>
    <row r="259" spans="1:14" x14ac:dyDescent="0.3">
      <c r="A259" s="17" t="s">
        <v>926</v>
      </c>
      <c r="B259" s="17" t="s">
        <v>2001</v>
      </c>
      <c r="C259" s="17" t="s">
        <v>1056</v>
      </c>
      <c r="D259" s="17" t="s">
        <v>1057</v>
      </c>
      <c r="E259" s="17" t="s">
        <v>152</v>
      </c>
      <c r="F259" s="17" t="s">
        <v>2002</v>
      </c>
      <c r="G259" s="18">
        <v>2</v>
      </c>
      <c r="H259" s="18">
        <v>2</v>
      </c>
      <c r="I259" s="19">
        <v>0</v>
      </c>
      <c r="J259" s="20">
        <v>0</v>
      </c>
      <c r="K259" s="21">
        <v>0</v>
      </c>
      <c r="L259" s="22">
        <v>1</v>
      </c>
      <c r="M259" s="27" t="s">
        <v>4499</v>
      </c>
      <c r="N259" s="28"/>
    </row>
    <row r="260" spans="1:14" x14ac:dyDescent="0.3">
      <c r="A260" s="17" t="s">
        <v>2003</v>
      </c>
      <c r="B260" s="17" t="s">
        <v>2004</v>
      </c>
      <c r="C260" s="17" t="s">
        <v>1090</v>
      </c>
      <c r="D260" s="17" t="s">
        <v>1091</v>
      </c>
      <c r="E260" s="17" t="s">
        <v>83</v>
      </c>
      <c r="F260" s="17" t="s">
        <v>2005</v>
      </c>
      <c r="G260" s="18">
        <v>2</v>
      </c>
      <c r="H260" s="18">
        <v>2</v>
      </c>
      <c r="I260" s="19">
        <v>0</v>
      </c>
      <c r="J260" s="20">
        <v>1</v>
      </c>
      <c r="K260" s="21">
        <v>0</v>
      </c>
      <c r="L260" s="22">
        <v>0</v>
      </c>
      <c r="M260" s="27" t="s">
        <v>4500</v>
      </c>
      <c r="N260" s="28"/>
    </row>
    <row r="261" spans="1:14" x14ac:dyDescent="0.3">
      <c r="A261" s="17" t="s">
        <v>2006</v>
      </c>
      <c r="B261" s="17" t="s">
        <v>1076</v>
      </c>
      <c r="C261" s="17" t="s">
        <v>2007</v>
      </c>
      <c r="D261" s="17" t="s">
        <v>1078</v>
      </c>
      <c r="E261" s="17" t="s">
        <v>1079</v>
      </c>
      <c r="F261" s="17" t="s">
        <v>2008</v>
      </c>
      <c r="G261" s="18">
        <v>2</v>
      </c>
      <c r="H261" s="18">
        <v>4</v>
      </c>
      <c r="I261" s="19">
        <v>0.5</v>
      </c>
      <c r="J261" s="20">
        <v>0.5</v>
      </c>
      <c r="K261" s="21">
        <v>0</v>
      </c>
      <c r="L261" s="22">
        <v>0</v>
      </c>
      <c r="M261" s="27" t="s">
        <v>4498</v>
      </c>
      <c r="N261" s="28"/>
    </row>
    <row r="262" spans="1:14" x14ac:dyDescent="0.3">
      <c r="A262" s="17" t="s">
        <v>721</v>
      </c>
      <c r="B262" s="17" t="s">
        <v>2009</v>
      </c>
      <c r="C262" s="17" t="s">
        <v>2010</v>
      </c>
      <c r="D262" s="17" t="s">
        <v>1140</v>
      </c>
      <c r="E262" s="17" t="s">
        <v>152</v>
      </c>
      <c r="F262" s="17" t="s">
        <v>2011</v>
      </c>
      <c r="G262" s="18">
        <v>2</v>
      </c>
      <c r="H262" s="18">
        <v>2</v>
      </c>
      <c r="I262" s="19">
        <v>0</v>
      </c>
      <c r="J262" s="20">
        <v>0</v>
      </c>
      <c r="K262" s="21">
        <v>0</v>
      </c>
      <c r="L262" s="22">
        <v>1</v>
      </c>
      <c r="M262" s="27" t="s">
        <v>4508</v>
      </c>
      <c r="N262" s="28"/>
    </row>
    <row r="263" spans="1:14" x14ac:dyDescent="0.3">
      <c r="A263" s="17" t="s">
        <v>230</v>
      </c>
      <c r="B263" s="17" t="s">
        <v>2012</v>
      </c>
      <c r="C263" s="17" t="s">
        <v>2013</v>
      </c>
      <c r="D263" s="17" t="s">
        <v>2014</v>
      </c>
      <c r="E263" s="17" t="s">
        <v>233</v>
      </c>
      <c r="F263" s="17" t="s">
        <v>2015</v>
      </c>
      <c r="G263" s="18">
        <v>2</v>
      </c>
      <c r="H263" s="18">
        <v>2</v>
      </c>
      <c r="I263" s="19">
        <v>0</v>
      </c>
      <c r="J263" s="20">
        <v>0</v>
      </c>
      <c r="K263" s="21">
        <v>1</v>
      </c>
      <c r="L263" s="22">
        <v>0</v>
      </c>
      <c r="M263" s="27" t="s">
        <v>4508</v>
      </c>
      <c r="N263" s="28"/>
    </row>
    <row r="264" spans="1:14" x14ac:dyDescent="0.3">
      <c r="A264" s="17" t="s">
        <v>2016</v>
      </c>
      <c r="B264" s="17" t="s">
        <v>2017</v>
      </c>
      <c r="C264" s="17" t="s">
        <v>1056</v>
      </c>
      <c r="D264" s="17" t="s">
        <v>1051</v>
      </c>
      <c r="E264" s="17" t="s">
        <v>73</v>
      </c>
      <c r="F264" s="17" t="s">
        <v>2018</v>
      </c>
      <c r="G264" s="18">
        <v>2</v>
      </c>
      <c r="H264" s="18">
        <v>2</v>
      </c>
      <c r="I264" s="19">
        <v>0</v>
      </c>
      <c r="J264" s="20">
        <v>1</v>
      </c>
      <c r="K264" s="21">
        <v>0</v>
      </c>
      <c r="L264" s="22">
        <v>0</v>
      </c>
      <c r="M264" s="27" t="s">
        <v>4500</v>
      </c>
      <c r="N264" s="28"/>
    </row>
    <row r="265" spans="1:14" x14ac:dyDescent="0.3">
      <c r="A265" s="17" t="s">
        <v>2019</v>
      </c>
      <c r="B265" s="17" t="s">
        <v>2020</v>
      </c>
      <c r="C265" s="17" t="s">
        <v>1703</v>
      </c>
      <c r="D265" s="17" t="s">
        <v>1169</v>
      </c>
      <c r="E265" s="17" t="s">
        <v>83</v>
      </c>
      <c r="F265" s="17" t="s">
        <v>2021</v>
      </c>
      <c r="G265" s="18">
        <v>2</v>
      </c>
      <c r="H265" s="18">
        <v>2</v>
      </c>
      <c r="I265" s="19">
        <v>0</v>
      </c>
      <c r="J265" s="20">
        <v>1</v>
      </c>
      <c r="K265" s="21">
        <v>0</v>
      </c>
      <c r="L265" s="22">
        <v>0</v>
      </c>
      <c r="M265" s="27" t="s">
        <v>4499</v>
      </c>
      <c r="N265" s="28"/>
    </row>
    <row r="266" spans="1:14" x14ac:dyDescent="0.3">
      <c r="A266" s="17" t="s">
        <v>547</v>
      </c>
      <c r="B266" s="17" t="s">
        <v>2022</v>
      </c>
      <c r="C266" s="17" t="s">
        <v>2023</v>
      </c>
      <c r="D266" s="17" t="s">
        <v>1253</v>
      </c>
      <c r="E266" s="17" t="s">
        <v>549</v>
      </c>
      <c r="F266" s="17" t="s">
        <v>2024</v>
      </c>
      <c r="G266" s="18">
        <v>2</v>
      </c>
      <c r="H266" s="18">
        <v>2</v>
      </c>
      <c r="I266" s="19">
        <v>0</v>
      </c>
      <c r="J266" s="20">
        <v>0</v>
      </c>
      <c r="K266" s="21">
        <v>1</v>
      </c>
      <c r="L266" s="22">
        <v>0</v>
      </c>
      <c r="M266" s="27" t="s">
        <v>4498</v>
      </c>
      <c r="N266" s="28"/>
    </row>
    <row r="267" spans="1:14" x14ac:dyDescent="0.3">
      <c r="A267" s="17" t="s">
        <v>2025</v>
      </c>
      <c r="B267" s="17" t="s">
        <v>2026</v>
      </c>
      <c r="C267" s="17" t="s">
        <v>2027</v>
      </c>
      <c r="D267" s="17" t="s">
        <v>1346</v>
      </c>
      <c r="E267" s="17" t="s">
        <v>204</v>
      </c>
      <c r="F267" s="17" t="s">
        <v>2028</v>
      </c>
      <c r="G267" s="18">
        <v>2</v>
      </c>
      <c r="H267" s="18">
        <v>2</v>
      </c>
      <c r="I267" s="19">
        <v>0</v>
      </c>
      <c r="J267" s="20">
        <v>1</v>
      </c>
      <c r="K267" s="21">
        <v>0</v>
      </c>
      <c r="L267" s="22">
        <v>0</v>
      </c>
      <c r="M267" s="27" t="s">
        <v>4498</v>
      </c>
      <c r="N267" s="28"/>
    </row>
    <row r="268" spans="1:14" x14ac:dyDescent="0.3">
      <c r="A268" s="17" t="s">
        <v>2029</v>
      </c>
      <c r="B268" s="17" t="s">
        <v>2030</v>
      </c>
      <c r="C268" s="17" t="s">
        <v>1056</v>
      </c>
      <c r="D268" s="17" t="s">
        <v>1140</v>
      </c>
      <c r="E268" s="17" t="s">
        <v>308</v>
      </c>
      <c r="F268" s="17" t="s">
        <v>2031</v>
      </c>
      <c r="G268" s="18">
        <v>2</v>
      </c>
      <c r="H268" s="18">
        <v>4</v>
      </c>
      <c r="I268" s="19">
        <v>0</v>
      </c>
      <c r="J268" s="20">
        <v>1</v>
      </c>
      <c r="K268" s="21">
        <v>0</v>
      </c>
      <c r="L268" s="22">
        <v>0</v>
      </c>
      <c r="M268" s="27" t="s">
        <v>4497</v>
      </c>
      <c r="N268" s="28"/>
    </row>
    <row r="269" spans="1:14" x14ac:dyDescent="0.3">
      <c r="A269" s="17" t="s">
        <v>2032</v>
      </c>
      <c r="B269" s="17" t="s">
        <v>2033</v>
      </c>
      <c r="C269" s="17" t="s">
        <v>1188</v>
      </c>
      <c r="D269" s="17" t="s">
        <v>1091</v>
      </c>
      <c r="E269" s="17" t="s">
        <v>83</v>
      </c>
      <c r="F269" s="17" t="s">
        <v>2034</v>
      </c>
      <c r="G269" s="18">
        <v>2</v>
      </c>
      <c r="H269" s="18">
        <v>2</v>
      </c>
      <c r="I269" s="19">
        <v>0</v>
      </c>
      <c r="J269" s="20">
        <v>1</v>
      </c>
      <c r="K269" s="21">
        <v>0</v>
      </c>
      <c r="L269" s="22">
        <v>0</v>
      </c>
      <c r="M269" s="27" t="s">
        <v>4499</v>
      </c>
      <c r="N269" s="28"/>
    </row>
    <row r="270" spans="1:14" x14ac:dyDescent="0.3">
      <c r="A270" s="17" t="s">
        <v>367</v>
      </c>
      <c r="B270" s="17" t="s">
        <v>2035</v>
      </c>
      <c r="C270" s="17" t="s">
        <v>2036</v>
      </c>
      <c r="D270" s="17" t="s">
        <v>1072</v>
      </c>
      <c r="E270" s="17" t="s">
        <v>308</v>
      </c>
      <c r="F270" s="17" t="s">
        <v>2037</v>
      </c>
      <c r="G270" s="18">
        <v>2</v>
      </c>
      <c r="H270" s="18">
        <v>2</v>
      </c>
      <c r="I270" s="19">
        <v>0</v>
      </c>
      <c r="J270" s="20">
        <v>0</v>
      </c>
      <c r="K270" s="21">
        <v>1</v>
      </c>
      <c r="L270" s="22">
        <v>0</v>
      </c>
      <c r="M270" s="27" t="s">
        <v>4498</v>
      </c>
      <c r="N270" s="28"/>
    </row>
    <row r="271" spans="1:14" x14ac:dyDescent="0.3">
      <c r="A271" s="17" t="s">
        <v>2038</v>
      </c>
      <c r="B271" s="17" t="s">
        <v>2039</v>
      </c>
      <c r="C271" s="17" t="s">
        <v>1194</v>
      </c>
      <c r="D271" s="17" t="s">
        <v>1091</v>
      </c>
      <c r="E271" s="17" t="s">
        <v>83</v>
      </c>
      <c r="F271" s="17" t="s">
        <v>2040</v>
      </c>
      <c r="G271" s="18">
        <v>2</v>
      </c>
      <c r="H271" s="18">
        <v>3</v>
      </c>
      <c r="I271" s="19">
        <v>0</v>
      </c>
      <c r="J271" s="20">
        <v>1</v>
      </c>
      <c r="K271" s="21">
        <v>0</v>
      </c>
      <c r="L271" s="22">
        <v>0</v>
      </c>
      <c r="M271" s="27" t="s">
        <v>4498</v>
      </c>
      <c r="N271" s="28"/>
    </row>
    <row r="272" spans="1:14" x14ac:dyDescent="0.3">
      <c r="A272" s="17" t="s">
        <v>625</v>
      </c>
      <c r="B272" s="17" t="s">
        <v>2041</v>
      </c>
      <c r="C272" s="17" t="s">
        <v>2042</v>
      </c>
      <c r="D272" s="17" t="s">
        <v>2043</v>
      </c>
      <c r="E272" s="17" t="s">
        <v>73</v>
      </c>
      <c r="F272" s="17" t="s">
        <v>2044</v>
      </c>
      <c r="G272" s="18">
        <v>2</v>
      </c>
      <c r="H272" s="18">
        <v>3</v>
      </c>
      <c r="I272" s="19">
        <v>0</v>
      </c>
      <c r="J272" s="20">
        <v>0</v>
      </c>
      <c r="K272" s="21">
        <v>1</v>
      </c>
      <c r="L272" s="22">
        <v>0</v>
      </c>
      <c r="M272" s="27" t="s">
        <v>4508</v>
      </c>
      <c r="N272" s="28"/>
    </row>
    <row r="273" spans="1:14" x14ac:dyDescent="0.3">
      <c r="A273" s="17" t="s">
        <v>658</v>
      </c>
      <c r="B273" s="17" t="s">
        <v>2045</v>
      </c>
      <c r="C273" s="17" t="s">
        <v>2046</v>
      </c>
      <c r="D273" s="17" t="s">
        <v>1057</v>
      </c>
      <c r="E273" s="17" t="s">
        <v>73</v>
      </c>
      <c r="F273" s="17" t="s">
        <v>2047</v>
      </c>
      <c r="G273" s="18">
        <v>2</v>
      </c>
      <c r="H273" s="18">
        <v>2</v>
      </c>
      <c r="I273" s="19">
        <v>0</v>
      </c>
      <c r="J273" s="20">
        <v>0</v>
      </c>
      <c r="K273" s="21">
        <v>0</v>
      </c>
      <c r="L273" s="22">
        <v>1</v>
      </c>
      <c r="M273" s="27" t="s">
        <v>4498</v>
      </c>
      <c r="N273" s="28"/>
    </row>
    <row r="274" spans="1:14" x14ac:dyDescent="0.3">
      <c r="A274" s="17" t="s">
        <v>2048</v>
      </c>
      <c r="B274" s="17" t="s">
        <v>2049</v>
      </c>
      <c r="C274" s="17" t="s">
        <v>2050</v>
      </c>
      <c r="D274" s="17" t="s">
        <v>1057</v>
      </c>
      <c r="E274" s="17" t="s">
        <v>1052</v>
      </c>
      <c r="F274" s="17" t="s">
        <v>2051</v>
      </c>
      <c r="G274" s="18">
        <v>2</v>
      </c>
      <c r="H274" s="18">
        <v>2</v>
      </c>
      <c r="I274" s="19">
        <v>1</v>
      </c>
      <c r="J274" s="20">
        <v>0</v>
      </c>
      <c r="K274" s="21">
        <v>0</v>
      </c>
      <c r="L274" s="22">
        <v>0</v>
      </c>
      <c r="M274" s="27" t="s">
        <v>4499</v>
      </c>
      <c r="N274" s="28"/>
    </row>
    <row r="275" spans="1:14" x14ac:dyDescent="0.3">
      <c r="A275" s="17" t="s">
        <v>2052</v>
      </c>
      <c r="B275" s="17" t="s">
        <v>2053</v>
      </c>
      <c r="C275" s="17" t="s">
        <v>1056</v>
      </c>
      <c r="D275" s="17" t="s">
        <v>1100</v>
      </c>
      <c r="E275" s="17" t="s">
        <v>2054</v>
      </c>
      <c r="F275" s="17" t="s">
        <v>2055</v>
      </c>
      <c r="G275" s="18">
        <v>2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7" t="s">
        <v>4500</v>
      </c>
      <c r="N275" s="28"/>
    </row>
    <row r="276" spans="1:14" x14ac:dyDescent="0.3">
      <c r="A276" s="17" t="s">
        <v>2056</v>
      </c>
      <c r="B276" s="17" t="s">
        <v>2057</v>
      </c>
      <c r="C276" s="17" t="s">
        <v>1327</v>
      </c>
      <c r="D276" s="17" t="s">
        <v>2058</v>
      </c>
      <c r="E276" s="17" t="s">
        <v>73</v>
      </c>
      <c r="F276" s="17" t="s">
        <v>2059</v>
      </c>
      <c r="G276" s="18">
        <v>2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27" t="s">
        <v>4500</v>
      </c>
      <c r="N276" s="28"/>
    </row>
    <row r="277" spans="1:14" x14ac:dyDescent="0.3">
      <c r="A277" s="17" t="s">
        <v>2060</v>
      </c>
      <c r="B277" s="17" t="s">
        <v>2061</v>
      </c>
      <c r="C277" s="17" t="s">
        <v>2062</v>
      </c>
      <c r="D277" s="17" t="s">
        <v>2063</v>
      </c>
      <c r="E277" s="17" t="s">
        <v>163</v>
      </c>
      <c r="F277" s="17" t="s">
        <v>2064</v>
      </c>
      <c r="G277" s="18">
        <v>2</v>
      </c>
      <c r="H277" s="18">
        <v>4</v>
      </c>
      <c r="I277" s="19">
        <v>0</v>
      </c>
      <c r="J277" s="20">
        <v>1</v>
      </c>
      <c r="K277" s="21">
        <v>0</v>
      </c>
      <c r="L277" s="22">
        <v>0</v>
      </c>
      <c r="M277" s="27" t="s">
        <v>4498</v>
      </c>
      <c r="N277" s="28"/>
    </row>
    <row r="278" spans="1:14" x14ac:dyDescent="0.3">
      <c r="A278" s="17" t="s">
        <v>2065</v>
      </c>
      <c r="B278" s="17" t="s">
        <v>2066</v>
      </c>
      <c r="C278" s="17" t="s">
        <v>2067</v>
      </c>
      <c r="D278" s="17" t="s">
        <v>1328</v>
      </c>
      <c r="E278" s="17" t="s">
        <v>233</v>
      </c>
      <c r="F278" s="17" t="s">
        <v>2068</v>
      </c>
      <c r="G278" s="18">
        <v>2</v>
      </c>
      <c r="H278" s="18">
        <v>4</v>
      </c>
      <c r="I278" s="19">
        <v>0</v>
      </c>
      <c r="J278" s="20">
        <v>1</v>
      </c>
      <c r="K278" s="21">
        <v>0</v>
      </c>
      <c r="L278" s="22">
        <v>0</v>
      </c>
      <c r="M278" s="27" t="s">
        <v>4498</v>
      </c>
      <c r="N278" s="28"/>
    </row>
    <row r="279" spans="1:14" x14ac:dyDescent="0.3">
      <c r="A279" s="17" t="s">
        <v>599</v>
      </c>
      <c r="B279" s="17" t="s">
        <v>2069</v>
      </c>
      <c r="C279" s="17" t="s">
        <v>2070</v>
      </c>
      <c r="D279" s="17" t="s">
        <v>2071</v>
      </c>
      <c r="E279" s="17" t="s">
        <v>598</v>
      </c>
      <c r="F279" s="17" t="s">
        <v>2072</v>
      </c>
      <c r="G279" s="18">
        <v>2</v>
      </c>
      <c r="H279" s="18">
        <v>2</v>
      </c>
      <c r="I279" s="19">
        <v>0</v>
      </c>
      <c r="J279" s="20">
        <v>0</v>
      </c>
      <c r="K279" s="21">
        <v>1</v>
      </c>
      <c r="L279" s="22">
        <v>0</v>
      </c>
      <c r="M279" s="27" t="s">
        <v>4508</v>
      </c>
      <c r="N279" s="28"/>
    </row>
    <row r="280" spans="1:14" x14ac:dyDescent="0.3">
      <c r="A280" s="17" t="s">
        <v>2073</v>
      </c>
      <c r="B280" s="17" t="s">
        <v>2074</v>
      </c>
      <c r="C280" s="17" t="s">
        <v>1178</v>
      </c>
      <c r="D280" s="17" t="s">
        <v>1082</v>
      </c>
      <c r="E280" s="17" t="s">
        <v>103</v>
      </c>
      <c r="F280" s="17" t="s">
        <v>2075</v>
      </c>
      <c r="G280" s="18">
        <v>2</v>
      </c>
      <c r="H280" s="18">
        <v>5</v>
      </c>
      <c r="I280" s="19">
        <v>0</v>
      </c>
      <c r="J280" s="20">
        <v>1</v>
      </c>
      <c r="K280" s="21">
        <v>0</v>
      </c>
      <c r="L280" s="22">
        <v>0</v>
      </c>
      <c r="M280" s="27" t="s">
        <v>4500</v>
      </c>
      <c r="N280" s="28"/>
    </row>
    <row r="281" spans="1:14" x14ac:dyDescent="0.3">
      <c r="A281" s="17" t="s">
        <v>2076</v>
      </c>
      <c r="B281" s="17" t="s">
        <v>2077</v>
      </c>
      <c r="C281" s="17" t="s">
        <v>1056</v>
      </c>
      <c r="D281" s="17" t="s">
        <v>1067</v>
      </c>
      <c r="E281" s="17" t="s">
        <v>259</v>
      </c>
      <c r="F281" s="17" t="s">
        <v>2078</v>
      </c>
      <c r="G281" s="18">
        <v>2</v>
      </c>
      <c r="H281" s="18">
        <v>3</v>
      </c>
      <c r="I281" s="19">
        <v>0</v>
      </c>
      <c r="J281" s="20">
        <v>1</v>
      </c>
      <c r="K281" s="21">
        <v>0</v>
      </c>
      <c r="L281" s="22">
        <v>0</v>
      </c>
      <c r="M281" s="27" t="s">
        <v>4499</v>
      </c>
      <c r="N281" s="28"/>
    </row>
    <row r="282" spans="1:14" x14ac:dyDescent="0.3">
      <c r="A282" s="17" t="s">
        <v>2079</v>
      </c>
      <c r="B282" s="17" t="s">
        <v>2080</v>
      </c>
      <c r="C282" s="17" t="s">
        <v>1056</v>
      </c>
      <c r="D282" s="17" t="s">
        <v>1346</v>
      </c>
      <c r="E282" s="17" t="s">
        <v>152</v>
      </c>
      <c r="F282" s="17" t="s">
        <v>2081</v>
      </c>
      <c r="G282" s="18">
        <v>2</v>
      </c>
      <c r="H282" s="18">
        <v>3</v>
      </c>
      <c r="I282" s="19">
        <v>0</v>
      </c>
      <c r="J282" s="20">
        <v>1</v>
      </c>
      <c r="K282" s="21">
        <v>0</v>
      </c>
      <c r="L282" s="22">
        <v>0</v>
      </c>
      <c r="M282" s="27" t="s">
        <v>4500</v>
      </c>
      <c r="N282" s="28"/>
    </row>
    <row r="283" spans="1:14" x14ac:dyDescent="0.3">
      <c r="A283" s="17" t="s">
        <v>137</v>
      </c>
      <c r="B283" s="17" t="s">
        <v>138</v>
      </c>
      <c r="C283" s="17" t="s">
        <v>2082</v>
      </c>
      <c r="D283" s="17" t="s">
        <v>1122</v>
      </c>
      <c r="E283" s="17" t="s">
        <v>140</v>
      </c>
      <c r="F283" s="17" t="s">
        <v>2083</v>
      </c>
      <c r="G283" s="18">
        <v>2</v>
      </c>
      <c r="H283" s="18">
        <v>2</v>
      </c>
      <c r="I283" s="19">
        <v>0</v>
      </c>
      <c r="J283" s="20">
        <v>0</v>
      </c>
      <c r="K283" s="21">
        <v>1</v>
      </c>
      <c r="L283" s="22">
        <v>0</v>
      </c>
      <c r="M283" s="27" t="s">
        <v>4508</v>
      </c>
      <c r="N283" s="28"/>
    </row>
    <row r="284" spans="1:14" x14ac:dyDescent="0.3">
      <c r="A284" s="17" t="s">
        <v>2084</v>
      </c>
      <c r="B284" s="17" t="s">
        <v>2085</v>
      </c>
      <c r="C284" s="17" t="s">
        <v>1518</v>
      </c>
      <c r="D284" s="17" t="s">
        <v>1253</v>
      </c>
      <c r="E284" s="17" t="s">
        <v>155</v>
      </c>
      <c r="F284" s="17" t="s">
        <v>2086</v>
      </c>
      <c r="G284" s="18">
        <v>2</v>
      </c>
      <c r="H284" s="18">
        <v>5</v>
      </c>
      <c r="I284" s="19">
        <v>0.5</v>
      </c>
      <c r="J284" s="20">
        <v>0.5</v>
      </c>
      <c r="K284" s="21">
        <v>0</v>
      </c>
      <c r="L284" s="22">
        <v>0</v>
      </c>
      <c r="M284" s="27" t="s">
        <v>4499</v>
      </c>
      <c r="N284" s="28"/>
    </row>
    <row r="285" spans="1:14" x14ac:dyDescent="0.3">
      <c r="A285" s="17" t="s">
        <v>2087</v>
      </c>
      <c r="B285" s="17" t="s">
        <v>2088</v>
      </c>
      <c r="C285" s="17" t="s">
        <v>1056</v>
      </c>
      <c r="D285" s="17" t="s">
        <v>1619</v>
      </c>
      <c r="E285" s="17" t="s">
        <v>2089</v>
      </c>
      <c r="F285" s="17" t="s">
        <v>2090</v>
      </c>
      <c r="G285" s="18">
        <v>2</v>
      </c>
      <c r="H285" s="18">
        <v>3</v>
      </c>
      <c r="I285" s="19">
        <v>0.5</v>
      </c>
      <c r="J285" s="20">
        <v>0.5</v>
      </c>
      <c r="K285" s="21">
        <v>0</v>
      </c>
      <c r="L285" s="22">
        <v>0</v>
      </c>
      <c r="M285" s="27" t="s">
        <v>4499</v>
      </c>
      <c r="N285" s="28"/>
    </row>
    <row r="286" spans="1:14" x14ac:dyDescent="0.3">
      <c r="A286" s="17" t="s">
        <v>774</v>
      </c>
      <c r="B286" s="17" t="s">
        <v>2091</v>
      </c>
      <c r="C286" s="17" t="s">
        <v>2092</v>
      </c>
      <c r="D286" s="17" t="s">
        <v>1051</v>
      </c>
      <c r="E286" s="17" t="s">
        <v>73</v>
      </c>
      <c r="F286" s="17" t="s">
        <v>2093</v>
      </c>
      <c r="G286" s="18">
        <v>2</v>
      </c>
      <c r="H286" s="18">
        <v>2</v>
      </c>
      <c r="I286" s="19">
        <v>0</v>
      </c>
      <c r="J286" s="20">
        <v>0</v>
      </c>
      <c r="K286" s="21">
        <v>0</v>
      </c>
      <c r="L286" s="22">
        <v>1</v>
      </c>
      <c r="M286" s="27" t="s">
        <v>4499</v>
      </c>
      <c r="N286" s="28"/>
    </row>
    <row r="287" spans="1:14" x14ac:dyDescent="0.3">
      <c r="A287" s="17" t="s">
        <v>2094</v>
      </c>
      <c r="B287" s="17" t="s">
        <v>2095</v>
      </c>
      <c r="C287" s="17" t="s">
        <v>1056</v>
      </c>
      <c r="D287" s="17" t="s">
        <v>1072</v>
      </c>
      <c r="E287" s="17" t="s">
        <v>152</v>
      </c>
      <c r="F287" s="17" t="s">
        <v>2096</v>
      </c>
      <c r="G287" s="18">
        <v>2</v>
      </c>
      <c r="H287" s="18">
        <v>8</v>
      </c>
      <c r="I287" s="19">
        <v>0</v>
      </c>
      <c r="J287" s="20">
        <v>1</v>
      </c>
      <c r="K287" s="21">
        <v>0</v>
      </c>
      <c r="L287" s="22">
        <v>0</v>
      </c>
      <c r="M287" s="27" t="s">
        <v>4498</v>
      </c>
      <c r="N287" s="28"/>
    </row>
    <row r="288" spans="1:14" x14ac:dyDescent="0.3">
      <c r="A288" s="17" t="s">
        <v>2097</v>
      </c>
      <c r="B288" s="17" t="s">
        <v>1708</v>
      </c>
      <c r="C288" s="17" t="s">
        <v>2098</v>
      </c>
      <c r="D288" s="17" t="s">
        <v>1169</v>
      </c>
      <c r="E288" s="17" t="s">
        <v>83</v>
      </c>
      <c r="F288" s="17" t="s">
        <v>2099</v>
      </c>
      <c r="G288" s="18">
        <v>2</v>
      </c>
      <c r="H288" s="18">
        <v>2</v>
      </c>
      <c r="I288" s="19">
        <v>0</v>
      </c>
      <c r="J288" s="20">
        <v>1</v>
      </c>
      <c r="K288" s="21">
        <v>0</v>
      </c>
      <c r="L288" s="22">
        <v>0</v>
      </c>
      <c r="M288" s="27" t="s">
        <v>4500</v>
      </c>
      <c r="N288" s="28"/>
    </row>
    <row r="289" spans="1:14" x14ac:dyDescent="0.3">
      <c r="A289" s="17" t="s">
        <v>2100</v>
      </c>
      <c r="B289" s="17" t="s">
        <v>2101</v>
      </c>
      <c r="C289" s="17" t="s">
        <v>1056</v>
      </c>
      <c r="D289" s="17" t="s">
        <v>1062</v>
      </c>
      <c r="E289" s="17" t="s">
        <v>78</v>
      </c>
      <c r="F289" s="17" t="s">
        <v>2102</v>
      </c>
      <c r="G289" s="18">
        <v>2</v>
      </c>
      <c r="H289" s="18">
        <v>3</v>
      </c>
      <c r="I289" s="19">
        <v>0.5</v>
      </c>
      <c r="J289" s="20">
        <v>0.5</v>
      </c>
      <c r="K289" s="21">
        <v>0</v>
      </c>
      <c r="L289" s="22">
        <v>0</v>
      </c>
      <c r="M289" s="27" t="s">
        <v>4498</v>
      </c>
      <c r="N289" s="28"/>
    </row>
    <row r="290" spans="1:14" x14ac:dyDescent="0.3">
      <c r="A290" s="17" t="s">
        <v>2103</v>
      </c>
      <c r="B290" s="17" t="s">
        <v>1708</v>
      </c>
      <c r="C290" s="17" t="s">
        <v>2104</v>
      </c>
      <c r="D290" s="17" t="s">
        <v>1169</v>
      </c>
      <c r="E290" s="17" t="s">
        <v>83</v>
      </c>
      <c r="F290" s="17" t="s">
        <v>2105</v>
      </c>
      <c r="G290" s="18">
        <v>2</v>
      </c>
      <c r="H290" s="18">
        <v>2</v>
      </c>
      <c r="I290" s="19">
        <v>0</v>
      </c>
      <c r="J290" s="20">
        <v>1</v>
      </c>
      <c r="K290" s="21">
        <v>0</v>
      </c>
      <c r="L290" s="22">
        <v>0</v>
      </c>
      <c r="M290" s="27" t="s">
        <v>4498</v>
      </c>
      <c r="N290" s="28"/>
    </row>
    <row r="291" spans="1:14" x14ac:dyDescent="0.3">
      <c r="A291" s="17" t="s">
        <v>430</v>
      </c>
      <c r="B291" s="17" t="s">
        <v>431</v>
      </c>
      <c r="C291" s="17" t="s">
        <v>2106</v>
      </c>
      <c r="D291" s="17" t="s">
        <v>1091</v>
      </c>
      <c r="E291" s="17" t="s">
        <v>83</v>
      </c>
      <c r="F291" s="17" t="s">
        <v>2107</v>
      </c>
      <c r="G291" s="18">
        <v>2</v>
      </c>
      <c r="H291" s="18">
        <v>8</v>
      </c>
      <c r="I291" s="19">
        <v>0</v>
      </c>
      <c r="J291" s="20">
        <v>0</v>
      </c>
      <c r="K291" s="21">
        <v>1</v>
      </c>
      <c r="L291" s="22">
        <v>0</v>
      </c>
      <c r="M291" s="27" t="s">
        <v>4499</v>
      </c>
      <c r="N291" s="28"/>
    </row>
    <row r="292" spans="1:14" x14ac:dyDescent="0.3">
      <c r="A292" s="17" t="s">
        <v>2108</v>
      </c>
      <c r="B292" s="17" t="s">
        <v>2109</v>
      </c>
      <c r="C292" s="17" t="s">
        <v>2110</v>
      </c>
      <c r="D292" s="17" t="s">
        <v>1062</v>
      </c>
      <c r="E292" s="17" t="s">
        <v>1835</v>
      </c>
      <c r="F292" s="17" t="s">
        <v>2111</v>
      </c>
      <c r="G292" s="18">
        <v>2</v>
      </c>
      <c r="H292" s="18">
        <v>4</v>
      </c>
      <c r="I292" s="19">
        <v>0</v>
      </c>
      <c r="J292" s="20">
        <v>1</v>
      </c>
      <c r="K292" s="21">
        <v>0</v>
      </c>
      <c r="L292" s="22">
        <v>0</v>
      </c>
      <c r="M292" s="27" t="s">
        <v>4498</v>
      </c>
      <c r="N292" s="28"/>
    </row>
    <row r="293" spans="1:14" x14ac:dyDescent="0.3">
      <c r="A293" s="17" t="s">
        <v>2112</v>
      </c>
      <c r="B293" s="17" t="s">
        <v>2113</v>
      </c>
      <c r="C293" s="17" t="s">
        <v>2114</v>
      </c>
      <c r="D293" s="17" t="s">
        <v>1745</v>
      </c>
      <c r="E293" s="17" t="s">
        <v>259</v>
      </c>
      <c r="F293" s="17" t="s">
        <v>2115</v>
      </c>
      <c r="G293" s="18">
        <v>2</v>
      </c>
      <c r="H293" s="18">
        <v>2</v>
      </c>
      <c r="I293" s="19">
        <v>0</v>
      </c>
      <c r="J293" s="20">
        <v>1</v>
      </c>
      <c r="K293" s="21">
        <v>0</v>
      </c>
      <c r="L293" s="22">
        <v>0</v>
      </c>
      <c r="M293" s="27" t="s">
        <v>4500</v>
      </c>
      <c r="N293" s="28"/>
    </row>
    <row r="294" spans="1:14" x14ac:dyDescent="0.3">
      <c r="A294" s="17" t="s">
        <v>2116</v>
      </c>
      <c r="B294" s="17" t="s">
        <v>2117</v>
      </c>
      <c r="C294" s="17" t="s">
        <v>1056</v>
      </c>
      <c r="D294" s="17" t="s">
        <v>1140</v>
      </c>
      <c r="E294" s="17" t="s">
        <v>308</v>
      </c>
      <c r="F294" s="17" t="s">
        <v>2118</v>
      </c>
      <c r="G294" s="18">
        <v>2</v>
      </c>
      <c r="H294" s="18">
        <v>2</v>
      </c>
      <c r="I294" s="19">
        <v>1</v>
      </c>
      <c r="J294" s="20">
        <v>0</v>
      </c>
      <c r="K294" s="21">
        <v>0</v>
      </c>
      <c r="L294" s="22">
        <v>0</v>
      </c>
      <c r="M294" s="27" t="s">
        <v>4498</v>
      </c>
      <c r="N294" s="28"/>
    </row>
    <row r="295" spans="1:14" x14ac:dyDescent="0.3">
      <c r="A295" s="17" t="s">
        <v>2119</v>
      </c>
      <c r="B295" s="17" t="s">
        <v>2120</v>
      </c>
      <c r="C295" s="17" t="s">
        <v>2121</v>
      </c>
      <c r="D295" s="17" t="s">
        <v>1858</v>
      </c>
      <c r="E295" s="17" t="s">
        <v>103</v>
      </c>
      <c r="F295" s="17" t="s">
        <v>2122</v>
      </c>
      <c r="G295" s="18">
        <v>2</v>
      </c>
      <c r="H295" s="18">
        <v>2</v>
      </c>
      <c r="I295" s="19">
        <v>0</v>
      </c>
      <c r="J295" s="20">
        <v>1</v>
      </c>
      <c r="K295" s="21">
        <v>0</v>
      </c>
      <c r="L295" s="22">
        <v>0</v>
      </c>
      <c r="M295" s="27" t="s">
        <v>4500</v>
      </c>
      <c r="N295" s="28"/>
    </row>
    <row r="296" spans="1:14" x14ac:dyDescent="0.3">
      <c r="A296" s="17" t="s">
        <v>363</v>
      </c>
      <c r="B296" s="17" t="s">
        <v>2123</v>
      </c>
      <c r="C296" s="17" t="s">
        <v>1056</v>
      </c>
      <c r="D296" s="17" t="s">
        <v>1126</v>
      </c>
      <c r="E296" s="17" t="s">
        <v>365</v>
      </c>
      <c r="F296" s="17" t="s">
        <v>2124</v>
      </c>
      <c r="G296" s="18">
        <v>2</v>
      </c>
      <c r="H296" s="18">
        <v>2</v>
      </c>
      <c r="I296" s="19">
        <v>0</v>
      </c>
      <c r="J296" s="20">
        <v>0</v>
      </c>
      <c r="K296" s="21">
        <v>1</v>
      </c>
      <c r="L296" s="22">
        <v>0</v>
      </c>
      <c r="M296" s="27" t="s">
        <v>4499</v>
      </c>
      <c r="N296" s="28"/>
    </row>
    <row r="297" spans="1:14" x14ac:dyDescent="0.3">
      <c r="A297" s="17" t="s">
        <v>2125</v>
      </c>
      <c r="B297" s="17" t="s">
        <v>2126</v>
      </c>
      <c r="C297" s="17" t="s">
        <v>2127</v>
      </c>
      <c r="D297" s="17" t="s">
        <v>1140</v>
      </c>
      <c r="E297" s="17" t="s">
        <v>181</v>
      </c>
      <c r="F297" s="17" t="s">
        <v>2128</v>
      </c>
      <c r="G297" s="18">
        <v>2</v>
      </c>
      <c r="H297" s="18">
        <v>2</v>
      </c>
      <c r="I297" s="19">
        <v>1</v>
      </c>
      <c r="J297" s="20">
        <v>0</v>
      </c>
      <c r="K297" s="21">
        <v>0</v>
      </c>
      <c r="L297" s="22">
        <v>0</v>
      </c>
      <c r="M297" s="27" t="s">
        <v>4500</v>
      </c>
      <c r="N297" s="28"/>
    </row>
    <row r="298" spans="1:14" x14ac:dyDescent="0.3">
      <c r="A298" s="17" t="s">
        <v>2129</v>
      </c>
      <c r="B298" s="17" t="s">
        <v>2130</v>
      </c>
      <c r="C298" s="17" t="s">
        <v>2131</v>
      </c>
      <c r="D298" s="17" t="s">
        <v>1234</v>
      </c>
      <c r="E298" s="17" t="s">
        <v>243</v>
      </c>
      <c r="F298" s="17" t="s">
        <v>2132</v>
      </c>
      <c r="G298" s="18">
        <v>2</v>
      </c>
      <c r="H298" s="18">
        <v>2</v>
      </c>
      <c r="I298" s="19">
        <v>0</v>
      </c>
      <c r="J298" s="20">
        <v>1</v>
      </c>
      <c r="K298" s="21">
        <v>0</v>
      </c>
      <c r="L298" s="22">
        <v>0</v>
      </c>
      <c r="M298" s="27" t="s">
        <v>4498</v>
      </c>
      <c r="N298" s="28"/>
    </row>
    <row r="299" spans="1:14" x14ac:dyDescent="0.3">
      <c r="A299" s="17" t="s">
        <v>2133</v>
      </c>
      <c r="B299" s="17" t="s">
        <v>2134</v>
      </c>
      <c r="C299" s="17" t="s">
        <v>1156</v>
      </c>
      <c r="D299" s="17" t="s">
        <v>1091</v>
      </c>
      <c r="E299" s="17" t="s">
        <v>83</v>
      </c>
      <c r="F299" s="17" t="s">
        <v>2135</v>
      </c>
      <c r="G299" s="18">
        <v>2</v>
      </c>
      <c r="H299" s="18">
        <v>2</v>
      </c>
      <c r="I299" s="19">
        <v>0</v>
      </c>
      <c r="J299" s="20">
        <v>1</v>
      </c>
      <c r="K299" s="21">
        <v>0</v>
      </c>
      <c r="L299" s="22">
        <v>0</v>
      </c>
      <c r="M299" s="27" t="s">
        <v>4498</v>
      </c>
      <c r="N299" s="28"/>
    </row>
    <row r="300" spans="1:14" x14ac:dyDescent="0.3">
      <c r="A300" s="17" t="s">
        <v>2136</v>
      </c>
      <c r="B300" s="17" t="s">
        <v>2137</v>
      </c>
      <c r="C300" s="17" t="s">
        <v>1869</v>
      </c>
      <c r="D300" s="17" t="s">
        <v>1091</v>
      </c>
      <c r="E300" s="17" t="s">
        <v>83</v>
      </c>
      <c r="F300" s="17" t="s">
        <v>2138</v>
      </c>
      <c r="G300" s="18">
        <v>2</v>
      </c>
      <c r="H300" s="18">
        <v>2</v>
      </c>
      <c r="I300" s="19">
        <v>0</v>
      </c>
      <c r="J300" s="20">
        <v>1</v>
      </c>
      <c r="K300" s="21">
        <v>0</v>
      </c>
      <c r="L300" s="22">
        <v>0</v>
      </c>
      <c r="M300" s="27" t="s">
        <v>4500</v>
      </c>
      <c r="N300" s="28"/>
    </row>
    <row r="301" spans="1:14" x14ac:dyDescent="0.3">
      <c r="A301" s="17" t="s">
        <v>2139</v>
      </c>
      <c r="B301" s="17" t="s">
        <v>2140</v>
      </c>
      <c r="C301" s="17" t="s">
        <v>1056</v>
      </c>
      <c r="D301" s="17" t="s">
        <v>2141</v>
      </c>
      <c r="E301" s="17" t="s">
        <v>259</v>
      </c>
      <c r="F301" s="17" t="s">
        <v>2142</v>
      </c>
      <c r="G301" s="18">
        <v>2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27" t="s">
        <v>4498</v>
      </c>
      <c r="N301" s="28"/>
    </row>
    <row r="302" spans="1:14" x14ac:dyDescent="0.3">
      <c r="A302" s="17" t="s">
        <v>2143</v>
      </c>
      <c r="B302" s="17" t="s">
        <v>2144</v>
      </c>
      <c r="C302" s="17" t="s">
        <v>2145</v>
      </c>
      <c r="D302" s="17" t="s">
        <v>1140</v>
      </c>
      <c r="E302" s="17" t="s">
        <v>308</v>
      </c>
      <c r="F302" s="17" t="s">
        <v>2146</v>
      </c>
      <c r="G302" s="18">
        <v>2</v>
      </c>
      <c r="H302" s="18">
        <v>3</v>
      </c>
      <c r="I302" s="19">
        <v>0</v>
      </c>
      <c r="J302" s="20">
        <v>1</v>
      </c>
      <c r="K302" s="21">
        <v>0</v>
      </c>
      <c r="L302" s="22">
        <v>0</v>
      </c>
      <c r="M302" s="27" t="s">
        <v>4497</v>
      </c>
      <c r="N302" s="28"/>
    </row>
    <row r="303" spans="1:14" x14ac:dyDescent="0.3">
      <c r="A303" s="17" t="s">
        <v>2147</v>
      </c>
      <c r="B303" s="17" t="s">
        <v>2148</v>
      </c>
      <c r="C303" s="17" t="s">
        <v>2149</v>
      </c>
      <c r="D303" s="17" t="s">
        <v>2150</v>
      </c>
      <c r="E303" s="17" t="s">
        <v>163</v>
      </c>
      <c r="F303" s="17" t="s">
        <v>2151</v>
      </c>
      <c r="G303" s="18">
        <v>2</v>
      </c>
      <c r="H303" s="18">
        <v>2</v>
      </c>
      <c r="I303" s="19">
        <v>0.5</v>
      </c>
      <c r="J303" s="20">
        <v>0.5</v>
      </c>
      <c r="K303" s="21">
        <v>0</v>
      </c>
      <c r="L303" s="22">
        <v>0</v>
      </c>
      <c r="M303" s="27" t="s">
        <v>4498</v>
      </c>
      <c r="N303" s="28"/>
    </row>
    <row r="304" spans="1:14" x14ac:dyDescent="0.3">
      <c r="A304" s="17" t="s">
        <v>2152</v>
      </c>
      <c r="B304" s="17" t="s">
        <v>1550</v>
      </c>
      <c r="C304" s="17" t="s">
        <v>2153</v>
      </c>
      <c r="D304" s="17" t="s">
        <v>1692</v>
      </c>
      <c r="E304" s="17" t="s">
        <v>103</v>
      </c>
      <c r="F304" s="17" t="s">
        <v>2154</v>
      </c>
      <c r="G304" s="18">
        <v>2</v>
      </c>
      <c r="H304" s="18">
        <v>4</v>
      </c>
      <c r="I304" s="19">
        <v>0</v>
      </c>
      <c r="J304" s="20">
        <v>1</v>
      </c>
      <c r="K304" s="21">
        <v>0</v>
      </c>
      <c r="L304" s="22">
        <v>0</v>
      </c>
      <c r="M304" s="27" t="s">
        <v>4500</v>
      </c>
      <c r="N304" s="28"/>
    </row>
    <row r="305" spans="1:14" x14ac:dyDescent="0.3">
      <c r="A305" s="17" t="s">
        <v>2155</v>
      </c>
      <c r="B305" s="17" t="s">
        <v>2156</v>
      </c>
      <c r="C305" s="17" t="s">
        <v>2157</v>
      </c>
      <c r="D305" s="17" t="s">
        <v>2158</v>
      </c>
      <c r="E305" s="17" t="s">
        <v>155</v>
      </c>
      <c r="F305" s="17" t="s">
        <v>2159</v>
      </c>
      <c r="G305" s="18">
        <v>2</v>
      </c>
      <c r="H305" s="18">
        <v>2</v>
      </c>
      <c r="I305" s="19">
        <v>0.5</v>
      </c>
      <c r="J305" s="20">
        <v>0.5</v>
      </c>
      <c r="K305" s="21">
        <v>0</v>
      </c>
      <c r="L305" s="22">
        <v>0</v>
      </c>
      <c r="M305" s="27" t="s">
        <v>4500</v>
      </c>
      <c r="N305" s="28"/>
    </row>
    <row r="306" spans="1:14" x14ac:dyDescent="0.3">
      <c r="A306" s="17" t="s">
        <v>2160</v>
      </c>
      <c r="B306" s="17" t="s">
        <v>2161</v>
      </c>
      <c r="C306" s="17" t="s">
        <v>1354</v>
      </c>
      <c r="D306" s="17" t="s">
        <v>2162</v>
      </c>
      <c r="E306" s="17" t="s">
        <v>73</v>
      </c>
      <c r="F306" s="17" t="s">
        <v>2163</v>
      </c>
      <c r="G306" s="18">
        <v>2</v>
      </c>
      <c r="H306" s="18">
        <v>2</v>
      </c>
      <c r="I306" s="19">
        <v>0</v>
      </c>
      <c r="J306" s="20">
        <v>1</v>
      </c>
      <c r="K306" s="21">
        <v>0</v>
      </c>
      <c r="L306" s="22">
        <v>0</v>
      </c>
      <c r="M306" s="27" t="s">
        <v>4498</v>
      </c>
      <c r="N306" s="28"/>
    </row>
    <row r="307" spans="1:14" x14ac:dyDescent="0.3">
      <c r="A307" s="17" t="s">
        <v>520</v>
      </c>
      <c r="B307" s="17" t="s">
        <v>2164</v>
      </c>
      <c r="C307" s="17" t="s">
        <v>2165</v>
      </c>
      <c r="D307" s="17" t="s">
        <v>1169</v>
      </c>
      <c r="E307" s="17" t="s">
        <v>83</v>
      </c>
      <c r="F307" s="17" t="s">
        <v>2166</v>
      </c>
      <c r="G307" s="18">
        <v>2</v>
      </c>
      <c r="H307" s="18">
        <v>3</v>
      </c>
      <c r="I307" s="19">
        <v>0</v>
      </c>
      <c r="J307" s="20">
        <v>0</v>
      </c>
      <c r="K307" s="21">
        <v>1</v>
      </c>
      <c r="L307" s="22">
        <v>0</v>
      </c>
      <c r="M307" s="27" t="s">
        <v>4499</v>
      </c>
      <c r="N307" s="28"/>
    </row>
    <row r="308" spans="1:14" x14ac:dyDescent="0.3">
      <c r="A308" s="17" t="s">
        <v>144</v>
      </c>
      <c r="B308" s="17" t="s">
        <v>2167</v>
      </c>
      <c r="C308" s="17" t="s">
        <v>1121</v>
      </c>
      <c r="D308" s="17" t="s">
        <v>2168</v>
      </c>
      <c r="E308" s="17" t="s">
        <v>140</v>
      </c>
      <c r="F308" s="17" t="s">
        <v>2169</v>
      </c>
      <c r="G308" s="18">
        <v>2</v>
      </c>
      <c r="H308" s="18">
        <v>6</v>
      </c>
      <c r="I308" s="19">
        <v>0</v>
      </c>
      <c r="J308" s="20">
        <v>0</v>
      </c>
      <c r="K308" s="21">
        <v>1</v>
      </c>
      <c r="L308" s="22">
        <v>0</v>
      </c>
      <c r="M308" s="27" t="s">
        <v>4499</v>
      </c>
      <c r="N308" s="28"/>
    </row>
    <row r="309" spans="1:14" x14ac:dyDescent="0.3">
      <c r="A309" s="17" t="s">
        <v>766</v>
      </c>
      <c r="B309" s="17" t="s">
        <v>767</v>
      </c>
      <c r="C309" s="17" t="s">
        <v>2170</v>
      </c>
      <c r="D309" s="17" t="s">
        <v>1896</v>
      </c>
      <c r="E309" s="17" t="s">
        <v>768</v>
      </c>
      <c r="F309" s="17" t="s">
        <v>2171</v>
      </c>
      <c r="G309" s="18">
        <v>2</v>
      </c>
      <c r="H309" s="18">
        <v>2</v>
      </c>
      <c r="I309" s="19">
        <v>0</v>
      </c>
      <c r="J309" s="20">
        <v>0</v>
      </c>
      <c r="K309" s="21">
        <v>0</v>
      </c>
      <c r="L309" s="22">
        <v>1</v>
      </c>
      <c r="M309" s="27" t="s">
        <v>4499</v>
      </c>
      <c r="N309" s="28"/>
    </row>
    <row r="310" spans="1:14" x14ac:dyDescent="0.3">
      <c r="A310" s="17" t="s">
        <v>90</v>
      </c>
      <c r="B310" s="17" t="s">
        <v>2172</v>
      </c>
      <c r="C310" s="17" t="s">
        <v>1358</v>
      </c>
      <c r="D310" s="17" t="s">
        <v>1877</v>
      </c>
      <c r="E310" s="17" t="s">
        <v>83</v>
      </c>
      <c r="F310" s="17" t="s">
        <v>2173</v>
      </c>
      <c r="G310" s="18">
        <v>2</v>
      </c>
      <c r="H310" s="18">
        <v>3</v>
      </c>
      <c r="I310" s="19">
        <v>0</v>
      </c>
      <c r="J310" s="20">
        <v>0</v>
      </c>
      <c r="K310" s="21">
        <v>1</v>
      </c>
      <c r="L310" s="22">
        <v>0</v>
      </c>
      <c r="M310" s="27" t="s">
        <v>4499</v>
      </c>
      <c r="N310" s="28"/>
    </row>
    <row r="311" spans="1:14" x14ac:dyDescent="0.3">
      <c r="A311" s="17" t="s">
        <v>725</v>
      </c>
      <c r="B311" s="17" t="s">
        <v>726</v>
      </c>
      <c r="C311" s="17" t="s">
        <v>1238</v>
      </c>
      <c r="D311" s="17" t="s">
        <v>1239</v>
      </c>
      <c r="E311" s="17" t="s">
        <v>73</v>
      </c>
      <c r="F311" s="17" t="s">
        <v>2174</v>
      </c>
      <c r="G311" s="18">
        <v>2</v>
      </c>
      <c r="H311" s="18">
        <v>2</v>
      </c>
      <c r="I311" s="19">
        <v>0.5</v>
      </c>
      <c r="J311" s="20">
        <v>0</v>
      </c>
      <c r="K311" s="21">
        <v>0</v>
      </c>
      <c r="L311" s="22">
        <v>0.5</v>
      </c>
      <c r="M311" s="27" t="s">
        <v>4508</v>
      </c>
      <c r="N311" s="28"/>
    </row>
    <row r="312" spans="1:14" x14ac:dyDescent="0.3">
      <c r="A312" s="17" t="s">
        <v>2175</v>
      </c>
      <c r="B312" s="17" t="s">
        <v>2176</v>
      </c>
      <c r="C312" s="17" t="s">
        <v>1056</v>
      </c>
      <c r="D312" s="17" t="s">
        <v>1096</v>
      </c>
      <c r="E312" s="17" t="s">
        <v>73</v>
      </c>
      <c r="F312" s="17" t="s">
        <v>2177</v>
      </c>
      <c r="G312" s="18">
        <v>2</v>
      </c>
      <c r="H312" s="18">
        <v>8</v>
      </c>
      <c r="I312" s="19">
        <v>1</v>
      </c>
      <c r="J312" s="20">
        <v>0</v>
      </c>
      <c r="K312" s="21">
        <v>0</v>
      </c>
      <c r="L312" s="22">
        <v>0</v>
      </c>
      <c r="M312" s="27" t="s">
        <v>4500</v>
      </c>
      <c r="N312" s="28"/>
    </row>
    <row r="313" spans="1:14" x14ac:dyDescent="0.3">
      <c r="A313" s="17" t="s">
        <v>2178</v>
      </c>
      <c r="B313" s="17" t="s">
        <v>2179</v>
      </c>
      <c r="C313" s="17" t="s">
        <v>2180</v>
      </c>
      <c r="D313" s="17" t="s">
        <v>1234</v>
      </c>
      <c r="E313" s="17" t="s">
        <v>204</v>
      </c>
      <c r="F313" s="17" t="s">
        <v>2181</v>
      </c>
      <c r="G313" s="18">
        <v>2</v>
      </c>
      <c r="H313" s="18">
        <v>3</v>
      </c>
      <c r="I313" s="19">
        <v>0</v>
      </c>
      <c r="J313" s="20">
        <v>1</v>
      </c>
      <c r="K313" s="21">
        <v>0</v>
      </c>
      <c r="L313" s="22">
        <v>0</v>
      </c>
      <c r="M313" s="27" t="s">
        <v>4498</v>
      </c>
      <c r="N313" s="28"/>
    </row>
    <row r="314" spans="1:14" x14ac:dyDescent="0.3">
      <c r="A314" s="17" t="s">
        <v>2182</v>
      </c>
      <c r="B314" s="17" t="s">
        <v>2183</v>
      </c>
      <c r="C314" s="17" t="s">
        <v>2184</v>
      </c>
      <c r="D314" s="17" t="s">
        <v>1091</v>
      </c>
      <c r="E314" s="17" t="s">
        <v>83</v>
      </c>
      <c r="F314" s="17" t="s">
        <v>2185</v>
      </c>
      <c r="G314" s="18">
        <v>2</v>
      </c>
      <c r="H314" s="18">
        <v>2</v>
      </c>
      <c r="I314" s="19">
        <v>0</v>
      </c>
      <c r="J314" s="20">
        <v>1</v>
      </c>
      <c r="K314" s="21">
        <v>0</v>
      </c>
      <c r="L314" s="22">
        <v>0</v>
      </c>
      <c r="M314" s="27" t="s">
        <v>4500</v>
      </c>
      <c r="N314" s="28"/>
    </row>
    <row r="315" spans="1:14" x14ac:dyDescent="0.3">
      <c r="A315" s="17" t="s">
        <v>390</v>
      </c>
      <c r="B315" s="17" t="s">
        <v>2186</v>
      </c>
      <c r="C315" s="17" t="s">
        <v>2187</v>
      </c>
      <c r="D315" s="17" t="s">
        <v>1091</v>
      </c>
      <c r="E315" s="17" t="s">
        <v>392</v>
      </c>
      <c r="F315" s="17" t="s">
        <v>2188</v>
      </c>
      <c r="G315" s="18">
        <v>2</v>
      </c>
      <c r="H315" s="18">
        <v>2</v>
      </c>
      <c r="I315" s="19">
        <v>0</v>
      </c>
      <c r="J315" s="20">
        <v>0</v>
      </c>
      <c r="K315" s="21">
        <v>1</v>
      </c>
      <c r="L315" s="22">
        <v>0</v>
      </c>
      <c r="M315" s="27" t="s">
        <v>4499</v>
      </c>
      <c r="N315" s="28"/>
    </row>
    <row r="316" spans="1:14" x14ac:dyDescent="0.3">
      <c r="A316" s="17" t="s">
        <v>2189</v>
      </c>
      <c r="B316" s="17" t="s">
        <v>2190</v>
      </c>
      <c r="C316" s="17" t="s">
        <v>2191</v>
      </c>
      <c r="D316" s="17" t="s">
        <v>1062</v>
      </c>
      <c r="E316" s="17" t="s">
        <v>2192</v>
      </c>
      <c r="F316" s="17" t="s">
        <v>2193</v>
      </c>
      <c r="G316" s="18">
        <v>2</v>
      </c>
      <c r="H316" s="18">
        <v>4</v>
      </c>
      <c r="I316" s="19">
        <v>0</v>
      </c>
      <c r="J316" s="20">
        <v>1</v>
      </c>
      <c r="K316" s="21">
        <v>0</v>
      </c>
      <c r="L316" s="22">
        <v>0</v>
      </c>
      <c r="M316" s="27" t="s">
        <v>4500</v>
      </c>
      <c r="N316" s="28"/>
    </row>
    <row r="317" spans="1:14" x14ac:dyDescent="0.3">
      <c r="A317" s="17" t="s">
        <v>609</v>
      </c>
      <c r="B317" s="17" t="s">
        <v>2194</v>
      </c>
      <c r="C317" s="17" t="s">
        <v>2195</v>
      </c>
      <c r="D317" s="17" t="s">
        <v>1042</v>
      </c>
      <c r="E317" s="17" t="s">
        <v>116</v>
      </c>
      <c r="F317" s="17" t="s">
        <v>2196</v>
      </c>
      <c r="G317" s="18">
        <v>2</v>
      </c>
      <c r="H317" s="18">
        <v>2</v>
      </c>
      <c r="I317" s="19">
        <v>0</v>
      </c>
      <c r="J317" s="20">
        <v>0</v>
      </c>
      <c r="K317" s="21">
        <v>1</v>
      </c>
      <c r="L317" s="22">
        <v>0</v>
      </c>
      <c r="M317" s="27" t="s">
        <v>4499</v>
      </c>
      <c r="N317" s="28"/>
    </row>
    <row r="318" spans="1:14" x14ac:dyDescent="0.3">
      <c r="A318" s="17" t="s">
        <v>109</v>
      </c>
      <c r="B318" s="17" t="s">
        <v>2197</v>
      </c>
      <c r="C318" s="17" t="s">
        <v>1784</v>
      </c>
      <c r="D318" s="17" t="s">
        <v>1169</v>
      </c>
      <c r="E318" s="17" t="s">
        <v>78</v>
      </c>
      <c r="F318" s="17" t="s">
        <v>2198</v>
      </c>
      <c r="G318" s="18">
        <v>2</v>
      </c>
      <c r="H318" s="18">
        <v>2</v>
      </c>
      <c r="I318" s="19">
        <v>0</v>
      </c>
      <c r="J318" s="20">
        <v>0</v>
      </c>
      <c r="K318" s="21">
        <v>1</v>
      </c>
      <c r="L318" s="22">
        <v>0</v>
      </c>
      <c r="M318" s="27" t="s">
        <v>4499</v>
      </c>
      <c r="N318" s="28"/>
    </row>
    <row r="319" spans="1:14" x14ac:dyDescent="0.3">
      <c r="A319" s="17" t="s">
        <v>62</v>
      </c>
      <c r="B319" s="17" t="s">
        <v>2199</v>
      </c>
      <c r="C319" s="17" t="s">
        <v>1056</v>
      </c>
      <c r="D319" s="17" t="s">
        <v>2200</v>
      </c>
      <c r="E319" s="17" t="s">
        <v>66</v>
      </c>
      <c r="F319" s="17" t="s">
        <v>2201</v>
      </c>
      <c r="G319" s="18">
        <v>2</v>
      </c>
      <c r="H319" s="18">
        <v>10</v>
      </c>
      <c r="I319" s="19">
        <v>0</v>
      </c>
      <c r="J319" s="20">
        <v>0</v>
      </c>
      <c r="K319" s="21">
        <v>1</v>
      </c>
      <c r="L319" s="22">
        <v>0</v>
      </c>
      <c r="M319" s="27" t="s">
        <v>4499</v>
      </c>
      <c r="N319" s="28"/>
    </row>
    <row r="320" spans="1:14" x14ac:dyDescent="0.3">
      <c r="A320" s="17" t="s">
        <v>2202</v>
      </c>
      <c r="B320" s="17" t="s">
        <v>2203</v>
      </c>
      <c r="C320" s="17" t="s">
        <v>2204</v>
      </c>
      <c r="D320" s="17" t="s">
        <v>1062</v>
      </c>
      <c r="E320" s="17" t="s">
        <v>152</v>
      </c>
      <c r="F320" s="17" t="s">
        <v>2205</v>
      </c>
      <c r="G320" s="18">
        <v>2</v>
      </c>
      <c r="H320" s="18">
        <v>3</v>
      </c>
      <c r="I320" s="19">
        <v>0</v>
      </c>
      <c r="J320" s="20">
        <v>1</v>
      </c>
      <c r="K320" s="21">
        <v>0</v>
      </c>
      <c r="L320" s="22">
        <v>0</v>
      </c>
      <c r="M320" s="27" t="s">
        <v>4498</v>
      </c>
      <c r="N320" s="28"/>
    </row>
    <row r="321" spans="1:14" x14ac:dyDescent="0.3">
      <c r="A321" s="17" t="s">
        <v>193</v>
      </c>
      <c r="B321" s="17" t="s">
        <v>194</v>
      </c>
      <c r="C321" s="17" t="s">
        <v>1056</v>
      </c>
      <c r="D321" s="17" t="s">
        <v>2206</v>
      </c>
      <c r="E321" s="17" t="s">
        <v>195</v>
      </c>
      <c r="F321" s="17" t="s">
        <v>2207</v>
      </c>
      <c r="G321" s="18">
        <v>2</v>
      </c>
      <c r="H321" s="18">
        <v>2</v>
      </c>
      <c r="I321" s="19">
        <v>0</v>
      </c>
      <c r="J321" s="20">
        <v>0</v>
      </c>
      <c r="K321" s="21">
        <v>1</v>
      </c>
      <c r="L321" s="22">
        <v>0</v>
      </c>
      <c r="M321" s="27" t="s">
        <v>4499</v>
      </c>
      <c r="N321" s="28"/>
    </row>
    <row r="322" spans="1:14" x14ac:dyDescent="0.3">
      <c r="A322" s="17" t="s">
        <v>969</v>
      </c>
      <c r="B322" s="17" t="s">
        <v>2208</v>
      </c>
      <c r="C322" s="17" t="s">
        <v>1056</v>
      </c>
      <c r="D322" s="17" t="s">
        <v>2209</v>
      </c>
      <c r="E322" s="17" t="s">
        <v>682</v>
      </c>
      <c r="F322" s="17" t="s">
        <v>2210</v>
      </c>
      <c r="G322" s="18">
        <v>2</v>
      </c>
      <c r="H322" s="18">
        <v>2</v>
      </c>
      <c r="I322" s="19">
        <v>0</v>
      </c>
      <c r="J322" s="20">
        <v>0</v>
      </c>
      <c r="K322" s="21">
        <v>0</v>
      </c>
      <c r="L322" s="22">
        <v>1</v>
      </c>
      <c r="M322" s="27" t="s">
        <v>4502</v>
      </c>
      <c r="N322" s="28"/>
    </row>
    <row r="323" spans="1:14" x14ac:dyDescent="0.3">
      <c r="A323" s="17" t="s">
        <v>70</v>
      </c>
      <c r="B323" s="17" t="s">
        <v>2211</v>
      </c>
      <c r="C323" s="17" t="s">
        <v>1056</v>
      </c>
      <c r="D323" s="17" t="s">
        <v>1293</v>
      </c>
      <c r="E323" s="17" t="s">
        <v>73</v>
      </c>
      <c r="F323" s="17" t="s">
        <v>2212</v>
      </c>
      <c r="G323" s="18">
        <v>2</v>
      </c>
      <c r="H323" s="18">
        <v>3</v>
      </c>
      <c r="I323" s="19">
        <v>0</v>
      </c>
      <c r="J323" s="20">
        <v>0</v>
      </c>
      <c r="K323" s="21">
        <v>1</v>
      </c>
      <c r="L323" s="22">
        <v>0</v>
      </c>
      <c r="M323" s="27" t="s">
        <v>4499</v>
      </c>
      <c r="N323" s="28"/>
    </row>
    <row r="324" spans="1:14" x14ac:dyDescent="0.3">
      <c r="A324" s="17" t="s">
        <v>2213</v>
      </c>
      <c r="B324" s="17" t="s">
        <v>2214</v>
      </c>
      <c r="C324" s="17" t="s">
        <v>1056</v>
      </c>
      <c r="D324" s="17" t="s">
        <v>2215</v>
      </c>
      <c r="E324" s="17" t="s">
        <v>713</v>
      </c>
      <c r="F324" s="17" t="s">
        <v>2216</v>
      </c>
      <c r="G324" s="18">
        <v>2</v>
      </c>
      <c r="H324" s="18">
        <v>2</v>
      </c>
      <c r="I324" s="19">
        <v>0</v>
      </c>
      <c r="J324" s="20">
        <v>1</v>
      </c>
      <c r="K324" s="21">
        <v>0</v>
      </c>
      <c r="L324" s="22">
        <v>0</v>
      </c>
      <c r="M324" s="27" t="s">
        <v>4500</v>
      </c>
      <c r="N324" s="28"/>
    </row>
    <row r="325" spans="1:14" x14ac:dyDescent="0.3">
      <c r="A325" s="17" t="s">
        <v>2217</v>
      </c>
      <c r="B325" s="17" t="s">
        <v>2218</v>
      </c>
      <c r="C325" s="17" t="s">
        <v>2219</v>
      </c>
      <c r="D325" s="17" t="s">
        <v>1346</v>
      </c>
      <c r="E325" s="17" t="s">
        <v>103</v>
      </c>
      <c r="F325" s="17" t="s">
        <v>2220</v>
      </c>
      <c r="G325" s="18">
        <v>2</v>
      </c>
      <c r="H325" s="18">
        <v>2</v>
      </c>
      <c r="I325" s="19">
        <v>0</v>
      </c>
      <c r="J325" s="20">
        <v>1</v>
      </c>
      <c r="K325" s="21">
        <v>0</v>
      </c>
      <c r="L325" s="22">
        <v>0</v>
      </c>
      <c r="M325" s="27" t="s">
        <v>4498</v>
      </c>
      <c r="N325" s="28"/>
    </row>
    <row r="326" spans="1:14" x14ac:dyDescent="0.3">
      <c r="A326" s="17" t="s">
        <v>2221</v>
      </c>
      <c r="B326" s="17" t="s">
        <v>2222</v>
      </c>
      <c r="C326" s="17" t="s">
        <v>2223</v>
      </c>
      <c r="D326" s="17" t="s">
        <v>1293</v>
      </c>
      <c r="E326" s="17" t="s">
        <v>1079</v>
      </c>
      <c r="F326" s="17" t="s">
        <v>2224</v>
      </c>
      <c r="G326" s="18">
        <v>2</v>
      </c>
      <c r="H326" s="18">
        <v>2</v>
      </c>
      <c r="I326" s="19">
        <v>0.5</v>
      </c>
      <c r="J326" s="20">
        <v>0.5</v>
      </c>
      <c r="K326" s="21">
        <v>0</v>
      </c>
      <c r="L326" s="22">
        <v>0</v>
      </c>
      <c r="M326" s="27" t="s">
        <v>4498</v>
      </c>
      <c r="N326" s="28"/>
    </row>
    <row r="327" spans="1:14" x14ac:dyDescent="0.3">
      <c r="A327" s="17" t="s">
        <v>2225</v>
      </c>
      <c r="B327" s="17" t="s">
        <v>2226</v>
      </c>
      <c r="C327" s="17" t="s">
        <v>2227</v>
      </c>
      <c r="D327" s="17" t="s">
        <v>1091</v>
      </c>
      <c r="E327" s="17" t="s">
        <v>392</v>
      </c>
      <c r="F327" s="17" t="s">
        <v>2228</v>
      </c>
      <c r="G327" s="18">
        <v>2</v>
      </c>
      <c r="H327" s="18">
        <v>4</v>
      </c>
      <c r="I327" s="19">
        <v>0</v>
      </c>
      <c r="J327" s="20">
        <v>1</v>
      </c>
      <c r="K327" s="21">
        <v>0</v>
      </c>
      <c r="L327" s="22">
        <v>0</v>
      </c>
      <c r="M327" s="27" t="s">
        <v>4498</v>
      </c>
      <c r="N327" s="28"/>
    </row>
    <row r="328" spans="1:14" x14ac:dyDescent="0.3">
      <c r="A328" s="17" t="s">
        <v>2229</v>
      </c>
      <c r="B328" s="17" t="s">
        <v>2230</v>
      </c>
      <c r="C328" s="17" t="s">
        <v>1869</v>
      </c>
      <c r="D328" s="17" t="s">
        <v>1091</v>
      </c>
      <c r="E328" s="17" t="s">
        <v>83</v>
      </c>
      <c r="F328" s="17" t="s">
        <v>2231</v>
      </c>
      <c r="G328" s="18">
        <v>2</v>
      </c>
      <c r="H328" s="18">
        <v>3</v>
      </c>
      <c r="I328" s="19">
        <v>0.5</v>
      </c>
      <c r="J328" s="20">
        <v>0.5</v>
      </c>
      <c r="K328" s="21">
        <v>0</v>
      </c>
      <c r="L328" s="22">
        <v>0</v>
      </c>
      <c r="M328" s="27" t="s">
        <v>4500</v>
      </c>
      <c r="N328" s="28"/>
    </row>
    <row r="329" spans="1:14" x14ac:dyDescent="0.3">
      <c r="A329" s="17" t="s">
        <v>915</v>
      </c>
      <c r="B329" s="17" t="s">
        <v>2232</v>
      </c>
      <c r="C329" s="17" t="s">
        <v>1144</v>
      </c>
      <c r="D329" s="17" t="s">
        <v>1062</v>
      </c>
      <c r="E329" s="17" t="s">
        <v>831</v>
      </c>
      <c r="F329" s="17" t="s">
        <v>2233</v>
      </c>
      <c r="G329" s="18">
        <v>2</v>
      </c>
      <c r="H329" s="18">
        <v>7</v>
      </c>
      <c r="I329" s="19">
        <v>0</v>
      </c>
      <c r="J329" s="20">
        <v>0</v>
      </c>
      <c r="K329" s="21">
        <v>0</v>
      </c>
      <c r="L329" s="22">
        <v>1</v>
      </c>
      <c r="M329" s="27" t="s">
        <v>4499</v>
      </c>
      <c r="N329" s="28"/>
    </row>
    <row r="330" spans="1:14" x14ac:dyDescent="0.3">
      <c r="A330" s="17" t="s">
        <v>2234</v>
      </c>
      <c r="B330" s="17" t="s">
        <v>2235</v>
      </c>
      <c r="C330" s="17" t="s">
        <v>2236</v>
      </c>
      <c r="D330" s="17" t="s">
        <v>2237</v>
      </c>
      <c r="E330" s="17" t="s">
        <v>1944</v>
      </c>
      <c r="F330" s="17" t="s">
        <v>2234</v>
      </c>
      <c r="G330" s="18">
        <v>2</v>
      </c>
      <c r="H330" s="18">
        <v>3</v>
      </c>
      <c r="I330" s="19">
        <v>0</v>
      </c>
      <c r="J330" s="20">
        <v>1</v>
      </c>
      <c r="K330" s="21">
        <v>0</v>
      </c>
      <c r="L330" s="22">
        <v>0</v>
      </c>
      <c r="M330" s="27" t="s">
        <v>4500</v>
      </c>
      <c r="N330" s="28"/>
    </row>
    <row r="331" spans="1:14" x14ac:dyDescent="0.3">
      <c r="A331" s="17" t="s">
        <v>2238</v>
      </c>
      <c r="B331" s="17" t="s">
        <v>2239</v>
      </c>
      <c r="C331" s="17" t="s">
        <v>1056</v>
      </c>
      <c r="D331" s="17" t="s">
        <v>1346</v>
      </c>
      <c r="E331" s="17" t="s">
        <v>152</v>
      </c>
      <c r="F331" s="17" t="s">
        <v>2240</v>
      </c>
      <c r="G331" s="18">
        <v>2</v>
      </c>
      <c r="H331" s="18">
        <v>2</v>
      </c>
      <c r="I331" s="19">
        <v>0</v>
      </c>
      <c r="J331" s="20">
        <v>1</v>
      </c>
      <c r="K331" s="21">
        <v>0</v>
      </c>
      <c r="L331" s="22">
        <v>0</v>
      </c>
      <c r="M331" s="27" t="s">
        <v>4498</v>
      </c>
      <c r="N331" s="28"/>
    </row>
    <row r="332" spans="1:14" x14ac:dyDescent="0.3">
      <c r="A332" s="17" t="s">
        <v>75</v>
      </c>
      <c r="B332" s="17" t="s">
        <v>2241</v>
      </c>
      <c r="C332" s="17" t="s">
        <v>1131</v>
      </c>
      <c r="D332" s="17" t="s">
        <v>1051</v>
      </c>
      <c r="E332" s="17" t="s">
        <v>78</v>
      </c>
      <c r="F332" s="17" t="s">
        <v>2242</v>
      </c>
      <c r="G332" s="18">
        <v>2</v>
      </c>
      <c r="H332" s="18">
        <v>2</v>
      </c>
      <c r="I332" s="19">
        <v>0</v>
      </c>
      <c r="J332" s="20">
        <v>0</v>
      </c>
      <c r="K332" s="21">
        <v>1</v>
      </c>
      <c r="L332" s="22">
        <v>0</v>
      </c>
      <c r="M332" s="27" t="s">
        <v>4499</v>
      </c>
      <c r="N332" s="28"/>
    </row>
    <row r="333" spans="1:14" x14ac:dyDescent="0.3">
      <c r="A333" s="17" t="s">
        <v>2243</v>
      </c>
      <c r="B333" s="17" t="s">
        <v>2244</v>
      </c>
      <c r="C333" s="17" t="s">
        <v>2245</v>
      </c>
      <c r="D333" s="17" t="s">
        <v>1152</v>
      </c>
      <c r="E333" s="17" t="s">
        <v>73</v>
      </c>
      <c r="F333" s="17" t="s">
        <v>2246</v>
      </c>
      <c r="G333" s="18">
        <v>2</v>
      </c>
      <c r="H333" s="18">
        <v>2</v>
      </c>
      <c r="I333" s="19">
        <v>0</v>
      </c>
      <c r="J333" s="20">
        <v>1</v>
      </c>
      <c r="K333" s="21">
        <v>0</v>
      </c>
      <c r="L333" s="22">
        <v>0</v>
      </c>
      <c r="M333" s="27" t="s">
        <v>4498</v>
      </c>
      <c r="N333" s="28"/>
    </row>
    <row r="334" spans="1:14" x14ac:dyDescent="0.3">
      <c r="A334" s="17" t="s">
        <v>408</v>
      </c>
      <c r="B334" s="17" t="s">
        <v>2247</v>
      </c>
      <c r="C334" s="17" t="s">
        <v>2248</v>
      </c>
      <c r="D334" s="17" t="s">
        <v>1100</v>
      </c>
      <c r="E334" s="17" t="s">
        <v>411</v>
      </c>
      <c r="F334" s="17" t="s">
        <v>2249</v>
      </c>
      <c r="G334" s="18">
        <v>2</v>
      </c>
      <c r="H334" s="18">
        <v>2</v>
      </c>
      <c r="I334" s="19">
        <v>0</v>
      </c>
      <c r="J334" s="20">
        <v>0</v>
      </c>
      <c r="K334" s="21">
        <v>1</v>
      </c>
      <c r="L334" s="22">
        <v>0</v>
      </c>
      <c r="M334" s="27" t="s">
        <v>4499</v>
      </c>
      <c r="N334" s="28"/>
    </row>
    <row r="335" spans="1:14" x14ac:dyDescent="0.3">
      <c r="A335" s="17" t="s">
        <v>2250</v>
      </c>
      <c r="B335" s="17" t="s">
        <v>2251</v>
      </c>
      <c r="C335" s="17" t="s">
        <v>1056</v>
      </c>
      <c r="D335" s="17" t="s">
        <v>1062</v>
      </c>
      <c r="E335" s="17" t="s">
        <v>2252</v>
      </c>
      <c r="F335" s="17" t="s">
        <v>2253</v>
      </c>
      <c r="G335" s="18">
        <v>2</v>
      </c>
      <c r="H335" s="18">
        <v>3</v>
      </c>
      <c r="I335" s="19">
        <v>0</v>
      </c>
      <c r="J335" s="20">
        <v>1</v>
      </c>
      <c r="K335" s="21">
        <v>0</v>
      </c>
      <c r="L335" s="22">
        <v>0</v>
      </c>
      <c r="M335" s="27" t="s">
        <v>4498</v>
      </c>
      <c r="N335" s="28"/>
    </row>
    <row r="336" spans="1:14" x14ac:dyDescent="0.3">
      <c r="A336" s="17" t="s">
        <v>2254</v>
      </c>
      <c r="B336" s="17" t="s">
        <v>2255</v>
      </c>
      <c r="C336" s="17" t="s">
        <v>2256</v>
      </c>
      <c r="D336" s="17" t="s">
        <v>1062</v>
      </c>
      <c r="E336" s="17" t="s">
        <v>181</v>
      </c>
      <c r="F336" s="17" t="s">
        <v>2257</v>
      </c>
      <c r="G336" s="18">
        <v>2</v>
      </c>
      <c r="H336" s="18">
        <v>10</v>
      </c>
      <c r="I336" s="19">
        <v>0</v>
      </c>
      <c r="J336" s="20">
        <v>1</v>
      </c>
      <c r="K336" s="21">
        <v>0</v>
      </c>
      <c r="L336" s="22">
        <v>0</v>
      </c>
      <c r="M336" s="27" t="s">
        <v>4498</v>
      </c>
      <c r="N336" s="28"/>
    </row>
    <row r="337" spans="1:14" x14ac:dyDescent="0.3">
      <c r="A337" s="17" t="s">
        <v>2258</v>
      </c>
      <c r="B337" s="17" t="s">
        <v>1315</v>
      </c>
      <c r="C337" s="17" t="s">
        <v>2259</v>
      </c>
      <c r="D337" s="17" t="s">
        <v>1333</v>
      </c>
      <c r="E337" s="17" t="s">
        <v>163</v>
      </c>
      <c r="F337" s="17" t="s">
        <v>2260</v>
      </c>
      <c r="G337" s="18">
        <v>2</v>
      </c>
      <c r="H337" s="18">
        <v>3</v>
      </c>
      <c r="I337" s="19">
        <v>0</v>
      </c>
      <c r="J337" s="20">
        <v>1</v>
      </c>
      <c r="K337" s="21">
        <v>0</v>
      </c>
      <c r="L337" s="22">
        <v>0</v>
      </c>
      <c r="M337" s="27" t="s">
        <v>4498</v>
      </c>
      <c r="N337" s="28"/>
    </row>
    <row r="338" spans="1:14" x14ac:dyDescent="0.3">
      <c r="A338" s="17" t="s">
        <v>2261</v>
      </c>
      <c r="B338" s="17" t="s">
        <v>2262</v>
      </c>
      <c r="C338" s="17" t="s">
        <v>2263</v>
      </c>
      <c r="D338" s="17" t="s">
        <v>1727</v>
      </c>
      <c r="E338" s="17" t="s">
        <v>2264</v>
      </c>
      <c r="F338" s="17" t="s">
        <v>2265</v>
      </c>
      <c r="G338" s="18">
        <v>2</v>
      </c>
      <c r="H338" s="18">
        <v>20</v>
      </c>
      <c r="I338" s="19">
        <v>0.5</v>
      </c>
      <c r="J338" s="20">
        <v>0.5</v>
      </c>
      <c r="K338" s="21">
        <v>0</v>
      </c>
      <c r="L338" s="22">
        <v>0</v>
      </c>
      <c r="M338" s="27" t="s">
        <v>4498</v>
      </c>
      <c r="N338" s="28"/>
    </row>
    <row r="339" spans="1:14" x14ac:dyDescent="0.3">
      <c r="A339" s="17" t="s">
        <v>2266</v>
      </c>
      <c r="B339" s="17" t="s">
        <v>2267</v>
      </c>
      <c r="C339" s="17" t="s">
        <v>1327</v>
      </c>
      <c r="D339" s="17" t="s">
        <v>2268</v>
      </c>
      <c r="E339" s="17" t="s">
        <v>1944</v>
      </c>
      <c r="F339" s="17" t="s">
        <v>2269</v>
      </c>
      <c r="G339" s="18">
        <v>2</v>
      </c>
      <c r="H339" s="18">
        <v>2</v>
      </c>
      <c r="I339" s="19">
        <v>0</v>
      </c>
      <c r="J339" s="20">
        <v>1</v>
      </c>
      <c r="K339" s="21">
        <v>0</v>
      </c>
      <c r="L339" s="22">
        <v>0</v>
      </c>
      <c r="M339" s="27" t="s">
        <v>4500</v>
      </c>
      <c r="N339" s="28"/>
    </row>
    <row r="340" spans="1:14" x14ac:dyDescent="0.3">
      <c r="A340" s="17" t="s">
        <v>2270</v>
      </c>
      <c r="B340" s="17" t="s">
        <v>2271</v>
      </c>
      <c r="C340" s="17" t="s">
        <v>1056</v>
      </c>
      <c r="D340" s="17" t="s">
        <v>1062</v>
      </c>
      <c r="E340" s="17" t="s">
        <v>1174</v>
      </c>
      <c r="F340" s="17" t="s">
        <v>2272</v>
      </c>
      <c r="G340" s="18">
        <v>2</v>
      </c>
      <c r="H340" s="18">
        <v>35</v>
      </c>
      <c r="I340" s="19">
        <v>0.5</v>
      </c>
      <c r="J340" s="20">
        <v>0.5</v>
      </c>
      <c r="K340" s="21">
        <v>0</v>
      </c>
      <c r="L340" s="22">
        <v>0</v>
      </c>
      <c r="M340" s="27" t="s">
        <v>4498</v>
      </c>
      <c r="N340" s="28"/>
    </row>
    <row r="341" spans="1:14" x14ac:dyDescent="0.3">
      <c r="A341" s="17" t="s">
        <v>2273</v>
      </c>
      <c r="B341" s="17" t="s">
        <v>2274</v>
      </c>
      <c r="C341" s="17" t="s">
        <v>2275</v>
      </c>
      <c r="D341" s="17" t="s">
        <v>2276</v>
      </c>
      <c r="E341" s="17" t="s">
        <v>204</v>
      </c>
      <c r="F341" s="17" t="s">
        <v>2277</v>
      </c>
      <c r="G341" s="18">
        <v>2</v>
      </c>
      <c r="H341" s="18">
        <v>2</v>
      </c>
      <c r="I341" s="19">
        <v>0</v>
      </c>
      <c r="J341" s="20">
        <v>1</v>
      </c>
      <c r="K341" s="21">
        <v>0</v>
      </c>
      <c r="L341" s="22">
        <v>0</v>
      </c>
      <c r="M341" s="27" t="s">
        <v>4500</v>
      </c>
      <c r="N341" s="28"/>
    </row>
    <row r="342" spans="1:14" x14ac:dyDescent="0.3">
      <c r="A342" s="17" t="s">
        <v>2278</v>
      </c>
      <c r="B342" s="17" t="s">
        <v>2279</v>
      </c>
      <c r="C342" s="17" t="s">
        <v>2280</v>
      </c>
      <c r="D342" s="17" t="s">
        <v>2281</v>
      </c>
      <c r="E342" s="17" t="s">
        <v>1073</v>
      </c>
      <c r="F342" s="17" t="s">
        <v>2282</v>
      </c>
      <c r="G342" s="18">
        <v>2</v>
      </c>
      <c r="H342" s="18">
        <v>2</v>
      </c>
      <c r="I342" s="19">
        <v>0</v>
      </c>
      <c r="J342" s="20">
        <v>1</v>
      </c>
      <c r="K342" s="21">
        <v>0</v>
      </c>
      <c r="L342" s="22">
        <v>0</v>
      </c>
      <c r="M342" s="27" t="s">
        <v>4498</v>
      </c>
      <c r="N342" s="28"/>
    </row>
    <row r="343" spans="1:14" x14ac:dyDescent="0.3">
      <c r="A343" s="17" t="s">
        <v>2283</v>
      </c>
      <c r="B343" s="17" t="s">
        <v>2284</v>
      </c>
      <c r="C343" s="17" t="s">
        <v>1056</v>
      </c>
      <c r="D343" s="17" t="s">
        <v>1067</v>
      </c>
      <c r="E343" s="17" t="s">
        <v>163</v>
      </c>
      <c r="F343" s="17" t="s">
        <v>2285</v>
      </c>
      <c r="G343" s="18">
        <v>2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7" t="s">
        <v>4498</v>
      </c>
      <c r="N343" s="28"/>
    </row>
    <row r="344" spans="1:14" x14ac:dyDescent="0.3">
      <c r="A344" s="17" t="s">
        <v>2286</v>
      </c>
      <c r="B344" s="17" t="s">
        <v>2287</v>
      </c>
      <c r="C344" s="17" t="s">
        <v>2288</v>
      </c>
      <c r="D344" s="17" t="s">
        <v>2281</v>
      </c>
      <c r="E344" s="17" t="s">
        <v>1073</v>
      </c>
      <c r="F344" s="17" t="s">
        <v>2289</v>
      </c>
      <c r="G344" s="18">
        <v>2</v>
      </c>
      <c r="H344" s="18">
        <v>2</v>
      </c>
      <c r="I344" s="19">
        <v>0</v>
      </c>
      <c r="J344" s="20">
        <v>1</v>
      </c>
      <c r="K344" s="21">
        <v>0</v>
      </c>
      <c r="L344" s="22">
        <v>0</v>
      </c>
      <c r="M344" s="27" t="s">
        <v>4500</v>
      </c>
      <c r="N344" s="28"/>
    </row>
    <row r="345" spans="1:14" x14ac:dyDescent="0.3">
      <c r="A345" s="17" t="s">
        <v>2290</v>
      </c>
      <c r="B345" s="17" t="s">
        <v>2291</v>
      </c>
      <c r="C345" s="17" t="s">
        <v>2292</v>
      </c>
      <c r="D345" s="17" t="s">
        <v>2293</v>
      </c>
      <c r="E345" s="17" t="s">
        <v>204</v>
      </c>
      <c r="F345" s="17" t="s">
        <v>2294</v>
      </c>
      <c r="G345" s="18">
        <v>2</v>
      </c>
      <c r="H345" s="18">
        <v>4</v>
      </c>
      <c r="I345" s="19">
        <v>0</v>
      </c>
      <c r="J345" s="20">
        <v>1</v>
      </c>
      <c r="K345" s="21">
        <v>0</v>
      </c>
      <c r="L345" s="22">
        <v>0</v>
      </c>
      <c r="M345" s="27" t="s">
        <v>4498</v>
      </c>
      <c r="N345" s="28"/>
    </row>
    <row r="346" spans="1:14" x14ac:dyDescent="0.3">
      <c r="A346" s="17" t="s">
        <v>2295</v>
      </c>
      <c r="B346" s="17" t="s">
        <v>2296</v>
      </c>
      <c r="C346" s="17" t="s">
        <v>1056</v>
      </c>
      <c r="D346" s="17" t="s">
        <v>1051</v>
      </c>
      <c r="E346" s="17" t="s">
        <v>78</v>
      </c>
      <c r="F346" s="17" t="s">
        <v>2297</v>
      </c>
      <c r="G346" s="18">
        <v>2</v>
      </c>
      <c r="H346" s="18">
        <v>2</v>
      </c>
      <c r="I346" s="19">
        <v>0</v>
      </c>
      <c r="J346" s="20">
        <v>1</v>
      </c>
      <c r="K346" s="21">
        <v>0</v>
      </c>
      <c r="L346" s="22">
        <v>0</v>
      </c>
      <c r="M346" s="27" t="s">
        <v>4500</v>
      </c>
      <c r="N346" s="28"/>
    </row>
    <row r="347" spans="1:14" x14ac:dyDescent="0.3">
      <c r="A347" s="17" t="s">
        <v>2298</v>
      </c>
      <c r="B347" s="17" t="s">
        <v>2299</v>
      </c>
      <c r="C347" s="17" t="s">
        <v>2300</v>
      </c>
      <c r="D347" s="17" t="s">
        <v>1062</v>
      </c>
      <c r="E347" s="17" t="s">
        <v>1835</v>
      </c>
      <c r="F347" s="17" t="s">
        <v>2301</v>
      </c>
      <c r="G347" s="18">
        <v>2</v>
      </c>
      <c r="H347" s="18">
        <v>12</v>
      </c>
      <c r="I347" s="19">
        <v>0</v>
      </c>
      <c r="J347" s="20">
        <v>1</v>
      </c>
      <c r="K347" s="21">
        <v>0</v>
      </c>
      <c r="L347" s="22">
        <v>0</v>
      </c>
      <c r="M347" s="27" t="s">
        <v>4498</v>
      </c>
      <c r="N347" s="28"/>
    </row>
    <row r="348" spans="1:14" x14ac:dyDescent="0.3">
      <c r="A348" s="17" t="s">
        <v>2302</v>
      </c>
      <c r="B348" s="17" t="s">
        <v>2303</v>
      </c>
      <c r="C348" s="17" t="s">
        <v>2304</v>
      </c>
      <c r="D348" s="17" t="s">
        <v>1062</v>
      </c>
      <c r="E348" s="17" t="s">
        <v>163</v>
      </c>
      <c r="F348" s="17" t="s">
        <v>2305</v>
      </c>
      <c r="G348" s="18">
        <v>2</v>
      </c>
      <c r="H348" s="18">
        <v>36</v>
      </c>
      <c r="I348" s="19">
        <v>0</v>
      </c>
      <c r="J348" s="20">
        <v>1</v>
      </c>
      <c r="K348" s="21">
        <v>0</v>
      </c>
      <c r="L348" s="22">
        <v>0</v>
      </c>
      <c r="M348" s="27" t="s">
        <v>4500</v>
      </c>
      <c r="N348" s="28"/>
    </row>
    <row r="349" spans="1:14" x14ac:dyDescent="0.3">
      <c r="A349" s="17" t="s">
        <v>2306</v>
      </c>
      <c r="B349" s="17" t="s">
        <v>1473</v>
      </c>
      <c r="C349" s="17" t="s">
        <v>2307</v>
      </c>
      <c r="D349" s="17" t="s">
        <v>1082</v>
      </c>
      <c r="E349" s="17" t="s">
        <v>103</v>
      </c>
      <c r="F349" s="17" t="s">
        <v>2308</v>
      </c>
      <c r="G349" s="18">
        <v>2</v>
      </c>
      <c r="H349" s="18">
        <v>3</v>
      </c>
      <c r="I349" s="19">
        <v>0</v>
      </c>
      <c r="J349" s="20">
        <v>1</v>
      </c>
      <c r="K349" s="21">
        <v>0</v>
      </c>
      <c r="L349" s="22">
        <v>0</v>
      </c>
      <c r="M349" s="27" t="s">
        <v>4498</v>
      </c>
      <c r="N349" s="28"/>
    </row>
    <row r="350" spans="1:14" x14ac:dyDescent="0.3">
      <c r="A350" s="17" t="s">
        <v>2309</v>
      </c>
      <c r="B350" s="17" t="s">
        <v>2310</v>
      </c>
      <c r="C350" s="17" t="s">
        <v>1056</v>
      </c>
      <c r="D350" s="17" t="s">
        <v>1410</v>
      </c>
      <c r="E350" s="17" t="s">
        <v>73</v>
      </c>
      <c r="F350" s="17" t="s">
        <v>2311</v>
      </c>
      <c r="G350" s="18">
        <v>2</v>
      </c>
      <c r="H350" s="18">
        <v>2</v>
      </c>
      <c r="I350" s="19">
        <v>0</v>
      </c>
      <c r="J350" s="20">
        <v>1</v>
      </c>
      <c r="K350" s="21">
        <v>0</v>
      </c>
      <c r="L350" s="22">
        <v>0</v>
      </c>
      <c r="M350" s="27" t="s">
        <v>4498</v>
      </c>
      <c r="N350" s="28"/>
    </row>
    <row r="351" spans="1:14" x14ac:dyDescent="0.3">
      <c r="A351" s="17" t="s">
        <v>2312</v>
      </c>
      <c r="B351" s="17" t="s">
        <v>2313</v>
      </c>
      <c r="C351" s="17" t="s">
        <v>2314</v>
      </c>
      <c r="D351" s="17" t="s">
        <v>1091</v>
      </c>
      <c r="E351" s="17" t="s">
        <v>83</v>
      </c>
      <c r="F351" s="17" t="s">
        <v>2315</v>
      </c>
      <c r="G351" s="18">
        <v>2</v>
      </c>
      <c r="H351" s="18">
        <v>2</v>
      </c>
      <c r="I351" s="19">
        <v>0</v>
      </c>
      <c r="J351" s="20">
        <v>1</v>
      </c>
      <c r="K351" s="21">
        <v>0</v>
      </c>
      <c r="L351" s="22">
        <v>0</v>
      </c>
      <c r="M351" s="27" t="s">
        <v>4498</v>
      </c>
      <c r="N351" s="28"/>
    </row>
    <row r="352" spans="1:14" x14ac:dyDescent="0.3">
      <c r="A352" s="17" t="s">
        <v>94</v>
      </c>
      <c r="B352" s="17" t="s">
        <v>2316</v>
      </c>
      <c r="C352" s="17" t="s">
        <v>1212</v>
      </c>
      <c r="D352" s="17" t="s">
        <v>1096</v>
      </c>
      <c r="E352" s="17" t="s">
        <v>88</v>
      </c>
      <c r="F352" s="17" t="s">
        <v>2317</v>
      </c>
      <c r="G352" s="18">
        <v>2</v>
      </c>
      <c r="H352" s="18">
        <v>2</v>
      </c>
      <c r="I352" s="19">
        <v>0</v>
      </c>
      <c r="J352" s="20">
        <v>0</v>
      </c>
      <c r="K352" s="21">
        <v>1</v>
      </c>
      <c r="L352" s="22">
        <v>0</v>
      </c>
      <c r="M352" s="27" t="s">
        <v>4499</v>
      </c>
      <c r="N352" s="28"/>
    </row>
    <row r="353" spans="1:14" x14ac:dyDescent="0.3">
      <c r="A353" s="17" t="s">
        <v>2318</v>
      </c>
      <c r="B353" s="17" t="s">
        <v>1117</v>
      </c>
      <c r="C353" s="17" t="s">
        <v>2153</v>
      </c>
      <c r="D353" s="17" t="s">
        <v>1082</v>
      </c>
      <c r="E353" s="17" t="s">
        <v>103</v>
      </c>
      <c r="F353" s="17" t="s">
        <v>2319</v>
      </c>
      <c r="G353" s="18">
        <v>2</v>
      </c>
      <c r="H353" s="18">
        <v>6</v>
      </c>
      <c r="I353" s="19">
        <v>0</v>
      </c>
      <c r="J353" s="20">
        <v>1</v>
      </c>
      <c r="K353" s="21">
        <v>0</v>
      </c>
      <c r="L353" s="22">
        <v>0</v>
      </c>
      <c r="M353" s="27" t="s">
        <v>4500</v>
      </c>
      <c r="N353" s="28"/>
    </row>
    <row r="354" spans="1:14" x14ac:dyDescent="0.3">
      <c r="A354" s="17" t="s">
        <v>2320</v>
      </c>
      <c r="B354" s="17" t="s">
        <v>1967</v>
      </c>
      <c r="C354" s="17" t="s">
        <v>1354</v>
      </c>
      <c r="D354" s="17" t="s">
        <v>1253</v>
      </c>
      <c r="E354" s="17" t="s">
        <v>1052</v>
      </c>
      <c r="F354" s="17" t="s">
        <v>2321</v>
      </c>
      <c r="G354" s="18">
        <v>2</v>
      </c>
      <c r="H354" s="18">
        <v>11</v>
      </c>
      <c r="I354" s="19">
        <v>0</v>
      </c>
      <c r="J354" s="20">
        <v>1</v>
      </c>
      <c r="K354" s="21">
        <v>0</v>
      </c>
      <c r="L354" s="22">
        <v>0</v>
      </c>
      <c r="M354" s="27" t="s">
        <v>4500</v>
      </c>
      <c r="N354" s="28"/>
    </row>
    <row r="355" spans="1:14" x14ac:dyDescent="0.3">
      <c r="A355" s="17" t="s">
        <v>763</v>
      </c>
      <c r="B355" s="17" t="s">
        <v>2322</v>
      </c>
      <c r="C355" s="17" t="s">
        <v>1056</v>
      </c>
      <c r="D355" s="17" t="s">
        <v>1062</v>
      </c>
      <c r="E355" s="17" t="s">
        <v>765</v>
      </c>
      <c r="F355" s="17" t="s">
        <v>2323</v>
      </c>
      <c r="G355" s="18">
        <v>2</v>
      </c>
      <c r="H355" s="18">
        <v>8</v>
      </c>
      <c r="I355" s="19">
        <v>0</v>
      </c>
      <c r="J355" s="20">
        <v>0</v>
      </c>
      <c r="K355" s="21">
        <v>0</v>
      </c>
      <c r="L355" s="22">
        <v>1</v>
      </c>
      <c r="M355" s="27" t="s">
        <v>4499</v>
      </c>
      <c r="N355" s="28"/>
    </row>
    <row r="356" spans="1:14" x14ac:dyDescent="0.3">
      <c r="A356" s="17" t="s">
        <v>2324</v>
      </c>
      <c r="B356" s="17" t="s">
        <v>2325</v>
      </c>
      <c r="C356" s="17" t="s">
        <v>2326</v>
      </c>
      <c r="D356" s="17" t="s">
        <v>2327</v>
      </c>
      <c r="E356" s="17" t="s">
        <v>73</v>
      </c>
      <c r="F356" s="17" t="s">
        <v>2328</v>
      </c>
      <c r="G356" s="18">
        <v>2</v>
      </c>
      <c r="H356" s="18">
        <v>2</v>
      </c>
      <c r="I356" s="19">
        <v>0</v>
      </c>
      <c r="J356" s="20">
        <v>1</v>
      </c>
      <c r="K356" s="21">
        <v>0</v>
      </c>
      <c r="L356" s="22">
        <v>0</v>
      </c>
      <c r="M356" s="27" t="s">
        <v>4498</v>
      </c>
      <c r="N356" s="28"/>
    </row>
    <row r="357" spans="1:14" x14ac:dyDescent="0.3">
      <c r="A357" s="17" t="s">
        <v>747</v>
      </c>
      <c r="B357" s="17" t="s">
        <v>2329</v>
      </c>
      <c r="C357" s="17" t="s">
        <v>1056</v>
      </c>
      <c r="D357" s="17" t="s">
        <v>1062</v>
      </c>
      <c r="E357" s="17" t="s">
        <v>749</v>
      </c>
      <c r="F357" s="17" t="s">
        <v>2330</v>
      </c>
      <c r="G357" s="18">
        <v>2</v>
      </c>
      <c r="H357" s="18">
        <v>2</v>
      </c>
      <c r="I357" s="19">
        <v>0</v>
      </c>
      <c r="J357" s="20">
        <v>0</v>
      </c>
      <c r="K357" s="21">
        <v>0</v>
      </c>
      <c r="L357" s="22">
        <v>1</v>
      </c>
      <c r="M357" s="27" t="s">
        <v>4499</v>
      </c>
      <c r="N357" s="28"/>
    </row>
    <row r="358" spans="1:14" x14ac:dyDescent="0.3">
      <c r="A358" s="17" t="s">
        <v>2331</v>
      </c>
      <c r="B358" s="17" t="s">
        <v>2332</v>
      </c>
      <c r="C358" s="17" t="s">
        <v>1056</v>
      </c>
      <c r="D358" s="17" t="s">
        <v>1346</v>
      </c>
      <c r="E358" s="17" t="s">
        <v>1127</v>
      </c>
      <c r="F358" s="17" t="s">
        <v>2333</v>
      </c>
      <c r="G358" s="18">
        <v>2</v>
      </c>
      <c r="H358" s="18">
        <v>12</v>
      </c>
      <c r="I358" s="19">
        <v>1</v>
      </c>
      <c r="J358" s="20">
        <v>0</v>
      </c>
      <c r="K358" s="21">
        <v>0</v>
      </c>
      <c r="L358" s="22">
        <v>0</v>
      </c>
      <c r="M358" s="27" t="s">
        <v>4500</v>
      </c>
      <c r="N358" s="28"/>
    </row>
    <row r="359" spans="1:14" x14ac:dyDescent="0.3">
      <c r="A359" s="17" t="s">
        <v>1019</v>
      </c>
      <c r="B359" s="17" t="s">
        <v>2334</v>
      </c>
      <c r="C359" s="17" t="s">
        <v>1056</v>
      </c>
      <c r="D359" s="17" t="s">
        <v>1745</v>
      </c>
      <c r="E359" s="17" t="s">
        <v>73</v>
      </c>
      <c r="F359" s="17" t="s">
        <v>2335</v>
      </c>
      <c r="G359" s="18">
        <v>2</v>
      </c>
      <c r="H359" s="18">
        <v>5</v>
      </c>
      <c r="I359" s="19">
        <v>0</v>
      </c>
      <c r="J359" s="20">
        <v>0</v>
      </c>
      <c r="K359" s="21">
        <v>0</v>
      </c>
      <c r="L359" s="22">
        <v>1</v>
      </c>
      <c r="M359" s="27" t="s">
        <v>4499</v>
      </c>
      <c r="N359" s="28"/>
    </row>
    <row r="360" spans="1:14" x14ac:dyDescent="0.3">
      <c r="A360" s="17" t="s">
        <v>847</v>
      </c>
      <c r="B360" s="17" t="s">
        <v>2336</v>
      </c>
      <c r="C360" s="17" t="s">
        <v>2337</v>
      </c>
      <c r="D360" s="17" t="s">
        <v>1062</v>
      </c>
      <c r="E360" s="17" t="s">
        <v>152</v>
      </c>
      <c r="F360" s="17" t="s">
        <v>2338</v>
      </c>
      <c r="G360" s="18">
        <v>2</v>
      </c>
      <c r="H360" s="18">
        <v>5</v>
      </c>
      <c r="I360" s="19">
        <v>0</v>
      </c>
      <c r="J360" s="20">
        <v>0</v>
      </c>
      <c r="K360" s="21">
        <v>0</v>
      </c>
      <c r="L360" s="22">
        <v>1</v>
      </c>
      <c r="M360" s="27" t="s">
        <v>4499</v>
      </c>
      <c r="N360" s="28"/>
    </row>
    <row r="361" spans="1:14" x14ac:dyDescent="0.3">
      <c r="A361" s="17" t="s">
        <v>2339</v>
      </c>
      <c r="B361" s="17" t="s">
        <v>2340</v>
      </c>
      <c r="C361" s="17" t="s">
        <v>1056</v>
      </c>
      <c r="D361" s="17" t="s">
        <v>2341</v>
      </c>
      <c r="E361" s="17" t="s">
        <v>152</v>
      </c>
      <c r="F361" s="17" t="s">
        <v>2342</v>
      </c>
      <c r="G361" s="18">
        <v>2</v>
      </c>
      <c r="H361" s="18">
        <v>2</v>
      </c>
      <c r="I361" s="19">
        <v>0</v>
      </c>
      <c r="J361" s="20">
        <v>1</v>
      </c>
      <c r="K361" s="21">
        <v>0</v>
      </c>
      <c r="L361" s="22">
        <v>0</v>
      </c>
      <c r="M361" s="27" t="s">
        <v>4498</v>
      </c>
      <c r="N361" s="28"/>
    </row>
    <row r="362" spans="1:14" x14ac:dyDescent="0.3">
      <c r="A362" s="17" t="s">
        <v>692</v>
      </c>
      <c r="B362" s="17" t="s">
        <v>1517</v>
      </c>
      <c r="C362" s="17" t="s">
        <v>1327</v>
      </c>
      <c r="D362" s="17" t="s">
        <v>1062</v>
      </c>
      <c r="E362" s="17" t="s">
        <v>152</v>
      </c>
      <c r="F362" s="17" t="s">
        <v>2343</v>
      </c>
      <c r="G362" s="18">
        <v>2</v>
      </c>
      <c r="H362" s="18">
        <v>14</v>
      </c>
      <c r="I362" s="19">
        <v>0</v>
      </c>
      <c r="J362" s="20">
        <v>0</v>
      </c>
      <c r="K362" s="21">
        <v>0</v>
      </c>
      <c r="L362" s="22">
        <v>1</v>
      </c>
      <c r="M362" s="27" t="s">
        <v>4499</v>
      </c>
      <c r="N362" s="28"/>
    </row>
    <row r="363" spans="1:14" x14ac:dyDescent="0.3">
      <c r="A363" s="17" t="s">
        <v>2344</v>
      </c>
      <c r="B363" s="17" t="s">
        <v>2345</v>
      </c>
      <c r="C363" s="17" t="s">
        <v>1731</v>
      </c>
      <c r="D363" s="17" t="s">
        <v>1057</v>
      </c>
      <c r="E363" s="17" t="s">
        <v>103</v>
      </c>
      <c r="F363" s="17" t="s">
        <v>2346</v>
      </c>
      <c r="G363" s="18">
        <v>2</v>
      </c>
      <c r="H363" s="18">
        <v>2</v>
      </c>
      <c r="I363" s="19">
        <v>0</v>
      </c>
      <c r="J363" s="20">
        <v>1</v>
      </c>
      <c r="K363" s="21">
        <v>0</v>
      </c>
      <c r="L363" s="22">
        <v>0</v>
      </c>
      <c r="M363" s="27" t="s">
        <v>4498</v>
      </c>
      <c r="N363" s="28"/>
    </row>
    <row r="364" spans="1:14" x14ac:dyDescent="0.3">
      <c r="A364" s="17" t="s">
        <v>2347</v>
      </c>
      <c r="B364" s="17" t="s">
        <v>2348</v>
      </c>
      <c r="C364" s="17" t="s">
        <v>2349</v>
      </c>
      <c r="D364" s="17" t="s">
        <v>1062</v>
      </c>
      <c r="E364" s="17" t="s">
        <v>308</v>
      </c>
      <c r="F364" s="17" t="s">
        <v>2350</v>
      </c>
      <c r="G364" s="18">
        <v>2</v>
      </c>
      <c r="H364" s="18">
        <v>100</v>
      </c>
      <c r="I364" s="19">
        <v>0</v>
      </c>
      <c r="J364" s="20">
        <v>1</v>
      </c>
      <c r="K364" s="21">
        <v>0</v>
      </c>
      <c r="L364" s="22">
        <v>0</v>
      </c>
      <c r="M364" s="27" t="s">
        <v>4497</v>
      </c>
      <c r="N364" s="28"/>
    </row>
    <row r="365" spans="1:14" x14ac:dyDescent="0.3">
      <c r="A365" s="17" t="s">
        <v>2351</v>
      </c>
      <c r="B365" s="17" t="s">
        <v>2352</v>
      </c>
      <c r="C365" s="17" t="s">
        <v>1208</v>
      </c>
      <c r="D365" s="17" t="s">
        <v>1051</v>
      </c>
      <c r="E365" s="17" t="s">
        <v>1835</v>
      </c>
      <c r="F365" s="17" t="s">
        <v>2353</v>
      </c>
      <c r="G365" s="18">
        <v>2</v>
      </c>
      <c r="H365" s="18">
        <v>2</v>
      </c>
      <c r="I365" s="19">
        <v>0</v>
      </c>
      <c r="J365" s="20">
        <v>1</v>
      </c>
      <c r="K365" s="21">
        <v>0</v>
      </c>
      <c r="L365" s="22">
        <v>0</v>
      </c>
      <c r="M365" s="27" t="s">
        <v>4498</v>
      </c>
      <c r="N365" s="28"/>
    </row>
    <row r="366" spans="1:14" x14ac:dyDescent="0.3">
      <c r="A366" s="17" t="s">
        <v>2354</v>
      </c>
      <c r="B366" s="17" t="s">
        <v>2355</v>
      </c>
      <c r="C366" s="17" t="s">
        <v>2356</v>
      </c>
      <c r="D366" s="17" t="s">
        <v>1078</v>
      </c>
      <c r="E366" s="17" t="s">
        <v>496</v>
      </c>
      <c r="F366" s="17" t="s">
        <v>2357</v>
      </c>
      <c r="G366" s="18">
        <v>1</v>
      </c>
      <c r="H366" s="18">
        <v>4</v>
      </c>
      <c r="I366" s="19">
        <v>1</v>
      </c>
      <c r="J366" s="20">
        <v>0</v>
      </c>
      <c r="K366" s="21">
        <v>0</v>
      </c>
      <c r="L366" s="22">
        <v>0</v>
      </c>
      <c r="M366" s="27" t="s">
        <v>4500</v>
      </c>
      <c r="N366" s="28"/>
    </row>
    <row r="367" spans="1:14" x14ac:dyDescent="0.3">
      <c r="A367" s="17" t="s">
        <v>715</v>
      </c>
      <c r="B367" s="17" t="s">
        <v>2358</v>
      </c>
      <c r="C367" s="17" t="s">
        <v>2359</v>
      </c>
      <c r="D367" s="17" t="s">
        <v>1091</v>
      </c>
      <c r="E367" s="17" t="s">
        <v>73</v>
      </c>
      <c r="F367" s="17" t="s">
        <v>2360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27" t="s">
        <v>4499</v>
      </c>
      <c r="N367" s="28"/>
    </row>
    <row r="368" spans="1:14" x14ac:dyDescent="0.3">
      <c r="A368" s="17" t="s">
        <v>2361</v>
      </c>
      <c r="B368" s="17" t="s">
        <v>2362</v>
      </c>
      <c r="C368" s="17" t="s">
        <v>1547</v>
      </c>
      <c r="D368" s="17" t="s">
        <v>1062</v>
      </c>
      <c r="E368" s="17" t="s">
        <v>679</v>
      </c>
      <c r="F368" s="17" t="s">
        <v>2363</v>
      </c>
      <c r="G368" s="18">
        <v>1</v>
      </c>
      <c r="H368" s="18">
        <v>1</v>
      </c>
      <c r="I368" s="19">
        <v>0</v>
      </c>
      <c r="J368" s="20">
        <v>1</v>
      </c>
      <c r="K368" s="21">
        <v>0</v>
      </c>
      <c r="L368" s="22">
        <v>0</v>
      </c>
      <c r="M368" s="27" t="s">
        <v>4498</v>
      </c>
      <c r="N368" s="28"/>
    </row>
    <row r="369" spans="1:14" x14ac:dyDescent="0.3">
      <c r="A369" s="17" t="s">
        <v>885</v>
      </c>
      <c r="B369" s="17" t="s">
        <v>2364</v>
      </c>
      <c r="C369" s="17" t="s">
        <v>1056</v>
      </c>
      <c r="D369" s="17" t="s">
        <v>2365</v>
      </c>
      <c r="E369" s="17" t="s">
        <v>799</v>
      </c>
      <c r="F369" s="17" t="s">
        <v>2366</v>
      </c>
      <c r="G369" s="18">
        <v>1</v>
      </c>
      <c r="H369" s="18">
        <v>1</v>
      </c>
      <c r="I369" s="19">
        <v>0</v>
      </c>
      <c r="J369" s="20">
        <v>0</v>
      </c>
      <c r="K369" s="21">
        <v>0</v>
      </c>
      <c r="L369" s="22">
        <v>1</v>
      </c>
      <c r="M369" s="27" t="s">
        <v>4499</v>
      </c>
      <c r="N369" s="28"/>
    </row>
    <row r="370" spans="1:14" x14ac:dyDescent="0.3">
      <c r="A370" s="17" t="s">
        <v>961</v>
      </c>
      <c r="B370" s="17" t="s">
        <v>2367</v>
      </c>
      <c r="C370" s="17" t="s">
        <v>1056</v>
      </c>
      <c r="D370" s="17" t="s">
        <v>2368</v>
      </c>
      <c r="E370" s="17" t="s">
        <v>682</v>
      </c>
      <c r="F370" s="17" t="s">
        <v>2369</v>
      </c>
      <c r="G370" s="18">
        <v>1</v>
      </c>
      <c r="H370" s="18">
        <v>5</v>
      </c>
      <c r="I370" s="19">
        <v>0</v>
      </c>
      <c r="J370" s="20">
        <v>0</v>
      </c>
      <c r="K370" s="21">
        <v>0</v>
      </c>
      <c r="L370" s="22">
        <v>1</v>
      </c>
      <c r="M370" s="27" t="s">
        <v>4502</v>
      </c>
      <c r="N370" s="28"/>
    </row>
    <row r="371" spans="1:14" x14ac:dyDescent="0.3">
      <c r="A371" s="17" t="s">
        <v>2370</v>
      </c>
      <c r="B371" s="17" t="s">
        <v>1550</v>
      </c>
      <c r="C371" s="17" t="s">
        <v>1336</v>
      </c>
      <c r="D371" s="17" t="s">
        <v>1692</v>
      </c>
      <c r="E371" s="17" t="s">
        <v>103</v>
      </c>
      <c r="F371" s="17" t="s">
        <v>2371</v>
      </c>
      <c r="G371" s="18">
        <v>1</v>
      </c>
      <c r="H371" s="18">
        <v>4</v>
      </c>
      <c r="I371" s="19">
        <v>0</v>
      </c>
      <c r="J371" s="20">
        <v>1</v>
      </c>
      <c r="K371" s="21">
        <v>0</v>
      </c>
      <c r="L371" s="22">
        <v>0</v>
      </c>
      <c r="M371" s="27" t="s">
        <v>4500</v>
      </c>
      <c r="N371" s="28"/>
    </row>
    <row r="372" spans="1:14" x14ac:dyDescent="0.3">
      <c r="A372" s="17" t="s">
        <v>402</v>
      </c>
      <c r="B372" s="17" t="s">
        <v>2372</v>
      </c>
      <c r="C372" s="17" t="s">
        <v>1056</v>
      </c>
      <c r="D372" s="17" t="s">
        <v>1067</v>
      </c>
      <c r="E372" s="17" t="s">
        <v>73</v>
      </c>
      <c r="F372" s="17" t="s">
        <v>2373</v>
      </c>
      <c r="G372" s="18">
        <v>1</v>
      </c>
      <c r="H372" s="18">
        <v>1</v>
      </c>
      <c r="I372" s="19">
        <v>0</v>
      </c>
      <c r="J372" s="20">
        <v>0</v>
      </c>
      <c r="K372" s="21">
        <v>1</v>
      </c>
      <c r="L372" s="22">
        <v>0</v>
      </c>
      <c r="M372" s="27" t="s">
        <v>4499</v>
      </c>
      <c r="N372" s="28"/>
    </row>
    <row r="373" spans="1:14" x14ac:dyDescent="0.3">
      <c r="A373" s="17" t="s">
        <v>2374</v>
      </c>
      <c r="B373" s="17" t="s">
        <v>1130</v>
      </c>
      <c r="C373" s="17" t="s">
        <v>2375</v>
      </c>
      <c r="D373" s="17" t="s">
        <v>1051</v>
      </c>
      <c r="E373" s="17" t="s">
        <v>78</v>
      </c>
      <c r="F373" s="17" t="s">
        <v>2376</v>
      </c>
      <c r="G373" s="18">
        <v>1</v>
      </c>
      <c r="H373" s="18">
        <v>1</v>
      </c>
      <c r="I373" s="19">
        <v>0</v>
      </c>
      <c r="J373" s="20">
        <v>1</v>
      </c>
      <c r="K373" s="21">
        <v>0</v>
      </c>
      <c r="L373" s="22">
        <v>0</v>
      </c>
      <c r="M373" s="27" t="s">
        <v>4500</v>
      </c>
      <c r="N373" s="28"/>
    </row>
    <row r="374" spans="1:14" x14ac:dyDescent="0.3">
      <c r="A374" s="17" t="s">
        <v>2377</v>
      </c>
      <c r="B374" s="17" t="s">
        <v>2378</v>
      </c>
      <c r="C374" s="17" t="s">
        <v>2379</v>
      </c>
      <c r="D374" s="17" t="s">
        <v>1057</v>
      </c>
      <c r="E374" s="17" t="s">
        <v>181</v>
      </c>
      <c r="F374" s="17" t="s">
        <v>2380</v>
      </c>
      <c r="G374" s="18">
        <v>1</v>
      </c>
      <c r="H374" s="18">
        <v>1</v>
      </c>
      <c r="I374" s="19">
        <v>0</v>
      </c>
      <c r="J374" s="20">
        <v>1</v>
      </c>
      <c r="K374" s="21">
        <v>0</v>
      </c>
      <c r="L374" s="22">
        <v>0</v>
      </c>
      <c r="M374" s="27" t="s">
        <v>4498</v>
      </c>
      <c r="N374" s="28"/>
    </row>
    <row r="375" spans="1:14" x14ac:dyDescent="0.3">
      <c r="A375" s="17" t="s">
        <v>2381</v>
      </c>
      <c r="B375" s="17" t="s">
        <v>2382</v>
      </c>
      <c r="C375" s="17" t="s">
        <v>1805</v>
      </c>
      <c r="D375" s="17" t="s">
        <v>1169</v>
      </c>
      <c r="E375" s="17" t="s">
        <v>83</v>
      </c>
      <c r="F375" s="17" t="s">
        <v>2383</v>
      </c>
      <c r="G375" s="18">
        <v>1</v>
      </c>
      <c r="H375" s="18">
        <v>1</v>
      </c>
      <c r="I375" s="19">
        <v>0</v>
      </c>
      <c r="J375" s="20">
        <v>1</v>
      </c>
      <c r="K375" s="21">
        <v>0</v>
      </c>
      <c r="L375" s="22">
        <v>0</v>
      </c>
      <c r="M375" s="27" t="s">
        <v>4500</v>
      </c>
      <c r="N375" s="28"/>
    </row>
    <row r="376" spans="1:14" x14ac:dyDescent="0.3">
      <c r="A376" s="17" t="s">
        <v>616</v>
      </c>
      <c r="B376" s="17" t="s">
        <v>2384</v>
      </c>
      <c r="C376" s="17" t="s">
        <v>1056</v>
      </c>
      <c r="D376" s="17" t="s">
        <v>1067</v>
      </c>
      <c r="E376" s="17" t="s">
        <v>618</v>
      </c>
      <c r="F376" s="17" t="s">
        <v>2385</v>
      </c>
      <c r="G376" s="18">
        <v>1</v>
      </c>
      <c r="H376" s="18">
        <v>1</v>
      </c>
      <c r="I376" s="19">
        <v>0</v>
      </c>
      <c r="J376" s="20">
        <v>0</v>
      </c>
      <c r="K376" s="21">
        <v>1</v>
      </c>
      <c r="L376" s="22">
        <v>0</v>
      </c>
      <c r="M376" s="27" t="s">
        <v>4499</v>
      </c>
      <c r="N376" s="28"/>
    </row>
    <row r="377" spans="1:14" x14ac:dyDescent="0.3">
      <c r="A377" s="17" t="s">
        <v>2386</v>
      </c>
      <c r="B377" s="17" t="s">
        <v>2387</v>
      </c>
      <c r="C377" s="17" t="s">
        <v>2388</v>
      </c>
      <c r="D377" s="17" t="s">
        <v>1692</v>
      </c>
      <c r="E377" s="17" t="s">
        <v>73</v>
      </c>
      <c r="F377" s="17" t="s">
        <v>2389</v>
      </c>
      <c r="G377" s="18">
        <v>1</v>
      </c>
      <c r="H377" s="18">
        <v>1</v>
      </c>
      <c r="I377" s="19">
        <v>1</v>
      </c>
      <c r="J377" s="20">
        <v>0</v>
      </c>
      <c r="K377" s="21">
        <v>0</v>
      </c>
      <c r="L377" s="22">
        <v>0</v>
      </c>
      <c r="M377" s="27" t="s">
        <v>4501</v>
      </c>
      <c r="N377" s="28"/>
    </row>
    <row r="378" spans="1:14" x14ac:dyDescent="0.3">
      <c r="A378" s="17" t="s">
        <v>2390</v>
      </c>
      <c r="B378" s="17" t="s">
        <v>2391</v>
      </c>
      <c r="C378" s="17" t="s">
        <v>1696</v>
      </c>
      <c r="D378" s="17" t="s">
        <v>2392</v>
      </c>
      <c r="E378" s="17" t="s">
        <v>1944</v>
      </c>
      <c r="F378" s="17" t="s">
        <v>2393</v>
      </c>
      <c r="G378" s="18">
        <v>1</v>
      </c>
      <c r="H378" s="18">
        <v>1</v>
      </c>
      <c r="I378" s="19">
        <v>0</v>
      </c>
      <c r="J378" s="20">
        <v>1</v>
      </c>
      <c r="K378" s="21">
        <v>0</v>
      </c>
      <c r="L378" s="22">
        <v>0</v>
      </c>
      <c r="M378" s="27" t="s">
        <v>4498</v>
      </c>
      <c r="N378" s="28"/>
    </row>
    <row r="379" spans="1:14" x14ac:dyDescent="0.3">
      <c r="A379" s="17" t="s">
        <v>2394</v>
      </c>
      <c r="B379" s="17" t="s">
        <v>2395</v>
      </c>
      <c r="C379" s="17" t="s">
        <v>1327</v>
      </c>
      <c r="D379" s="17" t="s">
        <v>1082</v>
      </c>
      <c r="E379" s="17" t="s">
        <v>163</v>
      </c>
      <c r="F379" s="17" t="s">
        <v>2396</v>
      </c>
      <c r="G379" s="18">
        <v>1</v>
      </c>
      <c r="H379" s="18">
        <v>3</v>
      </c>
      <c r="I379" s="19">
        <v>0</v>
      </c>
      <c r="J379" s="20">
        <v>1</v>
      </c>
      <c r="K379" s="21">
        <v>0</v>
      </c>
      <c r="L379" s="22">
        <v>0</v>
      </c>
      <c r="M379" s="27" t="s">
        <v>4500</v>
      </c>
      <c r="N379" s="28"/>
    </row>
    <row r="380" spans="1:14" x14ac:dyDescent="0.3">
      <c r="A380" s="17" t="s">
        <v>2397</v>
      </c>
      <c r="B380" s="17" t="s">
        <v>2398</v>
      </c>
      <c r="C380" s="17" t="s">
        <v>2399</v>
      </c>
      <c r="D380" s="17" t="s">
        <v>1091</v>
      </c>
      <c r="E380" s="17" t="s">
        <v>155</v>
      </c>
      <c r="F380" s="17" t="s">
        <v>2400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27" t="s">
        <v>4500</v>
      </c>
      <c r="N380" s="28"/>
    </row>
    <row r="381" spans="1:14" x14ac:dyDescent="0.3">
      <c r="A381" s="17" t="s">
        <v>2401</v>
      </c>
      <c r="B381" s="17" t="s">
        <v>2402</v>
      </c>
      <c r="C381" s="17" t="s">
        <v>1056</v>
      </c>
      <c r="D381" s="17" t="s">
        <v>2403</v>
      </c>
      <c r="E381" s="17" t="s">
        <v>2404</v>
      </c>
      <c r="F381" s="17" t="s">
        <v>2405</v>
      </c>
      <c r="G381" s="18">
        <v>1</v>
      </c>
      <c r="H381" s="18">
        <v>2</v>
      </c>
      <c r="I381" s="19">
        <v>0</v>
      </c>
      <c r="J381" s="20">
        <v>1</v>
      </c>
      <c r="K381" s="21">
        <v>0</v>
      </c>
      <c r="L381" s="22">
        <v>0</v>
      </c>
      <c r="M381" s="27" t="s">
        <v>4498</v>
      </c>
      <c r="N381" s="28"/>
    </row>
    <row r="382" spans="1:14" x14ac:dyDescent="0.3">
      <c r="A382" s="17" t="s">
        <v>529</v>
      </c>
      <c r="B382" s="17" t="s">
        <v>2406</v>
      </c>
      <c r="C382" s="17" t="s">
        <v>1056</v>
      </c>
      <c r="D382" s="17" t="s">
        <v>1051</v>
      </c>
      <c r="E382" s="17" t="s">
        <v>531</v>
      </c>
      <c r="F382" s="17" t="s">
        <v>2407</v>
      </c>
      <c r="G382" s="18">
        <v>1</v>
      </c>
      <c r="H382" s="18">
        <v>1</v>
      </c>
      <c r="I382" s="19">
        <v>0</v>
      </c>
      <c r="J382" s="20">
        <v>0</v>
      </c>
      <c r="K382" s="21">
        <v>1</v>
      </c>
      <c r="L382" s="22">
        <v>0</v>
      </c>
      <c r="M382" s="27" t="s">
        <v>4499</v>
      </c>
      <c r="N382" s="28"/>
    </row>
    <row r="383" spans="1:14" x14ac:dyDescent="0.3">
      <c r="A383" s="17" t="s">
        <v>2408</v>
      </c>
      <c r="B383" s="17" t="s">
        <v>2409</v>
      </c>
      <c r="C383" s="17" t="s">
        <v>2410</v>
      </c>
      <c r="D383" s="17" t="s">
        <v>1067</v>
      </c>
      <c r="E383" s="17" t="s">
        <v>1079</v>
      </c>
      <c r="F383" s="17" t="s">
        <v>2411</v>
      </c>
      <c r="G383" s="18">
        <v>1</v>
      </c>
      <c r="H383" s="18">
        <v>1</v>
      </c>
      <c r="I383" s="19">
        <v>0</v>
      </c>
      <c r="J383" s="20">
        <v>1</v>
      </c>
      <c r="K383" s="21">
        <v>0</v>
      </c>
      <c r="L383" s="22">
        <v>0</v>
      </c>
      <c r="M383" s="27" t="s">
        <v>4498</v>
      </c>
      <c r="N383" s="28"/>
    </row>
    <row r="384" spans="1:14" x14ac:dyDescent="0.3">
      <c r="A384" s="17" t="s">
        <v>2412</v>
      </c>
      <c r="B384" s="17" t="s">
        <v>2413</v>
      </c>
      <c r="C384" s="17" t="s">
        <v>2414</v>
      </c>
      <c r="D384" s="17" t="s">
        <v>1062</v>
      </c>
      <c r="E384" s="17" t="s">
        <v>243</v>
      </c>
      <c r="F384" s="17" t="s">
        <v>2415</v>
      </c>
      <c r="G384" s="18">
        <v>1</v>
      </c>
      <c r="H384" s="18">
        <v>1</v>
      </c>
      <c r="I384" s="19">
        <v>0</v>
      </c>
      <c r="J384" s="20">
        <v>1</v>
      </c>
      <c r="K384" s="21">
        <v>0</v>
      </c>
      <c r="L384" s="22">
        <v>0</v>
      </c>
      <c r="M384" s="27" t="s">
        <v>4500</v>
      </c>
      <c r="N384" s="28"/>
    </row>
    <row r="385" spans="1:14" x14ac:dyDescent="0.3">
      <c r="A385" s="17" t="s">
        <v>2416</v>
      </c>
      <c r="B385" s="17" t="s">
        <v>2417</v>
      </c>
      <c r="C385" s="17" t="s">
        <v>2418</v>
      </c>
      <c r="D385" s="17" t="s">
        <v>2419</v>
      </c>
      <c r="E385" s="17" t="s">
        <v>308</v>
      </c>
      <c r="F385" s="17" t="s">
        <v>2420</v>
      </c>
      <c r="G385" s="18">
        <v>1</v>
      </c>
      <c r="H385" s="18">
        <v>2</v>
      </c>
      <c r="I385" s="19">
        <v>1</v>
      </c>
      <c r="J385" s="20">
        <v>0</v>
      </c>
      <c r="K385" s="21">
        <v>0</v>
      </c>
      <c r="L385" s="22">
        <v>0</v>
      </c>
      <c r="M385" s="27" t="s">
        <v>4497</v>
      </c>
      <c r="N385" s="28"/>
    </row>
    <row r="386" spans="1:14" x14ac:dyDescent="0.3">
      <c r="A386" s="17" t="s">
        <v>980</v>
      </c>
      <c r="B386" s="17" t="s">
        <v>2421</v>
      </c>
      <c r="C386" s="17" t="s">
        <v>2422</v>
      </c>
      <c r="D386" s="17" t="s">
        <v>1057</v>
      </c>
      <c r="E386" s="17" t="s">
        <v>73</v>
      </c>
      <c r="F386" s="17" t="s">
        <v>2423</v>
      </c>
      <c r="G386" s="18">
        <v>1</v>
      </c>
      <c r="H386" s="18">
        <v>1</v>
      </c>
      <c r="I386" s="19">
        <v>0</v>
      </c>
      <c r="J386" s="20">
        <v>0</v>
      </c>
      <c r="K386" s="21">
        <v>0</v>
      </c>
      <c r="L386" s="22">
        <v>1</v>
      </c>
      <c r="M386" s="27" t="s">
        <v>4499</v>
      </c>
      <c r="N386" s="28"/>
    </row>
    <row r="387" spans="1:14" x14ac:dyDescent="0.3">
      <c r="A387" s="17" t="s">
        <v>2424</v>
      </c>
      <c r="B387" s="17" t="s">
        <v>2425</v>
      </c>
      <c r="C387" s="17" t="s">
        <v>1056</v>
      </c>
      <c r="D387" s="17" t="s">
        <v>1062</v>
      </c>
      <c r="E387" s="17" t="s">
        <v>509</v>
      </c>
      <c r="F387" s="17" t="s">
        <v>2426</v>
      </c>
      <c r="G387" s="18">
        <v>1</v>
      </c>
      <c r="H387" s="18">
        <v>15</v>
      </c>
      <c r="I387" s="19">
        <v>0</v>
      </c>
      <c r="J387" s="20">
        <v>1</v>
      </c>
      <c r="K387" s="21">
        <v>0</v>
      </c>
      <c r="L387" s="22">
        <v>0</v>
      </c>
      <c r="M387" s="27" t="s">
        <v>4500</v>
      </c>
      <c r="N387" s="28"/>
    </row>
    <row r="388" spans="1:14" x14ac:dyDescent="0.3">
      <c r="A388" s="17" t="s">
        <v>2427</v>
      </c>
      <c r="B388" s="17" t="s">
        <v>2428</v>
      </c>
      <c r="C388" s="17" t="s">
        <v>1383</v>
      </c>
      <c r="D388" s="17" t="s">
        <v>1169</v>
      </c>
      <c r="E388" s="17" t="s">
        <v>83</v>
      </c>
      <c r="F388" s="17" t="s">
        <v>2429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27" t="s">
        <v>4498</v>
      </c>
      <c r="N388" s="28"/>
    </row>
    <row r="389" spans="1:14" x14ac:dyDescent="0.3">
      <c r="A389" s="17" t="s">
        <v>2430</v>
      </c>
      <c r="B389" s="17" t="s">
        <v>2431</v>
      </c>
      <c r="C389" s="17" t="s">
        <v>1056</v>
      </c>
      <c r="D389" s="17" t="s">
        <v>2432</v>
      </c>
      <c r="E389" s="17" t="s">
        <v>152</v>
      </c>
      <c r="F389" s="17" t="s">
        <v>2433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7" t="s">
        <v>4498</v>
      </c>
      <c r="N389" s="28"/>
    </row>
    <row r="390" spans="1:14" x14ac:dyDescent="0.3">
      <c r="A390" s="17" t="s">
        <v>2434</v>
      </c>
      <c r="B390" s="17" t="s">
        <v>1473</v>
      </c>
      <c r="C390" s="17" t="s">
        <v>2435</v>
      </c>
      <c r="D390" s="17" t="s">
        <v>1082</v>
      </c>
      <c r="E390" s="17" t="s">
        <v>103</v>
      </c>
      <c r="F390" s="17" t="s">
        <v>2436</v>
      </c>
      <c r="G390" s="18">
        <v>1</v>
      </c>
      <c r="H390" s="18">
        <v>2</v>
      </c>
      <c r="I390" s="19">
        <v>0</v>
      </c>
      <c r="J390" s="20">
        <v>1</v>
      </c>
      <c r="K390" s="21">
        <v>0</v>
      </c>
      <c r="L390" s="22">
        <v>0</v>
      </c>
      <c r="M390" s="27" t="s">
        <v>4500</v>
      </c>
      <c r="N390" s="28"/>
    </row>
    <row r="391" spans="1:14" x14ac:dyDescent="0.3">
      <c r="A391" s="17" t="s">
        <v>662</v>
      </c>
      <c r="B391" s="17" t="s">
        <v>2437</v>
      </c>
      <c r="C391" s="17" t="s">
        <v>1056</v>
      </c>
      <c r="D391" s="17" t="s">
        <v>2438</v>
      </c>
      <c r="E391" s="17" t="s">
        <v>664</v>
      </c>
      <c r="F391" s="17" t="s">
        <v>2439</v>
      </c>
      <c r="G391" s="18">
        <v>1</v>
      </c>
      <c r="H391" s="18">
        <v>2</v>
      </c>
      <c r="I391" s="19">
        <v>0</v>
      </c>
      <c r="J391" s="20">
        <v>0</v>
      </c>
      <c r="K391" s="21">
        <v>0</v>
      </c>
      <c r="L391" s="22">
        <v>1</v>
      </c>
      <c r="M391" s="27" t="s">
        <v>4508</v>
      </c>
      <c r="N391" s="28"/>
    </row>
    <row r="392" spans="1:14" x14ac:dyDescent="0.3">
      <c r="A392" s="17" t="s">
        <v>2440</v>
      </c>
      <c r="B392" s="17" t="s">
        <v>2441</v>
      </c>
      <c r="C392" s="17" t="s">
        <v>2442</v>
      </c>
      <c r="D392" s="17" t="s">
        <v>1042</v>
      </c>
      <c r="E392" s="17" t="s">
        <v>259</v>
      </c>
      <c r="F392" s="17" t="s">
        <v>2443</v>
      </c>
      <c r="G392" s="18">
        <v>1</v>
      </c>
      <c r="H392" s="18">
        <v>1</v>
      </c>
      <c r="I392" s="19">
        <v>0</v>
      </c>
      <c r="J392" s="20">
        <v>1</v>
      </c>
      <c r="K392" s="21">
        <v>0</v>
      </c>
      <c r="L392" s="22">
        <v>0</v>
      </c>
      <c r="M392" s="27" t="s">
        <v>4500</v>
      </c>
      <c r="N392" s="28"/>
    </row>
    <row r="393" spans="1:14" x14ac:dyDescent="0.3">
      <c r="A393" s="17" t="s">
        <v>225</v>
      </c>
      <c r="B393" s="17" t="s">
        <v>2444</v>
      </c>
      <c r="C393" s="17" t="s">
        <v>2445</v>
      </c>
      <c r="D393" s="17" t="s">
        <v>2237</v>
      </c>
      <c r="E393" s="17" t="s">
        <v>158</v>
      </c>
      <c r="F393" s="17" t="s">
        <v>2446</v>
      </c>
      <c r="G393" s="18">
        <v>1</v>
      </c>
      <c r="H393" s="18">
        <v>1</v>
      </c>
      <c r="I393" s="19">
        <v>0</v>
      </c>
      <c r="J393" s="20">
        <v>0</v>
      </c>
      <c r="K393" s="21">
        <v>1</v>
      </c>
      <c r="L393" s="22">
        <v>0</v>
      </c>
      <c r="M393" s="27" t="s">
        <v>4499</v>
      </c>
      <c r="N393" s="28"/>
    </row>
    <row r="394" spans="1:14" x14ac:dyDescent="0.3">
      <c r="A394" s="17" t="s">
        <v>2447</v>
      </c>
      <c r="B394" s="17" t="s">
        <v>2448</v>
      </c>
      <c r="C394" s="17" t="s">
        <v>1327</v>
      </c>
      <c r="D394" s="17" t="s">
        <v>1586</v>
      </c>
      <c r="E394" s="17" t="s">
        <v>73</v>
      </c>
      <c r="F394" s="17" t="s">
        <v>2449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27" t="s">
        <v>4498</v>
      </c>
      <c r="N394" s="28"/>
    </row>
    <row r="395" spans="1:14" x14ac:dyDescent="0.3">
      <c r="A395" s="17" t="s">
        <v>67</v>
      </c>
      <c r="B395" s="17" t="s">
        <v>2450</v>
      </c>
      <c r="C395" s="17" t="s">
        <v>1056</v>
      </c>
      <c r="D395" s="17" t="s">
        <v>2451</v>
      </c>
      <c r="E395" s="17" t="s">
        <v>66</v>
      </c>
      <c r="F395" s="17" t="s">
        <v>2452</v>
      </c>
      <c r="G395" s="18">
        <v>1</v>
      </c>
      <c r="H395" s="18">
        <v>4</v>
      </c>
      <c r="I395" s="19">
        <v>0</v>
      </c>
      <c r="J395" s="20">
        <v>0</v>
      </c>
      <c r="K395" s="21">
        <v>1</v>
      </c>
      <c r="L395" s="22">
        <v>0</v>
      </c>
      <c r="M395" s="27" t="s">
        <v>4499</v>
      </c>
      <c r="N395" s="28"/>
    </row>
    <row r="396" spans="1:14" x14ac:dyDescent="0.3">
      <c r="A396" s="17" t="s">
        <v>2453</v>
      </c>
      <c r="B396" s="17" t="s">
        <v>2454</v>
      </c>
      <c r="C396" s="17" t="s">
        <v>2455</v>
      </c>
      <c r="D396" s="17" t="s">
        <v>2456</v>
      </c>
      <c r="E396" s="17" t="s">
        <v>140</v>
      </c>
      <c r="F396" s="17" t="s">
        <v>2457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27" t="s">
        <v>4498</v>
      </c>
      <c r="N396" s="28"/>
    </row>
    <row r="397" spans="1:14" x14ac:dyDescent="0.3">
      <c r="A397" s="17" t="s">
        <v>2458</v>
      </c>
      <c r="B397" s="17" t="s">
        <v>2459</v>
      </c>
      <c r="C397" s="17" t="s">
        <v>2460</v>
      </c>
      <c r="D397" s="17" t="s">
        <v>1091</v>
      </c>
      <c r="E397" s="17" t="s">
        <v>83</v>
      </c>
      <c r="F397" s="17" t="s">
        <v>2461</v>
      </c>
      <c r="G397" s="18">
        <v>1</v>
      </c>
      <c r="H397" s="18">
        <v>2</v>
      </c>
      <c r="I397" s="19">
        <v>0</v>
      </c>
      <c r="J397" s="20">
        <v>1</v>
      </c>
      <c r="K397" s="21">
        <v>0</v>
      </c>
      <c r="L397" s="22">
        <v>0</v>
      </c>
      <c r="M397" s="27" t="s">
        <v>4498</v>
      </c>
      <c r="N397" s="28"/>
    </row>
    <row r="398" spans="1:14" x14ac:dyDescent="0.3">
      <c r="A398" s="17" t="s">
        <v>2462</v>
      </c>
      <c r="B398" s="17" t="s">
        <v>2463</v>
      </c>
      <c r="C398" s="17" t="s">
        <v>1186</v>
      </c>
      <c r="D398" s="17" t="s">
        <v>1169</v>
      </c>
      <c r="E398" s="17" t="s">
        <v>83</v>
      </c>
      <c r="F398" s="17" t="s">
        <v>2464</v>
      </c>
      <c r="G398" s="18">
        <v>1</v>
      </c>
      <c r="H398" s="18">
        <v>1</v>
      </c>
      <c r="I398" s="19">
        <v>0</v>
      </c>
      <c r="J398" s="20">
        <v>1</v>
      </c>
      <c r="K398" s="21">
        <v>0</v>
      </c>
      <c r="L398" s="22">
        <v>0</v>
      </c>
      <c r="M398" s="27" t="s">
        <v>4498</v>
      </c>
      <c r="N398" s="28"/>
    </row>
    <row r="399" spans="1:14" x14ac:dyDescent="0.3">
      <c r="A399" s="17" t="s">
        <v>2465</v>
      </c>
      <c r="B399" s="17" t="s">
        <v>2466</v>
      </c>
      <c r="C399" s="17" t="s">
        <v>2467</v>
      </c>
      <c r="D399" s="17" t="s">
        <v>1062</v>
      </c>
      <c r="E399" s="17" t="s">
        <v>799</v>
      </c>
      <c r="F399" s="17" t="s">
        <v>2468</v>
      </c>
      <c r="G399" s="18">
        <v>1</v>
      </c>
      <c r="H399" s="18">
        <v>6</v>
      </c>
      <c r="I399" s="19">
        <v>0</v>
      </c>
      <c r="J399" s="20">
        <v>1</v>
      </c>
      <c r="K399" s="21">
        <v>0</v>
      </c>
      <c r="L399" s="22">
        <v>0</v>
      </c>
      <c r="M399" s="27" t="s">
        <v>4498</v>
      </c>
      <c r="N399" s="28"/>
    </row>
    <row r="400" spans="1:14" x14ac:dyDescent="0.3">
      <c r="A400" s="17" t="s">
        <v>2469</v>
      </c>
      <c r="B400" s="17" t="s">
        <v>2470</v>
      </c>
      <c r="C400" s="17" t="s">
        <v>1256</v>
      </c>
      <c r="D400" s="17" t="s">
        <v>1062</v>
      </c>
      <c r="E400" s="17" t="s">
        <v>73</v>
      </c>
      <c r="F400" s="17" t="s">
        <v>2471</v>
      </c>
      <c r="G400" s="18">
        <v>1</v>
      </c>
      <c r="H400" s="18">
        <v>1</v>
      </c>
      <c r="I400" s="19">
        <v>1</v>
      </c>
      <c r="J400" s="20">
        <v>0</v>
      </c>
      <c r="K400" s="21">
        <v>0</v>
      </c>
      <c r="L400" s="22">
        <v>0</v>
      </c>
      <c r="M400" s="27" t="s">
        <v>4501</v>
      </c>
      <c r="N400" s="28"/>
    </row>
    <row r="401" spans="1:14" x14ac:dyDescent="0.3">
      <c r="A401" s="17" t="s">
        <v>265</v>
      </c>
      <c r="B401" s="17" t="s">
        <v>2472</v>
      </c>
      <c r="C401" s="17" t="s">
        <v>1056</v>
      </c>
      <c r="D401" s="17" t="s">
        <v>1057</v>
      </c>
      <c r="E401" s="17" t="s">
        <v>268</v>
      </c>
      <c r="F401" s="17" t="s">
        <v>2473</v>
      </c>
      <c r="G401" s="18">
        <v>1</v>
      </c>
      <c r="H401" s="18">
        <v>1</v>
      </c>
      <c r="I401" s="19">
        <v>0</v>
      </c>
      <c r="J401" s="20">
        <v>0</v>
      </c>
      <c r="K401" s="21">
        <v>1</v>
      </c>
      <c r="L401" s="22">
        <v>0</v>
      </c>
      <c r="M401" s="27" t="s">
        <v>4499</v>
      </c>
      <c r="N401" s="28"/>
    </row>
    <row r="402" spans="1:14" x14ac:dyDescent="0.3">
      <c r="A402" s="17" t="s">
        <v>1006</v>
      </c>
      <c r="B402" s="17" t="s">
        <v>2474</v>
      </c>
      <c r="C402" s="17" t="s">
        <v>2475</v>
      </c>
      <c r="D402" s="17" t="s">
        <v>1145</v>
      </c>
      <c r="E402" s="17" t="s">
        <v>73</v>
      </c>
      <c r="F402" s="17" t="s">
        <v>2476</v>
      </c>
      <c r="G402" s="18">
        <v>1</v>
      </c>
      <c r="H402" s="18">
        <v>1</v>
      </c>
      <c r="I402" s="19">
        <v>0</v>
      </c>
      <c r="J402" s="20">
        <v>0</v>
      </c>
      <c r="K402" s="21">
        <v>0</v>
      </c>
      <c r="L402" s="22">
        <v>1</v>
      </c>
      <c r="M402" s="27" t="s">
        <v>4499</v>
      </c>
      <c r="N402" s="28"/>
    </row>
    <row r="403" spans="1:14" x14ac:dyDescent="0.3">
      <c r="A403" s="17" t="s">
        <v>2477</v>
      </c>
      <c r="B403" s="17" t="s">
        <v>2478</v>
      </c>
      <c r="C403" s="17" t="s">
        <v>2479</v>
      </c>
      <c r="D403" s="17" t="s">
        <v>1723</v>
      </c>
      <c r="E403" s="17" t="s">
        <v>103</v>
      </c>
      <c r="F403" s="17" t="s">
        <v>2480</v>
      </c>
      <c r="G403" s="18">
        <v>1</v>
      </c>
      <c r="H403" s="18">
        <v>1</v>
      </c>
      <c r="I403" s="19">
        <v>0</v>
      </c>
      <c r="J403" s="20">
        <v>1</v>
      </c>
      <c r="K403" s="21">
        <v>0</v>
      </c>
      <c r="L403" s="22">
        <v>0</v>
      </c>
      <c r="M403" s="27" t="s">
        <v>4500</v>
      </c>
      <c r="N403" s="28"/>
    </row>
    <row r="404" spans="1:14" x14ac:dyDescent="0.3">
      <c r="A404" s="17" t="s">
        <v>2481</v>
      </c>
      <c r="B404" s="17" t="s">
        <v>2482</v>
      </c>
      <c r="C404" s="17" t="s">
        <v>2483</v>
      </c>
      <c r="D404" s="17" t="s">
        <v>2237</v>
      </c>
      <c r="E404" s="17" t="s">
        <v>1079</v>
      </c>
      <c r="F404" s="17" t="s">
        <v>2484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27" t="s">
        <v>4498</v>
      </c>
      <c r="N404" s="28"/>
    </row>
    <row r="405" spans="1:14" x14ac:dyDescent="0.3">
      <c r="A405" s="17" t="s">
        <v>797</v>
      </c>
      <c r="B405" s="17" t="s">
        <v>2485</v>
      </c>
      <c r="C405" s="17" t="s">
        <v>1056</v>
      </c>
      <c r="D405" s="17" t="s">
        <v>2486</v>
      </c>
      <c r="E405" s="17" t="s">
        <v>799</v>
      </c>
      <c r="F405" s="17" t="s">
        <v>2487</v>
      </c>
      <c r="G405" s="18">
        <v>1</v>
      </c>
      <c r="H405" s="18">
        <v>1</v>
      </c>
      <c r="I405" s="19">
        <v>0</v>
      </c>
      <c r="J405" s="20">
        <v>0</v>
      </c>
      <c r="K405" s="21">
        <v>0</v>
      </c>
      <c r="L405" s="22">
        <v>1</v>
      </c>
      <c r="M405" s="27" t="s">
        <v>4499</v>
      </c>
      <c r="N405" s="28"/>
    </row>
    <row r="406" spans="1:14" x14ac:dyDescent="0.3">
      <c r="A406" s="17" t="s">
        <v>2488</v>
      </c>
      <c r="B406" s="17" t="s">
        <v>1473</v>
      </c>
      <c r="C406" s="17" t="s">
        <v>2489</v>
      </c>
      <c r="D406" s="17" t="s">
        <v>1082</v>
      </c>
      <c r="E406" s="17" t="s">
        <v>103</v>
      </c>
      <c r="F406" s="17" t="s">
        <v>2490</v>
      </c>
      <c r="G406" s="18">
        <v>1</v>
      </c>
      <c r="H406" s="18">
        <v>1</v>
      </c>
      <c r="I406" s="19">
        <v>0</v>
      </c>
      <c r="J406" s="20">
        <v>1</v>
      </c>
      <c r="K406" s="21">
        <v>0</v>
      </c>
      <c r="L406" s="22">
        <v>0</v>
      </c>
      <c r="M406" s="27" t="s">
        <v>4500</v>
      </c>
      <c r="N406" s="28"/>
    </row>
    <row r="407" spans="1:14" x14ac:dyDescent="0.3">
      <c r="A407" s="17" t="s">
        <v>2491</v>
      </c>
      <c r="B407" s="17" t="s">
        <v>2492</v>
      </c>
      <c r="C407" s="17" t="s">
        <v>1164</v>
      </c>
      <c r="D407" s="17" t="s">
        <v>2237</v>
      </c>
      <c r="E407" s="17" t="s">
        <v>163</v>
      </c>
      <c r="F407" s="17" t="s">
        <v>2493</v>
      </c>
      <c r="G407" s="18">
        <v>1</v>
      </c>
      <c r="H407" s="18">
        <v>1</v>
      </c>
      <c r="I407" s="19">
        <v>0</v>
      </c>
      <c r="J407" s="20">
        <v>1</v>
      </c>
      <c r="K407" s="21">
        <v>0</v>
      </c>
      <c r="L407" s="22">
        <v>0</v>
      </c>
      <c r="M407" s="27" t="s">
        <v>4500</v>
      </c>
      <c r="N407" s="28"/>
    </row>
    <row r="408" spans="1:14" x14ac:dyDescent="0.3">
      <c r="A408" s="17" t="s">
        <v>2494</v>
      </c>
      <c r="B408" s="17" t="s">
        <v>2495</v>
      </c>
      <c r="C408" s="17" t="s">
        <v>1056</v>
      </c>
      <c r="D408" s="17" t="s">
        <v>1126</v>
      </c>
      <c r="E408" s="17" t="s">
        <v>73</v>
      </c>
      <c r="F408" s="17" t="s">
        <v>2496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7" t="s">
        <v>4500</v>
      </c>
      <c r="N408" s="28"/>
    </row>
    <row r="409" spans="1:14" x14ac:dyDescent="0.3">
      <c r="A409" s="17" t="s">
        <v>2497</v>
      </c>
      <c r="B409" s="17" t="s">
        <v>2498</v>
      </c>
      <c r="C409" s="17" t="s">
        <v>1056</v>
      </c>
      <c r="D409" s="17" t="s">
        <v>2499</v>
      </c>
      <c r="E409" s="17" t="s">
        <v>103</v>
      </c>
      <c r="F409" s="17" t="s">
        <v>2500</v>
      </c>
      <c r="G409" s="18">
        <v>1</v>
      </c>
      <c r="H409" s="18">
        <v>1</v>
      </c>
      <c r="I409" s="19">
        <v>0</v>
      </c>
      <c r="J409" s="20">
        <v>1</v>
      </c>
      <c r="K409" s="21">
        <v>0</v>
      </c>
      <c r="L409" s="22">
        <v>0</v>
      </c>
      <c r="M409" s="27" t="s">
        <v>4498</v>
      </c>
      <c r="N409" s="28"/>
    </row>
    <row r="410" spans="1:14" x14ac:dyDescent="0.3">
      <c r="A410" s="17" t="s">
        <v>398</v>
      </c>
      <c r="B410" s="17" t="s">
        <v>2501</v>
      </c>
      <c r="C410" s="17" t="s">
        <v>1056</v>
      </c>
      <c r="D410" s="17" t="s">
        <v>1072</v>
      </c>
      <c r="E410" s="17" t="s">
        <v>78</v>
      </c>
      <c r="F410" s="17" t="s">
        <v>2502</v>
      </c>
      <c r="G410" s="18">
        <v>1</v>
      </c>
      <c r="H410" s="18">
        <v>1</v>
      </c>
      <c r="I410" s="19">
        <v>0</v>
      </c>
      <c r="J410" s="20">
        <v>0</v>
      </c>
      <c r="K410" s="21">
        <v>1</v>
      </c>
      <c r="L410" s="22">
        <v>0</v>
      </c>
      <c r="M410" s="27" t="s">
        <v>4499</v>
      </c>
      <c r="N410" s="28"/>
    </row>
    <row r="411" spans="1:14" x14ac:dyDescent="0.3">
      <c r="A411" s="17" t="s">
        <v>2503</v>
      </c>
      <c r="B411" s="17" t="s">
        <v>2504</v>
      </c>
      <c r="C411" s="17" t="s">
        <v>2505</v>
      </c>
      <c r="D411" s="17" t="s">
        <v>1100</v>
      </c>
      <c r="E411" s="17" t="s">
        <v>73</v>
      </c>
      <c r="F411" s="17" t="s">
        <v>2506</v>
      </c>
      <c r="G411" s="18">
        <v>1</v>
      </c>
      <c r="H411" s="18">
        <v>10</v>
      </c>
      <c r="I411" s="19">
        <v>0</v>
      </c>
      <c r="J411" s="20">
        <v>1</v>
      </c>
      <c r="K411" s="21">
        <v>0</v>
      </c>
      <c r="L411" s="22">
        <v>0</v>
      </c>
      <c r="M411" s="27" t="s">
        <v>4498</v>
      </c>
      <c r="N411" s="28"/>
    </row>
    <row r="412" spans="1:14" x14ac:dyDescent="0.3">
      <c r="A412" s="17" t="s">
        <v>578</v>
      </c>
      <c r="B412" s="17" t="s">
        <v>2507</v>
      </c>
      <c r="C412" s="17" t="s">
        <v>2104</v>
      </c>
      <c r="D412" s="17" t="s">
        <v>1169</v>
      </c>
      <c r="E412" s="17" t="s">
        <v>83</v>
      </c>
      <c r="F412" s="17" t="s">
        <v>2508</v>
      </c>
      <c r="G412" s="18">
        <v>1</v>
      </c>
      <c r="H412" s="18">
        <v>1</v>
      </c>
      <c r="I412" s="19">
        <v>0</v>
      </c>
      <c r="J412" s="20">
        <v>0</v>
      </c>
      <c r="K412" s="21">
        <v>1</v>
      </c>
      <c r="L412" s="22">
        <v>0</v>
      </c>
      <c r="M412" s="27" t="s">
        <v>4499</v>
      </c>
      <c r="N412" s="28"/>
    </row>
    <row r="413" spans="1:14" x14ac:dyDescent="0.3">
      <c r="A413" s="17" t="s">
        <v>1004</v>
      </c>
      <c r="B413" s="17" t="s">
        <v>2509</v>
      </c>
      <c r="C413" s="17" t="s">
        <v>1056</v>
      </c>
      <c r="D413" s="17" t="s">
        <v>1062</v>
      </c>
      <c r="E413" s="17" t="s">
        <v>176</v>
      </c>
      <c r="F413" s="17" t="s">
        <v>2510</v>
      </c>
      <c r="G413" s="18">
        <v>1</v>
      </c>
      <c r="H413" s="18">
        <v>3</v>
      </c>
      <c r="I413" s="19">
        <v>0</v>
      </c>
      <c r="J413" s="20">
        <v>0</v>
      </c>
      <c r="K413" s="21">
        <v>0</v>
      </c>
      <c r="L413" s="22">
        <v>1</v>
      </c>
      <c r="M413" s="27" t="s">
        <v>4499</v>
      </c>
      <c r="N413" s="28"/>
    </row>
    <row r="414" spans="1:14" x14ac:dyDescent="0.3">
      <c r="A414" s="17" t="s">
        <v>340</v>
      </c>
      <c r="B414" s="17" t="s">
        <v>341</v>
      </c>
      <c r="C414" s="17" t="s">
        <v>2511</v>
      </c>
      <c r="D414" s="17" t="s">
        <v>1072</v>
      </c>
      <c r="E414" s="17" t="s">
        <v>103</v>
      </c>
      <c r="F414" s="17" t="s">
        <v>2512</v>
      </c>
      <c r="G414" s="18">
        <v>1</v>
      </c>
      <c r="H414" s="18">
        <v>1</v>
      </c>
      <c r="I414" s="19">
        <v>0</v>
      </c>
      <c r="J414" s="20">
        <v>0</v>
      </c>
      <c r="K414" s="21">
        <v>1</v>
      </c>
      <c r="L414" s="22">
        <v>0</v>
      </c>
      <c r="M414" s="27" t="s">
        <v>4499</v>
      </c>
      <c r="N414" s="28"/>
    </row>
    <row r="415" spans="1:14" x14ac:dyDescent="0.3">
      <c r="A415" s="17" t="s">
        <v>2513</v>
      </c>
      <c r="B415" s="17" t="s">
        <v>2514</v>
      </c>
      <c r="C415" s="17" t="s">
        <v>1056</v>
      </c>
      <c r="D415" s="17" t="s">
        <v>1745</v>
      </c>
      <c r="E415" s="17" t="s">
        <v>163</v>
      </c>
      <c r="F415" s="17" t="s">
        <v>2515</v>
      </c>
      <c r="G415" s="18">
        <v>1</v>
      </c>
      <c r="H415" s="18">
        <v>1</v>
      </c>
      <c r="I415" s="19">
        <v>0</v>
      </c>
      <c r="J415" s="20">
        <v>1</v>
      </c>
      <c r="K415" s="21">
        <v>0</v>
      </c>
      <c r="L415" s="22">
        <v>0</v>
      </c>
      <c r="M415" s="27" t="s">
        <v>4500</v>
      </c>
      <c r="N415" s="28"/>
    </row>
    <row r="416" spans="1:14" x14ac:dyDescent="0.3">
      <c r="A416" s="17" t="s">
        <v>2516</v>
      </c>
      <c r="B416" s="17" t="s">
        <v>2517</v>
      </c>
      <c r="C416" s="17" t="s">
        <v>2518</v>
      </c>
      <c r="D416" s="17" t="s">
        <v>2519</v>
      </c>
      <c r="E416" s="17" t="s">
        <v>308</v>
      </c>
      <c r="F416" s="17" t="s">
        <v>2520</v>
      </c>
      <c r="G416" s="18">
        <v>1</v>
      </c>
      <c r="H416" s="18">
        <v>48</v>
      </c>
      <c r="I416" s="19">
        <v>0</v>
      </c>
      <c r="J416" s="20">
        <v>1</v>
      </c>
      <c r="K416" s="21">
        <v>0</v>
      </c>
      <c r="L416" s="22">
        <v>0</v>
      </c>
      <c r="M416" s="27" t="s">
        <v>4497</v>
      </c>
      <c r="N416" s="28"/>
    </row>
    <row r="417" spans="1:14" x14ac:dyDescent="0.3">
      <c r="A417" s="17" t="s">
        <v>2521</v>
      </c>
      <c r="B417" s="17" t="s">
        <v>2522</v>
      </c>
      <c r="C417" s="17" t="s">
        <v>2523</v>
      </c>
      <c r="D417" s="17" t="s">
        <v>1096</v>
      </c>
      <c r="E417" s="17" t="s">
        <v>88</v>
      </c>
      <c r="F417" s="17" t="s">
        <v>2524</v>
      </c>
      <c r="G417" s="18">
        <v>1</v>
      </c>
      <c r="H417" s="18">
        <v>2</v>
      </c>
      <c r="I417" s="19">
        <v>1</v>
      </c>
      <c r="J417" s="20">
        <v>0</v>
      </c>
      <c r="K417" s="21">
        <v>0</v>
      </c>
      <c r="L417" s="22">
        <v>0</v>
      </c>
      <c r="M417" s="27" t="s">
        <v>4498</v>
      </c>
      <c r="N417" s="28"/>
    </row>
    <row r="418" spans="1:14" x14ac:dyDescent="0.3">
      <c r="A418" s="17" t="s">
        <v>2525</v>
      </c>
      <c r="B418" s="17" t="s">
        <v>2526</v>
      </c>
      <c r="C418" s="17" t="s">
        <v>2527</v>
      </c>
      <c r="D418" s="17" t="s">
        <v>2528</v>
      </c>
      <c r="E418" s="17" t="s">
        <v>163</v>
      </c>
      <c r="F418" s="17" t="s">
        <v>2529</v>
      </c>
      <c r="G418" s="18">
        <v>1</v>
      </c>
      <c r="H418" s="18">
        <v>1</v>
      </c>
      <c r="I418" s="19">
        <v>1</v>
      </c>
      <c r="J418" s="20">
        <v>0</v>
      </c>
      <c r="K418" s="21">
        <v>0</v>
      </c>
      <c r="L418" s="22">
        <v>0</v>
      </c>
      <c r="M418" s="27" t="s">
        <v>4500</v>
      </c>
      <c r="N418" s="28"/>
    </row>
    <row r="419" spans="1:14" x14ac:dyDescent="0.3">
      <c r="A419" s="17" t="s">
        <v>2530</v>
      </c>
      <c r="B419" s="17" t="s">
        <v>2531</v>
      </c>
      <c r="C419" s="17" t="s">
        <v>2532</v>
      </c>
      <c r="D419" s="17" t="s">
        <v>1051</v>
      </c>
      <c r="E419" s="17" t="s">
        <v>103</v>
      </c>
      <c r="F419" s="17" t="s">
        <v>2533</v>
      </c>
      <c r="G419" s="18">
        <v>1</v>
      </c>
      <c r="H419" s="18">
        <v>2</v>
      </c>
      <c r="I419" s="19">
        <v>0</v>
      </c>
      <c r="J419" s="20">
        <v>1</v>
      </c>
      <c r="K419" s="21">
        <v>0</v>
      </c>
      <c r="L419" s="22">
        <v>0</v>
      </c>
      <c r="M419" s="27" t="s">
        <v>4500</v>
      </c>
      <c r="N419" s="28"/>
    </row>
    <row r="420" spans="1:14" x14ac:dyDescent="0.3">
      <c r="A420" s="17" t="s">
        <v>2534</v>
      </c>
      <c r="B420" s="17" t="s">
        <v>2535</v>
      </c>
      <c r="C420" s="17" t="s">
        <v>1090</v>
      </c>
      <c r="D420" s="17" t="s">
        <v>1091</v>
      </c>
      <c r="E420" s="17" t="s">
        <v>83</v>
      </c>
      <c r="F420" s="17" t="s">
        <v>2536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27" t="s">
        <v>4500</v>
      </c>
      <c r="N420" s="28"/>
    </row>
    <row r="421" spans="1:14" x14ac:dyDescent="0.3">
      <c r="A421" s="17" t="s">
        <v>2537</v>
      </c>
      <c r="B421" s="17" t="s">
        <v>2538</v>
      </c>
      <c r="C421" s="17" t="s">
        <v>2539</v>
      </c>
      <c r="D421" s="17" t="s">
        <v>1253</v>
      </c>
      <c r="E421" s="17" t="s">
        <v>73</v>
      </c>
      <c r="F421" s="17" t="s">
        <v>2540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27" t="s">
        <v>4498</v>
      </c>
      <c r="N421" s="28"/>
    </row>
    <row r="422" spans="1:14" x14ac:dyDescent="0.3">
      <c r="A422" s="17" t="s">
        <v>2541</v>
      </c>
      <c r="B422" s="17" t="s">
        <v>2542</v>
      </c>
      <c r="C422" s="17" t="s">
        <v>2543</v>
      </c>
      <c r="D422" s="17" t="s">
        <v>1062</v>
      </c>
      <c r="E422" s="17" t="s">
        <v>1642</v>
      </c>
      <c r="F422" s="17" t="s">
        <v>2544</v>
      </c>
      <c r="G422" s="18">
        <v>1</v>
      </c>
      <c r="H422" s="18">
        <v>1</v>
      </c>
      <c r="I422" s="19">
        <v>1</v>
      </c>
      <c r="J422" s="20">
        <v>0</v>
      </c>
      <c r="K422" s="21">
        <v>0</v>
      </c>
      <c r="L422" s="22">
        <v>0</v>
      </c>
      <c r="M422" s="27" t="s">
        <v>4500</v>
      </c>
      <c r="N422" s="28"/>
    </row>
    <row r="423" spans="1:14" x14ac:dyDescent="0.3">
      <c r="A423" s="17" t="s">
        <v>2545</v>
      </c>
      <c r="B423" s="17" t="s">
        <v>2546</v>
      </c>
      <c r="C423" s="17" t="s">
        <v>2547</v>
      </c>
      <c r="D423" s="17" t="s">
        <v>1082</v>
      </c>
      <c r="E423" s="17" t="s">
        <v>2548</v>
      </c>
      <c r="F423" s="17" t="s">
        <v>2549</v>
      </c>
      <c r="G423" s="18">
        <v>1</v>
      </c>
      <c r="H423" s="18">
        <v>3</v>
      </c>
      <c r="I423" s="19">
        <v>0</v>
      </c>
      <c r="J423" s="20">
        <v>1</v>
      </c>
      <c r="K423" s="21">
        <v>0</v>
      </c>
      <c r="L423" s="22">
        <v>0</v>
      </c>
      <c r="M423" s="27" t="s">
        <v>4500</v>
      </c>
      <c r="N423" s="28"/>
    </row>
    <row r="424" spans="1:14" x14ac:dyDescent="0.3">
      <c r="A424" s="17" t="s">
        <v>2550</v>
      </c>
      <c r="B424" s="17" t="s">
        <v>2551</v>
      </c>
      <c r="C424" s="17" t="s">
        <v>1056</v>
      </c>
      <c r="D424" s="17" t="s">
        <v>2293</v>
      </c>
      <c r="E424" s="17" t="s">
        <v>152</v>
      </c>
      <c r="F424" s="17" t="s">
        <v>2552</v>
      </c>
      <c r="G424" s="18">
        <v>1</v>
      </c>
      <c r="H424" s="18">
        <v>1</v>
      </c>
      <c r="I424" s="19">
        <v>0</v>
      </c>
      <c r="J424" s="20">
        <v>1</v>
      </c>
      <c r="K424" s="21">
        <v>0</v>
      </c>
      <c r="L424" s="22">
        <v>0</v>
      </c>
      <c r="M424" s="27" t="s">
        <v>4498</v>
      </c>
      <c r="N424" s="28"/>
    </row>
    <row r="425" spans="1:14" x14ac:dyDescent="0.3">
      <c r="A425" s="17" t="s">
        <v>2553</v>
      </c>
      <c r="B425" s="17" t="s">
        <v>2554</v>
      </c>
      <c r="C425" s="17" t="s">
        <v>2555</v>
      </c>
      <c r="D425" s="17" t="s">
        <v>2556</v>
      </c>
      <c r="E425" s="17" t="s">
        <v>2557</v>
      </c>
      <c r="F425" s="17" t="s">
        <v>2558</v>
      </c>
      <c r="G425" s="18">
        <v>1</v>
      </c>
      <c r="H425" s="18">
        <v>5</v>
      </c>
      <c r="I425" s="19">
        <v>0</v>
      </c>
      <c r="J425" s="20">
        <v>1</v>
      </c>
      <c r="K425" s="21">
        <v>0</v>
      </c>
      <c r="L425" s="22">
        <v>0</v>
      </c>
      <c r="M425" s="27" t="s">
        <v>4498</v>
      </c>
      <c r="N425" s="28"/>
    </row>
    <row r="426" spans="1:14" x14ac:dyDescent="0.3">
      <c r="A426" s="17" t="s">
        <v>2559</v>
      </c>
      <c r="B426" s="17" t="s">
        <v>2560</v>
      </c>
      <c r="C426" s="17" t="s">
        <v>1737</v>
      </c>
      <c r="D426" s="17" t="s">
        <v>1169</v>
      </c>
      <c r="E426" s="17" t="s">
        <v>83</v>
      </c>
      <c r="F426" s="17" t="s">
        <v>2561</v>
      </c>
      <c r="G426" s="18">
        <v>1</v>
      </c>
      <c r="H426" s="18">
        <v>1</v>
      </c>
      <c r="I426" s="19">
        <v>1</v>
      </c>
      <c r="J426" s="20">
        <v>0</v>
      </c>
      <c r="K426" s="21">
        <v>0</v>
      </c>
      <c r="L426" s="22">
        <v>0</v>
      </c>
      <c r="M426" s="27" t="s">
        <v>4498</v>
      </c>
      <c r="N426" s="28"/>
    </row>
    <row r="427" spans="1:14" x14ac:dyDescent="0.3">
      <c r="A427" s="17" t="s">
        <v>2562</v>
      </c>
      <c r="B427" s="17" t="s">
        <v>2563</v>
      </c>
      <c r="C427" s="17" t="s">
        <v>2359</v>
      </c>
      <c r="D427" s="17" t="s">
        <v>1091</v>
      </c>
      <c r="E427" s="17" t="s">
        <v>83</v>
      </c>
      <c r="F427" s="17" t="s">
        <v>2564</v>
      </c>
      <c r="G427" s="18">
        <v>1</v>
      </c>
      <c r="H427" s="18">
        <v>1</v>
      </c>
      <c r="I427" s="19">
        <v>0</v>
      </c>
      <c r="J427" s="20">
        <v>1</v>
      </c>
      <c r="K427" s="21">
        <v>0</v>
      </c>
      <c r="L427" s="22">
        <v>0</v>
      </c>
      <c r="M427" s="27" t="s">
        <v>4500</v>
      </c>
      <c r="N427" s="28"/>
    </row>
    <row r="428" spans="1:14" x14ac:dyDescent="0.3">
      <c r="A428" s="17" t="s">
        <v>2565</v>
      </c>
      <c r="B428" s="17" t="s">
        <v>2566</v>
      </c>
      <c r="C428" s="17" t="s">
        <v>2567</v>
      </c>
      <c r="D428" s="17" t="s">
        <v>1234</v>
      </c>
      <c r="E428" s="17" t="s">
        <v>73</v>
      </c>
      <c r="F428" s="17" t="s">
        <v>2568</v>
      </c>
      <c r="G428" s="18">
        <v>1</v>
      </c>
      <c r="H428" s="18">
        <v>1</v>
      </c>
      <c r="I428" s="19">
        <v>0</v>
      </c>
      <c r="J428" s="20">
        <v>1</v>
      </c>
      <c r="K428" s="21">
        <v>0</v>
      </c>
      <c r="L428" s="22">
        <v>0</v>
      </c>
      <c r="M428" s="27" t="s">
        <v>4498</v>
      </c>
      <c r="N428" s="28"/>
    </row>
    <row r="429" spans="1:14" x14ac:dyDescent="0.3">
      <c r="A429" s="17" t="s">
        <v>2569</v>
      </c>
      <c r="B429" s="17" t="s">
        <v>2570</v>
      </c>
      <c r="C429" s="17" t="s">
        <v>2571</v>
      </c>
      <c r="D429" s="17" t="s">
        <v>1062</v>
      </c>
      <c r="E429" s="17" t="s">
        <v>308</v>
      </c>
      <c r="F429" s="17" t="s">
        <v>2572</v>
      </c>
      <c r="G429" s="18">
        <v>1</v>
      </c>
      <c r="H429" s="18">
        <v>25</v>
      </c>
      <c r="I429" s="19">
        <v>0</v>
      </c>
      <c r="J429" s="20">
        <v>1</v>
      </c>
      <c r="K429" s="21">
        <v>0</v>
      </c>
      <c r="L429" s="22">
        <v>0</v>
      </c>
      <c r="M429" s="27" t="s">
        <v>4498</v>
      </c>
      <c r="N429" s="28"/>
    </row>
    <row r="430" spans="1:14" x14ac:dyDescent="0.3">
      <c r="A430" s="17" t="s">
        <v>2573</v>
      </c>
      <c r="B430" s="17" t="s">
        <v>2574</v>
      </c>
      <c r="C430" s="17" t="s">
        <v>2575</v>
      </c>
      <c r="D430" s="17" t="s">
        <v>2237</v>
      </c>
      <c r="E430" s="17" t="s">
        <v>163</v>
      </c>
      <c r="F430" s="17" t="s">
        <v>2576</v>
      </c>
      <c r="G430" s="18">
        <v>1</v>
      </c>
      <c r="H430" s="18">
        <v>1</v>
      </c>
      <c r="I430" s="19">
        <v>0</v>
      </c>
      <c r="J430" s="20">
        <v>1</v>
      </c>
      <c r="K430" s="21">
        <v>0</v>
      </c>
      <c r="L430" s="22">
        <v>0</v>
      </c>
      <c r="M430" s="27" t="s">
        <v>4498</v>
      </c>
      <c r="N430" s="28"/>
    </row>
    <row r="431" spans="1:14" x14ac:dyDescent="0.3">
      <c r="A431" s="17" t="s">
        <v>2577</v>
      </c>
      <c r="B431" s="17" t="s">
        <v>2578</v>
      </c>
      <c r="C431" s="17" t="s">
        <v>2579</v>
      </c>
      <c r="D431" s="17" t="s">
        <v>2499</v>
      </c>
      <c r="E431" s="17" t="s">
        <v>437</v>
      </c>
      <c r="F431" s="17" t="s">
        <v>2580</v>
      </c>
      <c r="G431" s="18">
        <v>1</v>
      </c>
      <c r="H431" s="18">
        <v>1</v>
      </c>
      <c r="I431" s="19">
        <v>0</v>
      </c>
      <c r="J431" s="20">
        <v>1</v>
      </c>
      <c r="K431" s="21">
        <v>0</v>
      </c>
      <c r="L431" s="22">
        <v>0</v>
      </c>
      <c r="M431" s="27" t="s">
        <v>4498</v>
      </c>
      <c r="N431" s="28"/>
    </row>
    <row r="432" spans="1:14" x14ac:dyDescent="0.3">
      <c r="A432" s="17" t="s">
        <v>2581</v>
      </c>
      <c r="B432" s="17" t="s">
        <v>2582</v>
      </c>
      <c r="C432" s="17" t="s">
        <v>1056</v>
      </c>
      <c r="D432" s="17" t="s">
        <v>1234</v>
      </c>
      <c r="E432" s="17" t="s">
        <v>103</v>
      </c>
      <c r="F432" s="17" t="s">
        <v>2583</v>
      </c>
      <c r="G432" s="18">
        <v>1</v>
      </c>
      <c r="H432" s="18">
        <v>2</v>
      </c>
      <c r="I432" s="19">
        <v>1</v>
      </c>
      <c r="J432" s="20">
        <v>0</v>
      </c>
      <c r="K432" s="21">
        <v>0</v>
      </c>
      <c r="L432" s="22">
        <v>0</v>
      </c>
      <c r="M432" s="27" t="s">
        <v>4500</v>
      </c>
      <c r="N432" s="28"/>
    </row>
    <row r="433" spans="1:14" x14ac:dyDescent="0.3">
      <c r="A433" s="17" t="s">
        <v>261</v>
      </c>
      <c r="B433" s="17" t="s">
        <v>262</v>
      </c>
      <c r="C433" s="17" t="s">
        <v>1194</v>
      </c>
      <c r="D433" s="17" t="s">
        <v>1091</v>
      </c>
      <c r="E433" s="17" t="s">
        <v>78</v>
      </c>
      <c r="F433" s="17" t="s">
        <v>2584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27" t="s">
        <v>4499</v>
      </c>
      <c r="N433" s="28"/>
    </row>
    <row r="434" spans="1:14" x14ac:dyDescent="0.3">
      <c r="A434" s="17" t="s">
        <v>2585</v>
      </c>
      <c r="B434" s="17" t="s">
        <v>2586</v>
      </c>
      <c r="C434" s="17" t="s">
        <v>2587</v>
      </c>
      <c r="D434" s="17" t="s">
        <v>1631</v>
      </c>
      <c r="E434" s="17" t="s">
        <v>88</v>
      </c>
      <c r="F434" s="17" t="s">
        <v>2588</v>
      </c>
      <c r="G434" s="18">
        <v>1</v>
      </c>
      <c r="H434" s="18">
        <v>1</v>
      </c>
      <c r="I434" s="19">
        <v>1</v>
      </c>
      <c r="J434" s="20">
        <v>0</v>
      </c>
      <c r="K434" s="21">
        <v>0</v>
      </c>
      <c r="L434" s="22">
        <v>0</v>
      </c>
      <c r="M434" s="27" t="s">
        <v>4498</v>
      </c>
      <c r="N434" s="28"/>
    </row>
    <row r="435" spans="1:14" x14ac:dyDescent="0.3">
      <c r="A435" s="17" t="s">
        <v>2589</v>
      </c>
      <c r="B435" s="17" t="s">
        <v>2590</v>
      </c>
      <c r="C435" s="17" t="s">
        <v>2591</v>
      </c>
      <c r="D435" s="17" t="s">
        <v>2592</v>
      </c>
      <c r="E435" s="17" t="s">
        <v>163</v>
      </c>
      <c r="F435" s="17" t="s">
        <v>2593</v>
      </c>
      <c r="G435" s="18">
        <v>1</v>
      </c>
      <c r="H435" s="18">
        <v>1</v>
      </c>
      <c r="I435" s="19">
        <v>0</v>
      </c>
      <c r="J435" s="20">
        <v>1</v>
      </c>
      <c r="K435" s="21">
        <v>0</v>
      </c>
      <c r="L435" s="22">
        <v>0</v>
      </c>
      <c r="M435" s="27" t="s">
        <v>4500</v>
      </c>
      <c r="N435" s="28"/>
    </row>
    <row r="436" spans="1:14" x14ac:dyDescent="0.3">
      <c r="A436" s="17" t="s">
        <v>1022</v>
      </c>
      <c r="B436" s="17" t="s">
        <v>2594</v>
      </c>
      <c r="C436" s="17" t="s">
        <v>2595</v>
      </c>
      <c r="D436" s="17" t="s">
        <v>1051</v>
      </c>
      <c r="E436" s="17" t="s">
        <v>1024</v>
      </c>
      <c r="F436" s="17" t="s">
        <v>2596</v>
      </c>
      <c r="G436" s="18">
        <v>1</v>
      </c>
      <c r="H436" s="18">
        <v>1</v>
      </c>
      <c r="I436" s="19">
        <v>0</v>
      </c>
      <c r="J436" s="20">
        <v>0</v>
      </c>
      <c r="K436" s="21">
        <v>0</v>
      </c>
      <c r="L436" s="22">
        <v>1</v>
      </c>
      <c r="M436" s="27" t="s">
        <v>4499</v>
      </c>
      <c r="N436" s="28"/>
    </row>
    <row r="437" spans="1:14" x14ac:dyDescent="0.3">
      <c r="A437" s="17" t="s">
        <v>2597</v>
      </c>
      <c r="B437" s="17" t="s">
        <v>2598</v>
      </c>
      <c r="C437" s="17" t="s">
        <v>1056</v>
      </c>
      <c r="D437" s="17" t="s">
        <v>1333</v>
      </c>
      <c r="E437" s="17" t="s">
        <v>259</v>
      </c>
      <c r="F437" s="17" t="s">
        <v>2599</v>
      </c>
      <c r="G437" s="18">
        <v>1</v>
      </c>
      <c r="H437" s="18">
        <v>1</v>
      </c>
      <c r="I437" s="19">
        <v>0</v>
      </c>
      <c r="J437" s="20">
        <v>1</v>
      </c>
      <c r="K437" s="21">
        <v>0</v>
      </c>
      <c r="L437" s="22">
        <v>0</v>
      </c>
      <c r="M437" s="27" t="s">
        <v>4500</v>
      </c>
      <c r="N437" s="28"/>
    </row>
    <row r="438" spans="1:14" x14ac:dyDescent="0.3">
      <c r="A438" s="17" t="s">
        <v>2600</v>
      </c>
      <c r="B438" s="17" t="s">
        <v>2601</v>
      </c>
      <c r="C438" s="17" t="s">
        <v>1056</v>
      </c>
      <c r="D438" s="17" t="s">
        <v>2602</v>
      </c>
      <c r="E438" s="17" t="s">
        <v>88</v>
      </c>
      <c r="F438" s="17" t="s">
        <v>2603</v>
      </c>
      <c r="G438" s="18">
        <v>1</v>
      </c>
      <c r="H438" s="18">
        <v>2</v>
      </c>
      <c r="I438" s="19">
        <v>0</v>
      </c>
      <c r="J438" s="20">
        <v>1</v>
      </c>
      <c r="K438" s="21">
        <v>0</v>
      </c>
      <c r="L438" s="22">
        <v>0</v>
      </c>
      <c r="M438" s="27" t="s">
        <v>4500</v>
      </c>
      <c r="N438" s="28"/>
    </row>
    <row r="439" spans="1:14" x14ac:dyDescent="0.3">
      <c r="A439" s="17" t="s">
        <v>2604</v>
      </c>
      <c r="B439" s="17" t="s">
        <v>2605</v>
      </c>
      <c r="C439" s="17" t="s">
        <v>2606</v>
      </c>
      <c r="D439" s="17" t="s">
        <v>1082</v>
      </c>
      <c r="E439" s="17" t="s">
        <v>308</v>
      </c>
      <c r="F439" s="17" t="s">
        <v>2607</v>
      </c>
      <c r="G439" s="18">
        <v>1</v>
      </c>
      <c r="H439" s="18">
        <v>1</v>
      </c>
      <c r="I439" s="19">
        <v>1</v>
      </c>
      <c r="J439" s="20">
        <v>0</v>
      </c>
      <c r="K439" s="21">
        <v>0</v>
      </c>
      <c r="L439" s="22">
        <v>0</v>
      </c>
      <c r="M439" s="27" t="s">
        <v>4497</v>
      </c>
      <c r="N439" s="28"/>
    </row>
    <row r="440" spans="1:14" x14ac:dyDescent="0.3">
      <c r="A440" s="17" t="s">
        <v>2608</v>
      </c>
      <c r="B440" s="17" t="s">
        <v>1926</v>
      </c>
      <c r="C440" s="17" t="s">
        <v>1900</v>
      </c>
      <c r="D440" s="17" t="s">
        <v>1082</v>
      </c>
      <c r="E440" s="17" t="s">
        <v>158</v>
      </c>
      <c r="F440" s="17" t="s">
        <v>2609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27" t="s">
        <v>4500</v>
      </c>
      <c r="N440" s="28"/>
    </row>
    <row r="441" spans="1:14" x14ac:dyDescent="0.3">
      <c r="A441" s="17" t="s">
        <v>642</v>
      </c>
      <c r="B441" s="17" t="s">
        <v>2610</v>
      </c>
      <c r="C441" s="17" t="s">
        <v>2611</v>
      </c>
      <c r="D441" s="17" t="s">
        <v>1062</v>
      </c>
      <c r="E441" s="17" t="s">
        <v>644</v>
      </c>
      <c r="F441" s="17" t="s">
        <v>2612</v>
      </c>
      <c r="G441" s="18">
        <v>1</v>
      </c>
      <c r="H441" s="18">
        <v>2</v>
      </c>
      <c r="I441" s="19">
        <v>0</v>
      </c>
      <c r="J441" s="20">
        <v>0</v>
      </c>
      <c r="K441" s="21">
        <v>1</v>
      </c>
      <c r="L441" s="22">
        <v>0</v>
      </c>
      <c r="M441" s="27" t="s">
        <v>4499</v>
      </c>
      <c r="N441" s="28"/>
    </row>
    <row r="442" spans="1:14" x14ac:dyDescent="0.3">
      <c r="A442" s="17" t="s">
        <v>2613</v>
      </c>
      <c r="B442" s="17" t="s">
        <v>2614</v>
      </c>
      <c r="C442" s="17" t="s">
        <v>2615</v>
      </c>
      <c r="D442" s="17" t="s">
        <v>1082</v>
      </c>
      <c r="E442" s="17" t="s">
        <v>73</v>
      </c>
      <c r="F442" s="17" t="s">
        <v>2616</v>
      </c>
      <c r="G442" s="18">
        <v>1</v>
      </c>
      <c r="H442" s="18">
        <v>1</v>
      </c>
      <c r="I442" s="19">
        <v>0</v>
      </c>
      <c r="J442" s="20">
        <v>1</v>
      </c>
      <c r="K442" s="21">
        <v>0</v>
      </c>
      <c r="L442" s="22">
        <v>0</v>
      </c>
      <c r="M442" s="27" t="s">
        <v>4498</v>
      </c>
      <c r="N442" s="28"/>
    </row>
    <row r="443" spans="1:14" x14ac:dyDescent="0.3">
      <c r="A443" s="17" t="s">
        <v>2617</v>
      </c>
      <c r="B443" s="17" t="s">
        <v>2618</v>
      </c>
      <c r="C443" s="17" t="s">
        <v>2619</v>
      </c>
      <c r="D443" s="17" t="s">
        <v>1100</v>
      </c>
      <c r="E443" s="17" t="s">
        <v>1079</v>
      </c>
      <c r="F443" s="17" t="s">
        <v>2620</v>
      </c>
      <c r="G443" s="18">
        <v>1</v>
      </c>
      <c r="H443" s="18">
        <v>4</v>
      </c>
      <c r="I443" s="19">
        <v>0</v>
      </c>
      <c r="J443" s="20">
        <v>1</v>
      </c>
      <c r="K443" s="21">
        <v>0</v>
      </c>
      <c r="L443" s="22">
        <v>0</v>
      </c>
      <c r="M443" s="27" t="s">
        <v>4500</v>
      </c>
      <c r="N443" s="28"/>
    </row>
    <row r="444" spans="1:14" x14ac:dyDescent="0.3">
      <c r="A444" s="17" t="s">
        <v>2621</v>
      </c>
      <c r="B444" s="17" t="s">
        <v>1201</v>
      </c>
      <c r="C444" s="17" t="s">
        <v>2622</v>
      </c>
      <c r="D444" s="17" t="s">
        <v>1203</v>
      </c>
      <c r="E444" s="17" t="s">
        <v>1204</v>
      </c>
      <c r="F444" s="17" t="s">
        <v>2623</v>
      </c>
      <c r="G444" s="18">
        <v>1</v>
      </c>
      <c r="H444" s="18">
        <v>1</v>
      </c>
      <c r="I444" s="19">
        <v>0</v>
      </c>
      <c r="J444" s="20">
        <v>1</v>
      </c>
      <c r="K444" s="21">
        <v>0</v>
      </c>
      <c r="L444" s="22">
        <v>0</v>
      </c>
      <c r="M444" s="27" t="s">
        <v>4498</v>
      </c>
      <c r="N444" s="28"/>
    </row>
    <row r="445" spans="1:14" x14ac:dyDescent="0.3">
      <c r="A445" s="17" t="s">
        <v>2624</v>
      </c>
      <c r="B445" s="17" t="s">
        <v>2625</v>
      </c>
      <c r="C445" s="17" t="s">
        <v>2626</v>
      </c>
      <c r="D445" s="17" t="s">
        <v>1057</v>
      </c>
      <c r="E445" s="17" t="s">
        <v>152</v>
      </c>
      <c r="F445" s="17" t="s">
        <v>2627</v>
      </c>
      <c r="G445" s="18">
        <v>1</v>
      </c>
      <c r="H445" s="18">
        <v>1</v>
      </c>
      <c r="I445" s="19">
        <v>0</v>
      </c>
      <c r="J445" s="20">
        <v>1</v>
      </c>
      <c r="K445" s="21">
        <v>0</v>
      </c>
      <c r="L445" s="22">
        <v>0</v>
      </c>
      <c r="M445" s="27" t="s">
        <v>4498</v>
      </c>
      <c r="N445" s="28"/>
    </row>
    <row r="446" spans="1:14" x14ac:dyDescent="0.3">
      <c r="A446" s="17" t="s">
        <v>543</v>
      </c>
      <c r="B446" s="17" t="s">
        <v>2628</v>
      </c>
      <c r="C446" s="17" t="s">
        <v>2629</v>
      </c>
      <c r="D446" s="17" t="s">
        <v>2630</v>
      </c>
      <c r="E446" s="17" t="s">
        <v>158</v>
      </c>
      <c r="F446" s="17" t="s">
        <v>2631</v>
      </c>
      <c r="G446" s="18">
        <v>1</v>
      </c>
      <c r="H446" s="18">
        <v>2</v>
      </c>
      <c r="I446" s="19">
        <v>0</v>
      </c>
      <c r="J446" s="20">
        <v>0</v>
      </c>
      <c r="K446" s="21">
        <v>1</v>
      </c>
      <c r="L446" s="22">
        <v>0</v>
      </c>
      <c r="M446" s="27" t="s">
        <v>4499</v>
      </c>
      <c r="N446" s="28"/>
    </row>
    <row r="447" spans="1:14" x14ac:dyDescent="0.3">
      <c r="A447" s="17" t="s">
        <v>619</v>
      </c>
      <c r="B447" s="17" t="s">
        <v>2632</v>
      </c>
      <c r="C447" s="17" t="s">
        <v>2633</v>
      </c>
      <c r="D447" s="17" t="s">
        <v>1293</v>
      </c>
      <c r="E447" s="17" t="s">
        <v>618</v>
      </c>
      <c r="F447" s="17" t="s">
        <v>2634</v>
      </c>
      <c r="G447" s="18">
        <v>1</v>
      </c>
      <c r="H447" s="18">
        <v>1</v>
      </c>
      <c r="I447" s="19">
        <v>0</v>
      </c>
      <c r="J447" s="20">
        <v>0</v>
      </c>
      <c r="K447" s="21">
        <v>1</v>
      </c>
      <c r="L447" s="22">
        <v>0</v>
      </c>
      <c r="M447" s="27" t="s">
        <v>4499</v>
      </c>
      <c r="N447" s="28"/>
    </row>
    <row r="448" spans="1:14" x14ac:dyDescent="0.3">
      <c r="A448" s="17" t="s">
        <v>405</v>
      </c>
      <c r="B448" s="17" t="s">
        <v>2635</v>
      </c>
      <c r="C448" s="17" t="s">
        <v>2636</v>
      </c>
      <c r="D448" s="17" t="s">
        <v>1091</v>
      </c>
      <c r="E448" s="17" t="s">
        <v>392</v>
      </c>
      <c r="F448" s="17" t="s">
        <v>2637</v>
      </c>
      <c r="G448" s="18">
        <v>1</v>
      </c>
      <c r="H448" s="18">
        <v>1</v>
      </c>
      <c r="I448" s="19">
        <v>0</v>
      </c>
      <c r="J448" s="20">
        <v>0</v>
      </c>
      <c r="K448" s="21">
        <v>1</v>
      </c>
      <c r="L448" s="22">
        <v>0</v>
      </c>
      <c r="M448" s="27" t="s">
        <v>4499</v>
      </c>
      <c r="N448" s="28"/>
    </row>
    <row r="449" spans="1:14" x14ac:dyDescent="0.3">
      <c r="A449" s="17" t="s">
        <v>2638</v>
      </c>
      <c r="B449" s="17" t="s">
        <v>2639</v>
      </c>
      <c r="C449" s="17" t="s">
        <v>1056</v>
      </c>
      <c r="D449" s="17" t="s">
        <v>1067</v>
      </c>
      <c r="E449" s="17" t="s">
        <v>308</v>
      </c>
      <c r="F449" s="17" t="s">
        <v>2640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27" t="s">
        <v>4498</v>
      </c>
      <c r="N449" s="28"/>
    </row>
    <row r="450" spans="1:14" x14ac:dyDescent="0.3">
      <c r="A450" s="17" t="s">
        <v>2641</v>
      </c>
      <c r="B450" s="17" t="s">
        <v>2642</v>
      </c>
      <c r="C450" s="17" t="s">
        <v>1178</v>
      </c>
      <c r="D450" s="17" t="s">
        <v>1543</v>
      </c>
      <c r="E450" s="17" t="s">
        <v>73</v>
      </c>
      <c r="F450" s="17" t="s">
        <v>2643</v>
      </c>
      <c r="G450" s="18">
        <v>1</v>
      </c>
      <c r="H450" s="18">
        <v>1</v>
      </c>
      <c r="I450" s="19">
        <v>0</v>
      </c>
      <c r="J450" s="20">
        <v>1</v>
      </c>
      <c r="K450" s="21">
        <v>0</v>
      </c>
      <c r="L450" s="22">
        <v>0</v>
      </c>
      <c r="M450" s="27" t="s">
        <v>4498</v>
      </c>
      <c r="N450" s="28"/>
    </row>
    <row r="451" spans="1:14" x14ac:dyDescent="0.3">
      <c r="A451" s="17" t="s">
        <v>2644</v>
      </c>
      <c r="B451" s="17" t="s">
        <v>2645</v>
      </c>
      <c r="C451" s="17" t="s">
        <v>2646</v>
      </c>
      <c r="D451" s="17" t="s">
        <v>1140</v>
      </c>
      <c r="E451" s="17" t="s">
        <v>308</v>
      </c>
      <c r="F451" s="17" t="s">
        <v>2647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27" t="s">
        <v>4497</v>
      </c>
      <c r="N451" s="28"/>
    </row>
    <row r="452" spans="1:14" x14ac:dyDescent="0.3">
      <c r="A452" s="17" t="s">
        <v>2648</v>
      </c>
      <c r="B452" s="17" t="s">
        <v>1517</v>
      </c>
      <c r="C452" s="17" t="s">
        <v>1354</v>
      </c>
      <c r="D452" s="17" t="s">
        <v>1062</v>
      </c>
      <c r="E452" s="17" t="s">
        <v>152</v>
      </c>
      <c r="F452" s="17" t="s">
        <v>2649</v>
      </c>
      <c r="G452" s="18">
        <v>1</v>
      </c>
      <c r="H452" s="18">
        <v>4</v>
      </c>
      <c r="I452" s="19">
        <v>0</v>
      </c>
      <c r="J452" s="20">
        <v>1</v>
      </c>
      <c r="K452" s="21">
        <v>0</v>
      </c>
      <c r="L452" s="22">
        <v>0</v>
      </c>
      <c r="M452" s="27" t="s">
        <v>4500</v>
      </c>
      <c r="N452" s="28"/>
    </row>
    <row r="453" spans="1:14" x14ac:dyDescent="0.3">
      <c r="A453" s="17" t="s">
        <v>2650</v>
      </c>
      <c r="B453" s="17" t="s">
        <v>2651</v>
      </c>
      <c r="C453" s="17" t="s">
        <v>2652</v>
      </c>
      <c r="D453" s="17" t="s">
        <v>1169</v>
      </c>
      <c r="E453" s="17" t="s">
        <v>83</v>
      </c>
      <c r="F453" s="17" t="s">
        <v>2653</v>
      </c>
      <c r="G453" s="18">
        <v>1</v>
      </c>
      <c r="H453" s="18">
        <v>1</v>
      </c>
      <c r="I453" s="19">
        <v>0</v>
      </c>
      <c r="J453" s="20">
        <v>1</v>
      </c>
      <c r="K453" s="21">
        <v>0</v>
      </c>
      <c r="L453" s="22">
        <v>0</v>
      </c>
      <c r="M453" s="27" t="s">
        <v>4498</v>
      </c>
      <c r="N453" s="28"/>
    </row>
    <row r="454" spans="1:14" x14ac:dyDescent="0.3">
      <c r="A454" s="17" t="s">
        <v>2654</v>
      </c>
      <c r="B454" s="17" t="s">
        <v>2655</v>
      </c>
      <c r="C454" s="17" t="s">
        <v>2656</v>
      </c>
      <c r="D454" s="17" t="s">
        <v>1067</v>
      </c>
      <c r="E454" s="17" t="s">
        <v>509</v>
      </c>
      <c r="F454" s="17" t="s">
        <v>2657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27" t="s">
        <v>4500</v>
      </c>
      <c r="N454" s="28"/>
    </row>
    <row r="455" spans="1:14" x14ac:dyDescent="0.3">
      <c r="A455" s="17" t="s">
        <v>708</v>
      </c>
      <c r="B455" s="17" t="s">
        <v>2658</v>
      </c>
      <c r="C455" s="17" t="s">
        <v>2659</v>
      </c>
      <c r="D455" s="17" t="s">
        <v>1126</v>
      </c>
      <c r="E455" s="17" t="s">
        <v>73</v>
      </c>
      <c r="F455" s="17" t="s">
        <v>2660</v>
      </c>
      <c r="G455" s="18">
        <v>1</v>
      </c>
      <c r="H455" s="18">
        <v>2</v>
      </c>
      <c r="I455" s="19">
        <v>0</v>
      </c>
      <c r="J455" s="20">
        <v>0</v>
      </c>
      <c r="K455" s="21">
        <v>0</v>
      </c>
      <c r="L455" s="22">
        <v>1</v>
      </c>
      <c r="M455" s="27" t="s">
        <v>4499</v>
      </c>
      <c r="N455" s="28"/>
    </row>
    <row r="456" spans="1:14" x14ac:dyDescent="0.3">
      <c r="A456" s="17" t="s">
        <v>2661</v>
      </c>
      <c r="B456" s="17" t="s">
        <v>2662</v>
      </c>
      <c r="C456" s="17" t="s">
        <v>2663</v>
      </c>
      <c r="D456" s="17" t="s">
        <v>1126</v>
      </c>
      <c r="E456" s="17" t="s">
        <v>2664</v>
      </c>
      <c r="F456" s="17" t="s">
        <v>2665</v>
      </c>
      <c r="G456" s="18">
        <v>1</v>
      </c>
      <c r="H456" s="18">
        <v>2</v>
      </c>
      <c r="I456" s="19">
        <v>0</v>
      </c>
      <c r="J456" s="20">
        <v>1</v>
      </c>
      <c r="K456" s="21">
        <v>0</v>
      </c>
      <c r="L456" s="22">
        <v>0</v>
      </c>
      <c r="M456" s="27" t="s">
        <v>4500</v>
      </c>
      <c r="N456" s="28"/>
    </row>
    <row r="457" spans="1:14" x14ac:dyDescent="0.3">
      <c r="A457" s="17" t="s">
        <v>2666</v>
      </c>
      <c r="B457" s="17" t="s">
        <v>2667</v>
      </c>
      <c r="C457" s="17" t="s">
        <v>2668</v>
      </c>
      <c r="D457" s="17" t="s">
        <v>2669</v>
      </c>
      <c r="E457" s="17" t="s">
        <v>103</v>
      </c>
      <c r="F457" s="17" t="s">
        <v>2670</v>
      </c>
      <c r="G457" s="18">
        <v>1</v>
      </c>
      <c r="H457" s="18">
        <v>10</v>
      </c>
      <c r="I457" s="19">
        <v>0</v>
      </c>
      <c r="J457" s="20">
        <v>1</v>
      </c>
      <c r="K457" s="21">
        <v>0</v>
      </c>
      <c r="L457" s="22">
        <v>0</v>
      </c>
      <c r="M457" s="27" t="s">
        <v>4500</v>
      </c>
      <c r="N457" s="28"/>
    </row>
    <row r="458" spans="1:14" x14ac:dyDescent="0.3">
      <c r="A458" s="17" t="s">
        <v>2671</v>
      </c>
      <c r="B458" s="17" t="s">
        <v>2672</v>
      </c>
      <c r="C458" s="17" t="s">
        <v>2673</v>
      </c>
      <c r="D458" s="17" t="s">
        <v>2293</v>
      </c>
      <c r="E458" s="17" t="s">
        <v>73</v>
      </c>
      <c r="F458" s="17" t="s">
        <v>2674</v>
      </c>
      <c r="G458" s="18">
        <v>1</v>
      </c>
      <c r="H458" s="18">
        <v>1</v>
      </c>
      <c r="I458" s="19">
        <v>0</v>
      </c>
      <c r="J458" s="20">
        <v>1</v>
      </c>
      <c r="K458" s="21">
        <v>0</v>
      </c>
      <c r="L458" s="22">
        <v>0</v>
      </c>
      <c r="M458" s="27" t="s">
        <v>4500</v>
      </c>
      <c r="N458" s="28"/>
    </row>
    <row r="459" spans="1:14" x14ac:dyDescent="0.3">
      <c r="A459" s="17" t="s">
        <v>2675</v>
      </c>
      <c r="B459" s="17" t="s">
        <v>1089</v>
      </c>
      <c r="C459" s="17" t="s">
        <v>1805</v>
      </c>
      <c r="D459" s="17" t="s">
        <v>1169</v>
      </c>
      <c r="E459" s="17" t="s">
        <v>83</v>
      </c>
      <c r="F459" s="17" t="s">
        <v>2676</v>
      </c>
      <c r="G459" s="18">
        <v>1</v>
      </c>
      <c r="H459" s="18">
        <v>2</v>
      </c>
      <c r="I459" s="19">
        <v>0</v>
      </c>
      <c r="J459" s="20">
        <v>1</v>
      </c>
      <c r="K459" s="21">
        <v>0</v>
      </c>
      <c r="L459" s="22">
        <v>0</v>
      </c>
      <c r="M459" s="27" t="s">
        <v>4500</v>
      </c>
      <c r="N459" s="28"/>
    </row>
    <row r="460" spans="1:14" x14ac:dyDescent="0.3">
      <c r="A460" s="17" t="s">
        <v>500</v>
      </c>
      <c r="B460" s="17" t="s">
        <v>2677</v>
      </c>
      <c r="C460" s="17" t="s">
        <v>2326</v>
      </c>
      <c r="D460" s="17" t="s">
        <v>1051</v>
      </c>
      <c r="E460" s="17" t="s">
        <v>496</v>
      </c>
      <c r="F460" s="17" t="s">
        <v>2678</v>
      </c>
      <c r="G460" s="18">
        <v>1</v>
      </c>
      <c r="H460" s="18">
        <v>1</v>
      </c>
      <c r="I460" s="19">
        <v>0</v>
      </c>
      <c r="J460" s="20">
        <v>0</v>
      </c>
      <c r="K460" s="21">
        <v>1</v>
      </c>
      <c r="L460" s="22">
        <v>0</v>
      </c>
      <c r="M460" s="27" t="s">
        <v>4499</v>
      </c>
      <c r="N460" s="28"/>
    </row>
    <row r="461" spans="1:14" x14ac:dyDescent="0.3">
      <c r="A461" s="17" t="s">
        <v>2679</v>
      </c>
      <c r="B461" s="17" t="s">
        <v>2680</v>
      </c>
      <c r="C461" s="17" t="s">
        <v>2681</v>
      </c>
      <c r="D461" s="17" t="s">
        <v>1140</v>
      </c>
      <c r="E461" s="17" t="s">
        <v>956</v>
      </c>
      <c r="F461" s="17" t="s">
        <v>2682</v>
      </c>
      <c r="G461" s="18">
        <v>1</v>
      </c>
      <c r="H461" s="18">
        <v>1</v>
      </c>
      <c r="I461" s="19">
        <v>0</v>
      </c>
      <c r="J461" s="20">
        <v>1</v>
      </c>
      <c r="K461" s="21">
        <v>0</v>
      </c>
      <c r="L461" s="22">
        <v>0</v>
      </c>
      <c r="M461" s="27" t="s">
        <v>4498</v>
      </c>
      <c r="N461" s="28"/>
    </row>
    <row r="462" spans="1:14" x14ac:dyDescent="0.3">
      <c r="A462" s="17" t="s">
        <v>2683</v>
      </c>
      <c r="B462" s="17" t="s">
        <v>2684</v>
      </c>
      <c r="C462" s="17" t="s">
        <v>2685</v>
      </c>
      <c r="D462" s="17" t="s">
        <v>1663</v>
      </c>
      <c r="E462" s="17" t="s">
        <v>181</v>
      </c>
      <c r="F462" s="17" t="s">
        <v>2686</v>
      </c>
      <c r="G462" s="18">
        <v>1</v>
      </c>
      <c r="H462" s="18">
        <v>1</v>
      </c>
      <c r="I462" s="19">
        <v>0</v>
      </c>
      <c r="J462" s="20">
        <v>1</v>
      </c>
      <c r="K462" s="21">
        <v>0</v>
      </c>
      <c r="L462" s="22">
        <v>0</v>
      </c>
      <c r="M462" s="27" t="s">
        <v>4498</v>
      </c>
      <c r="N462" s="28"/>
    </row>
    <row r="463" spans="1:14" x14ac:dyDescent="0.3">
      <c r="A463" s="17" t="s">
        <v>2687</v>
      </c>
      <c r="B463" s="17" t="s">
        <v>2688</v>
      </c>
      <c r="C463" s="17" t="s">
        <v>1056</v>
      </c>
      <c r="D463" s="17" t="s">
        <v>1062</v>
      </c>
      <c r="E463" s="17" t="s">
        <v>843</v>
      </c>
      <c r="F463" s="17" t="s">
        <v>2689</v>
      </c>
      <c r="G463" s="18">
        <v>1</v>
      </c>
      <c r="H463" s="18">
        <v>1</v>
      </c>
      <c r="I463" s="19">
        <v>0</v>
      </c>
      <c r="J463" s="20">
        <v>1</v>
      </c>
      <c r="K463" s="21">
        <v>0</v>
      </c>
      <c r="L463" s="22">
        <v>0</v>
      </c>
      <c r="M463" s="27" t="s">
        <v>4498</v>
      </c>
      <c r="N463" s="28"/>
    </row>
    <row r="464" spans="1:14" x14ac:dyDescent="0.3">
      <c r="A464" s="17" t="s">
        <v>898</v>
      </c>
      <c r="B464" s="17" t="s">
        <v>899</v>
      </c>
      <c r="C464" s="17" t="s">
        <v>1238</v>
      </c>
      <c r="D464" s="17" t="s">
        <v>1057</v>
      </c>
      <c r="E464" s="17" t="s">
        <v>73</v>
      </c>
      <c r="F464" s="17" t="s">
        <v>2690</v>
      </c>
      <c r="G464" s="18">
        <v>1</v>
      </c>
      <c r="H464" s="18">
        <v>2</v>
      </c>
      <c r="I464" s="19">
        <v>0</v>
      </c>
      <c r="J464" s="20">
        <v>0</v>
      </c>
      <c r="K464" s="21">
        <v>0</v>
      </c>
      <c r="L464" s="22">
        <v>1</v>
      </c>
      <c r="M464" s="27" t="s">
        <v>4508</v>
      </c>
      <c r="N464" s="28"/>
    </row>
    <row r="465" spans="1:14" x14ac:dyDescent="0.3">
      <c r="A465" s="17" t="s">
        <v>2691</v>
      </c>
      <c r="B465" s="17" t="s">
        <v>2692</v>
      </c>
      <c r="C465" s="17" t="s">
        <v>1056</v>
      </c>
      <c r="D465" s="17" t="s">
        <v>1619</v>
      </c>
      <c r="E465" s="17" t="s">
        <v>2089</v>
      </c>
      <c r="F465" s="17" t="s">
        <v>2693</v>
      </c>
      <c r="G465" s="18">
        <v>1</v>
      </c>
      <c r="H465" s="18">
        <v>2</v>
      </c>
      <c r="I465" s="19">
        <v>0</v>
      </c>
      <c r="J465" s="20">
        <v>1</v>
      </c>
      <c r="K465" s="21">
        <v>0</v>
      </c>
      <c r="L465" s="22">
        <v>0</v>
      </c>
      <c r="M465" s="27" t="s">
        <v>4500</v>
      </c>
      <c r="N465" s="28"/>
    </row>
    <row r="466" spans="1:14" x14ac:dyDescent="0.3">
      <c r="A466" s="17" t="s">
        <v>2694</v>
      </c>
      <c r="B466" s="17" t="s">
        <v>2695</v>
      </c>
      <c r="C466" s="17" t="s">
        <v>2696</v>
      </c>
      <c r="D466" s="17" t="s">
        <v>2063</v>
      </c>
      <c r="E466" s="17" t="s">
        <v>243</v>
      </c>
      <c r="F466" s="17" t="s">
        <v>2697</v>
      </c>
      <c r="G466" s="18">
        <v>1</v>
      </c>
      <c r="H466" s="18">
        <v>1</v>
      </c>
      <c r="I466" s="19">
        <v>0</v>
      </c>
      <c r="J466" s="20">
        <v>1</v>
      </c>
      <c r="K466" s="21">
        <v>0</v>
      </c>
      <c r="L466" s="22">
        <v>0</v>
      </c>
      <c r="M466" s="27" t="s">
        <v>4498</v>
      </c>
      <c r="N466" s="28"/>
    </row>
    <row r="467" spans="1:14" x14ac:dyDescent="0.3">
      <c r="A467" s="17" t="s">
        <v>101</v>
      </c>
      <c r="B467" s="17" t="s">
        <v>2698</v>
      </c>
      <c r="C467" s="17" t="s">
        <v>2699</v>
      </c>
      <c r="D467" s="17" t="s">
        <v>2341</v>
      </c>
      <c r="E467" s="17" t="s">
        <v>103</v>
      </c>
      <c r="F467" s="17" t="s">
        <v>2700</v>
      </c>
      <c r="G467" s="18">
        <v>1</v>
      </c>
      <c r="H467" s="18">
        <v>1</v>
      </c>
      <c r="I467" s="19">
        <v>0</v>
      </c>
      <c r="J467" s="20">
        <v>0</v>
      </c>
      <c r="K467" s="21">
        <v>1</v>
      </c>
      <c r="L467" s="22">
        <v>0</v>
      </c>
      <c r="M467" s="27" t="s">
        <v>4499</v>
      </c>
      <c r="N467" s="28"/>
    </row>
    <row r="468" spans="1:14" x14ac:dyDescent="0.3">
      <c r="A468" s="17" t="s">
        <v>2701</v>
      </c>
      <c r="B468" s="17" t="s">
        <v>2702</v>
      </c>
      <c r="C468" s="17" t="s">
        <v>2703</v>
      </c>
      <c r="D468" s="17" t="s">
        <v>1889</v>
      </c>
      <c r="E468" s="17" t="s">
        <v>155</v>
      </c>
      <c r="F468" s="17" t="s">
        <v>2704</v>
      </c>
      <c r="G468" s="18">
        <v>1</v>
      </c>
      <c r="H468" s="18">
        <v>50</v>
      </c>
      <c r="I468" s="19">
        <v>0</v>
      </c>
      <c r="J468" s="20">
        <v>1</v>
      </c>
      <c r="K468" s="21">
        <v>0</v>
      </c>
      <c r="L468" s="22">
        <v>0</v>
      </c>
      <c r="M468" s="27" t="s">
        <v>4500</v>
      </c>
      <c r="N468" s="28"/>
    </row>
    <row r="469" spans="1:14" x14ac:dyDescent="0.3">
      <c r="A469" s="17" t="s">
        <v>994</v>
      </c>
      <c r="B469" s="17" t="s">
        <v>2705</v>
      </c>
      <c r="C469" s="17" t="s">
        <v>1056</v>
      </c>
      <c r="D469" s="17" t="s">
        <v>2706</v>
      </c>
      <c r="E469" s="17" t="s">
        <v>152</v>
      </c>
      <c r="F469" s="17" t="s">
        <v>2707</v>
      </c>
      <c r="G469" s="18">
        <v>1</v>
      </c>
      <c r="H469" s="18">
        <v>1</v>
      </c>
      <c r="I469" s="19">
        <v>0</v>
      </c>
      <c r="J469" s="20">
        <v>0</v>
      </c>
      <c r="K469" s="21">
        <v>0</v>
      </c>
      <c r="L469" s="22">
        <v>1</v>
      </c>
      <c r="M469" s="27" t="s">
        <v>4499</v>
      </c>
      <c r="N469" s="28"/>
    </row>
    <row r="470" spans="1:14" x14ac:dyDescent="0.3">
      <c r="A470" s="17" t="s">
        <v>820</v>
      </c>
      <c r="B470" s="17" t="s">
        <v>2708</v>
      </c>
      <c r="C470" s="17" t="s">
        <v>2709</v>
      </c>
      <c r="D470" s="17" t="s">
        <v>1062</v>
      </c>
      <c r="E470" s="17" t="s">
        <v>822</v>
      </c>
      <c r="F470" s="17" t="s">
        <v>2710</v>
      </c>
      <c r="G470" s="18">
        <v>1</v>
      </c>
      <c r="H470" s="18">
        <v>1</v>
      </c>
      <c r="I470" s="19">
        <v>0</v>
      </c>
      <c r="J470" s="20">
        <v>0</v>
      </c>
      <c r="K470" s="21">
        <v>0</v>
      </c>
      <c r="L470" s="22">
        <v>1</v>
      </c>
      <c r="M470" s="27" t="s">
        <v>4499</v>
      </c>
      <c r="N470" s="28"/>
    </row>
    <row r="471" spans="1:14" x14ac:dyDescent="0.3">
      <c r="A471" s="17" t="s">
        <v>2711</v>
      </c>
      <c r="B471" s="17" t="s">
        <v>2712</v>
      </c>
      <c r="C471" s="17" t="s">
        <v>2713</v>
      </c>
      <c r="D471" s="17" t="s">
        <v>1663</v>
      </c>
      <c r="E471" s="17" t="s">
        <v>103</v>
      </c>
      <c r="F471" s="17" t="s">
        <v>2714</v>
      </c>
      <c r="G471" s="18">
        <v>1</v>
      </c>
      <c r="H471" s="18">
        <v>2</v>
      </c>
      <c r="I471" s="19">
        <v>0</v>
      </c>
      <c r="J471" s="20">
        <v>1</v>
      </c>
      <c r="K471" s="21">
        <v>0</v>
      </c>
      <c r="L471" s="22">
        <v>0</v>
      </c>
      <c r="M471" s="27" t="s">
        <v>4500</v>
      </c>
      <c r="N471" s="28"/>
    </row>
    <row r="472" spans="1:14" x14ac:dyDescent="0.3">
      <c r="A472" s="17" t="s">
        <v>677</v>
      </c>
      <c r="B472" s="17" t="s">
        <v>2715</v>
      </c>
      <c r="C472" s="17" t="s">
        <v>2359</v>
      </c>
      <c r="D472" s="17" t="s">
        <v>2716</v>
      </c>
      <c r="E472" s="17" t="s">
        <v>679</v>
      </c>
      <c r="F472" s="17" t="s">
        <v>2717</v>
      </c>
      <c r="G472" s="18">
        <v>1</v>
      </c>
      <c r="H472" s="18">
        <v>2</v>
      </c>
      <c r="I472" s="19">
        <v>0</v>
      </c>
      <c r="J472" s="20">
        <v>0</v>
      </c>
      <c r="K472" s="21">
        <v>0</v>
      </c>
      <c r="L472" s="22">
        <v>1</v>
      </c>
      <c r="M472" s="27" t="s">
        <v>4499</v>
      </c>
      <c r="N472" s="28"/>
    </row>
    <row r="473" spans="1:14" x14ac:dyDescent="0.3">
      <c r="A473" s="17" t="s">
        <v>745</v>
      </c>
      <c r="B473" s="17" t="s">
        <v>2718</v>
      </c>
      <c r="C473" s="17" t="s">
        <v>1056</v>
      </c>
      <c r="D473" s="17" t="s">
        <v>2719</v>
      </c>
      <c r="E473" s="17" t="s">
        <v>135</v>
      </c>
      <c r="F473" s="17" t="s">
        <v>2720</v>
      </c>
      <c r="G473" s="18">
        <v>1</v>
      </c>
      <c r="H473" s="18">
        <v>2</v>
      </c>
      <c r="I473" s="19">
        <v>0</v>
      </c>
      <c r="J473" s="20">
        <v>0</v>
      </c>
      <c r="K473" s="21">
        <v>0</v>
      </c>
      <c r="L473" s="22">
        <v>1</v>
      </c>
      <c r="M473" s="27" t="s">
        <v>4499</v>
      </c>
      <c r="N473" s="28"/>
    </row>
    <row r="474" spans="1:14" x14ac:dyDescent="0.3">
      <c r="A474" s="17" t="s">
        <v>2721</v>
      </c>
      <c r="B474" s="17" t="s">
        <v>1117</v>
      </c>
      <c r="C474" s="17" t="s">
        <v>1691</v>
      </c>
      <c r="D474" s="17" t="s">
        <v>1082</v>
      </c>
      <c r="E474" s="17" t="s">
        <v>103</v>
      </c>
      <c r="F474" s="17" t="s">
        <v>2722</v>
      </c>
      <c r="G474" s="18">
        <v>1</v>
      </c>
      <c r="H474" s="18">
        <v>4</v>
      </c>
      <c r="I474" s="19">
        <v>0</v>
      </c>
      <c r="J474" s="20">
        <v>1</v>
      </c>
      <c r="K474" s="21">
        <v>0</v>
      </c>
      <c r="L474" s="22">
        <v>0</v>
      </c>
      <c r="M474" s="27" t="s">
        <v>4500</v>
      </c>
      <c r="N474" s="28"/>
    </row>
    <row r="475" spans="1:14" x14ac:dyDescent="0.3">
      <c r="A475" s="17" t="s">
        <v>2723</v>
      </c>
      <c r="B475" s="17" t="s">
        <v>2724</v>
      </c>
      <c r="C475" s="17" t="s">
        <v>2725</v>
      </c>
      <c r="D475" s="17" t="s">
        <v>2726</v>
      </c>
      <c r="E475" s="17" t="s">
        <v>2727</v>
      </c>
      <c r="F475" s="17" t="s">
        <v>2728</v>
      </c>
      <c r="G475" s="18">
        <v>1</v>
      </c>
      <c r="H475" s="18">
        <v>1</v>
      </c>
      <c r="I475" s="19">
        <v>0</v>
      </c>
      <c r="J475" s="20">
        <v>1</v>
      </c>
      <c r="K475" s="21">
        <v>0</v>
      </c>
      <c r="L475" s="22">
        <v>0</v>
      </c>
      <c r="M475" s="27" t="s">
        <v>4498</v>
      </c>
      <c r="N475" s="28"/>
    </row>
    <row r="476" spans="1:14" x14ac:dyDescent="0.3">
      <c r="A476" s="17" t="s">
        <v>2729</v>
      </c>
      <c r="B476" s="17" t="s">
        <v>2730</v>
      </c>
      <c r="C476" s="17" t="s">
        <v>1238</v>
      </c>
      <c r="D476" s="17" t="s">
        <v>2731</v>
      </c>
      <c r="E476" s="17" t="s">
        <v>73</v>
      </c>
      <c r="F476" s="17" t="s">
        <v>2732</v>
      </c>
      <c r="G476" s="18">
        <v>1</v>
      </c>
      <c r="H476" s="18">
        <v>1</v>
      </c>
      <c r="I476" s="19">
        <v>1</v>
      </c>
      <c r="J476" s="20">
        <v>0</v>
      </c>
      <c r="K476" s="21">
        <v>0</v>
      </c>
      <c r="L476" s="22">
        <v>0</v>
      </c>
      <c r="M476" s="27" t="s">
        <v>4500</v>
      </c>
      <c r="N476" s="28"/>
    </row>
    <row r="477" spans="1:14" x14ac:dyDescent="0.3">
      <c r="A477" s="17" t="s">
        <v>537</v>
      </c>
      <c r="B477" s="17" t="s">
        <v>538</v>
      </c>
      <c r="C477" s="17" t="s">
        <v>2733</v>
      </c>
      <c r="D477" s="17" t="s">
        <v>1091</v>
      </c>
      <c r="E477" s="17" t="s">
        <v>83</v>
      </c>
      <c r="F477" s="17" t="s">
        <v>2734</v>
      </c>
      <c r="G477" s="18">
        <v>1</v>
      </c>
      <c r="H477" s="18">
        <v>1</v>
      </c>
      <c r="I477" s="19">
        <v>0</v>
      </c>
      <c r="J477" s="20">
        <v>0</v>
      </c>
      <c r="K477" s="21">
        <v>1</v>
      </c>
      <c r="L477" s="22">
        <v>0</v>
      </c>
      <c r="M477" s="27" t="s">
        <v>4499</v>
      </c>
      <c r="N477" s="28"/>
    </row>
    <row r="478" spans="1:14" x14ac:dyDescent="0.3">
      <c r="A478" s="17" t="s">
        <v>2735</v>
      </c>
      <c r="B478" s="17" t="s">
        <v>2736</v>
      </c>
      <c r="C478" s="17" t="s">
        <v>2737</v>
      </c>
      <c r="D478" s="17" t="s">
        <v>1051</v>
      </c>
      <c r="E478" s="17" t="s">
        <v>176</v>
      </c>
      <c r="F478" s="17" t="s">
        <v>2738</v>
      </c>
      <c r="G478" s="18">
        <v>1</v>
      </c>
      <c r="H478" s="18">
        <v>1</v>
      </c>
      <c r="I478" s="19">
        <v>0</v>
      </c>
      <c r="J478" s="20">
        <v>1</v>
      </c>
      <c r="K478" s="21">
        <v>0</v>
      </c>
      <c r="L478" s="22">
        <v>0</v>
      </c>
      <c r="M478" s="27" t="s">
        <v>4498</v>
      </c>
      <c r="N478" s="28"/>
    </row>
    <row r="479" spans="1:14" x14ac:dyDescent="0.3">
      <c r="A479" s="17" t="s">
        <v>2739</v>
      </c>
      <c r="B479" s="17" t="s">
        <v>2740</v>
      </c>
      <c r="C479" s="17" t="s">
        <v>2741</v>
      </c>
      <c r="D479" s="17" t="s">
        <v>1631</v>
      </c>
      <c r="E479" s="17" t="s">
        <v>129</v>
      </c>
      <c r="F479" s="17" t="s">
        <v>2742</v>
      </c>
      <c r="G479" s="18">
        <v>1</v>
      </c>
      <c r="H479" s="18">
        <v>1</v>
      </c>
      <c r="I479" s="19">
        <v>0</v>
      </c>
      <c r="J479" s="20">
        <v>1</v>
      </c>
      <c r="K479" s="21">
        <v>0</v>
      </c>
      <c r="L479" s="22">
        <v>0</v>
      </c>
      <c r="M479" s="27" t="s">
        <v>4498</v>
      </c>
      <c r="N479" s="28"/>
    </row>
    <row r="480" spans="1:14" x14ac:dyDescent="0.3">
      <c r="A480" s="17" t="s">
        <v>923</v>
      </c>
      <c r="B480" s="17" t="s">
        <v>924</v>
      </c>
      <c r="C480" s="17" t="s">
        <v>2743</v>
      </c>
      <c r="D480" s="17" t="s">
        <v>1062</v>
      </c>
      <c r="E480" s="17" t="s">
        <v>920</v>
      </c>
      <c r="F480" s="17" t="s">
        <v>2744</v>
      </c>
      <c r="G480" s="18">
        <v>1</v>
      </c>
      <c r="H480" s="18">
        <v>4</v>
      </c>
      <c r="I480" s="19">
        <v>0</v>
      </c>
      <c r="J480" s="20">
        <v>0</v>
      </c>
      <c r="K480" s="21">
        <v>0</v>
      </c>
      <c r="L480" s="22">
        <v>1</v>
      </c>
      <c r="M480" s="27" t="s">
        <v>4499</v>
      </c>
      <c r="N480" s="28"/>
    </row>
    <row r="481" spans="1:14" x14ac:dyDescent="0.3">
      <c r="A481" s="17" t="s">
        <v>2745</v>
      </c>
      <c r="B481" s="17" t="s">
        <v>2746</v>
      </c>
      <c r="C481" s="17" t="s">
        <v>1056</v>
      </c>
      <c r="D481" s="17" t="s">
        <v>1067</v>
      </c>
      <c r="E481" s="17" t="s">
        <v>1642</v>
      </c>
      <c r="F481" s="17" t="s">
        <v>2747</v>
      </c>
      <c r="G481" s="18">
        <v>1</v>
      </c>
      <c r="H481" s="18">
        <v>1</v>
      </c>
      <c r="I481" s="19">
        <v>0</v>
      </c>
      <c r="J481" s="20">
        <v>1</v>
      </c>
      <c r="K481" s="21">
        <v>0</v>
      </c>
      <c r="L481" s="22">
        <v>0</v>
      </c>
      <c r="M481" s="27" t="s">
        <v>4498</v>
      </c>
      <c r="N481" s="28"/>
    </row>
    <row r="482" spans="1:14" x14ac:dyDescent="0.3">
      <c r="A482" s="17" t="s">
        <v>891</v>
      </c>
      <c r="B482" s="17" t="s">
        <v>2748</v>
      </c>
      <c r="C482" s="17" t="s">
        <v>2749</v>
      </c>
      <c r="D482" s="17" t="s">
        <v>1234</v>
      </c>
      <c r="E482" s="17" t="s">
        <v>893</v>
      </c>
      <c r="F482" s="17" t="s">
        <v>2750</v>
      </c>
      <c r="G482" s="18">
        <v>1</v>
      </c>
      <c r="H482" s="18">
        <v>1</v>
      </c>
      <c r="I482" s="19">
        <v>0</v>
      </c>
      <c r="J482" s="20">
        <v>0</v>
      </c>
      <c r="K482" s="21">
        <v>0</v>
      </c>
      <c r="L482" s="22">
        <v>1</v>
      </c>
      <c r="M482" s="27" t="s">
        <v>4499</v>
      </c>
      <c r="N482" s="28"/>
    </row>
    <row r="483" spans="1:14" x14ac:dyDescent="0.3">
      <c r="A483" s="17" t="s">
        <v>2751</v>
      </c>
      <c r="B483" s="17" t="s">
        <v>2752</v>
      </c>
      <c r="C483" s="17" t="s">
        <v>2753</v>
      </c>
      <c r="D483" s="17" t="s">
        <v>1234</v>
      </c>
      <c r="E483" s="17" t="s">
        <v>73</v>
      </c>
      <c r="F483" s="17" t="s">
        <v>2754</v>
      </c>
      <c r="G483" s="18">
        <v>1</v>
      </c>
      <c r="H483" s="18">
        <v>2</v>
      </c>
      <c r="I483" s="19">
        <v>0</v>
      </c>
      <c r="J483" s="20">
        <v>1</v>
      </c>
      <c r="K483" s="21">
        <v>0</v>
      </c>
      <c r="L483" s="22">
        <v>0</v>
      </c>
      <c r="M483" s="27" t="s">
        <v>4498</v>
      </c>
      <c r="N483" s="28"/>
    </row>
    <row r="484" spans="1:14" x14ac:dyDescent="0.3">
      <c r="A484" s="17" t="s">
        <v>2755</v>
      </c>
      <c r="B484" s="17" t="s">
        <v>2756</v>
      </c>
      <c r="C484" s="17" t="s">
        <v>1056</v>
      </c>
      <c r="D484" s="17" t="s">
        <v>1057</v>
      </c>
      <c r="E484" s="17" t="s">
        <v>1079</v>
      </c>
      <c r="F484" s="17" t="s">
        <v>2757</v>
      </c>
      <c r="G484" s="18">
        <v>1</v>
      </c>
      <c r="H484" s="18">
        <v>1</v>
      </c>
      <c r="I484" s="19">
        <v>1</v>
      </c>
      <c r="J484" s="20">
        <v>0</v>
      </c>
      <c r="K484" s="21">
        <v>0</v>
      </c>
      <c r="L484" s="22">
        <v>0</v>
      </c>
      <c r="M484" s="27" t="s">
        <v>4500</v>
      </c>
      <c r="N484" s="28"/>
    </row>
    <row r="485" spans="1:14" x14ac:dyDescent="0.3">
      <c r="A485" s="17" t="s">
        <v>2758</v>
      </c>
      <c r="B485" s="17" t="s">
        <v>2759</v>
      </c>
      <c r="C485" s="17" t="s">
        <v>2760</v>
      </c>
      <c r="D485" s="17" t="s">
        <v>1140</v>
      </c>
      <c r="E485" s="17" t="s">
        <v>1174</v>
      </c>
      <c r="F485" s="17" t="s">
        <v>2761</v>
      </c>
      <c r="G485" s="18">
        <v>1</v>
      </c>
      <c r="H485" s="18">
        <v>1</v>
      </c>
      <c r="I485" s="19">
        <v>0</v>
      </c>
      <c r="J485" s="20">
        <v>1</v>
      </c>
      <c r="K485" s="21">
        <v>0</v>
      </c>
      <c r="L485" s="22">
        <v>0</v>
      </c>
      <c r="M485" s="27" t="s">
        <v>4498</v>
      </c>
      <c r="N485" s="28"/>
    </row>
    <row r="486" spans="1:14" x14ac:dyDescent="0.3">
      <c r="A486" s="17" t="s">
        <v>2762</v>
      </c>
      <c r="B486" s="17" t="s">
        <v>2763</v>
      </c>
      <c r="C486" s="17" t="s">
        <v>2764</v>
      </c>
      <c r="D486" s="17" t="s">
        <v>1692</v>
      </c>
      <c r="E486" s="17" t="s">
        <v>2557</v>
      </c>
      <c r="F486" s="17" t="s">
        <v>2765</v>
      </c>
      <c r="G486" s="18">
        <v>1</v>
      </c>
      <c r="H486" s="18">
        <v>1</v>
      </c>
      <c r="I486" s="19">
        <v>0</v>
      </c>
      <c r="J486" s="20">
        <v>1</v>
      </c>
      <c r="K486" s="21">
        <v>0</v>
      </c>
      <c r="L486" s="22">
        <v>0</v>
      </c>
      <c r="M486" s="27" t="s">
        <v>4498</v>
      </c>
      <c r="N486" s="28"/>
    </row>
    <row r="487" spans="1:14" x14ac:dyDescent="0.3">
      <c r="A487" s="17" t="s">
        <v>2766</v>
      </c>
      <c r="B487" s="17" t="s">
        <v>2767</v>
      </c>
      <c r="C487" s="17" t="s">
        <v>1056</v>
      </c>
      <c r="D487" s="17" t="s">
        <v>1559</v>
      </c>
      <c r="E487" s="17" t="s">
        <v>2768</v>
      </c>
      <c r="F487" s="17" t="s">
        <v>2769</v>
      </c>
      <c r="G487" s="18">
        <v>1</v>
      </c>
      <c r="H487" s="18">
        <v>2</v>
      </c>
      <c r="I487" s="19">
        <v>0</v>
      </c>
      <c r="J487" s="20">
        <v>1</v>
      </c>
      <c r="K487" s="21">
        <v>0</v>
      </c>
      <c r="L487" s="22">
        <v>0</v>
      </c>
      <c r="M487" s="27" t="s">
        <v>4498</v>
      </c>
      <c r="N487" s="28"/>
    </row>
    <row r="488" spans="1:14" x14ac:dyDescent="0.3">
      <c r="A488" s="17" t="s">
        <v>596</v>
      </c>
      <c r="B488" s="17" t="s">
        <v>2770</v>
      </c>
      <c r="C488" s="17" t="s">
        <v>1056</v>
      </c>
      <c r="D488" s="17" t="s">
        <v>2771</v>
      </c>
      <c r="E488" s="17" t="s">
        <v>598</v>
      </c>
      <c r="F488" s="17" t="s">
        <v>2772</v>
      </c>
      <c r="G488" s="18">
        <v>1</v>
      </c>
      <c r="H488" s="18">
        <v>2</v>
      </c>
      <c r="I488" s="19">
        <v>0</v>
      </c>
      <c r="J488" s="20">
        <v>0</v>
      </c>
      <c r="K488" s="21">
        <v>1</v>
      </c>
      <c r="L488" s="22">
        <v>0</v>
      </c>
      <c r="M488" s="27" t="s">
        <v>4499</v>
      </c>
      <c r="N488" s="28"/>
    </row>
    <row r="489" spans="1:14" x14ac:dyDescent="0.3">
      <c r="A489" s="17" t="s">
        <v>2773</v>
      </c>
      <c r="B489" s="17" t="s">
        <v>1130</v>
      </c>
      <c r="C489" s="17" t="s">
        <v>2774</v>
      </c>
      <c r="D489" s="17" t="s">
        <v>1051</v>
      </c>
      <c r="E489" s="17" t="s">
        <v>78</v>
      </c>
      <c r="F489" s="17" t="s">
        <v>2775</v>
      </c>
      <c r="G489" s="18">
        <v>1</v>
      </c>
      <c r="H489" s="18">
        <v>1</v>
      </c>
      <c r="I489" s="19">
        <v>0</v>
      </c>
      <c r="J489" s="20">
        <v>1</v>
      </c>
      <c r="K489" s="21">
        <v>0</v>
      </c>
      <c r="L489" s="22">
        <v>0</v>
      </c>
      <c r="M489" s="27" t="s">
        <v>4500</v>
      </c>
      <c r="N489" s="28"/>
    </row>
    <row r="490" spans="1:14" x14ac:dyDescent="0.3">
      <c r="A490" s="17" t="s">
        <v>2776</v>
      </c>
      <c r="B490" s="17" t="s">
        <v>2777</v>
      </c>
      <c r="C490" s="17" t="s">
        <v>1056</v>
      </c>
      <c r="D490" s="17" t="s">
        <v>1126</v>
      </c>
      <c r="E490" s="17" t="s">
        <v>1079</v>
      </c>
      <c r="F490" s="17" t="s">
        <v>2778</v>
      </c>
      <c r="G490" s="18">
        <v>1</v>
      </c>
      <c r="H490" s="18">
        <v>1</v>
      </c>
      <c r="I490" s="19">
        <v>0</v>
      </c>
      <c r="J490" s="20">
        <v>1</v>
      </c>
      <c r="K490" s="21">
        <v>0</v>
      </c>
      <c r="L490" s="22">
        <v>0</v>
      </c>
      <c r="M490" s="27" t="s">
        <v>4498</v>
      </c>
      <c r="N490" s="28"/>
    </row>
    <row r="491" spans="1:14" x14ac:dyDescent="0.3">
      <c r="A491" s="17" t="s">
        <v>121</v>
      </c>
      <c r="B491" s="17" t="s">
        <v>2779</v>
      </c>
      <c r="C491" s="17" t="s">
        <v>2780</v>
      </c>
      <c r="D491" s="17" t="s">
        <v>2451</v>
      </c>
      <c r="E491" s="17" t="s">
        <v>66</v>
      </c>
      <c r="F491" s="17" t="s">
        <v>2781</v>
      </c>
      <c r="G491" s="18">
        <v>1</v>
      </c>
      <c r="H491" s="18">
        <v>1</v>
      </c>
      <c r="I491" s="19">
        <v>0</v>
      </c>
      <c r="J491" s="20">
        <v>0</v>
      </c>
      <c r="K491" s="21">
        <v>1</v>
      </c>
      <c r="L491" s="22">
        <v>0</v>
      </c>
      <c r="M491" s="27" t="s">
        <v>4499</v>
      </c>
      <c r="N491" s="28"/>
    </row>
    <row r="492" spans="1:14" x14ac:dyDescent="0.3">
      <c r="A492" s="17" t="s">
        <v>2782</v>
      </c>
      <c r="B492" s="17" t="s">
        <v>1994</v>
      </c>
      <c r="C492" s="17" t="s">
        <v>2783</v>
      </c>
      <c r="D492" s="17" t="s">
        <v>2784</v>
      </c>
      <c r="E492" s="17" t="s">
        <v>163</v>
      </c>
      <c r="F492" s="17" t="s">
        <v>2785</v>
      </c>
      <c r="G492" s="18">
        <v>1</v>
      </c>
      <c r="H492" s="18">
        <v>1</v>
      </c>
      <c r="I492" s="19">
        <v>0</v>
      </c>
      <c r="J492" s="20">
        <v>1</v>
      </c>
      <c r="K492" s="21">
        <v>0</v>
      </c>
      <c r="L492" s="22">
        <v>0</v>
      </c>
      <c r="M492" s="27" t="s">
        <v>4500</v>
      </c>
      <c r="N492" s="28"/>
    </row>
    <row r="493" spans="1:14" x14ac:dyDescent="0.3">
      <c r="A493" s="17" t="s">
        <v>936</v>
      </c>
      <c r="B493" s="17" t="s">
        <v>2786</v>
      </c>
      <c r="C493" s="17" t="s">
        <v>1056</v>
      </c>
      <c r="D493" s="17" t="s">
        <v>1062</v>
      </c>
      <c r="E493" s="17" t="s">
        <v>938</v>
      </c>
      <c r="F493" s="17" t="s">
        <v>2787</v>
      </c>
      <c r="G493" s="18">
        <v>1</v>
      </c>
      <c r="H493" s="18">
        <v>1</v>
      </c>
      <c r="I493" s="19">
        <v>0</v>
      </c>
      <c r="J493" s="20">
        <v>0</v>
      </c>
      <c r="K493" s="21">
        <v>0</v>
      </c>
      <c r="L493" s="22">
        <v>1</v>
      </c>
      <c r="M493" s="27" t="s">
        <v>4499</v>
      </c>
      <c r="N493" s="28"/>
    </row>
    <row r="494" spans="1:14" x14ac:dyDescent="0.3">
      <c r="A494" s="17" t="s">
        <v>2788</v>
      </c>
      <c r="B494" s="17" t="s">
        <v>2789</v>
      </c>
      <c r="C494" s="17" t="s">
        <v>2790</v>
      </c>
      <c r="D494" s="17" t="s">
        <v>2791</v>
      </c>
      <c r="E494" s="17" t="s">
        <v>163</v>
      </c>
      <c r="F494" s="17" t="s">
        <v>2792</v>
      </c>
      <c r="G494" s="18">
        <v>1</v>
      </c>
      <c r="H494" s="18">
        <v>1</v>
      </c>
      <c r="I494" s="19">
        <v>0</v>
      </c>
      <c r="J494" s="20">
        <v>1</v>
      </c>
      <c r="K494" s="21">
        <v>0</v>
      </c>
      <c r="L494" s="22">
        <v>0</v>
      </c>
      <c r="M494" s="27" t="s">
        <v>4500</v>
      </c>
      <c r="N494" s="28"/>
    </row>
    <row r="495" spans="1:14" x14ac:dyDescent="0.3">
      <c r="A495" s="17" t="s">
        <v>2793</v>
      </c>
      <c r="B495" s="17" t="s">
        <v>2794</v>
      </c>
      <c r="C495" s="17" t="s">
        <v>2795</v>
      </c>
      <c r="D495" s="17" t="s">
        <v>1062</v>
      </c>
      <c r="E495" s="17" t="s">
        <v>181</v>
      </c>
      <c r="F495" s="17" t="s">
        <v>2796</v>
      </c>
      <c r="G495" s="18">
        <v>1</v>
      </c>
      <c r="H495" s="18">
        <v>3</v>
      </c>
      <c r="I495" s="19">
        <v>0</v>
      </c>
      <c r="J495" s="20">
        <v>1</v>
      </c>
      <c r="K495" s="21">
        <v>0</v>
      </c>
      <c r="L495" s="22">
        <v>0</v>
      </c>
      <c r="M495" s="27" t="s">
        <v>4498</v>
      </c>
      <c r="N495" s="28"/>
    </row>
    <row r="496" spans="1:14" x14ac:dyDescent="0.3">
      <c r="A496" s="17" t="s">
        <v>2797</v>
      </c>
      <c r="B496" s="17" t="s">
        <v>2798</v>
      </c>
      <c r="C496" s="17" t="s">
        <v>1056</v>
      </c>
      <c r="D496" s="17" t="s">
        <v>1067</v>
      </c>
      <c r="E496" s="17" t="s">
        <v>1127</v>
      </c>
      <c r="F496" s="17" t="s">
        <v>2799</v>
      </c>
      <c r="G496" s="18">
        <v>1</v>
      </c>
      <c r="H496" s="18">
        <v>1</v>
      </c>
      <c r="I496" s="19">
        <v>0</v>
      </c>
      <c r="J496" s="20">
        <v>1</v>
      </c>
      <c r="K496" s="21">
        <v>0</v>
      </c>
      <c r="L496" s="22">
        <v>0</v>
      </c>
      <c r="M496" s="27" t="s">
        <v>4498</v>
      </c>
      <c r="N496" s="28"/>
    </row>
    <row r="497" spans="1:14" x14ac:dyDescent="0.3">
      <c r="A497" s="17" t="s">
        <v>2800</v>
      </c>
      <c r="B497" s="17" t="s">
        <v>2801</v>
      </c>
      <c r="C497" s="17" t="s">
        <v>2802</v>
      </c>
      <c r="D497" s="17" t="s">
        <v>1072</v>
      </c>
      <c r="E497" s="17" t="s">
        <v>956</v>
      </c>
      <c r="F497" s="17" t="s">
        <v>2803</v>
      </c>
      <c r="G497" s="18">
        <v>1</v>
      </c>
      <c r="H497" s="18">
        <v>1</v>
      </c>
      <c r="I497" s="19">
        <v>0</v>
      </c>
      <c r="J497" s="20">
        <v>1</v>
      </c>
      <c r="K497" s="21">
        <v>0</v>
      </c>
      <c r="L497" s="22">
        <v>0</v>
      </c>
      <c r="M497" s="27" t="s">
        <v>4498</v>
      </c>
      <c r="N497" s="28"/>
    </row>
    <row r="498" spans="1:14" x14ac:dyDescent="0.3">
      <c r="A498" s="17" t="s">
        <v>2804</v>
      </c>
      <c r="B498" s="17" t="s">
        <v>2805</v>
      </c>
      <c r="C498" s="17" t="s">
        <v>2806</v>
      </c>
      <c r="D498" s="17" t="s">
        <v>2807</v>
      </c>
      <c r="E498" s="17" t="s">
        <v>2808</v>
      </c>
      <c r="F498" s="17" t="s">
        <v>2809</v>
      </c>
      <c r="G498" s="18">
        <v>1</v>
      </c>
      <c r="H498" s="18">
        <v>5</v>
      </c>
      <c r="I498" s="19">
        <v>1</v>
      </c>
      <c r="J498" s="20">
        <v>0</v>
      </c>
      <c r="K498" s="21">
        <v>0</v>
      </c>
      <c r="L498" s="22">
        <v>0</v>
      </c>
      <c r="M498" s="27" t="s">
        <v>4497</v>
      </c>
      <c r="N498" s="28"/>
    </row>
    <row r="499" spans="1:14" x14ac:dyDescent="0.3">
      <c r="A499" s="17" t="s">
        <v>2810</v>
      </c>
      <c r="B499" s="17" t="s">
        <v>2811</v>
      </c>
      <c r="C499" s="17" t="s">
        <v>1991</v>
      </c>
      <c r="D499" s="17" t="s">
        <v>1169</v>
      </c>
      <c r="E499" s="17" t="s">
        <v>83</v>
      </c>
      <c r="F499" s="17" t="s">
        <v>2812</v>
      </c>
      <c r="G499" s="18">
        <v>1</v>
      </c>
      <c r="H499" s="18">
        <v>1</v>
      </c>
      <c r="I499" s="19">
        <v>0</v>
      </c>
      <c r="J499" s="20">
        <v>1</v>
      </c>
      <c r="K499" s="21">
        <v>0</v>
      </c>
      <c r="L499" s="22">
        <v>0</v>
      </c>
      <c r="M499" s="27" t="s">
        <v>4498</v>
      </c>
      <c r="N499" s="28"/>
    </row>
    <row r="500" spans="1:14" x14ac:dyDescent="0.3">
      <c r="A500" s="17" t="s">
        <v>2813</v>
      </c>
      <c r="B500" s="17" t="s">
        <v>2814</v>
      </c>
      <c r="C500" s="17" t="s">
        <v>2815</v>
      </c>
      <c r="D500" s="17" t="s">
        <v>2816</v>
      </c>
      <c r="E500" s="17" t="s">
        <v>152</v>
      </c>
      <c r="F500" s="17" t="s">
        <v>2817</v>
      </c>
      <c r="G500" s="18">
        <v>1</v>
      </c>
      <c r="H500" s="18">
        <v>1</v>
      </c>
      <c r="I500" s="19">
        <v>0</v>
      </c>
      <c r="J500" s="20">
        <v>1</v>
      </c>
      <c r="K500" s="21">
        <v>0</v>
      </c>
      <c r="L500" s="22">
        <v>0</v>
      </c>
      <c r="M500" s="27" t="s">
        <v>4498</v>
      </c>
      <c r="N500" s="28"/>
    </row>
    <row r="501" spans="1:14" x14ac:dyDescent="0.3">
      <c r="A501" s="17" t="s">
        <v>636</v>
      </c>
      <c r="B501" s="17" t="s">
        <v>2818</v>
      </c>
      <c r="C501" s="17" t="s">
        <v>1056</v>
      </c>
      <c r="D501" s="17" t="s">
        <v>1253</v>
      </c>
      <c r="E501" s="17" t="s">
        <v>88</v>
      </c>
      <c r="F501" s="17" t="s">
        <v>2819</v>
      </c>
      <c r="G501" s="18">
        <v>1</v>
      </c>
      <c r="H501" s="18">
        <v>2</v>
      </c>
      <c r="I501" s="19">
        <v>0</v>
      </c>
      <c r="J501" s="20">
        <v>0</v>
      </c>
      <c r="K501" s="21">
        <v>1</v>
      </c>
      <c r="L501" s="22">
        <v>0</v>
      </c>
      <c r="M501" s="27" t="s">
        <v>4499</v>
      </c>
      <c r="N501" s="28"/>
    </row>
    <row r="502" spans="1:14" x14ac:dyDescent="0.3">
      <c r="A502" s="17" t="s">
        <v>2820</v>
      </c>
      <c r="B502" s="17" t="s">
        <v>2821</v>
      </c>
      <c r="C502" s="17" t="s">
        <v>2822</v>
      </c>
      <c r="D502" s="17" t="s">
        <v>1140</v>
      </c>
      <c r="E502" s="17" t="s">
        <v>1642</v>
      </c>
      <c r="F502" s="17" t="s">
        <v>2823</v>
      </c>
      <c r="G502" s="18">
        <v>1</v>
      </c>
      <c r="H502" s="18">
        <v>1</v>
      </c>
      <c r="I502" s="19">
        <v>0</v>
      </c>
      <c r="J502" s="20">
        <v>1</v>
      </c>
      <c r="K502" s="21">
        <v>0</v>
      </c>
      <c r="L502" s="22">
        <v>0</v>
      </c>
      <c r="M502" s="27" t="s">
        <v>4498</v>
      </c>
      <c r="N502" s="28"/>
    </row>
    <row r="503" spans="1:14" x14ac:dyDescent="0.3">
      <c r="A503" s="17" t="s">
        <v>2824</v>
      </c>
      <c r="B503" s="17" t="s">
        <v>2825</v>
      </c>
      <c r="C503" s="17" t="s">
        <v>1056</v>
      </c>
      <c r="D503" s="17" t="s">
        <v>1062</v>
      </c>
      <c r="E503" s="17" t="s">
        <v>1079</v>
      </c>
      <c r="F503" s="17" t="s">
        <v>2826</v>
      </c>
      <c r="G503" s="18">
        <v>1</v>
      </c>
      <c r="H503" s="18">
        <v>2</v>
      </c>
      <c r="I503" s="19">
        <v>0</v>
      </c>
      <c r="J503" s="20">
        <v>1</v>
      </c>
      <c r="K503" s="21">
        <v>0</v>
      </c>
      <c r="L503" s="22">
        <v>0</v>
      </c>
      <c r="M503" s="27" t="s">
        <v>4498</v>
      </c>
      <c r="N503" s="28"/>
    </row>
    <row r="504" spans="1:14" x14ac:dyDescent="0.3">
      <c r="A504" s="17" t="s">
        <v>2827</v>
      </c>
      <c r="B504" s="17" t="s">
        <v>2828</v>
      </c>
      <c r="C504" s="17" t="s">
        <v>2829</v>
      </c>
      <c r="D504" s="17" t="s">
        <v>2830</v>
      </c>
      <c r="E504" s="17" t="s">
        <v>73</v>
      </c>
      <c r="F504" s="17" t="s">
        <v>2831</v>
      </c>
      <c r="G504" s="18">
        <v>1</v>
      </c>
      <c r="H504" s="18">
        <v>1</v>
      </c>
      <c r="I504" s="19">
        <v>0</v>
      </c>
      <c r="J504" s="20">
        <v>1</v>
      </c>
      <c r="K504" s="21">
        <v>0</v>
      </c>
      <c r="L504" s="22">
        <v>0</v>
      </c>
      <c r="M504" s="27" t="s">
        <v>4498</v>
      </c>
      <c r="N504" s="28"/>
    </row>
    <row r="505" spans="1:14" x14ac:dyDescent="0.3">
      <c r="A505" s="17" t="s">
        <v>983</v>
      </c>
      <c r="B505" s="17" t="s">
        <v>984</v>
      </c>
      <c r="C505" s="17" t="s">
        <v>2832</v>
      </c>
      <c r="D505" s="17" t="s">
        <v>1091</v>
      </c>
      <c r="E505" s="17" t="s">
        <v>83</v>
      </c>
      <c r="F505" s="17" t="s">
        <v>2833</v>
      </c>
      <c r="G505" s="18">
        <v>1</v>
      </c>
      <c r="H505" s="18">
        <v>1</v>
      </c>
      <c r="I505" s="19">
        <v>0</v>
      </c>
      <c r="J505" s="20">
        <v>0</v>
      </c>
      <c r="K505" s="21">
        <v>0</v>
      </c>
      <c r="L505" s="22">
        <v>1</v>
      </c>
      <c r="M505" s="27" t="s">
        <v>4499</v>
      </c>
      <c r="N505" s="28"/>
    </row>
    <row r="506" spans="1:14" x14ac:dyDescent="0.3">
      <c r="A506" s="17" t="s">
        <v>2834</v>
      </c>
      <c r="B506" s="17" t="s">
        <v>2835</v>
      </c>
      <c r="C506" s="17" t="s">
        <v>2836</v>
      </c>
      <c r="D506" s="17" t="s">
        <v>1082</v>
      </c>
      <c r="E506" s="17" t="s">
        <v>73</v>
      </c>
      <c r="F506" s="17" t="s">
        <v>2837</v>
      </c>
      <c r="G506" s="18">
        <v>1</v>
      </c>
      <c r="H506" s="18">
        <v>2</v>
      </c>
      <c r="I506" s="19">
        <v>0</v>
      </c>
      <c r="J506" s="20">
        <v>1</v>
      </c>
      <c r="K506" s="21">
        <v>0</v>
      </c>
      <c r="L506" s="22">
        <v>0</v>
      </c>
      <c r="M506" s="27" t="s">
        <v>4500</v>
      </c>
      <c r="N506" s="28"/>
    </row>
    <row r="507" spans="1:14" x14ac:dyDescent="0.3">
      <c r="A507" s="17" t="s">
        <v>2838</v>
      </c>
      <c r="B507" s="17" t="s">
        <v>2839</v>
      </c>
      <c r="C507" s="17" t="s">
        <v>2840</v>
      </c>
      <c r="D507" s="17" t="s">
        <v>1091</v>
      </c>
      <c r="E507" s="17" t="s">
        <v>73</v>
      </c>
      <c r="F507" s="17" t="s">
        <v>2841</v>
      </c>
      <c r="G507" s="18">
        <v>1</v>
      </c>
      <c r="H507" s="18">
        <v>1</v>
      </c>
      <c r="I507" s="19">
        <v>0</v>
      </c>
      <c r="J507" s="20">
        <v>1</v>
      </c>
      <c r="K507" s="21">
        <v>0</v>
      </c>
      <c r="L507" s="22">
        <v>0</v>
      </c>
      <c r="M507" s="27" t="s">
        <v>4498</v>
      </c>
      <c r="N507" s="28"/>
    </row>
    <row r="508" spans="1:14" x14ac:dyDescent="0.3">
      <c r="A508" s="17" t="s">
        <v>2842</v>
      </c>
      <c r="B508" s="17" t="s">
        <v>2843</v>
      </c>
      <c r="C508" s="17" t="s">
        <v>1056</v>
      </c>
      <c r="D508" s="17" t="s">
        <v>1062</v>
      </c>
      <c r="E508" s="17" t="s">
        <v>1079</v>
      </c>
      <c r="F508" s="17" t="s">
        <v>2844</v>
      </c>
      <c r="G508" s="18">
        <v>1</v>
      </c>
      <c r="H508" s="18">
        <v>3</v>
      </c>
      <c r="I508" s="19">
        <v>0</v>
      </c>
      <c r="J508" s="20">
        <v>1</v>
      </c>
      <c r="K508" s="21">
        <v>0</v>
      </c>
      <c r="L508" s="22">
        <v>0</v>
      </c>
      <c r="M508" s="27" t="s">
        <v>4498</v>
      </c>
      <c r="N508" s="28"/>
    </row>
    <row r="509" spans="1:14" x14ac:dyDescent="0.3">
      <c r="A509" s="17" t="s">
        <v>2845</v>
      </c>
      <c r="B509" s="17" t="s">
        <v>2846</v>
      </c>
      <c r="C509" s="17" t="s">
        <v>2847</v>
      </c>
      <c r="D509" s="17" t="s">
        <v>1091</v>
      </c>
      <c r="E509" s="17" t="s">
        <v>83</v>
      </c>
      <c r="F509" s="17" t="s">
        <v>2848</v>
      </c>
      <c r="G509" s="18">
        <v>1</v>
      </c>
      <c r="H509" s="18">
        <v>1</v>
      </c>
      <c r="I509" s="19">
        <v>0</v>
      </c>
      <c r="J509" s="20">
        <v>1</v>
      </c>
      <c r="K509" s="21">
        <v>0</v>
      </c>
      <c r="L509" s="22">
        <v>0</v>
      </c>
      <c r="M509" s="27" t="s">
        <v>4500</v>
      </c>
      <c r="N509" s="28"/>
    </row>
    <row r="510" spans="1:14" x14ac:dyDescent="0.3">
      <c r="A510" s="17" t="s">
        <v>384</v>
      </c>
      <c r="B510" s="17" t="s">
        <v>1733</v>
      </c>
      <c r="C510" s="17" t="s">
        <v>1354</v>
      </c>
      <c r="D510" s="17" t="s">
        <v>1062</v>
      </c>
      <c r="E510" s="17" t="s">
        <v>73</v>
      </c>
      <c r="F510" s="17" t="s">
        <v>2849</v>
      </c>
      <c r="G510" s="18">
        <v>1</v>
      </c>
      <c r="H510" s="18">
        <v>2</v>
      </c>
      <c r="I510" s="19">
        <v>0</v>
      </c>
      <c r="J510" s="20">
        <v>0</v>
      </c>
      <c r="K510" s="21">
        <v>1</v>
      </c>
      <c r="L510" s="22">
        <v>0</v>
      </c>
      <c r="M510" s="27" t="s">
        <v>4499</v>
      </c>
      <c r="N510" s="28"/>
    </row>
    <row r="511" spans="1:14" x14ac:dyDescent="0.3">
      <c r="A511" s="17" t="s">
        <v>2850</v>
      </c>
      <c r="B511" s="17" t="s">
        <v>2851</v>
      </c>
      <c r="C511" s="17" t="s">
        <v>1788</v>
      </c>
      <c r="D511" s="17" t="s">
        <v>1091</v>
      </c>
      <c r="E511" s="17" t="s">
        <v>83</v>
      </c>
      <c r="F511" s="17" t="s">
        <v>2852</v>
      </c>
      <c r="G511" s="18">
        <v>1</v>
      </c>
      <c r="H511" s="18">
        <v>2</v>
      </c>
      <c r="I511" s="19">
        <v>0</v>
      </c>
      <c r="J511" s="20">
        <v>1</v>
      </c>
      <c r="K511" s="21">
        <v>0</v>
      </c>
      <c r="L511" s="22">
        <v>0</v>
      </c>
      <c r="M511" s="27" t="s">
        <v>4498</v>
      </c>
      <c r="N511" s="28"/>
    </row>
    <row r="512" spans="1:14" x14ac:dyDescent="0.3">
      <c r="A512" s="17" t="s">
        <v>2853</v>
      </c>
      <c r="B512" s="17" t="s">
        <v>2854</v>
      </c>
      <c r="C512" s="17" t="s">
        <v>1900</v>
      </c>
      <c r="D512" s="17" t="s">
        <v>1082</v>
      </c>
      <c r="E512" s="17" t="s">
        <v>158</v>
      </c>
      <c r="F512" s="17" t="s">
        <v>2855</v>
      </c>
      <c r="G512" s="18">
        <v>1</v>
      </c>
      <c r="H512" s="18">
        <v>2</v>
      </c>
      <c r="I512" s="19">
        <v>0</v>
      </c>
      <c r="J512" s="20">
        <v>1</v>
      </c>
      <c r="K512" s="21">
        <v>0</v>
      </c>
      <c r="L512" s="22">
        <v>0</v>
      </c>
      <c r="M512" s="27" t="s">
        <v>4500</v>
      </c>
      <c r="N512" s="28"/>
    </row>
    <row r="513" spans="1:14" x14ac:dyDescent="0.3">
      <c r="A513" s="17" t="s">
        <v>316</v>
      </c>
      <c r="B513" s="17" t="s">
        <v>2856</v>
      </c>
      <c r="C513" s="17" t="s">
        <v>1056</v>
      </c>
      <c r="D513" s="17" t="s">
        <v>1042</v>
      </c>
      <c r="E513" s="17" t="s">
        <v>83</v>
      </c>
      <c r="F513" s="17" t="s">
        <v>2857</v>
      </c>
      <c r="G513" s="18">
        <v>1</v>
      </c>
      <c r="H513" s="18">
        <v>1</v>
      </c>
      <c r="I513" s="19">
        <v>0</v>
      </c>
      <c r="J513" s="20">
        <v>0</v>
      </c>
      <c r="K513" s="21">
        <v>1</v>
      </c>
      <c r="L513" s="22">
        <v>0</v>
      </c>
      <c r="M513" s="27" t="s">
        <v>4499</v>
      </c>
      <c r="N513" s="28"/>
    </row>
    <row r="514" spans="1:14" x14ac:dyDescent="0.3">
      <c r="A514" s="17" t="s">
        <v>2858</v>
      </c>
      <c r="B514" s="17" t="s">
        <v>2859</v>
      </c>
      <c r="C514" s="17" t="s">
        <v>2860</v>
      </c>
      <c r="D514" s="17" t="s">
        <v>1062</v>
      </c>
      <c r="E514" s="17" t="s">
        <v>654</v>
      </c>
      <c r="F514" s="17" t="s">
        <v>2861</v>
      </c>
      <c r="G514" s="18">
        <v>1</v>
      </c>
      <c r="H514" s="18">
        <v>1</v>
      </c>
      <c r="I514" s="19">
        <v>0</v>
      </c>
      <c r="J514" s="20">
        <v>1</v>
      </c>
      <c r="K514" s="21">
        <v>0</v>
      </c>
      <c r="L514" s="22">
        <v>0</v>
      </c>
      <c r="M514" s="27" t="s">
        <v>4500</v>
      </c>
      <c r="N514" s="28"/>
    </row>
    <row r="515" spans="1:14" x14ac:dyDescent="0.3">
      <c r="A515" s="17" t="s">
        <v>2862</v>
      </c>
      <c r="B515" s="17" t="s">
        <v>2863</v>
      </c>
      <c r="C515" s="17" t="s">
        <v>2864</v>
      </c>
      <c r="D515" s="17" t="s">
        <v>1169</v>
      </c>
      <c r="E515" s="17" t="s">
        <v>83</v>
      </c>
      <c r="F515" s="17" t="s">
        <v>2865</v>
      </c>
      <c r="G515" s="18">
        <v>1</v>
      </c>
      <c r="H515" s="18">
        <v>2</v>
      </c>
      <c r="I515" s="19">
        <v>1</v>
      </c>
      <c r="J515" s="20">
        <v>0</v>
      </c>
      <c r="K515" s="21">
        <v>0</v>
      </c>
      <c r="L515" s="22">
        <v>0</v>
      </c>
      <c r="M515" s="27" t="s">
        <v>4498</v>
      </c>
      <c r="N515" s="28"/>
    </row>
    <row r="516" spans="1:14" x14ac:dyDescent="0.3">
      <c r="A516" s="17" t="s">
        <v>2866</v>
      </c>
      <c r="B516" s="17" t="s">
        <v>2867</v>
      </c>
      <c r="C516" s="17" t="s">
        <v>2868</v>
      </c>
      <c r="D516" s="17" t="s">
        <v>1082</v>
      </c>
      <c r="E516" s="17" t="s">
        <v>2869</v>
      </c>
      <c r="F516" s="17" t="s">
        <v>2870</v>
      </c>
      <c r="G516" s="18">
        <v>1</v>
      </c>
      <c r="H516" s="18">
        <v>1</v>
      </c>
      <c r="I516" s="19">
        <v>0</v>
      </c>
      <c r="J516" s="20">
        <v>1</v>
      </c>
      <c r="K516" s="21">
        <v>0</v>
      </c>
      <c r="L516" s="22">
        <v>0</v>
      </c>
      <c r="M516" s="27" t="s">
        <v>4500</v>
      </c>
      <c r="N516" s="28"/>
    </row>
    <row r="517" spans="1:14" x14ac:dyDescent="0.3">
      <c r="A517" s="17" t="s">
        <v>2871</v>
      </c>
      <c r="B517" s="17" t="s">
        <v>2872</v>
      </c>
      <c r="C517" s="17" t="s">
        <v>1178</v>
      </c>
      <c r="D517" s="17" t="s">
        <v>1631</v>
      </c>
      <c r="E517" s="17" t="s">
        <v>1024</v>
      </c>
      <c r="F517" s="17" t="s">
        <v>2873</v>
      </c>
      <c r="G517" s="18">
        <v>1</v>
      </c>
      <c r="H517" s="18">
        <v>1</v>
      </c>
      <c r="I517" s="19">
        <v>0</v>
      </c>
      <c r="J517" s="20">
        <v>1</v>
      </c>
      <c r="K517" s="21">
        <v>0</v>
      </c>
      <c r="L517" s="22">
        <v>0</v>
      </c>
      <c r="M517" s="27" t="s">
        <v>4498</v>
      </c>
      <c r="N517" s="28"/>
    </row>
    <row r="518" spans="1:14" x14ac:dyDescent="0.3">
      <c r="A518" s="17" t="s">
        <v>2874</v>
      </c>
      <c r="B518" s="17" t="s">
        <v>2875</v>
      </c>
      <c r="C518" s="17" t="s">
        <v>2806</v>
      </c>
      <c r="D518" s="17" t="s">
        <v>2876</v>
      </c>
      <c r="E518" s="17" t="s">
        <v>2808</v>
      </c>
      <c r="F518" s="17" t="s">
        <v>2877</v>
      </c>
      <c r="G518" s="18">
        <v>1</v>
      </c>
      <c r="H518" s="18">
        <v>8</v>
      </c>
      <c r="I518" s="19">
        <v>1</v>
      </c>
      <c r="J518" s="20">
        <v>0</v>
      </c>
      <c r="K518" s="21">
        <v>0</v>
      </c>
      <c r="L518" s="22">
        <v>0</v>
      </c>
      <c r="M518" s="27" t="s">
        <v>4497</v>
      </c>
      <c r="N518" s="28"/>
    </row>
    <row r="519" spans="1:14" x14ac:dyDescent="0.3">
      <c r="A519" s="17" t="s">
        <v>2878</v>
      </c>
      <c r="B519" s="17" t="s">
        <v>2578</v>
      </c>
      <c r="C519" s="17" t="s">
        <v>2879</v>
      </c>
      <c r="D519" s="17" t="s">
        <v>2499</v>
      </c>
      <c r="E519" s="17" t="s">
        <v>437</v>
      </c>
      <c r="F519" s="17" t="s">
        <v>2880</v>
      </c>
      <c r="G519" s="18">
        <v>1</v>
      </c>
      <c r="H519" s="18">
        <v>1</v>
      </c>
      <c r="I519" s="19">
        <v>0</v>
      </c>
      <c r="J519" s="20">
        <v>1</v>
      </c>
      <c r="K519" s="21">
        <v>0</v>
      </c>
      <c r="L519" s="22">
        <v>0</v>
      </c>
      <c r="M519" s="27" t="s">
        <v>4498</v>
      </c>
      <c r="N519" s="28"/>
    </row>
    <row r="520" spans="1:14" x14ac:dyDescent="0.3">
      <c r="A520" s="17" t="s">
        <v>987</v>
      </c>
      <c r="B520" s="17" t="s">
        <v>1725</v>
      </c>
      <c r="C520" s="17" t="s">
        <v>2881</v>
      </c>
      <c r="D520" s="17" t="s">
        <v>1727</v>
      </c>
      <c r="E520" s="17" t="s">
        <v>822</v>
      </c>
      <c r="F520" s="17" t="s">
        <v>2882</v>
      </c>
      <c r="G520" s="18">
        <v>1</v>
      </c>
      <c r="H520" s="18">
        <v>1</v>
      </c>
      <c r="I520" s="19">
        <v>0</v>
      </c>
      <c r="J520" s="20">
        <v>0</v>
      </c>
      <c r="K520" s="21">
        <v>0</v>
      </c>
      <c r="L520" s="22">
        <v>1</v>
      </c>
      <c r="M520" s="27" t="s">
        <v>4499</v>
      </c>
      <c r="N520" s="28"/>
    </row>
    <row r="521" spans="1:14" x14ac:dyDescent="0.3">
      <c r="A521" s="17" t="s">
        <v>2883</v>
      </c>
      <c r="B521" s="17" t="s">
        <v>2884</v>
      </c>
      <c r="C521" s="17" t="s">
        <v>1156</v>
      </c>
      <c r="D521" s="17" t="s">
        <v>1091</v>
      </c>
      <c r="E521" s="17" t="s">
        <v>83</v>
      </c>
      <c r="F521" s="17" t="s">
        <v>2885</v>
      </c>
      <c r="G521" s="18">
        <v>1</v>
      </c>
      <c r="H521" s="18">
        <v>1</v>
      </c>
      <c r="I521" s="19">
        <v>0</v>
      </c>
      <c r="J521" s="20">
        <v>1</v>
      </c>
      <c r="K521" s="21">
        <v>0</v>
      </c>
      <c r="L521" s="22">
        <v>0</v>
      </c>
      <c r="M521" s="27" t="s">
        <v>4500</v>
      </c>
      <c r="N521" s="28"/>
    </row>
    <row r="522" spans="1:14" x14ac:dyDescent="0.3">
      <c r="A522" s="17" t="s">
        <v>2886</v>
      </c>
      <c r="B522" s="17" t="s">
        <v>2887</v>
      </c>
      <c r="C522" s="17" t="s">
        <v>2888</v>
      </c>
      <c r="D522" s="17" t="s">
        <v>1082</v>
      </c>
      <c r="E522" s="17" t="s">
        <v>308</v>
      </c>
      <c r="F522" s="17" t="s">
        <v>2889</v>
      </c>
      <c r="G522" s="18">
        <v>1</v>
      </c>
      <c r="H522" s="18">
        <v>2</v>
      </c>
      <c r="I522" s="19">
        <v>0</v>
      </c>
      <c r="J522" s="20">
        <v>1</v>
      </c>
      <c r="K522" s="21">
        <v>0</v>
      </c>
      <c r="L522" s="22">
        <v>0</v>
      </c>
      <c r="M522" s="27" t="s">
        <v>4497</v>
      </c>
      <c r="N522" s="28"/>
    </row>
    <row r="523" spans="1:14" x14ac:dyDescent="0.3">
      <c r="A523" s="17" t="s">
        <v>310</v>
      </c>
      <c r="B523" s="17" t="s">
        <v>311</v>
      </c>
      <c r="C523" s="17" t="s">
        <v>2890</v>
      </c>
      <c r="D523" s="17" t="s">
        <v>2891</v>
      </c>
      <c r="E523" s="17" t="s">
        <v>158</v>
      </c>
      <c r="F523" s="17" t="s">
        <v>2892</v>
      </c>
      <c r="G523" s="18">
        <v>1</v>
      </c>
      <c r="H523" s="18">
        <v>1</v>
      </c>
      <c r="I523" s="19">
        <v>0</v>
      </c>
      <c r="J523" s="20">
        <v>0</v>
      </c>
      <c r="K523" s="21">
        <v>1</v>
      </c>
      <c r="L523" s="22">
        <v>0</v>
      </c>
      <c r="M523" s="27" t="s">
        <v>4499</v>
      </c>
      <c r="N523" s="28"/>
    </row>
    <row r="524" spans="1:14" x14ac:dyDescent="0.3">
      <c r="A524" s="17" t="s">
        <v>2893</v>
      </c>
      <c r="B524" s="17" t="s">
        <v>2894</v>
      </c>
      <c r="C524" s="17" t="s">
        <v>2895</v>
      </c>
      <c r="D524" s="17" t="s">
        <v>2451</v>
      </c>
      <c r="E524" s="17" t="s">
        <v>66</v>
      </c>
      <c r="F524" s="17" t="s">
        <v>2896</v>
      </c>
      <c r="G524" s="18">
        <v>1</v>
      </c>
      <c r="H524" s="18">
        <v>3</v>
      </c>
      <c r="I524" s="19">
        <v>0</v>
      </c>
      <c r="J524" s="20">
        <v>1</v>
      </c>
      <c r="K524" s="21">
        <v>0</v>
      </c>
      <c r="L524" s="22">
        <v>0</v>
      </c>
      <c r="M524" s="27" t="s">
        <v>4498</v>
      </c>
      <c r="N524" s="28"/>
    </row>
    <row r="525" spans="1:14" x14ac:dyDescent="0.3">
      <c r="A525" s="17" t="s">
        <v>2897</v>
      </c>
      <c r="B525" s="17" t="s">
        <v>2898</v>
      </c>
      <c r="C525" s="17" t="s">
        <v>2899</v>
      </c>
      <c r="D525" s="17" t="s">
        <v>2900</v>
      </c>
      <c r="E525" s="17" t="s">
        <v>1174</v>
      </c>
      <c r="F525" s="17" t="s">
        <v>2901</v>
      </c>
      <c r="G525" s="18">
        <v>1</v>
      </c>
      <c r="H525" s="18">
        <v>24</v>
      </c>
      <c r="I525" s="19">
        <v>0</v>
      </c>
      <c r="J525" s="20">
        <v>1</v>
      </c>
      <c r="K525" s="21">
        <v>0</v>
      </c>
      <c r="L525" s="22">
        <v>0</v>
      </c>
      <c r="M525" s="27" t="s">
        <v>4500</v>
      </c>
      <c r="N525" s="28"/>
    </row>
    <row r="526" spans="1:14" x14ac:dyDescent="0.3">
      <c r="A526" s="17" t="s">
        <v>2902</v>
      </c>
      <c r="B526" s="17" t="s">
        <v>2903</v>
      </c>
      <c r="C526" s="17" t="s">
        <v>2753</v>
      </c>
      <c r="D526" s="17" t="s">
        <v>1253</v>
      </c>
      <c r="E526" s="17" t="s">
        <v>1079</v>
      </c>
      <c r="F526" s="17" t="s">
        <v>2904</v>
      </c>
      <c r="G526" s="18">
        <v>1</v>
      </c>
      <c r="H526" s="18">
        <v>1</v>
      </c>
      <c r="I526" s="19">
        <v>0</v>
      </c>
      <c r="J526" s="20">
        <v>1</v>
      </c>
      <c r="K526" s="21">
        <v>0</v>
      </c>
      <c r="L526" s="22">
        <v>0</v>
      </c>
      <c r="M526" s="27" t="s">
        <v>4500</v>
      </c>
      <c r="N526" s="28"/>
    </row>
    <row r="527" spans="1:14" x14ac:dyDescent="0.3">
      <c r="A527" s="17" t="s">
        <v>2905</v>
      </c>
      <c r="B527" s="17" t="s">
        <v>1482</v>
      </c>
      <c r="C527" s="17" t="s">
        <v>1056</v>
      </c>
      <c r="D527" s="17" t="s">
        <v>1051</v>
      </c>
      <c r="E527" s="17" t="s">
        <v>73</v>
      </c>
      <c r="F527" s="17" t="s">
        <v>2906</v>
      </c>
      <c r="G527" s="18">
        <v>1</v>
      </c>
      <c r="H527" s="18">
        <v>1</v>
      </c>
      <c r="I527" s="19">
        <v>0</v>
      </c>
      <c r="J527" s="20">
        <v>1</v>
      </c>
      <c r="K527" s="21">
        <v>0</v>
      </c>
      <c r="L527" s="22">
        <v>0</v>
      </c>
      <c r="M527" s="27" t="s">
        <v>4500</v>
      </c>
      <c r="N527" s="28"/>
    </row>
    <row r="528" spans="1:14" x14ac:dyDescent="0.3">
      <c r="A528" s="17" t="s">
        <v>2907</v>
      </c>
      <c r="B528" s="17" t="s">
        <v>2908</v>
      </c>
      <c r="C528" s="17" t="s">
        <v>1056</v>
      </c>
      <c r="D528" s="17" t="s">
        <v>1091</v>
      </c>
      <c r="E528" s="17" t="s">
        <v>83</v>
      </c>
      <c r="F528" s="17" t="s">
        <v>2909</v>
      </c>
      <c r="G528" s="18">
        <v>1</v>
      </c>
      <c r="H528" s="18">
        <v>2</v>
      </c>
      <c r="I528" s="19">
        <v>1</v>
      </c>
      <c r="J528" s="20">
        <v>0</v>
      </c>
      <c r="K528" s="21">
        <v>0</v>
      </c>
      <c r="L528" s="22">
        <v>0</v>
      </c>
      <c r="M528" s="27" t="s">
        <v>4500</v>
      </c>
      <c r="N528" s="28"/>
    </row>
    <row r="529" spans="1:14" x14ac:dyDescent="0.3">
      <c r="A529" s="17" t="s">
        <v>2910</v>
      </c>
      <c r="B529" s="17" t="s">
        <v>1344</v>
      </c>
      <c r="C529" s="17" t="s">
        <v>2911</v>
      </c>
      <c r="D529" s="17" t="s">
        <v>2912</v>
      </c>
      <c r="E529" s="17" t="s">
        <v>268</v>
      </c>
      <c r="F529" s="17" t="s">
        <v>2913</v>
      </c>
      <c r="G529" s="18">
        <v>1</v>
      </c>
      <c r="H529" s="18">
        <v>1</v>
      </c>
      <c r="I529" s="19">
        <v>0</v>
      </c>
      <c r="J529" s="20">
        <v>1</v>
      </c>
      <c r="K529" s="21">
        <v>0</v>
      </c>
      <c r="L529" s="22">
        <v>0</v>
      </c>
      <c r="M529" s="27" t="s">
        <v>4498</v>
      </c>
      <c r="N529" s="28"/>
    </row>
    <row r="530" spans="1:14" x14ac:dyDescent="0.3">
      <c r="A530" s="17" t="s">
        <v>2914</v>
      </c>
      <c r="B530" s="17" t="s">
        <v>2915</v>
      </c>
      <c r="C530" s="17" t="s">
        <v>2359</v>
      </c>
      <c r="D530" s="17" t="s">
        <v>1091</v>
      </c>
      <c r="E530" s="17" t="s">
        <v>83</v>
      </c>
      <c r="F530" s="17" t="s">
        <v>2916</v>
      </c>
      <c r="G530" s="18">
        <v>1</v>
      </c>
      <c r="H530" s="18">
        <v>1</v>
      </c>
      <c r="I530" s="19">
        <v>0</v>
      </c>
      <c r="J530" s="20">
        <v>1</v>
      </c>
      <c r="K530" s="21">
        <v>0</v>
      </c>
      <c r="L530" s="22">
        <v>0</v>
      </c>
      <c r="M530" s="27" t="s">
        <v>4498</v>
      </c>
      <c r="N530" s="28"/>
    </row>
    <row r="531" spans="1:14" x14ac:dyDescent="0.3">
      <c r="A531" s="17" t="s">
        <v>540</v>
      </c>
      <c r="B531" s="17" t="s">
        <v>2917</v>
      </c>
      <c r="C531" s="17" t="s">
        <v>1056</v>
      </c>
      <c r="D531" s="17" t="s">
        <v>1140</v>
      </c>
      <c r="E531" s="17" t="s">
        <v>176</v>
      </c>
      <c r="F531" s="17" t="s">
        <v>2918</v>
      </c>
      <c r="G531" s="18">
        <v>1</v>
      </c>
      <c r="H531" s="18">
        <v>2</v>
      </c>
      <c r="I531" s="19">
        <v>0</v>
      </c>
      <c r="J531" s="20">
        <v>0</v>
      </c>
      <c r="K531" s="21">
        <v>1</v>
      </c>
      <c r="L531" s="22">
        <v>0</v>
      </c>
      <c r="M531" s="27" t="s">
        <v>4499</v>
      </c>
      <c r="N531" s="28"/>
    </row>
    <row r="532" spans="1:14" x14ac:dyDescent="0.3">
      <c r="A532" s="17" t="s">
        <v>2919</v>
      </c>
      <c r="B532" s="17" t="s">
        <v>2920</v>
      </c>
      <c r="C532" s="17" t="s">
        <v>2921</v>
      </c>
      <c r="D532" s="17" t="s">
        <v>1062</v>
      </c>
      <c r="E532" s="17" t="s">
        <v>276</v>
      </c>
      <c r="F532" s="17" t="s">
        <v>2922</v>
      </c>
      <c r="G532" s="18">
        <v>1</v>
      </c>
      <c r="H532" s="18">
        <v>3</v>
      </c>
      <c r="I532" s="19">
        <v>0</v>
      </c>
      <c r="J532" s="20">
        <v>1</v>
      </c>
      <c r="K532" s="21">
        <v>0</v>
      </c>
      <c r="L532" s="22">
        <v>0</v>
      </c>
      <c r="M532" s="27" t="s">
        <v>4498</v>
      </c>
      <c r="N532" s="28"/>
    </row>
    <row r="533" spans="1:14" x14ac:dyDescent="0.3">
      <c r="A533" s="17" t="s">
        <v>2923</v>
      </c>
      <c r="B533" s="17" t="s">
        <v>2924</v>
      </c>
      <c r="C533" s="17" t="s">
        <v>2925</v>
      </c>
      <c r="D533" s="17" t="s">
        <v>2209</v>
      </c>
      <c r="E533" s="17" t="s">
        <v>1480</v>
      </c>
      <c r="F533" s="17" t="s">
        <v>2926</v>
      </c>
      <c r="G533" s="18">
        <v>1</v>
      </c>
      <c r="H533" s="18">
        <v>2</v>
      </c>
      <c r="I533" s="19">
        <v>0</v>
      </c>
      <c r="J533" s="20">
        <v>1</v>
      </c>
      <c r="K533" s="21">
        <v>0</v>
      </c>
      <c r="L533" s="22">
        <v>0</v>
      </c>
      <c r="M533" s="27" t="s">
        <v>4498</v>
      </c>
      <c r="N533" s="28"/>
    </row>
    <row r="534" spans="1:14" x14ac:dyDescent="0.3">
      <c r="A534" s="17" t="s">
        <v>2927</v>
      </c>
      <c r="B534" s="17" t="s">
        <v>2928</v>
      </c>
      <c r="C534" s="17" t="s">
        <v>2929</v>
      </c>
      <c r="D534" s="17" t="s">
        <v>1169</v>
      </c>
      <c r="E534" s="17" t="s">
        <v>83</v>
      </c>
      <c r="F534" s="17" t="s">
        <v>2930</v>
      </c>
      <c r="G534" s="18">
        <v>1</v>
      </c>
      <c r="H534" s="18">
        <v>1</v>
      </c>
      <c r="I534" s="19">
        <v>0</v>
      </c>
      <c r="J534" s="20">
        <v>1</v>
      </c>
      <c r="K534" s="21">
        <v>0</v>
      </c>
      <c r="L534" s="22">
        <v>0</v>
      </c>
      <c r="M534" s="27" t="s">
        <v>4498</v>
      </c>
      <c r="N534" s="28"/>
    </row>
    <row r="535" spans="1:14" x14ac:dyDescent="0.3">
      <c r="A535" s="17" t="s">
        <v>2931</v>
      </c>
      <c r="B535" s="17" t="s">
        <v>2932</v>
      </c>
      <c r="C535" s="17" t="s">
        <v>1056</v>
      </c>
      <c r="D535" s="17" t="s">
        <v>2933</v>
      </c>
      <c r="E535" s="17" t="s">
        <v>103</v>
      </c>
      <c r="F535" s="17" t="s">
        <v>2934</v>
      </c>
      <c r="G535" s="18">
        <v>1</v>
      </c>
      <c r="H535" s="18">
        <v>2</v>
      </c>
      <c r="I535" s="19">
        <v>0</v>
      </c>
      <c r="J535" s="20">
        <v>1</v>
      </c>
      <c r="K535" s="21">
        <v>0</v>
      </c>
      <c r="L535" s="22">
        <v>0</v>
      </c>
      <c r="M535" s="27" t="s">
        <v>4498</v>
      </c>
      <c r="N535" s="28"/>
    </row>
    <row r="536" spans="1:14" x14ac:dyDescent="0.3">
      <c r="A536" s="17" t="s">
        <v>2935</v>
      </c>
      <c r="B536" s="17" t="s">
        <v>2936</v>
      </c>
      <c r="C536" s="17" t="s">
        <v>2937</v>
      </c>
      <c r="D536" s="17" t="s">
        <v>2451</v>
      </c>
      <c r="E536" s="17" t="s">
        <v>66</v>
      </c>
      <c r="F536" s="17" t="s">
        <v>2938</v>
      </c>
      <c r="G536" s="18">
        <v>1</v>
      </c>
      <c r="H536" s="18">
        <v>4</v>
      </c>
      <c r="I536" s="19">
        <v>0</v>
      </c>
      <c r="J536" s="20">
        <v>1</v>
      </c>
      <c r="K536" s="21">
        <v>0</v>
      </c>
      <c r="L536" s="22">
        <v>0</v>
      </c>
      <c r="M536" s="27" t="s">
        <v>4498</v>
      </c>
      <c r="N536" s="28"/>
    </row>
    <row r="537" spans="1:14" x14ac:dyDescent="0.3">
      <c r="A537" s="17" t="s">
        <v>2939</v>
      </c>
      <c r="B537" s="17" t="s">
        <v>2940</v>
      </c>
      <c r="C537" s="17" t="s">
        <v>2941</v>
      </c>
      <c r="D537" s="17" t="s">
        <v>1062</v>
      </c>
      <c r="E537" s="17" t="s">
        <v>1174</v>
      </c>
      <c r="F537" s="17" t="s">
        <v>2942</v>
      </c>
      <c r="G537" s="18">
        <v>1</v>
      </c>
      <c r="H537" s="18">
        <v>20</v>
      </c>
      <c r="I537" s="19">
        <v>0</v>
      </c>
      <c r="J537" s="20">
        <v>1</v>
      </c>
      <c r="K537" s="21">
        <v>0</v>
      </c>
      <c r="L537" s="22">
        <v>0</v>
      </c>
      <c r="M537" s="27" t="s">
        <v>4498</v>
      </c>
      <c r="N537" s="28"/>
    </row>
    <row r="538" spans="1:14" x14ac:dyDescent="0.3">
      <c r="A538" s="17" t="s">
        <v>489</v>
      </c>
      <c r="B538" s="17" t="s">
        <v>2943</v>
      </c>
      <c r="C538" s="17" t="s">
        <v>2944</v>
      </c>
      <c r="D538" s="17" t="s">
        <v>1479</v>
      </c>
      <c r="E538" s="17" t="s">
        <v>140</v>
      </c>
      <c r="F538" s="17" t="s">
        <v>2945</v>
      </c>
      <c r="G538" s="18">
        <v>1</v>
      </c>
      <c r="H538" s="18">
        <v>2</v>
      </c>
      <c r="I538" s="19">
        <v>0</v>
      </c>
      <c r="J538" s="20">
        <v>0</v>
      </c>
      <c r="K538" s="21">
        <v>1</v>
      </c>
      <c r="L538" s="22">
        <v>0</v>
      </c>
      <c r="M538" s="27" t="s">
        <v>4499</v>
      </c>
      <c r="N538" s="28"/>
    </row>
    <row r="539" spans="1:14" x14ac:dyDescent="0.3">
      <c r="A539" s="17" t="s">
        <v>2946</v>
      </c>
      <c r="B539" s="17" t="s">
        <v>2947</v>
      </c>
      <c r="C539" s="17" t="s">
        <v>2948</v>
      </c>
      <c r="D539" s="17" t="s">
        <v>1631</v>
      </c>
      <c r="E539" s="17" t="s">
        <v>2949</v>
      </c>
      <c r="F539" s="17" t="s">
        <v>2950</v>
      </c>
      <c r="G539" s="18">
        <v>1</v>
      </c>
      <c r="H539" s="18">
        <v>1</v>
      </c>
      <c r="I539" s="19">
        <v>0</v>
      </c>
      <c r="J539" s="20">
        <v>1</v>
      </c>
      <c r="K539" s="21">
        <v>0</v>
      </c>
      <c r="L539" s="22">
        <v>0</v>
      </c>
      <c r="M539" s="27" t="s">
        <v>4498</v>
      </c>
      <c r="N539" s="28"/>
    </row>
    <row r="540" spans="1:14" x14ac:dyDescent="0.3">
      <c r="A540" s="17" t="s">
        <v>814</v>
      </c>
      <c r="B540" s="17" t="s">
        <v>2951</v>
      </c>
      <c r="C540" s="17" t="s">
        <v>1056</v>
      </c>
      <c r="D540" s="17" t="s">
        <v>1896</v>
      </c>
      <c r="E540" s="17" t="s">
        <v>768</v>
      </c>
      <c r="F540" s="17" t="s">
        <v>2952</v>
      </c>
      <c r="G540" s="18">
        <v>1</v>
      </c>
      <c r="H540" s="18">
        <v>1</v>
      </c>
      <c r="I540" s="19">
        <v>0</v>
      </c>
      <c r="J540" s="20">
        <v>0</v>
      </c>
      <c r="K540" s="21">
        <v>0</v>
      </c>
      <c r="L540" s="22">
        <v>1</v>
      </c>
      <c r="M540" s="27" t="s">
        <v>4499</v>
      </c>
      <c r="N540" s="28"/>
    </row>
    <row r="541" spans="1:14" x14ac:dyDescent="0.3">
      <c r="A541" s="17" t="s">
        <v>2953</v>
      </c>
      <c r="B541" s="17" t="s">
        <v>2954</v>
      </c>
      <c r="C541" s="17" t="s">
        <v>2955</v>
      </c>
      <c r="D541" s="17" t="s">
        <v>1062</v>
      </c>
      <c r="E541" s="17" t="s">
        <v>78</v>
      </c>
      <c r="F541" s="17" t="s">
        <v>2956</v>
      </c>
      <c r="G541" s="18">
        <v>1</v>
      </c>
      <c r="H541" s="18">
        <v>5</v>
      </c>
      <c r="I541" s="19">
        <v>0</v>
      </c>
      <c r="J541" s="20">
        <v>1</v>
      </c>
      <c r="K541" s="21">
        <v>0</v>
      </c>
      <c r="L541" s="22">
        <v>0</v>
      </c>
      <c r="M541" s="27" t="s">
        <v>4498</v>
      </c>
      <c r="N541" s="28"/>
    </row>
    <row r="542" spans="1:14" x14ac:dyDescent="0.3">
      <c r="A542" s="17" t="s">
        <v>2957</v>
      </c>
      <c r="B542" s="17" t="s">
        <v>2958</v>
      </c>
      <c r="C542" s="17" t="s">
        <v>1056</v>
      </c>
      <c r="D542" s="17" t="s">
        <v>1479</v>
      </c>
      <c r="E542" s="17" t="s">
        <v>140</v>
      </c>
      <c r="F542" s="17" t="s">
        <v>2959</v>
      </c>
      <c r="G542" s="18">
        <v>1</v>
      </c>
      <c r="H542" s="18">
        <v>4</v>
      </c>
      <c r="I542" s="19">
        <v>1</v>
      </c>
      <c r="J542" s="20">
        <v>0</v>
      </c>
      <c r="K542" s="21">
        <v>0</v>
      </c>
      <c r="L542" s="22">
        <v>0</v>
      </c>
      <c r="M542" s="27" t="s">
        <v>4498</v>
      </c>
      <c r="N542" s="28"/>
    </row>
    <row r="543" spans="1:14" x14ac:dyDescent="0.3">
      <c r="A543" s="17" t="s">
        <v>2960</v>
      </c>
      <c r="B543" s="17" t="s">
        <v>2961</v>
      </c>
      <c r="C543" s="17" t="s">
        <v>2962</v>
      </c>
      <c r="D543" s="17" t="s">
        <v>1062</v>
      </c>
      <c r="E543" s="17" t="s">
        <v>73</v>
      </c>
      <c r="F543" s="17" t="s">
        <v>2963</v>
      </c>
      <c r="G543" s="18">
        <v>1</v>
      </c>
      <c r="H543" s="18">
        <v>20</v>
      </c>
      <c r="I543" s="19">
        <v>0</v>
      </c>
      <c r="J543" s="20">
        <v>1</v>
      </c>
      <c r="K543" s="21">
        <v>0</v>
      </c>
      <c r="L543" s="22">
        <v>0</v>
      </c>
      <c r="M543" s="27" t="s">
        <v>4498</v>
      </c>
      <c r="N543" s="28"/>
    </row>
    <row r="544" spans="1:14" x14ac:dyDescent="0.3">
      <c r="A544" s="17" t="s">
        <v>861</v>
      </c>
      <c r="B544" s="17" t="s">
        <v>2964</v>
      </c>
      <c r="C544" s="17" t="s">
        <v>1056</v>
      </c>
      <c r="D544" s="17" t="s">
        <v>2965</v>
      </c>
      <c r="E544" s="17" t="s">
        <v>73</v>
      </c>
      <c r="F544" s="17" t="s">
        <v>2966</v>
      </c>
      <c r="G544" s="18">
        <v>1</v>
      </c>
      <c r="H544" s="18">
        <v>1</v>
      </c>
      <c r="I544" s="19">
        <v>0</v>
      </c>
      <c r="J544" s="20">
        <v>0</v>
      </c>
      <c r="K544" s="21">
        <v>0</v>
      </c>
      <c r="L544" s="22">
        <v>1</v>
      </c>
      <c r="M544" s="27" t="s">
        <v>4499</v>
      </c>
      <c r="N544" s="28"/>
    </row>
    <row r="545" spans="1:14" x14ac:dyDescent="0.3">
      <c r="A545" s="17" t="s">
        <v>1016</v>
      </c>
      <c r="B545" s="17" t="s">
        <v>2967</v>
      </c>
      <c r="C545" s="17" t="s">
        <v>1056</v>
      </c>
      <c r="D545" s="17" t="s">
        <v>2968</v>
      </c>
      <c r="E545" s="17" t="s">
        <v>73</v>
      </c>
      <c r="F545" s="17" t="s">
        <v>2969</v>
      </c>
      <c r="G545" s="18">
        <v>1</v>
      </c>
      <c r="H545" s="18">
        <v>1</v>
      </c>
      <c r="I545" s="19">
        <v>0</v>
      </c>
      <c r="J545" s="20">
        <v>0</v>
      </c>
      <c r="K545" s="21">
        <v>0</v>
      </c>
      <c r="L545" s="22">
        <v>1</v>
      </c>
      <c r="M545" s="27" t="s">
        <v>4499</v>
      </c>
      <c r="N545" s="28"/>
    </row>
    <row r="546" spans="1:14" x14ac:dyDescent="0.3">
      <c r="A546" s="17" t="s">
        <v>2970</v>
      </c>
      <c r="B546" s="17" t="s">
        <v>2971</v>
      </c>
      <c r="C546" s="17" t="s">
        <v>2187</v>
      </c>
      <c r="D546" s="17" t="s">
        <v>1091</v>
      </c>
      <c r="E546" s="17" t="s">
        <v>392</v>
      </c>
      <c r="F546" s="17" t="s">
        <v>2972</v>
      </c>
      <c r="G546" s="18">
        <v>1</v>
      </c>
      <c r="H546" s="18">
        <v>1</v>
      </c>
      <c r="I546" s="19">
        <v>0</v>
      </c>
      <c r="J546" s="20">
        <v>1</v>
      </c>
      <c r="K546" s="21">
        <v>0</v>
      </c>
      <c r="L546" s="22">
        <v>0</v>
      </c>
      <c r="M546" s="27" t="s">
        <v>4498</v>
      </c>
      <c r="N546" s="28"/>
    </row>
    <row r="547" spans="1:14" x14ac:dyDescent="0.3">
      <c r="A547" s="17" t="s">
        <v>2973</v>
      </c>
      <c r="B547" s="17" t="s">
        <v>2974</v>
      </c>
      <c r="C547" s="17" t="s">
        <v>2975</v>
      </c>
      <c r="D547" s="17" t="s">
        <v>1067</v>
      </c>
      <c r="E547" s="17" t="s">
        <v>155</v>
      </c>
      <c r="F547" s="17" t="s">
        <v>2976</v>
      </c>
      <c r="G547" s="18">
        <v>1</v>
      </c>
      <c r="H547" s="18">
        <v>1</v>
      </c>
      <c r="I547" s="19">
        <v>0</v>
      </c>
      <c r="J547" s="20">
        <v>1</v>
      </c>
      <c r="K547" s="21">
        <v>0</v>
      </c>
      <c r="L547" s="22">
        <v>0</v>
      </c>
      <c r="M547" s="27" t="s">
        <v>4498</v>
      </c>
      <c r="N547" s="28"/>
    </row>
    <row r="548" spans="1:14" x14ac:dyDescent="0.3">
      <c r="A548" s="17" t="s">
        <v>114</v>
      </c>
      <c r="B548" s="17" t="s">
        <v>2977</v>
      </c>
      <c r="C548" s="17" t="s">
        <v>1056</v>
      </c>
      <c r="D548" s="17" t="s">
        <v>1096</v>
      </c>
      <c r="E548" s="17" t="s">
        <v>116</v>
      </c>
      <c r="F548" s="17" t="s">
        <v>2978</v>
      </c>
      <c r="G548" s="18">
        <v>1</v>
      </c>
      <c r="H548" s="18">
        <v>1</v>
      </c>
      <c r="I548" s="19">
        <v>0</v>
      </c>
      <c r="J548" s="20">
        <v>0</v>
      </c>
      <c r="K548" s="21">
        <v>1</v>
      </c>
      <c r="L548" s="22">
        <v>0</v>
      </c>
      <c r="M548" s="27" t="s">
        <v>4499</v>
      </c>
      <c r="N548" s="28"/>
    </row>
    <row r="549" spans="1:14" x14ac:dyDescent="0.3">
      <c r="A549" s="17" t="s">
        <v>2979</v>
      </c>
      <c r="B549" s="17" t="s">
        <v>2980</v>
      </c>
      <c r="C549" s="17" t="s">
        <v>1869</v>
      </c>
      <c r="D549" s="17" t="s">
        <v>1091</v>
      </c>
      <c r="E549" s="17" t="s">
        <v>83</v>
      </c>
      <c r="F549" s="17" t="s">
        <v>2981</v>
      </c>
      <c r="G549" s="18">
        <v>1</v>
      </c>
      <c r="H549" s="18">
        <v>1</v>
      </c>
      <c r="I549" s="19">
        <v>0</v>
      </c>
      <c r="J549" s="20">
        <v>1</v>
      </c>
      <c r="K549" s="21">
        <v>0</v>
      </c>
      <c r="L549" s="22">
        <v>0</v>
      </c>
      <c r="M549" s="27" t="s">
        <v>4500</v>
      </c>
      <c r="N549" s="28"/>
    </row>
    <row r="550" spans="1:14" x14ac:dyDescent="0.3">
      <c r="A550" s="17" t="s">
        <v>2982</v>
      </c>
      <c r="B550" s="17" t="s">
        <v>2983</v>
      </c>
      <c r="C550" s="17" t="s">
        <v>1056</v>
      </c>
      <c r="D550" s="17" t="s">
        <v>1051</v>
      </c>
      <c r="E550" s="17" t="s">
        <v>78</v>
      </c>
      <c r="F550" s="17" t="s">
        <v>2984</v>
      </c>
      <c r="G550" s="18">
        <v>1</v>
      </c>
      <c r="H550" s="18">
        <v>1</v>
      </c>
      <c r="I550" s="19">
        <v>0</v>
      </c>
      <c r="J550" s="20">
        <v>1</v>
      </c>
      <c r="K550" s="21">
        <v>0</v>
      </c>
      <c r="L550" s="22">
        <v>0</v>
      </c>
      <c r="M550" s="27" t="s">
        <v>4498</v>
      </c>
      <c r="N550" s="28"/>
    </row>
    <row r="551" spans="1:14" x14ac:dyDescent="0.3">
      <c r="A551" s="17" t="s">
        <v>2985</v>
      </c>
      <c r="B551" s="17" t="s">
        <v>2986</v>
      </c>
      <c r="C551" s="17" t="s">
        <v>2987</v>
      </c>
      <c r="D551" s="17" t="s">
        <v>1091</v>
      </c>
      <c r="E551" s="17" t="s">
        <v>259</v>
      </c>
      <c r="F551" s="17" t="s">
        <v>2988</v>
      </c>
      <c r="G551" s="18">
        <v>1</v>
      </c>
      <c r="H551" s="18">
        <v>1</v>
      </c>
      <c r="I551" s="19">
        <v>0</v>
      </c>
      <c r="J551" s="20">
        <v>1</v>
      </c>
      <c r="K551" s="21">
        <v>0</v>
      </c>
      <c r="L551" s="22">
        <v>0</v>
      </c>
      <c r="M551" s="27" t="s">
        <v>4500</v>
      </c>
      <c r="N551" s="28"/>
    </row>
    <row r="552" spans="1:14" x14ac:dyDescent="0.3">
      <c r="A552" s="17" t="s">
        <v>2989</v>
      </c>
      <c r="B552" s="17" t="s">
        <v>2990</v>
      </c>
      <c r="C552" s="17" t="s">
        <v>2836</v>
      </c>
      <c r="D552" s="17" t="s">
        <v>1082</v>
      </c>
      <c r="E552" s="17" t="s">
        <v>73</v>
      </c>
      <c r="F552" s="17" t="s">
        <v>2991</v>
      </c>
      <c r="G552" s="18">
        <v>1</v>
      </c>
      <c r="H552" s="18">
        <v>1</v>
      </c>
      <c r="I552" s="19">
        <v>1</v>
      </c>
      <c r="J552" s="20">
        <v>0</v>
      </c>
      <c r="K552" s="21">
        <v>0</v>
      </c>
      <c r="L552" s="22">
        <v>0</v>
      </c>
      <c r="M552" s="27" t="s">
        <v>4500</v>
      </c>
      <c r="N552" s="28"/>
    </row>
    <row r="553" spans="1:14" x14ac:dyDescent="0.3">
      <c r="A553" s="17" t="s">
        <v>575</v>
      </c>
      <c r="B553" s="17" t="s">
        <v>576</v>
      </c>
      <c r="C553" s="17" t="s">
        <v>2992</v>
      </c>
      <c r="D553" s="17" t="s">
        <v>1051</v>
      </c>
      <c r="E553" s="17" t="s">
        <v>103</v>
      </c>
      <c r="F553" s="17" t="s">
        <v>2993</v>
      </c>
      <c r="G553" s="18">
        <v>1</v>
      </c>
      <c r="H553" s="18">
        <v>1</v>
      </c>
      <c r="I553" s="19">
        <v>0</v>
      </c>
      <c r="J553" s="20">
        <v>0</v>
      </c>
      <c r="K553" s="21">
        <v>1</v>
      </c>
      <c r="L553" s="22">
        <v>0</v>
      </c>
      <c r="M553" s="27" t="s">
        <v>4499</v>
      </c>
      <c r="N553" s="28"/>
    </row>
    <row r="554" spans="1:14" x14ac:dyDescent="0.3">
      <c r="A554" s="17" t="s">
        <v>2994</v>
      </c>
      <c r="B554" s="17" t="s">
        <v>2995</v>
      </c>
      <c r="C554" s="17" t="s">
        <v>2996</v>
      </c>
      <c r="D554" s="17" t="s">
        <v>1858</v>
      </c>
      <c r="E554" s="17" t="s">
        <v>73</v>
      </c>
      <c r="F554" s="17" t="s">
        <v>2997</v>
      </c>
      <c r="G554" s="18">
        <v>1</v>
      </c>
      <c r="H554" s="18">
        <v>1</v>
      </c>
      <c r="I554" s="19">
        <v>0</v>
      </c>
      <c r="J554" s="20">
        <v>1</v>
      </c>
      <c r="K554" s="21">
        <v>0</v>
      </c>
      <c r="L554" s="22">
        <v>0</v>
      </c>
      <c r="M554" s="27" t="s">
        <v>4498</v>
      </c>
      <c r="N554" s="28"/>
    </row>
    <row r="555" spans="1:14" x14ac:dyDescent="0.3">
      <c r="A555" s="17" t="s">
        <v>2998</v>
      </c>
      <c r="B555" s="17" t="s">
        <v>1429</v>
      </c>
      <c r="C555" s="17" t="s">
        <v>2999</v>
      </c>
      <c r="D555" s="17" t="s">
        <v>1091</v>
      </c>
      <c r="E555" s="17" t="s">
        <v>83</v>
      </c>
      <c r="F555" s="17" t="s">
        <v>3000</v>
      </c>
      <c r="G555" s="18">
        <v>1</v>
      </c>
      <c r="H555" s="18">
        <v>5</v>
      </c>
      <c r="I555" s="19">
        <v>1</v>
      </c>
      <c r="J555" s="20">
        <v>0</v>
      </c>
      <c r="K555" s="21">
        <v>0</v>
      </c>
      <c r="L555" s="22">
        <v>0</v>
      </c>
      <c r="M555" s="27" t="s">
        <v>4500</v>
      </c>
      <c r="N555" s="28"/>
    </row>
    <row r="556" spans="1:14" x14ac:dyDescent="0.3">
      <c r="A556" s="17" t="s">
        <v>3001</v>
      </c>
      <c r="B556" s="17" t="s">
        <v>3002</v>
      </c>
      <c r="C556" s="17" t="s">
        <v>3003</v>
      </c>
      <c r="D556" s="17" t="s">
        <v>3004</v>
      </c>
      <c r="E556" s="17" t="s">
        <v>78</v>
      </c>
      <c r="F556" s="17" t="s">
        <v>3005</v>
      </c>
      <c r="G556" s="18">
        <v>1</v>
      </c>
      <c r="H556" s="18">
        <v>1</v>
      </c>
      <c r="I556" s="19">
        <v>0</v>
      </c>
      <c r="J556" s="20">
        <v>1</v>
      </c>
      <c r="K556" s="21">
        <v>0</v>
      </c>
      <c r="L556" s="22">
        <v>0</v>
      </c>
      <c r="M556" s="27" t="s">
        <v>4498</v>
      </c>
      <c r="N556" s="28"/>
    </row>
    <row r="557" spans="1:14" x14ac:dyDescent="0.3">
      <c r="A557" s="17" t="s">
        <v>3006</v>
      </c>
      <c r="B557" s="17" t="s">
        <v>3007</v>
      </c>
      <c r="C557" s="17" t="s">
        <v>3008</v>
      </c>
      <c r="D557" s="17" t="s">
        <v>2063</v>
      </c>
      <c r="E557" s="17" t="s">
        <v>163</v>
      </c>
      <c r="F557" s="17" t="s">
        <v>3009</v>
      </c>
      <c r="G557" s="18">
        <v>1</v>
      </c>
      <c r="H557" s="18">
        <v>1</v>
      </c>
      <c r="I557" s="19">
        <v>1</v>
      </c>
      <c r="J557" s="20">
        <v>0</v>
      </c>
      <c r="K557" s="21">
        <v>0</v>
      </c>
      <c r="L557" s="22">
        <v>0</v>
      </c>
      <c r="M557" s="27" t="s">
        <v>4500</v>
      </c>
      <c r="N557" s="28"/>
    </row>
    <row r="558" spans="1:14" x14ac:dyDescent="0.3">
      <c r="A558" s="17" t="s">
        <v>3010</v>
      </c>
      <c r="B558" s="17" t="s">
        <v>3011</v>
      </c>
      <c r="C558" s="17" t="s">
        <v>1056</v>
      </c>
      <c r="D558" s="17" t="s">
        <v>2499</v>
      </c>
      <c r="E558" s="17" t="s">
        <v>103</v>
      </c>
      <c r="F558" s="17" t="s">
        <v>3012</v>
      </c>
      <c r="G558" s="18">
        <v>1</v>
      </c>
      <c r="H558" s="18">
        <v>1</v>
      </c>
      <c r="I558" s="19">
        <v>0</v>
      </c>
      <c r="J558" s="20">
        <v>1</v>
      </c>
      <c r="K558" s="21">
        <v>0</v>
      </c>
      <c r="L558" s="22">
        <v>0</v>
      </c>
      <c r="M558" s="27" t="s">
        <v>4498</v>
      </c>
      <c r="N558" s="28"/>
    </row>
    <row r="559" spans="1:14" x14ac:dyDescent="0.3">
      <c r="A559" s="17" t="s">
        <v>3013</v>
      </c>
      <c r="B559" s="17" t="s">
        <v>3014</v>
      </c>
      <c r="C559" s="17" t="s">
        <v>1090</v>
      </c>
      <c r="D559" s="17" t="s">
        <v>1091</v>
      </c>
      <c r="E559" s="17" t="s">
        <v>83</v>
      </c>
      <c r="F559" s="17" t="s">
        <v>3015</v>
      </c>
      <c r="G559" s="18">
        <v>1</v>
      </c>
      <c r="H559" s="18">
        <v>1</v>
      </c>
      <c r="I559" s="19">
        <v>0</v>
      </c>
      <c r="J559" s="20">
        <v>1</v>
      </c>
      <c r="K559" s="21">
        <v>0</v>
      </c>
      <c r="L559" s="22">
        <v>0</v>
      </c>
      <c r="M559" s="27" t="s">
        <v>4498</v>
      </c>
      <c r="N559" s="28"/>
    </row>
    <row r="560" spans="1:14" x14ac:dyDescent="0.3">
      <c r="A560" s="17" t="s">
        <v>965</v>
      </c>
      <c r="B560" s="17" t="s">
        <v>3016</v>
      </c>
      <c r="C560" s="17" t="s">
        <v>1056</v>
      </c>
      <c r="D560" s="17" t="s">
        <v>1293</v>
      </c>
      <c r="E560" s="17" t="s">
        <v>73</v>
      </c>
      <c r="F560" s="17" t="s">
        <v>3017</v>
      </c>
      <c r="G560" s="18">
        <v>1</v>
      </c>
      <c r="H560" s="18">
        <v>1</v>
      </c>
      <c r="I560" s="19">
        <v>0</v>
      </c>
      <c r="J560" s="20">
        <v>0</v>
      </c>
      <c r="K560" s="21">
        <v>0</v>
      </c>
      <c r="L560" s="22">
        <v>1</v>
      </c>
      <c r="M560" s="27" t="s">
        <v>4499</v>
      </c>
      <c r="N560" s="28"/>
    </row>
    <row r="561" spans="1:14" x14ac:dyDescent="0.3">
      <c r="A561" s="17" t="s">
        <v>485</v>
      </c>
      <c r="B561" s="17" t="s">
        <v>3018</v>
      </c>
      <c r="C561" s="17" t="s">
        <v>1178</v>
      </c>
      <c r="D561" s="17" t="s">
        <v>3019</v>
      </c>
      <c r="E561" s="17" t="s">
        <v>140</v>
      </c>
      <c r="F561" s="17" t="s">
        <v>3020</v>
      </c>
      <c r="G561" s="18">
        <v>1</v>
      </c>
      <c r="H561" s="18">
        <v>1</v>
      </c>
      <c r="I561" s="19">
        <v>0</v>
      </c>
      <c r="J561" s="20">
        <v>0</v>
      </c>
      <c r="K561" s="21">
        <v>1</v>
      </c>
      <c r="L561" s="22">
        <v>0</v>
      </c>
      <c r="M561" s="27" t="s">
        <v>4499</v>
      </c>
      <c r="N561" s="28"/>
    </row>
    <row r="562" spans="1:14" x14ac:dyDescent="0.3">
      <c r="A562" s="17" t="s">
        <v>150</v>
      </c>
      <c r="B562" s="17" t="s">
        <v>3021</v>
      </c>
      <c r="C562" s="17" t="s">
        <v>3022</v>
      </c>
      <c r="D562" s="17" t="s">
        <v>1072</v>
      </c>
      <c r="E562" s="17" t="s">
        <v>152</v>
      </c>
      <c r="F562" s="17" t="s">
        <v>3023</v>
      </c>
      <c r="G562" s="18">
        <v>1</v>
      </c>
      <c r="H562" s="18">
        <v>1</v>
      </c>
      <c r="I562" s="19">
        <v>0</v>
      </c>
      <c r="J562" s="20">
        <v>0</v>
      </c>
      <c r="K562" s="21">
        <v>1</v>
      </c>
      <c r="L562" s="22">
        <v>0</v>
      </c>
      <c r="M562" s="27" t="s">
        <v>4499</v>
      </c>
      <c r="N562" s="28"/>
    </row>
    <row r="563" spans="1:14" x14ac:dyDescent="0.3">
      <c r="A563" s="17" t="s">
        <v>3024</v>
      </c>
      <c r="B563" s="17" t="s">
        <v>3025</v>
      </c>
      <c r="C563" s="17" t="s">
        <v>1056</v>
      </c>
      <c r="D563" s="17" t="s">
        <v>1078</v>
      </c>
      <c r="E563" s="17" t="s">
        <v>3026</v>
      </c>
      <c r="F563" s="17" t="s">
        <v>3027</v>
      </c>
      <c r="G563" s="18">
        <v>1</v>
      </c>
      <c r="H563" s="18">
        <v>4</v>
      </c>
      <c r="I563" s="19">
        <v>0</v>
      </c>
      <c r="J563" s="20">
        <v>1</v>
      </c>
      <c r="K563" s="21">
        <v>0</v>
      </c>
      <c r="L563" s="22">
        <v>0</v>
      </c>
      <c r="M563" s="27" t="s">
        <v>4500</v>
      </c>
      <c r="N563" s="28"/>
    </row>
    <row r="564" spans="1:14" x14ac:dyDescent="0.3">
      <c r="A564" s="17" t="s">
        <v>3028</v>
      </c>
      <c r="B564" s="17" t="s">
        <v>3029</v>
      </c>
      <c r="C564" s="17" t="s">
        <v>3030</v>
      </c>
      <c r="D564" s="17" t="s">
        <v>1493</v>
      </c>
      <c r="E564" s="17" t="s">
        <v>163</v>
      </c>
      <c r="F564" s="17" t="s">
        <v>3031</v>
      </c>
      <c r="G564" s="18">
        <v>1</v>
      </c>
      <c r="H564" s="18">
        <v>1</v>
      </c>
      <c r="I564" s="19">
        <v>0</v>
      </c>
      <c r="J564" s="20">
        <v>1</v>
      </c>
      <c r="K564" s="21">
        <v>0</v>
      </c>
      <c r="L564" s="22">
        <v>0</v>
      </c>
      <c r="M564" s="27" t="s">
        <v>4498</v>
      </c>
      <c r="N564" s="28"/>
    </row>
    <row r="565" spans="1:14" x14ac:dyDescent="0.3">
      <c r="A565" s="17" t="s">
        <v>3032</v>
      </c>
      <c r="B565" s="17" t="s">
        <v>3033</v>
      </c>
      <c r="C565" s="17" t="s">
        <v>1056</v>
      </c>
      <c r="D565" s="17" t="s">
        <v>3034</v>
      </c>
      <c r="E565" s="17" t="s">
        <v>3035</v>
      </c>
      <c r="F565" s="17" t="s">
        <v>3036</v>
      </c>
      <c r="G565" s="18">
        <v>1</v>
      </c>
      <c r="H565" s="18">
        <v>1</v>
      </c>
      <c r="I565" s="19">
        <v>0</v>
      </c>
      <c r="J565" s="20">
        <v>1</v>
      </c>
      <c r="K565" s="21">
        <v>0</v>
      </c>
      <c r="L565" s="22">
        <v>0</v>
      </c>
      <c r="M565" s="27" t="s">
        <v>4498</v>
      </c>
      <c r="N565" s="28"/>
    </row>
    <row r="566" spans="1:14" x14ac:dyDescent="0.3">
      <c r="A566" s="17" t="s">
        <v>278</v>
      </c>
      <c r="B566" s="17" t="s">
        <v>3037</v>
      </c>
      <c r="C566" s="17" t="s">
        <v>1056</v>
      </c>
      <c r="D566" s="17" t="s">
        <v>1091</v>
      </c>
      <c r="E566" s="17" t="s">
        <v>83</v>
      </c>
      <c r="F566" s="17" t="s">
        <v>3038</v>
      </c>
      <c r="G566" s="18">
        <v>1</v>
      </c>
      <c r="H566" s="18">
        <v>1</v>
      </c>
      <c r="I566" s="19">
        <v>0</v>
      </c>
      <c r="J566" s="20">
        <v>0</v>
      </c>
      <c r="K566" s="21">
        <v>1</v>
      </c>
      <c r="L566" s="22">
        <v>0</v>
      </c>
      <c r="M566" s="27" t="s">
        <v>4499</v>
      </c>
      <c r="N566" s="28"/>
    </row>
    <row r="567" spans="1:14" x14ac:dyDescent="0.3">
      <c r="A567" s="17" t="s">
        <v>133</v>
      </c>
      <c r="B567" s="17" t="s">
        <v>3039</v>
      </c>
      <c r="C567" s="17" t="s">
        <v>3040</v>
      </c>
      <c r="D567" s="17" t="s">
        <v>1479</v>
      </c>
      <c r="E567" s="17" t="s">
        <v>135</v>
      </c>
      <c r="F567" s="17" t="s">
        <v>3041</v>
      </c>
      <c r="G567" s="18">
        <v>1</v>
      </c>
      <c r="H567" s="18">
        <v>2</v>
      </c>
      <c r="I567" s="19">
        <v>0</v>
      </c>
      <c r="J567" s="20">
        <v>0</v>
      </c>
      <c r="K567" s="21">
        <v>1</v>
      </c>
      <c r="L567" s="22">
        <v>0</v>
      </c>
      <c r="M567" s="27" t="s">
        <v>4499</v>
      </c>
      <c r="N567" s="28"/>
    </row>
    <row r="568" spans="1:14" x14ac:dyDescent="0.3">
      <c r="A568" s="17" t="s">
        <v>3042</v>
      </c>
      <c r="B568" s="17" t="s">
        <v>3043</v>
      </c>
      <c r="C568" s="17" t="s">
        <v>3044</v>
      </c>
      <c r="D568" s="17" t="s">
        <v>1062</v>
      </c>
      <c r="E568" s="17" t="s">
        <v>531</v>
      </c>
      <c r="F568" s="17" t="s">
        <v>3045</v>
      </c>
      <c r="G568" s="18">
        <v>1</v>
      </c>
      <c r="H568" s="18">
        <v>5</v>
      </c>
      <c r="I568" s="19">
        <v>0</v>
      </c>
      <c r="J568" s="20">
        <v>1</v>
      </c>
      <c r="K568" s="21">
        <v>0</v>
      </c>
      <c r="L568" s="22">
        <v>0</v>
      </c>
      <c r="M568" s="27" t="s">
        <v>4500</v>
      </c>
      <c r="N568" s="28"/>
    </row>
    <row r="569" spans="1:14" x14ac:dyDescent="0.3">
      <c r="A569" s="17" t="s">
        <v>3046</v>
      </c>
      <c r="B569" s="17" t="s">
        <v>3047</v>
      </c>
      <c r="C569" s="17" t="s">
        <v>3048</v>
      </c>
      <c r="D569" s="17" t="s">
        <v>1140</v>
      </c>
      <c r="E569" s="17" t="s">
        <v>308</v>
      </c>
      <c r="F569" s="17" t="s">
        <v>3049</v>
      </c>
      <c r="G569" s="18">
        <v>1</v>
      </c>
      <c r="H569" s="18">
        <v>1</v>
      </c>
      <c r="I569" s="19">
        <v>0</v>
      </c>
      <c r="J569" s="20">
        <v>1</v>
      </c>
      <c r="K569" s="21">
        <v>0</v>
      </c>
      <c r="L569" s="22">
        <v>0</v>
      </c>
      <c r="M569" s="27" t="s">
        <v>4498</v>
      </c>
      <c r="N569" s="28"/>
    </row>
    <row r="570" spans="1:14" x14ac:dyDescent="0.3">
      <c r="A570" s="17" t="s">
        <v>869</v>
      </c>
      <c r="B570" s="17" t="s">
        <v>3050</v>
      </c>
      <c r="C570" s="17" t="s">
        <v>3051</v>
      </c>
      <c r="D570" s="17" t="s">
        <v>1057</v>
      </c>
      <c r="E570" s="17" t="s">
        <v>871</v>
      </c>
      <c r="F570" s="17" t="s">
        <v>3052</v>
      </c>
      <c r="G570" s="18">
        <v>1</v>
      </c>
      <c r="H570" s="18">
        <v>1</v>
      </c>
      <c r="I570" s="19">
        <v>0</v>
      </c>
      <c r="J570" s="20">
        <v>0</v>
      </c>
      <c r="K570" s="21">
        <v>0</v>
      </c>
      <c r="L570" s="22">
        <v>1</v>
      </c>
      <c r="M570" s="27" t="s">
        <v>4499</v>
      </c>
      <c r="N570" s="28"/>
    </row>
    <row r="571" spans="1:14" x14ac:dyDescent="0.3">
      <c r="A571" s="17" t="s">
        <v>3053</v>
      </c>
      <c r="B571" s="17" t="s">
        <v>3054</v>
      </c>
      <c r="C571" s="17" t="s">
        <v>1309</v>
      </c>
      <c r="D571" s="17" t="s">
        <v>1067</v>
      </c>
      <c r="E571" s="17" t="s">
        <v>1674</v>
      </c>
      <c r="F571" s="17" t="s">
        <v>3055</v>
      </c>
      <c r="G571" s="18">
        <v>1</v>
      </c>
      <c r="H571" s="18">
        <v>3</v>
      </c>
      <c r="I571" s="19">
        <v>0</v>
      </c>
      <c r="J571" s="20">
        <v>1</v>
      </c>
      <c r="K571" s="21">
        <v>0</v>
      </c>
      <c r="L571" s="22">
        <v>0</v>
      </c>
      <c r="M571" s="27" t="s">
        <v>4500</v>
      </c>
      <c r="N571" s="28"/>
    </row>
    <row r="572" spans="1:14" x14ac:dyDescent="0.3">
      <c r="A572" s="17" t="s">
        <v>904</v>
      </c>
      <c r="B572" s="17" t="s">
        <v>3056</v>
      </c>
      <c r="C572" s="17" t="s">
        <v>1056</v>
      </c>
      <c r="D572" s="17" t="s">
        <v>1062</v>
      </c>
      <c r="E572" s="17" t="s">
        <v>906</v>
      </c>
      <c r="F572" s="17" t="s">
        <v>3057</v>
      </c>
      <c r="G572" s="18">
        <v>1</v>
      </c>
      <c r="H572" s="18">
        <v>1</v>
      </c>
      <c r="I572" s="19">
        <v>0</v>
      </c>
      <c r="J572" s="20">
        <v>0</v>
      </c>
      <c r="K572" s="21">
        <v>0</v>
      </c>
      <c r="L572" s="22">
        <v>1</v>
      </c>
      <c r="M572" s="27" t="s">
        <v>4499</v>
      </c>
      <c r="N572" s="28"/>
    </row>
    <row r="573" spans="1:14" x14ac:dyDescent="0.3">
      <c r="A573" s="17" t="s">
        <v>3058</v>
      </c>
      <c r="B573" s="17" t="s">
        <v>3059</v>
      </c>
      <c r="C573" s="17" t="s">
        <v>1056</v>
      </c>
      <c r="D573" s="17" t="s">
        <v>1062</v>
      </c>
      <c r="E573" s="17" t="s">
        <v>3060</v>
      </c>
      <c r="F573" s="17" t="s">
        <v>3061</v>
      </c>
      <c r="G573" s="18">
        <v>1</v>
      </c>
      <c r="H573" s="18">
        <v>2</v>
      </c>
      <c r="I573" s="19">
        <v>0</v>
      </c>
      <c r="J573" s="20">
        <v>1</v>
      </c>
      <c r="K573" s="21">
        <v>0</v>
      </c>
      <c r="L573" s="22">
        <v>0</v>
      </c>
      <c r="M573" s="27" t="s">
        <v>4498</v>
      </c>
      <c r="N573" s="28"/>
    </row>
    <row r="574" spans="1:14" x14ac:dyDescent="0.3">
      <c r="A574" s="17" t="s">
        <v>3062</v>
      </c>
      <c r="B574" s="17" t="s">
        <v>3063</v>
      </c>
      <c r="C574" s="17" t="s">
        <v>1056</v>
      </c>
      <c r="D574" s="17" t="s">
        <v>3064</v>
      </c>
      <c r="E574" s="17" t="s">
        <v>2404</v>
      </c>
      <c r="F574" s="17" t="s">
        <v>3065</v>
      </c>
      <c r="G574" s="18">
        <v>1</v>
      </c>
      <c r="H574" s="18">
        <v>1</v>
      </c>
      <c r="I574" s="19">
        <v>0</v>
      </c>
      <c r="J574" s="20">
        <v>1</v>
      </c>
      <c r="K574" s="21">
        <v>0</v>
      </c>
      <c r="L574" s="22">
        <v>0</v>
      </c>
      <c r="M574" s="27" t="s">
        <v>4500</v>
      </c>
      <c r="N574" s="28"/>
    </row>
    <row r="575" spans="1:14" x14ac:dyDescent="0.3">
      <c r="A575" s="17" t="s">
        <v>949</v>
      </c>
      <c r="B575" s="17" t="s">
        <v>950</v>
      </c>
      <c r="C575" s="17" t="s">
        <v>3066</v>
      </c>
      <c r="D575" s="17" t="s">
        <v>3067</v>
      </c>
      <c r="E575" s="17" t="s">
        <v>941</v>
      </c>
      <c r="F575" s="17" t="s">
        <v>3068</v>
      </c>
      <c r="G575" s="18">
        <v>1</v>
      </c>
      <c r="H575" s="18">
        <v>1</v>
      </c>
      <c r="I575" s="19">
        <v>0</v>
      </c>
      <c r="J575" s="20">
        <v>0</v>
      </c>
      <c r="K575" s="21">
        <v>0</v>
      </c>
      <c r="L575" s="22">
        <v>1</v>
      </c>
      <c r="M575" s="27" t="s">
        <v>4499</v>
      </c>
      <c r="N575" s="28"/>
    </row>
    <row r="576" spans="1:14" x14ac:dyDescent="0.3">
      <c r="A576" s="17" t="s">
        <v>394</v>
      </c>
      <c r="B576" s="17" t="s">
        <v>3069</v>
      </c>
      <c r="C576" s="17" t="s">
        <v>1056</v>
      </c>
      <c r="D576" s="17" t="s">
        <v>1140</v>
      </c>
      <c r="E576" s="17" t="s">
        <v>78</v>
      </c>
      <c r="F576" s="17" t="s">
        <v>3070</v>
      </c>
      <c r="G576" s="18">
        <v>1</v>
      </c>
      <c r="H576" s="18">
        <v>1</v>
      </c>
      <c r="I576" s="19">
        <v>0</v>
      </c>
      <c r="J576" s="20">
        <v>0</v>
      </c>
      <c r="K576" s="21">
        <v>1</v>
      </c>
      <c r="L576" s="22">
        <v>0</v>
      </c>
      <c r="M576" s="27" t="s">
        <v>4499</v>
      </c>
      <c r="N576" s="28"/>
    </row>
    <row r="577" spans="1:14" x14ac:dyDescent="0.3">
      <c r="A577" s="17" t="s">
        <v>299</v>
      </c>
      <c r="B577" s="17" t="s">
        <v>3071</v>
      </c>
      <c r="C577" s="17" t="s">
        <v>3072</v>
      </c>
      <c r="D577" s="17" t="s">
        <v>1346</v>
      </c>
      <c r="E577" s="17" t="s">
        <v>259</v>
      </c>
      <c r="F577" s="17" t="s">
        <v>3073</v>
      </c>
      <c r="G577" s="18">
        <v>1</v>
      </c>
      <c r="H577" s="18">
        <v>1</v>
      </c>
      <c r="I577" s="19">
        <v>0</v>
      </c>
      <c r="J577" s="20">
        <v>0</v>
      </c>
      <c r="K577" s="21">
        <v>1</v>
      </c>
      <c r="L577" s="22">
        <v>0</v>
      </c>
      <c r="M577" s="27" t="s">
        <v>4498</v>
      </c>
      <c r="N577" s="28"/>
    </row>
    <row r="578" spans="1:14" x14ac:dyDescent="0.3">
      <c r="A578" s="17" t="s">
        <v>494</v>
      </c>
      <c r="B578" s="17" t="s">
        <v>2677</v>
      </c>
      <c r="C578" s="17" t="s">
        <v>3074</v>
      </c>
      <c r="D578" s="17" t="s">
        <v>1051</v>
      </c>
      <c r="E578" s="17" t="s">
        <v>496</v>
      </c>
      <c r="F578" s="17" t="s">
        <v>3075</v>
      </c>
      <c r="G578" s="18">
        <v>1</v>
      </c>
      <c r="H578" s="18">
        <v>1</v>
      </c>
      <c r="I578" s="19">
        <v>0</v>
      </c>
      <c r="J578" s="20">
        <v>0</v>
      </c>
      <c r="K578" s="21">
        <v>1</v>
      </c>
      <c r="L578" s="22">
        <v>0</v>
      </c>
      <c r="M578" s="27" t="s">
        <v>4499</v>
      </c>
      <c r="N578" s="28"/>
    </row>
    <row r="579" spans="1:14" x14ac:dyDescent="0.3">
      <c r="A579" s="17" t="s">
        <v>3076</v>
      </c>
      <c r="B579" s="17" t="s">
        <v>3077</v>
      </c>
      <c r="C579" s="17" t="s">
        <v>1056</v>
      </c>
      <c r="D579" s="17" t="s">
        <v>2043</v>
      </c>
      <c r="E579" s="17" t="s">
        <v>254</v>
      </c>
      <c r="F579" s="17" t="s">
        <v>3078</v>
      </c>
      <c r="G579" s="18">
        <v>1</v>
      </c>
      <c r="H579" s="18">
        <v>4</v>
      </c>
      <c r="I579" s="19">
        <v>0</v>
      </c>
      <c r="J579" s="20">
        <v>1</v>
      </c>
      <c r="K579" s="21">
        <v>0</v>
      </c>
      <c r="L579" s="22">
        <v>0</v>
      </c>
      <c r="M579" s="27" t="s">
        <v>4500</v>
      </c>
      <c r="N579" s="28"/>
    </row>
    <row r="580" spans="1:14" x14ac:dyDescent="0.3">
      <c r="A580" s="17" t="s">
        <v>3079</v>
      </c>
      <c r="B580" s="17" t="s">
        <v>2924</v>
      </c>
      <c r="C580" s="17" t="s">
        <v>3080</v>
      </c>
      <c r="D580" s="17" t="s">
        <v>1723</v>
      </c>
      <c r="E580" s="17" t="s">
        <v>1480</v>
      </c>
      <c r="F580" s="17" t="s">
        <v>3081</v>
      </c>
      <c r="G580" s="18">
        <v>1</v>
      </c>
      <c r="H580" s="18">
        <v>1</v>
      </c>
      <c r="I580" s="19">
        <v>0</v>
      </c>
      <c r="J580" s="20">
        <v>1</v>
      </c>
      <c r="K580" s="21">
        <v>0</v>
      </c>
      <c r="L580" s="22">
        <v>0</v>
      </c>
      <c r="M580" s="27" t="s">
        <v>4498</v>
      </c>
      <c r="N580" s="28"/>
    </row>
    <row r="581" spans="1:14" x14ac:dyDescent="0.3">
      <c r="A581" s="17" t="s">
        <v>3082</v>
      </c>
      <c r="B581" s="17" t="s">
        <v>3083</v>
      </c>
      <c r="C581" s="17" t="s">
        <v>3084</v>
      </c>
      <c r="D581" s="17" t="s">
        <v>1062</v>
      </c>
      <c r="E581" s="17" t="s">
        <v>88</v>
      </c>
      <c r="F581" s="17" t="s">
        <v>3085</v>
      </c>
      <c r="G581" s="18">
        <v>1</v>
      </c>
      <c r="H581" s="18">
        <v>1</v>
      </c>
      <c r="I581" s="19">
        <v>0</v>
      </c>
      <c r="J581" s="20">
        <v>1</v>
      </c>
      <c r="K581" s="21">
        <v>0</v>
      </c>
      <c r="L581" s="22">
        <v>0</v>
      </c>
      <c r="M581" s="27" t="s">
        <v>4498</v>
      </c>
      <c r="N581" s="28"/>
    </row>
    <row r="582" spans="1:14" x14ac:dyDescent="0.3">
      <c r="A582" s="17" t="s">
        <v>3086</v>
      </c>
      <c r="B582" s="17" t="s">
        <v>3087</v>
      </c>
      <c r="C582" s="17" t="s">
        <v>3088</v>
      </c>
      <c r="D582" s="17" t="s">
        <v>2158</v>
      </c>
      <c r="E582" s="17" t="s">
        <v>155</v>
      </c>
      <c r="F582" s="17" t="s">
        <v>3089</v>
      </c>
      <c r="G582" s="18">
        <v>1</v>
      </c>
      <c r="H582" s="18">
        <v>1</v>
      </c>
      <c r="I582" s="19">
        <v>0</v>
      </c>
      <c r="J582" s="20">
        <v>1</v>
      </c>
      <c r="K582" s="21">
        <v>0</v>
      </c>
      <c r="L582" s="22">
        <v>0</v>
      </c>
      <c r="M582" s="27" t="s">
        <v>4500</v>
      </c>
      <c r="N582" s="28"/>
    </row>
    <row r="583" spans="1:14" x14ac:dyDescent="0.3">
      <c r="A583" s="17" t="s">
        <v>3090</v>
      </c>
      <c r="B583" s="17" t="s">
        <v>1403</v>
      </c>
      <c r="C583" s="17" t="s">
        <v>1404</v>
      </c>
      <c r="D583" s="17" t="s">
        <v>1057</v>
      </c>
      <c r="E583" s="17" t="s">
        <v>181</v>
      </c>
      <c r="F583" s="17" t="s">
        <v>3091</v>
      </c>
      <c r="G583" s="18">
        <v>1</v>
      </c>
      <c r="H583" s="18">
        <v>1</v>
      </c>
      <c r="I583" s="19">
        <v>1</v>
      </c>
      <c r="J583" s="20">
        <v>0</v>
      </c>
      <c r="K583" s="21">
        <v>0</v>
      </c>
      <c r="L583" s="22">
        <v>0</v>
      </c>
      <c r="M583" s="27" t="s">
        <v>4500</v>
      </c>
      <c r="N583" s="28"/>
    </row>
    <row r="584" spans="1:14" x14ac:dyDescent="0.3">
      <c r="A584" s="17" t="s">
        <v>3092</v>
      </c>
      <c r="B584" s="17" t="s">
        <v>3093</v>
      </c>
      <c r="C584" s="17" t="s">
        <v>1056</v>
      </c>
      <c r="D584" s="17" t="s">
        <v>3094</v>
      </c>
      <c r="E584" s="17" t="s">
        <v>88</v>
      </c>
      <c r="F584" s="17" t="s">
        <v>3095</v>
      </c>
      <c r="G584" s="18">
        <v>1</v>
      </c>
      <c r="H584" s="18">
        <v>2</v>
      </c>
      <c r="I584" s="19">
        <v>0</v>
      </c>
      <c r="J584" s="20">
        <v>1</v>
      </c>
      <c r="K584" s="21">
        <v>0</v>
      </c>
      <c r="L584" s="22">
        <v>0</v>
      </c>
      <c r="M584" s="27" t="s">
        <v>4500</v>
      </c>
      <c r="N584" s="28"/>
    </row>
    <row r="585" spans="1:14" x14ac:dyDescent="0.3">
      <c r="A585" s="17" t="s">
        <v>3096</v>
      </c>
      <c r="B585" s="17" t="s">
        <v>3097</v>
      </c>
      <c r="C585" s="17" t="s">
        <v>3098</v>
      </c>
      <c r="D585" s="17" t="s">
        <v>1057</v>
      </c>
      <c r="E585" s="17" t="s">
        <v>73</v>
      </c>
      <c r="F585" s="17" t="s">
        <v>3099</v>
      </c>
      <c r="G585" s="18">
        <v>1</v>
      </c>
      <c r="H585" s="18">
        <v>1</v>
      </c>
      <c r="I585" s="19">
        <v>0</v>
      </c>
      <c r="J585" s="20">
        <v>1</v>
      </c>
      <c r="K585" s="21">
        <v>0</v>
      </c>
      <c r="L585" s="22">
        <v>0</v>
      </c>
      <c r="M585" s="27" t="s">
        <v>4498</v>
      </c>
      <c r="N585" s="28"/>
    </row>
    <row r="586" spans="1:14" x14ac:dyDescent="0.3">
      <c r="A586" s="17" t="s">
        <v>3100</v>
      </c>
      <c r="B586" s="17" t="s">
        <v>3101</v>
      </c>
      <c r="C586" s="17" t="s">
        <v>3102</v>
      </c>
      <c r="D586" s="17" t="s">
        <v>1067</v>
      </c>
      <c r="E586" s="17" t="s">
        <v>103</v>
      </c>
      <c r="F586" s="17" t="s">
        <v>3103</v>
      </c>
      <c r="G586" s="18">
        <v>1</v>
      </c>
      <c r="H586" s="18">
        <v>1</v>
      </c>
      <c r="I586" s="19">
        <v>0</v>
      </c>
      <c r="J586" s="20">
        <v>1</v>
      </c>
      <c r="K586" s="21">
        <v>0</v>
      </c>
      <c r="L586" s="22">
        <v>0</v>
      </c>
      <c r="M586" s="27" t="s">
        <v>4498</v>
      </c>
      <c r="N586" s="28"/>
    </row>
    <row r="587" spans="1:14" x14ac:dyDescent="0.3">
      <c r="A587" s="17" t="s">
        <v>3104</v>
      </c>
      <c r="B587" s="17" t="s">
        <v>3105</v>
      </c>
      <c r="C587" s="17" t="s">
        <v>3106</v>
      </c>
      <c r="D587" s="17" t="s">
        <v>2784</v>
      </c>
      <c r="E587" s="17" t="s">
        <v>411</v>
      </c>
      <c r="F587" s="17" t="s">
        <v>3107</v>
      </c>
      <c r="G587" s="18">
        <v>1</v>
      </c>
      <c r="H587" s="18">
        <v>1</v>
      </c>
      <c r="I587" s="19">
        <v>0</v>
      </c>
      <c r="J587" s="20">
        <v>1</v>
      </c>
      <c r="K587" s="21">
        <v>0</v>
      </c>
      <c r="L587" s="22">
        <v>0</v>
      </c>
      <c r="M587" s="27" t="s">
        <v>4500</v>
      </c>
      <c r="N587" s="28"/>
    </row>
    <row r="588" spans="1:14" x14ac:dyDescent="0.3">
      <c r="A588" s="17" t="s">
        <v>3108</v>
      </c>
      <c r="B588" s="17" t="s">
        <v>3109</v>
      </c>
      <c r="C588" s="17" t="s">
        <v>1144</v>
      </c>
      <c r="D588" s="17" t="s">
        <v>1062</v>
      </c>
      <c r="E588" s="17" t="s">
        <v>477</v>
      </c>
      <c r="F588" s="17" t="s">
        <v>3110</v>
      </c>
      <c r="G588" s="18">
        <v>1</v>
      </c>
      <c r="H588" s="18">
        <v>2</v>
      </c>
      <c r="I588" s="19">
        <v>0</v>
      </c>
      <c r="J588" s="20">
        <v>1</v>
      </c>
      <c r="K588" s="21">
        <v>0</v>
      </c>
      <c r="L588" s="22">
        <v>0</v>
      </c>
      <c r="M588" s="27" t="s">
        <v>4500</v>
      </c>
      <c r="N588" s="28"/>
    </row>
    <row r="589" spans="1:14" x14ac:dyDescent="0.3">
      <c r="A589" s="17" t="s">
        <v>3111</v>
      </c>
      <c r="B589" s="17" t="s">
        <v>2915</v>
      </c>
      <c r="C589" s="17" t="s">
        <v>3112</v>
      </c>
      <c r="D589" s="17" t="s">
        <v>1091</v>
      </c>
      <c r="E589" s="17" t="s">
        <v>83</v>
      </c>
      <c r="F589" s="17" t="s">
        <v>3113</v>
      </c>
      <c r="G589" s="18">
        <v>1</v>
      </c>
      <c r="H589" s="18">
        <v>1</v>
      </c>
      <c r="I589" s="19">
        <v>0</v>
      </c>
      <c r="J589" s="20">
        <v>1</v>
      </c>
      <c r="K589" s="21">
        <v>0</v>
      </c>
      <c r="L589" s="22">
        <v>0</v>
      </c>
      <c r="M589" s="27" t="s">
        <v>4500</v>
      </c>
      <c r="N589" s="28"/>
    </row>
    <row r="590" spans="1:14" x14ac:dyDescent="0.3">
      <c r="A590" s="17" t="s">
        <v>3114</v>
      </c>
      <c r="B590" s="17" t="s">
        <v>3115</v>
      </c>
      <c r="C590" s="17" t="s">
        <v>3116</v>
      </c>
      <c r="D590" s="17" t="s">
        <v>1082</v>
      </c>
      <c r="E590" s="17" t="s">
        <v>1073</v>
      </c>
      <c r="F590" s="17" t="s">
        <v>3117</v>
      </c>
      <c r="G590" s="18">
        <v>1</v>
      </c>
      <c r="H590" s="18">
        <v>2</v>
      </c>
      <c r="I590" s="19">
        <v>0</v>
      </c>
      <c r="J590" s="20">
        <v>1</v>
      </c>
      <c r="K590" s="21">
        <v>0</v>
      </c>
      <c r="L590" s="22">
        <v>0</v>
      </c>
      <c r="M590" s="27" t="s">
        <v>4500</v>
      </c>
      <c r="N590" s="28"/>
    </row>
    <row r="591" spans="1:14" x14ac:dyDescent="0.3">
      <c r="A591" s="17" t="s">
        <v>908</v>
      </c>
      <c r="B591" s="17" t="s">
        <v>3118</v>
      </c>
      <c r="C591" s="17" t="s">
        <v>1056</v>
      </c>
      <c r="D591" s="17" t="s">
        <v>2432</v>
      </c>
      <c r="E591" s="17" t="s">
        <v>152</v>
      </c>
      <c r="F591" s="17" t="s">
        <v>3119</v>
      </c>
      <c r="G591" s="18">
        <v>1</v>
      </c>
      <c r="H591" s="18">
        <v>1</v>
      </c>
      <c r="I591" s="19">
        <v>0</v>
      </c>
      <c r="J591" s="20">
        <v>0</v>
      </c>
      <c r="K591" s="21">
        <v>0</v>
      </c>
      <c r="L591" s="22">
        <v>1</v>
      </c>
      <c r="M591" s="27" t="s">
        <v>4499</v>
      </c>
      <c r="N591" s="28"/>
    </row>
    <row r="592" spans="1:14" x14ac:dyDescent="0.3">
      <c r="A592" s="17" t="s">
        <v>3120</v>
      </c>
      <c r="B592" s="17" t="s">
        <v>3121</v>
      </c>
      <c r="C592" s="17" t="s">
        <v>3122</v>
      </c>
      <c r="D592" s="17" t="s">
        <v>1082</v>
      </c>
      <c r="E592" s="17" t="s">
        <v>411</v>
      </c>
      <c r="F592" s="17" t="s">
        <v>3123</v>
      </c>
      <c r="G592" s="18">
        <v>1</v>
      </c>
      <c r="H592" s="18">
        <v>1</v>
      </c>
      <c r="I592" s="19">
        <v>1</v>
      </c>
      <c r="J592" s="20">
        <v>0</v>
      </c>
      <c r="K592" s="21">
        <v>0</v>
      </c>
      <c r="L592" s="22">
        <v>0</v>
      </c>
      <c r="M592" s="27" t="s">
        <v>4498</v>
      </c>
      <c r="N592" s="28"/>
    </row>
    <row r="593" spans="1:14" x14ac:dyDescent="0.3">
      <c r="A593" s="17" t="s">
        <v>468</v>
      </c>
      <c r="B593" s="17" t="s">
        <v>469</v>
      </c>
      <c r="C593" s="17" t="s">
        <v>3124</v>
      </c>
      <c r="D593" s="17" t="s">
        <v>1140</v>
      </c>
      <c r="E593" s="17" t="s">
        <v>308</v>
      </c>
      <c r="F593" s="17" t="s">
        <v>3125</v>
      </c>
      <c r="G593" s="18">
        <v>1</v>
      </c>
      <c r="H593" s="18">
        <v>1</v>
      </c>
      <c r="I593" s="19">
        <v>0</v>
      </c>
      <c r="J593" s="20">
        <v>0</v>
      </c>
      <c r="K593" s="21">
        <v>1</v>
      </c>
      <c r="L593" s="22">
        <v>0</v>
      </c>
      <c r="M593" s="27" t="s">
        <v>4499</v>
      </c>
      <c r="N593" s="28"/>
    </row>
    <row r="594" spans="1:14" x14ac:dyDescent="0.3">
      <c r="A594" s="17" t="s">
        <v>3126</v>
      </c>
      <c r="B594" s="17" t="s">
        <v>3127</v>
      </c>
      <c r="C594" s="17" t="s">
        <v>1056</v>
      </c>
      <c r="D594" s="17" t="s">
        <v>3128</v>
      </c>
      <c r="E594" s="17" t="s">
        <v>140</v>
      </c>
      <c r="F594" s="17" t="s">
        <v>3129</v>
      </c>
      <c r="G594" s="18">
        <v>1</v>
      </c>
      <c r="H594" s="18">
        <v>1</v>
      </c>
      <c r="I594" s="19">
        <v>0</v>
      </c>
      <c r="J594" s="20">
        <v>1</v>
      </c>
      <c r="K594" s="21">
        <v>0</v>
      </c>
      <c r="L594" s="22">
        <v>0</v>
      </c>
      <c r="M594" s="27" t="s">
        <v>4498</v>
      </c>
      <c r="N594" s="28"/>
    </row>
    <row r="595" spans="1:14" x14ac:dyDescent="0.3">
      <c r="A595" s="17" t="s">
        <v>3130</v>
      </c>
      <c r="B595" s="17" t="s">
        <v>1357</v>
      </c>
      <c r="C595" s="17" t="s">
        <v>1186</v>
      </c>
      <c r="D595" s="17" t="s">
        <v>1169</v>
      </c>
      <c r="E595" s="17" t="s">
        <v>83</v>
      </c>
      <c r="F595" s="17" t="s">
        <v>3131</v>
      </c>
      <c r="G595" s="18">
        <v>1</v>
      </c>
      <c r="H595" s="18">
        <v>1</v>
      </c>
      <c r="I595" s="19">
        <v>0</v>
      </c>
      <c r="J595" s="20">
        <v>1</v>
      </c>
      <c r="K595" s="21">
        <v>0</v>
      </c>
      <c r="L595" s="22">
        <v>0</v>
      </c>
      <c r="M595" s="27" t="s">
        <v>4498</v>
      </c>
      <c r="N595" s="28"/>
    </row>
    <row r="596" spans="1:14" x14ac:dyDescent="0.3">
      <c r="A596" s="17" t="s">
        <v>3132</v>
      </c>
      <c r="B596" s="17" t="s">
        <v>3133</v>
      </c>
      <c r="C596" s="17" t="s">
        <v>3134</v>
      </c>
      <c r="D596" s="17" t="s">
        <v>1234</v>
      </c>
      <c r="E596" s="17" t="s">
        <v>259</v>
      </c>
      <c r="F596" s="17" t="s">
        <v>3135</v>
      </c>
      <c r="G596" s="18">
        <v>1</v>
      </c>
      <c r="H596" s="18">
        <v>1</v>
      </c>
      <c r="I596" s="19">
        <v>0</v>
      </c>
      <c r="J596" s="20">
        <v>1</v>
      </c>
      <c r="K596" s="21">
        <v>0</v>
      </c>
      <c r="L596" s="22">
        <v>0</v>
      </c>
      <c r="M596" s="27" t="s">
        <v>4500</v>
      </c>
      <c r="N596" s="28"/>
    </row>
    <row r="597" spans="1:14" x14ac:dyDescent="0.3">
      <c r="A597" s="17" t="s">
        <v>3136</v>
      </c>
      <c r="B597" s="17" t="s">
        <v>3137</v>
      </c>
      <c r="C597" s="17" t="s">
        <v>3138</v>
      </c>
      <c r="D597" s="17" t="s">
        <v>3139</v>
      </c>
      <c r="E597" s="17" t="s">
        <v>437</v>
      </c>
      <c r="F597" s="17" t="s">
        <v>3140</v>
      </c>
      <c r="G597" s="18">
        <v>1</v>
      </c>
      <c r="H597" s="18">
        <v>1</v>
      </c>
      <c r="I597" s="19">
        <v>0</v>
      </c>
      <c r="J597" s="20">
        <v>1</v>
      </c>
      <c r="K597" s="21">
        <v>0</v>
      </c>
      <c r="L597" s="22">
        <v>0</v>
      </c>
      <c r="M597" s="27" t="s">
        <v>4498</v>
      </c>
      <c r="N597" s="28"/>
    </row>
    <row r="598" spans="1:14" x14ac:dyDescent="0.3">
      <c r="A598" s="17" t="s">
        <v>872</v>
      </c>
      <c r="B598" s="17" t="s">
        <v>3141</v>
      </c>
      <c r="C598" s="17" t="s">
        <v>3142</v>
      </c>
      <c r="D598" s="17" t="s">
        <v>1169</v>
      </c>
      <c r="E598" s="17" t="s">
        <v>83</v>
      </c>
      <c r="F598" s="17" t="s">
        <v>3143</v>
      </c>
      <c r="G598" s="18">
        <v>1</v>
      </c>
      <c r="H598" s="18">
        <v>1</v>
      </c>
      <c r="I598" s="19">
        <v>0</v>
      </c>
      <c r="J598" s="20">
        <v>0</v>
      </c>
      <c r="K598" s="21">
        <v>0</v>
      </c>
      <c r="L598" s="22">
        <v>1</v>
      </c>
      <c r="M598" s="27" t="s">
        <v>4499</v>
      </c>
      <c r="N598" s="28"/>
    </row>
    <row r="599" spans="1:14" x14ac:dyDescent="0.3">
      <c r="A599" s="17" t="s">
        <v>3144</v>
      </c>
      <c r="B599" s="17" t="s">
        <v>3145</v>
      </c>
      <c r="C599" s="17" t="s">
        <v>3146</v>
      </c>
      <c r="D599" s="17" t="s">
        <v>3147</v>
      </c>
      <c r="E599" s="17" t="s">
        <v>233</v>
      </c>
      <c r="F599" s="17" t="s">
        <v>3148</v>
      </c>
      <c r="G599" s="18">
        <v>1</v>
      </c>
      <c r="H599" s="18">
        <v>1</v>
      </c>
      <c r="I599" s="19">
        <v>0</v>
      </c>
      <c r="J599" s="20">
        <v>1</v>
      </c>
      <c r="K599" s="21">
        <v>0</v>
      </c>
      <c r="L599" s="22">
        <v>0</v>
      </c>
      <c r="M599" s="27" t="s">
        <v>4498</v>
      </c>
      <c r="N599" s="28"/>
    </row>
    <row r="600" spans="1:14" x14ac:dyDescent="0.3">
      <c r="A600" s="17" t="s">
        <v>3149</v>
      </c>
      <c r="B600" s="17" t="s">
        <v>3150</v>
      </c>
      <c r="C600" s="17" t="s">
        <v>1056</v>
      </c>
      <c r="D600" s="17" t="s">
        <v>2965</v>
      </c>
      <c r="E600" s="17" t="s">
        <v>163</v>
      </c>
      <c r="F600" s="17" t="s">
        <v>3151</v>
      </c>
      <c r="G600" s="18">
        <v>1</v>
      </c>
      <c r="H600" s="18">
        <v>2</v>
      </c>
      <c r="I600" s="19">
        <v>0</v>
      </c>
      <c r="J600" s="20">
        <v>1</v>
      </c>
      <c r="K600" s="21">
        <v>0</v>
      </c>
      <c r="L600" s="22">
        <v>0</v>
      </c>
      <c r="M600" s="27" t="s">
        <v>4498</v>
      </c>
      <c r="N600" s="28"/>
    </row>
    <row r="601" spans="1:14" x14ac:dyDescent="0.3">
      <c r="A601" s="17" t="s">
        <v>3152</v>
      </c>
      <c r="B601" s="17" t="s">
        <v>2345</v>
      </c>
      <c r="C601" s="17" t="s">
        <v>3153</v>
      </c>
      <c r="D601" s="17" t="s">
        <v>1858</v>
      </c>
      <c r="E601" s="17" t="s">
        <v>103</v>
      </c>
      <c r="F601" s="17" t="s">
        <v>3154</v>
      </c>
      <c r="G601" s="18">
        <v>1</v>
      </c>
      <c r="H601" s="18">
        <v>2</v>
      </c>
      <c r="I601" s="19">
        <v>0</v>
      </c>
      <c r="J601" s="20">
        <v>1</v>
      </c>
      <c r="K601" s="21">
        <v>0</v>
      </c>
      <c r="L601" s="22">
        <v>0</v>
      </c>
      <c r="M601" s="27" t="s">
        <v>4500</v>
      </c>
      <c r="N601" s="28"/>
    </row>
    <row r="602" spans="1:14" x14ac:dyDescent="0.3">
      <c r="A602" s="17" t="s">
        <v>3155</v>
      </c>
      <c r="B602" s="17" t="s">
        <v>3156</v>
      </c>
      <c r="C602" s="17" t="s">
        <v>3157</v>
      </c>
      <c r="D602" s="17" t="s">
        <v>2215</v>
      </c>
      <c r="E602" s="17" t="s">
        <v>73</v>
      </c>
      <c r="F602" s="17" t="s">
        <v>3158</v>
      </c>
      <c r="G602" s="18">
        <v>1</v>
      </c>
      <c r="H602" s="18">
        <v>5</v>
      </c>
      <c r="I602" s="19">
        <v>0</v>
      </c>
      <c r="J602" s="20">
        <v>1</v>
      </c>
      <c r="K602" s="21">
        <v>0</v>
      </c>
      <c r="L602" s="22">
        <v>0</v>
      </c>
      <c r="M602" s="27" t="s">
        <v>4500</v>
      </c>
      <c r="N602" s="28"/>
    </row>
    <row r="603" spans="1:14" x14ac:dyDescent="0.3">
      <c r="A603" s="17" t="s">
        <v>780</v>
      </c>
      <c r="B603" s="17" t="s">
        <v>3159</v>
      </c>
      <c r="C603" s="17" t="s">
        <v>3160</v>
      </c>
      <c r="D603" s="17" t="s">
        <v>2726</v>
      </c>
      <c r="E603" s="17" t="s">
        <v>682</v>
      </c>
      <c r="F603" s="17" t="s">
        <v>3161</v>
      </c>
      <c r="G603" s="18">
        <v>1</v>
      </c>
      <c r="H603" s="18">
        <v>2</v>
      </c>
      <c r="I603" s="19">
        <v>0</v>
      </c>
      <c r="J603" s="20">
        <v>0</v>
      </c>
      <c r="K603" s="21">
        <v>0</v>
      </c>
      <c r="L603" s="22">
        <v>1</v>
      </c>
      <c r="M603" s="27" t="s">
        <v>4502</v>
      </c>
      <c r="N603" s="28"/>
    </row>
    <row r="604" spans="1:14" x14ac:dyDescent="0.3">
      <c r="A604" s="17" t="s">
        <v>3162</v>
      </c>
      <c r="B604" s="17" t="s">
        <v>3163</v>
      </c>
      <c r="C604" s="17" t="s">
        <v>3164</v>
      </c>
      <c r="D604" s="17" t="s">
        <v>1051</v>
      </c>
      <c r="E604" s="17" t="s">
        <v>103</v>
      </c>
      <c r="F604" s="17" t="s">
        <v>3165</v>
      </c>
      <c r="G604" s="18">
        <v>1</v>
      </c>
      <c r="H604" s="18">
        <v>1</v>
      </c>
      <c r="I604" s="19">
        <v>0</v>
      </c>
      <c r="J604" s="20">
        <v>1</v>
      </c>
      <c r="K604" s="21">
        <v>0</v>
      </c>
      <c r="L604" s="22">
        <v>0</v>
      </c>
      <c r="M604" s="27" t="s">
        <v>4498</v>
      </c>
      <c r="N604" s="28"/>
    </row>
    <row r="605" spans="1:14" x14ac:dyDescent="0.3">
      <c r="A605" s="17" t="s">
        <v>3166</v>
      </c>
      <c r="B605" s="17" t="s">
        <v>3167</v>
      </c>
      <c r="C605" s="17" t="s">
        <v>3168</v>
      </c>
      <c r="D605" s="17" t="s">
        <v>3169</v>
      </c>
      <c r="E605" s="17" t="s">
        <v>73</v>
      </c>
      <c r="F605" s="17" t="s">
        <v>3170</v>
      </c>
      <c r="G605" s="18">
        <v>1</v>
      </c>
      <c r="H605" s="18">
        <v>2</v>
      </c>
      <c r="I605" s="19">
        <v>1</v>
      </c>
      <c r="J605" s="20">
        <v>0</v>
      </c>
      <c r="K605" s="21">
        <v>0</v>
      </c>
      <c r="L605" s="22">
        <v>0</v>
      </c>
      <c r="M605" s="27" t="s">
        <v>4500</v>
      </c>
      <c r="N605" s="28"/>
    </row>
    <row r="606" spans="1:14" x14ac:dyDescent="0.3">
      <c r="A606" s="17" t="s">
        <v>3171</v>
      </c>
      <c r="B606" s="17" t="s">
        <v>3172</v>
      </c>
      <c r="C606" s="17" t="s">
        <v>1056</v>
      </c>
      <c r="D606" s="17" t="s">
        <v>1057</v>
      </c>
      <c r="E606" s="17" t="s">
        <v>1642</v>
      </c>
      <c r="F606" s="17" t="s">
        <v>3173</v>
      </c>
      <c r="G606" s="18">
        <v>1</v>
      </c>
      <c r="H606" s="18">
        <v>1</v>
      </c>
      <c r="I606" s="19">
        <v>0</v>
      </c>
      <c r="J606" s="20">
        <v>1</v>
      </c>
      <c r="K606" s="21">
        <v>0</v>
      </c>
      <c r="L606" s="22">
        <v>0</v>
      </c>
      <c r="M606" s="27" t="s">
        <v>4500</v>
      </c>
      <c r="N606" s="28"/>
    </row>
    <row r="607" spans="1:14" x14ac:dyDescent="0.3">
      <c r="A607" s="17" t="s">
        <v>3174</v>
      </c>
      <c r="B607" s="17" t="s">
        <v>2448</v>
      </c>
      <c r="C607" s="17" t="s">
        <v>1191</v>
      </c>
      <c r="D607" s="17" t="s">
        <v>1586</v>
      </c>
      <c r="E607" s="17" t="s">
        <v>73</v>
      </c>
      <c r="F607" s="17" t="s">
        <v>3175</v>
      </c>
      <c r="G607" s="18">
        <v>1</v>
      </c>
      <c r="H607" s="18">
        <v>1</v>
      </c>
      <c r="I607" s="19">
        <v>0</v>
      </c>
      <c r="J607" s="20">
        <v>1</v>
      </c>
      <c r="K607" s="21">
        <v>0</v>
      </c>
      <c r="L607" s="22">
        <v>0</v>
      </c>
      <c r="M607" s="27" t="s">
        <v>4498</v>
      </c>
      <c r="N607" s="28"/>
    </row>
    <row r="608" spans="1:14" x14ac:dyDescent="0.3">
      <c r="A608" s="17" t="s">
        <v>933</v>
      </c>
      <c r="B608" s="17" t="s">
        <v>3176</v>
      </c>
      <c r="C608" s="17" t="s">
        <v>3177</v>
      </c>
      <c r="D608" s="17" t="s">
        <v>1062</v>
      </c>
      <c r="E608" s="17" t="s">
        <v>935</v>
      </c>
      <c r="F608" s="17" t="s">
        <v>3178</v>
      </c>
      <c r="G608" s="18">
        <v>1</v>
      </c>
      <c r="H608" s="18">
        <v>1</v>
      </c>
      <c r="I608" s="19">
        <v>0</v>
      </c>
      <c r="J608" s="20">
        <v>0</v>
      </c>
      <c r="K608" s="21">
        <v>0</v>
      </c>
      <c r="L608" s="22">
        <v>1</v>
      </c>
      <c r="M608" s="27" t="s">
        <v>4499</v>
      </c>
      <c r="N608" s="28"/>
    </row>
    <row r="609" spans="1:14" x14ac:dyDescent="0.3">
      <c r="A609" s="17" t="s">
        <v>3179</v>
      </c>
      <c r="B609" s="17" t="s">
        <v>3180</v>
      </c>
      <c r="C609" s="17" t="s">
        <v>3181</v>
      </c>
      <c r="D609" s="17" t="s">
        <v>1091</v>
      </c>
      <c r="E609" s="17" t="s">
        <v>83</v>
      </c>
      <c r="F609" s="17" t="s">
        <v>3182</v>
      </c>
      <c r="G609" s="18">
        <v>1</v>
      </c>
      <c r="H609" s="18">
        <v>1</v>
      </c>
      <c r="I609" s="19">
        <v>1</v>
      </c>
      <c r="J609" s="20">
        <v>0</v>
      </c>
      <c r="K609" s="21">
        <v>0</v>
      </c>
      <c r="L609" s="22">
        <v>0</v>
      </c>
      <c r="M609" s="27" t="s">
        <v>4498</v>
      </c>
      <c r="N609" s="28"/>
    </row>
    <row r="610" spans="1:14" x14ac:dyDescent="0.3">
      <c r="A610" s="17" t="s">
        <v>963</v>
      </c>
      <c r="B610" s="17" t="s">
        <v>964</v>
      </c>
      <c r="C610" s="17" t="s">
        <v>3183</v>
      </c>
      <c r="D610" s="17" t="s">
        <v>2456</v>
      </c>
      <c r="E610" s="17" t="s">
        <v>135</v>
      </c>
      <c r="F610" s="17" t="s">
        <v>3184</v>
      </c>
      <c r="G610" s="18">
        <v>1</v>
      </c>
      <c r="H610" s="18">
        <v>1</v>
      </c>
      <c r="I610" s="19">
        <v>0</v>
      </c>
      <c r="J610" s="20">
        <v>0</v>
      </c>
      <c r="K610" s="21">
        <v>0</v>
      </c>
      <c r="L610" s="22">
        <v>1</v>
      </c>
      <c r="M610" s="27" t="s">
        <v>4499</v>
      </c>
      <c r="N610" s="28"/>
    </row>
    <row r="611" spans="1:14" x14ac:dyDescent="0.3">
      <c r="A611" s="17" t="s">
        <v>3185</v>
      </c>
      <c r="B611" s="17" t="s">
        <v>3186</v>
      </c>
      <c r="C611" s="17" t="s">
        <v>1090</v>
      </c>
      <c r="D611" s="17" t="s">
        <v>1091</v>
      </c>
      <c r="E611" s="17" t="s">
        <v>83</v>
      </c>
      <c r="F611" s="17" t="s">
        <v>3187</v>
      </c>
      <c r="G611" s="18">
        <v>1</v>
      </c>
      <c r="H611" s="18">
        <v>1</v>
      </c>
      <c r="I611" s="19">
        <v>0</v>
      </c>
      <c r="J611" s="20">
        <v>1</v>
      </c>
      <c r="K611" s="21">
        <v>0</v>
      </c>
      <c r="L611" s="22">
        <v>0</v>
      </c>
      <c r="M611" s="27" t="s">
        <v>4498</v>
      </c>
      <c r="N611" s="28"/>
    </row>
    <row r="612" spans="1:14" x14ac:dyDescent="0.3">
      <c r="A612" s="17" t="s">
        <v>3188</v>
      </c>
      <c r="B612" s="17" t="s">
        <v>3189</v>
      </c>
      <c r="C612" s="17" t="s">
        <v>3190</v>
      </c>
      <c r="D612" s="17" t="s">
        <v>1042</v>
      </c>
      <c r="E612" s="17" t="s">
        <v>2949</v>
      </c>
      <c r="F612" s="17" t="s">
        <v>3191</v>
      </c>
      <c r="G612" s="18">
        <v>1</v>
      </c>
      <c r="H612" s="18">
        <v>1</v>
      </c>
      <c r="I612" s="19">
        <v>0</v>
      </c>
      <c r="J612" s="20">
        <v>1</v>
      </c>
      <c r="K612" s="21">
        <v>0</v>
      </c>
      <c r="L612" s="22">
        <v>0</v>
      </c>
      <c r="M612" s="27" t="s">
        <v>4498</v>
      </c>
      <c r="N612" s="28"/>
    </row>
    <row r="613" spans="1:14" x14ac:dyDescent="0.3">
      <c r="A613" s="17" t="s">
        <v>3192</v>
      </c>
      <c r="B613" s="17" t="s">
        <v>3193</v>
      </c>
      <c r="C613" s="17" t="s">
        <v>3194</v>
      </c>
      <c r="D613" s="17" t="s">
        <v>1072</v>
      </c>
      <c r="E613" s="17" t="s">
        <v>3195</v>
      </c>
      <c r="F613" s="17" t="s">
        <v>3196</v>
      </c>
      <c r="G613" s="18">
        <v>1</v>
      </c>
      <c r="H613" s="18">
        <v>20</v>
      </c>
      <c r="I613" s="19">
        <v>1</v>
      </c>
      <c r="J613" s="20">
        <v>0</v>
      </c>
      <c r="K613" s="21">
        <v>0</v>
      </c>
      <c r="L613" s="22">
        <v>0</v>
      </c>
      <c r="M613" s="27" t="s">
        <v>4498</v>
      </c>
      <c r="N613" s="28"/>
    </row>
    <row r="614" spans="1:14" x14ac:dyDescent="0.3">
      <c r="A614" s="17" t="s">
        <v>3197</v>
      </c>
      <c r="B614" s="17" t="s">
        <v>3198</v>
      </c>
      <c r="C614" s="17" t="s">
        <v>3199</v>
      </c>
      <c r="D614" s="17" t="s">
        <v>1051</v>
      </c>
      <c r="E614" s="17" t="s">
        <v>158</v>
      </c>
      <c r="F614" s="17" t="s">
        <v>3200</v>
      </c>
      <c r="G614" s="18">
        <v>1</v>
      </c>
      <c r="H614" s="18">
        <v>4</v>
      </c>
      <c r="I614" s="19">
        <v>0</v>
      </c>
      <c r="J614" s="20">
        <v>1</v>
      </c>
      <c r="K614" s="21">
        <v>0</v>
      </c>
      <c r="L614" s="22">
        <v>0</v>
      </c>
      <c r="M614" s="27" t="s">
        <v>4500</v>
      </c>
      <c r="N614" s="28"/>
    </row>
    <row r="615" spans="1:14" x14ac:dyDescent="0.3">
      <c r="A615" s="17" t="s">
        <v>3201</v>
      </c>
      <c r="B615" s="17" t="s">
        <v>3043</v>
      </c>
      <c r="C615" s="17" t="s">
        <v>3202</v>
      </c>
      <c r="D615" s="17" t="s">
        <v>1062</v>
      </c>
      <c r="E615" s="17" t="s">
        <v>531</v>
      </c>
      <c r="F615" s="17" t="s">
        <v>3203</v>
      </c>
      <c r="G615" s="18">
        <v>1</v>
      </c>
      <c r="H615" s="18">
        <v>10</v>
      </c>
      <c r="I615" s="19">
        <v>1</v>
      </c>
      <c r="J615" s="20">
        <v>0</v>
      </c>
      <c r="K615" s="21">
        <v>0</v>
      </c>
      <c r="L615" s="22">
        <v>0</v>
      </c>
      <c r="M615" s="27" t="s">
        <v>4500</v>
      </c>
      <c r="N615" s="28"/>
    </row>
    <row r="616" spans="1:14" x14ac:dyDescent="0.3">
      <c r="A616" s="17" t="s">
        <v>3204</v>
      </c>
      <c r="B616" s="17" t="s">
        <v>3205</v>
      </c>
      <c r="C616" s="17" t="s">
        <v>3206</v>
      </c>
      <c r="D616" s="17" t="s">
        <v>3207</v>
      </c>
      <c r="E616" s="17" t="s">
        <v>73</v>
      </c>
      <c r="F616" s="17" t="s">
        <v>3208</v>
      </c>
      <c r="G616" s="18">
        <v>1</v>
      </c>
      <c r="H616" s="18">
        <v>1</v>
      </c>
      <c r="I616" s="19">
        <v>0</v>
      </c>
      <c r="J616" s="20">
        <v>1</v>
      </c>
      <c r="K616" s="21">
        <v>0</v>
      </c>
      <c r="L616" s="22">
        <v>0</v>
      </c>
      <c r="M616" s="27" t="s">
        <v>4500</v>
      </c>
      <c r="N616" s="28"/>
    </row>
    <row r="617" spans="1:14" x14ac:dyDescent="0.3">
      <c r="A617" s="17" t="s">
        <v>3209</v>
      </c>
      <c r="B617" s="17" t="s">
        <v>3210</v>
      </c>
      <c r="C617" s="17" t="s">
        <v>3211</v>
      </c>
      <c r="D617" s="17" t="s">
        <v>3212</v>
      </c>
      <c r="E617" s="17" t="s">
        <v>1434</v>
      </c>
      <c r="F617" s="17" t="s">
        <v>3213</v>
      </c>
      <c r="G617" s="18">
        <v>1</v>
      </c>
      <c r="H617" s="18">
        <v>2</v>
      </c>
      <c r="I617" s="19">
        <v>0</v>
      </c>
      <c r="J617" s="20">
        <v>1</v>
      </c>
      <c r="K617" s="21">
        <v>0</v>
      </c>
      <c r="L617" s="22">
        <v>0</v>
      </c>
      <c r="M617" s="27" t="s">
        <v>4498</v>
      </c>
      <c r="N617" s="28"/>
    </row>
    <row r="618" spans="1:14" x14ac:dyDescent="0.3">
      <c r="A618" s="17" t="s">
        <v>3214</v>
      </c>
      <c r="B618" s="17" t="s">
        <v>1708</v>
      </c>
      <c r="C618" s="17" t="s">
        <v>2864</v>
      </c>
      <c r="D618" s="17" t="s">
        <v>1169</v>
      </c>
      <c r="E618" s="17" t="s">
        <v>83</v>
      </c>
      <c r="F618" s="17" t="s">
        <v>3215</v>
      </c>
      <c r="G618" s="18">
        <v>1</v>
      </c>
      <c r="H618" s="18">
        <v>1</v>
      </c>
      <c r="I618" s="19">
        <v>0</v>
      </c>
      <c r="J618" s="20">
        <v>1</v>
      </c>
      <c r="K618" s="21">
        <v>0</v>
      </c>
      <c r="L618" s="22">
        <v>0</v>
      </c>
      <c r="M618" s="27" t="s">
        <v>4500</v>
      </c>
      <c r="N618" s="28"/>
    </row>
    <row r="619" spans="1:14" x14ac:dyDescent="0.3">
      <c r="A619" s="17" t="s">
        <v>3216</v>
      </c>
      <c r="B619" s="17" t="s">
        <v>3217</v>
      </c>
      <c r="C619" s="17" t="s">
        <v>3218</v>
      </c>
      <c r="D619" s="17" t="s">
        <v>1051</v>
      </c>
      <c r="E619" s="17" t="s">
        <v>3219</v>
      </c>
      <c r="F619" s="17" t="s">
        <v>3220</v>
      </c>
      <c r="G619" s="18">
        <v>1</v>
      </c>
      <c r="H619" s="18">
        <v>1</v>
      </c>
      <c r="I619" s="19">
        <v>0</v>
      </c>
      <c r="J619" s="20">
        <v>1</v>
      </c>
      <c r="K619" s="21">
        <v>0</v>
      </c>
      <c r="L619" s="22">
        <v>0</v>
      </c>
      <c r="M619" s="27" t="s">
        <v>4498</v>
      </c>
      <c r="N619" s="28"/>
    </row>
    <row r="620" spans="1:14" x14ac:dyDescent="0.3">
      <c r="A620" s="17" t="s">
        <v>3221</v>
      </c>
      <c r="B620" s="17" t="s">
        <v>3222</v>
      </c>
      <c r="C620" s="17" t="s">
        <v>1056</v>
      </c>
      <c r="D620" s="17" t="s">
        <v>1072</v>
      </c>
      <c r="E620" s="17" t="s">
        <v>78</v>
      </c>
      <c r="F620" s="17" t="s">
        <v>3223</v>
      </c>
      <c r="G620" s="18">
        <v>1</v>
      </c>
      <c r="H620" s="18">
        <v>1</v>
      </c>
      <c r="I620" s="19">
        <v>0</v>
      </c>
      <c r="J620" s="20">
        <v>1</v>
      </c>
      <c r="K620" s="21">
        <v>0</v>
      </c>
      <c r="L620" s="22">
        <v>0</v>
      </c>
      <c r="M620" s="27" t="s">
        <v>4500</v>
      </c>
      <c r="N620" s="28"/>
    </row>
    <row r="621" spans="1:14" x14ac:dyDescent="0.3">
      <c r="A621" s="17" t="s">
        <v>3224</v>
      </c>
      <c r="B621" s="17" t="s">
        <v>3225</v>
      </c>
      <c r="C621" s="17" t="s">
        <v>3226</v>
      </c>
      <c r="D621" s="17" t="s">
        <v>2063</v>
      </c>
      <c r="E621" s="17" t="s">
        <v>308</v>
      </c>
      <c r="F621" s="17" t="s">
        <v>3227</v>
      </c>
      <c r="G621" s="18">
        <v>1</v>
      </c>
      <c r="H621" s="18">
        <v>5</v>
      </c>
      <c r="I621" s="19">
        <v>1</v>
      </c>
      <c r="J621" s="20">
        <v>0</v>
      </c>
      <c r="K621" s="21">
        <v>0</v>
      </c>
      <c r="L621" s="22">
        <v>0</v>
      </c>
      <c r="M621" s="27" t="s">
        <v>4497</v>
      </c>
      <c r="N621" s="28"/>
    </row>
    <row r="622" spans="1:14" x14ac:dyDescent="0.3">
      <c r="A622" s="17" t="s">
        <v>3228</v>
      </c>
      <c r="B622" s="17" t="s">
        <v>3229</v>
      </c>
      <c r="C622" s="17" t="s">
        <v>3230</v>
      </c>
      <c r="D622" s="17" t="s">
        <v>1100</v>
      </c>
      <c r="E622" s="17" t="s">
        <v>411</v>
      </c>
      <c r="F622" s="17" t="s">
        <v>3231</v>
      </c>
      <c r="G622" s="18">
        <v>1</v>
      </c>
      <c r="H622" s="18">
        <v>1</v>
      </c>
      <c r="I622" s="19">
        <v>0</v>
      </c>
      <c r="J622" s="20">
        <v>1</v>
      </c>
      <c r="K622" s="21">
        <v>0</v>
      </c>
      <c r="L622" s="22">
        <v>0</v>
      </c>
      <c r="M622" s="27" t="s">
        <v>4498</v>
      </c>
      <c r="N622" s="28"/>
    </row>
    <row r="623" spans="1:14" x14ac:dyDescent="0.3">
      <c r="A623" s="17" t="s">
        <v>701</v>
      </c>
      <c r="B623" s="17" t="s">
        <v>3232</v>
      </c>
      <c r="C623" s="17" t="s">
        <v>3233</v>
      </c>
      <c r="D623" s="17" t="s">
        <v>3234</v>
      </c>
      <c r="E623" s="17" t="s">
        <v>73</v>
      </c>
      <c r="F623" s="17" t="s">
        <v>3235</v>
      </c>
      <c r="G623" s="18">
        <v>1</v>
      </c>
      <c r="H623" s="18">
        <v>4</v>
      </c>
      <c r="I623" s="19">
        <v>0</v>
      </c>
      <c r="J623" s="20">
        <v>0</v>
      </c>
      <c r="K623" s="21">
        <v>0</v>
      </c>
      <c r="L623" s="22">
        <v>1</v>
      </c>
      <c r="M623" s="27" t="s">
        <v>4499</v>
      </c>
      <c r="N623" s="28"/>
    </row>
    <row r="624" spans="1:14" x14ac:dyDescent="0.3">
      <c r="A624" s="17" t="s">
        <v>3236</v>
      </c>
      <c r="B624" s="17" t="s">
        <v>3237</v>
      </c>
      <c r="C624" s="17" t="s">
        <v>3238</v>
      </c>
      <c r="D624" s="17" t="s">
        <v>1091</v>
      </c>
      <c r="E624" s="17" t="s">
        <v>83</v>
      </c>
      <c r="F624" s="17" t="s">
        <v>3239</v>
      </c>
      <c r="G624" s="18">
        <v>1</v>
      </c>
      <c r="H624" s="18">
        <v>3</v>
      </c>
      <c r="I624" s="19">
        <v>1</v>
      </c>
      <c r="J624" s="20">
        <v>0</v>
      </c>
      <c r="K624" s="21">
        <v>0</v>
      </c>
      <c r="L624" s="22">
        <v>0</v>
      </c>
      <c r="M624" s="27" t="s">
        <v>4500</v>
      </c>
      <c r="N624" s="28"/>
    </row>
    <row r="625" spans="1:14" x14ac:dyDescent="0.3">
      <c r="A625" s="17" t="s">
        <v>3240</v>
      </c>
      <c r="B625" s="17" t="s">
        <v>2507</v>
      </c>
      <c r="C625" s="17" t="s">
        <v>3241</v>
      </c>
      <c r="D625" s="17" t="s">
        <v>1169</v>
      </c>
      <c r="E625" s="17" t="s">
        <v>83</v>
      </c>
      <c r="F625" s="17" t="s">
        <v>3242</v>
      </c>
      <c r="G625" s="18">
        <v>1</v>
      </c>
      <c r="H625" s="18">
        <v>1</v>
      </c>
      <c r="I625" s="19">
        <v>0</v>
      </c>
      <c r="J625" s="20">
        <v>1</v>
      </c>
      <c r="K625" s="21">
        <v>0</v>
      </c>
      <c r="L625" s="22">
        <v>0</v>
      </c>
      <c r="M625" s="27" t="s">
        <v>4498</v>
      </c>
      <c r="N625" s="28"/>
    </row>
    <row r="626" spans="1:14" x14ac:dyDescent="0.3">
      <c r="A626" s="17" t="s">
        <v>3243</v>
      </c>
      <c r="B626" s="17" t="s">
        <v>3244</v>
      </c>
      <c r="C626" s="17" t="s">
        <v>1056</v>
      </c>
      <c r="D626" s="17" t="s">
        <v>3245</v>
      </c>
      <c r="E626" s="17" t="s">
        <v>163</v>
      </c>
      <c r="F626" s="17" t="s">
        <v>3246</v>
      </c>
      <c r="G626" s="18">
        <v>1</v>
      </c>
      <c r="H626" s="18">
        <v>1</v>
      </c>
      <c r="I626" s="19">
        <v>0</v>
      </c>
      <c r="J626" s="20">
        <v>1</v>
      </c>
      <c r="K626" s="21">
        <v>0</v>
      </c>
      <c r="L626" s="22">
        <v>0</v>
      </c>
      <c r="M626" s="27" t="s">
        <v>4500</v>
      </c>
      <c r="N626" s="28"/>
    </row>
    <row r="627" spans="1:14" x14ac:dyDescent="0.3">
      <c r="A627" s="17" t="s">
        <v>187</v>
      </c>
      <c r="B627" s="17" t="s">
        <v>3247</v>
      </c>
      <c r="C627" s="17" t="s">
        <v>3248</v>
      </c>
      <c r="D627" s="17" t="s">
        <v>1415</v>
      </c>
      <c r="E627" s="17" t="s">
        <v>103</v>
      </c>
      <c r="F627" s="17" t="s">
        <v>3249</v>
      </c>
      <c r="G627" s="18">
        <v>1</v>
      </c>
      <c r="H627" s="18">
        <v>1</v>
      </c>
      <c r="I627" s="19">
        <v>0</v>
      </c>
      <c r="J627" s="20">
        <v>0</v>
      </c>
      <c r="K627" s="21">
        <v>1</v>
      </c>
      <c r="L627" s="22">
        <v>0</v>
      </c>
      <c r="M627" s="27" t="s">
        <v>4499</v>
      </c>
      <c r="N627" s="28"/>
    </row>
    <row r="628" spans="1:14" x14ac:dyDescent="0.3">
      <c r="A628" s="17" t="s">
        <v>647</v>
      </c>
      <c r="B628" s="17" t="s">
        <v>3250</v>
      </c>
      <c r="C628" s="17" t="s">
        <v>1354</v>
      </c>
      <c r="D628" s="17" t="s">
        <v>1042</v>
      </c>
      <c r="E628" s="17" t="s">
        <v>83</v>
      </c>
      <c r="F628" s="17" t="s">
        <v>3251</v>
      </c>
      <c r="G628" s="18">
        <v>1</v>
      </c>
      <c r="H628" s="18">
        <v>1</v>
      </c>
      <c r="I628" s="19">
        <v>0</v>
      </c>
      <c r="J628" s="20">
        <v>0</v>
      </c>
      <c r="K628" s="21">
        <v>1</v>
      </c>
      <c r="L628" s="22">
        <v>0</v>
      </c>
      <c r="M628" s="27" t="s">
        <v>4499</v>
      </c>
      <c r="N628" s="28"/>
    </row>
    <row r="629" spans="1:14" x14ac:dyDescent="0.3">
      <c r="A629" s="17" t="s">
        <v>3252</v>
      </c>
      <c r="B629" s="17" t="s">
        <v>3253</v>
      </c>
      <c r="C629" s="17" t="s">
        <v>2606</v>
      </c>
      <c r="D629" s="17" t="s">
        <v>1082</v>
      </c>
      <c r="E629" s="17" t="s">
        <v>1079</v>
      </c>
      <c r="F629" s="17" t="s">
        <v>3254</v>
      </c>
      <c r="G629" s="18">
        <v>1</v>
      </c>
      <c r="H629" s="18">
        <v>2</v>
      </c>
      <c r="I629" s="19">
        <v>0</v>
      </c>
      <c r="J629" s="20">
        <v>1</v>
      </c>
      <c r="K629" s="21">
        <v>0</v>
      </c>
      <c r="L629" s="22">
        <v>0</v>
      </c>
      <c r="M629" s="27" t="s">
        <v>4500</v>
      </c>
      <c r="N629" s="28"/>
    </row>
    <row r="630" spans="1:14" x14ac:dyDescent="0.3">
      <c r="A630" s="17" t="s">
        <v>3255</v>
      </c>
      <c r="B630" s="17" t="s">
        <v>3256</v>
      </c>
      <c r="C630" s="17" t="s">
        <v>1056</v>
      </c>
      <c r="D630" s="17" t="s">
        <v>2327</v>
      </c>
      <c r="E630" s="17" t="s">
        <v>163</v>
      </c>
      <c r="F630" s="17" t="s">
        <v>3257</v>
      </c>
      <c r="G630" s="18">
        <v>1</v>
      </c>
      <c r="H630" s="18">
        <v>1</v>
      </c>
      <c r="I630" s="19">
        <v>0</v>
      </c>
      <c r="J630" s="20">
        <v>1</v>
      </c>
      <c r="K630" s="21">
        <v>0</v>
      </c>
      <c r="L630" s="22">
        <v>0</v>
      </c>
      <c r="M630" s="27" t="s">
        <v>4500</v>
      </c>
      <c r="N630" s="28"/>
    </row>
    <row r="631" spans="1:14" x14ac:dyDescent="0.3">
      <c r="A631" s="17" t="s">
        <v>3258</v>
      </c>
      <c r="B631" s="17" t="s">
        <v>3259</v>
      </c>
      <c r="C631" s="17" t="s">
        <v>3260</v>
      </c>
      <c r="D631" s="17" t="s">
        <v>1745</v>
      </c>
      <c r="E631" s="17" t="s">
        <v>103</v>
      </c>
      <c r="F631" s="17" t="s">
        <v>3261</v>
      </c>
      <c r="G631" s="18">
        <v>1</v>
      </c>
      <c r="H631" s="18">
        <v>1</v>
      </c>
      <c r="I631" s="19">
        <v>0</v>
      </c>
      <c r="J631" s="20">
        <v>1</v>
      </c>
      <c r="K631" s="21">
        <v>0</v>
      </c>
      <c r="L631" s="22">
        <v>0</v>
      </c>
      <c r="M631" s="27" t="s">
        <v>4500</v>
      </c>
      <c r="N631" s="28"/>
    </row>
    <row r="632" spans="1:14" x14ac:dyDescent="0.3">
      <c r="A632" s="17" t="s">
        <v>3262</v>
      </c>
      <c r="B632" s="17" t="s">
        <v>3263</v>
      </c>
      <c r="C632" s="17" t="s">
        <v>1056</v>
      </c>
      <c r="D632" s="17" t="s">
        <v>2784</v>
      </c>
      <c r="E632" s="17" t="s">
        <v>956</v>
      </c>
      <c r="F632" s="17" t="s">
        <v>3264</v>
      </c>
      <c r="G632" s="18">
        <v>1</v>
      </c>
      <c r="H632" s="18">
        <v>20</v>
      </c>
      <c r="I632" s="19">
        <v>0</v>
      </c>
      <c r="J632" s="20">
        <v>1</v>
      </c>
      <c r="K632" s="21">
        <v>0</v>
      </c>
      <c r="L632" s="22">
        <v>0</v>
      </c>
      <c r="M632" s="27" t="s">
        <v>4500</v>
      </c>
      <c r="N632" s="28"/>
    </row>
    <row r="633" spans="1:14" x14ac:dyDescent="0.3">
      <c r="A633" s="17" t="s">
        <v>3265</v>
      </c>
      <c r="B633" s="17" t="s">
        <v>3266</v>
      </c>
      <c r="C633" s="17" t="s">
        <v>3267</v>
      </c>
      <c r="D633" s="17" t="s">
        <v>1082</v>
      </c>
      <c r="E633" s="17" t="s">
        <v>308</v>
      </c>
      <c r="F633" s="17" t="s">
        <v>3268</v>
      </c>
      <c r="G633" s="18">
        <v>1</v>
      </c>
      <c r="H633" s="18">
        <v>3</v>
      </c>
      <c r="I633" s="19">
        <v>0</v>
      </c>
      <c r="J633" s="20">
        <v>1</v>
      </c>
      <c r="K633" s="21">
        <v>0</v>
      </c>
      <c r="L633" s="22">
        <v>0</v>
      </c>
      <c r="M633" s="27" t="s">
        <v>4497</v>
      </c>
      <c r="N633" s="28"/>
    </row>
    <row r="634" spans="1:14" x14ac:dyDescent="0.3">
      <c r="A634" s="17" t="s">
        <v>3269</v>
      </c>
      <c r="B634" s="17" t="s">
        <v>3270</v>
      </c>
      <c r="C634" s="17" t="s">
        <v>3271</v>
      </c>
      <c r="D634" s="17" t="s">
        <v>1508</v>
      </c>
      <c r="E634" s="17" t="s">
        <v>3272</v>
      </c>
      <c r="F634" s="17" t="s">
        <v>3273</v>
      </c>
      <c r="G634" s="18">
        <v>1</v>
      </c>
      <c r="H634" s="18">
        <v>1</v>
      </c>
      <c r="I634" s="19">
        <v>0</v>
      </c>
      <c r="J634" s="20">
        <v>1</v>
      </c>
      <c r="K634" s="21">
        <v>0</v>
      </c>
      <c r="L634" s="22">
        <v>0</v>
      </c>
      <c r="M634" s="27" t="s">
        <v>4498</v>
      </c>
      <c r="N634" s="28"/>
    </row>
    <row r="635" spans="1:14" x14ac:dyDescent="0.3">
      <c r="A635" s="17" t="s">
        <v>3274</v>
      </c>
      <c r="B635" s="17" t="s">
        <v>3275</v>
      </c>
      <c r="C635" s="17" t="s">
        <v>3276</v>
      </c>
      <c r="D635" s="17" t="s">
        <v>1082</v>
      </c>
      <c r="E635" s="17" t="s">
        <v>259</v>
      </c>
      <c r="F635" s="17" t="s">
        <v>3277</v>
      </c>
      <c r="G635" s="18">
        <v>1</v>
      </c>
      <c r="H635" s="18">
        <v>1</v>
      </c>
      <c r="I635" s="19">
        <v>0</v>
      </c>
      <c r="J635" s="20">
        <v>1</v>
      </c>
      <c r="K635" s="21">
        <v>0</v>
      </c>
      <c r="L635" s="22">
        <v>0</v>
      </c>
      <c r="M635" s="27" t="s">
        <v>4498</v>
      </c>
      <c r="N635" s="28"/>
    </row>
    <row r="636" spans="1:14" x14ac:dyDescent="0.3">
      <c r="A636" s="17" t="s">
        <v>3278</v>
      </c>
      <c r="B636" s="17" t="s">
        <v>3279</v>
      </c>
      <c r="C636" s="17" t="s">
        <v>3280</v>
      </c>
      <c r="D636" s="17" t="s">
        <v>3064</v>
      </c>
      <c r="E636" s="17" t="s">
        <v>2404</v>
      </c>
      <c r="F636" s="17" t="s">
        <v>3281</v>
      </c>
      <c r="G636" s="18">
        <v>1</v>
      </c>
      <c r="H636" s="18">
        <v>1</v>
      </c>
      <c r="I636" s="19">
        <v>0</v>
      </c>
      <c r="J636" s="20">
        <v>1</v>
      </c>
      <c r="K636" s="21">
        <v>0</v>
      </c>
      <c r="L636" s="22">
        <v>0</v>
      </c>
      <c r="M636" s="27" t="s">
        <v>4498</v>
      </c>
      <c r="N636" s="28"/>
    </row>
    <row r="637" spans="1:14" x14ac:dyDescent="0.3">
      <c r="A637" s="17" t="s">
        <v>435</v>
      </c>
      <c r="B637" s="17" t="s">
        <v>3282</v>
      </c>
      <c r="C637" s="17" t="s">
        <v>3283</v>
      </c>
      <c r="D637" s="17" t="s">
        <v>1062</v>
      </c>
      <c r="E637" s="17" t="s">
        <v>437</v>
      </c>
      <c r="F637" s="17" t="s">
        <v>3284</v>
      </c>
      <c r="G637" s="18">
        <v>1</v>
      </c>
      <c r="H637" s="18">
        <v>2</v>
      </c>
      <c r="I637" s="19">
        <v>0</v>
      </c>
      <c r="J637" s="20">
        <v>0</v>
      </c>
      <c r="K637" s="21">
        <v>1</v>
      </c>
      <c r="L637" s="22">
        <v>0</v>
      </c>
      <c r="M637" s="27" t="s">
        <v>4499</v>
      </c>
      <c r="N637" s="28"/>
    </row>
    <row r="638" spans="1:14" x14ac:dyDescent="0.3">
      <c r="A638" s="17" t="s">
        <v>3285</v>
      </c>
      <c r="B638" s="17" t="s">
        <v>3286</v>
      </c>
      <c r="C638" s="17" t="s">
        <v>3287</v>
      </c>
      <c r="D638" s="17" t="s">
        <v>1051</v>
      </c>
      <c r="E638" s="17" t="s">
        <v>103</v>
      </c>
      <c r="F638" s="17" t="s">
        <v>3288</v>
      </c>
      <c r="G638" s="18">
        <v>1</v>
      </c>
      <c r="H638" s="18">
        <v>1</v>
      </c>
      <c r="I638" s="19">
        <v>0</v>
      </c>
      <c r="J638" s="20">
        <v>1</v>
      </c>
      <c r="K638" s="21">
        <v>0</v>
      </c>
      <c r="L638" s="22">
        <v>0</v>
      </c>
      <c r="M638" s="27" t="s">
        <v>4500</v>
      </c>
      <c r="N638" s="28"/>
    </row>
    <row r="639" spans="1:14" x14ac:dyDescent="0.3">
      <c r="A639" s="17" t="s">
        <v>3289</v>
      </c>
      <c r="B639" s="17" t="s">
        <v>3290</v>
      </c>
      <c r="C639" s="17" t="s">
        <v>3291</v>
      </c>
      <c r="D639" s="17" t="s">
        <v>3292</v>
      </c>
      <c r="E639" s="17" t="s">
        <v>73</v>
      </c>
      <c r="F639" s="17" t="s">
        <v>3293</v>
      </c>
      <c r="G639" s="18">
        <v>1</v>
      </c>
      <c r="H639" s="18">
        <v>3</v>
      </c>
      <c r="I639" s="19">
        <v>0</v>
      </c>
      <c r="J639" s="20">
        <v>1</v>
      </c>
      <c r="K639" s="21">
        <v>0</v>
      </c>
      <c r="L639" s="22">
        <v>0</v>
      </c>
      <c r="M639" s="27" t="s">
        <v>4500</v>
      </c>
      <c r="N639" s="28"/>
    </row>
    <row r="640" spans="1:14" x14ac:dyDescent="0.3">
      <c r="A640" s="17" t="s">
        <v>802</v>
      </c>
      <c r="B640" s="17" t="s">
        <v>3294</v>
      </c>
      <c r="C640" s="17" t="s">
        <v>1056</v>
      </c>
      <c r="D640" s="17" t="s">
        <v>3295</v>
      </c>
      <c r="E640" s="17" t="s">
        <v>152</v>
      </c>
      <c r="F640" s="17" t="s">
        <v>3296</v>
      </c>
      <c r="G640" s="18">
        <v>1</v>
      </c>
      <c r="H640" s="18">
        <v>2</v>
      </c>
      <c r="I640" s="19">
        <v>0</v>
      </c>
      <c r="J640" s="20">
        <v>0</v>
      </c>
      <c r="K640" s="21">
        <v>0</v>
      </c>
      <c r="L640" s="22">
        <v>1</v>
      </c>
      <c r="M640" s="27" t="s">
        <v>4499</v>
      </c>
      <c r="N640" s="28"/>
    </row>
    <row r="641" spans="1:14" x14ac:dyDescent="0.3">
      <c r="A641" s="17" t="s">
        <v>3297</v>
      </c>
      <c r="B641" s="17" t="s">
        <v>2898</v>
      </c>
      <c r="C641" s="17" t="s">
        <v>3298</v>
      </c>
      <c r="D641" s="17" t="s">
        <v>2900</v>
      </c>
      <c r="E641" s="17" t="s">
        <v>1174</v>
      </c>
      <c r="F641" s="17" t="s">
        <v>3299</v>
      </c>
      <c r="G641" s="18">
        <v>1</v>
      </c>
      <c r="H641" s="18">
        <v>20</v>
      </c>
      <c r="I641" s="19">
        <v>1</v>
      </c>
      <c r="J641" s="20">
        <v>0</v>
      </c>
      <c r="K641" s="21">
        <v>0</v>
      </c>
      <c r="L641" s="22">
        <v>0</v>
      </c>
      <c r="M641" s="27" t="s">
        <v>4500</v>
      </c>
      <c r="N641" s="28"/>
    </row>
    <row r="642" spans="1:14" x14ac:dyDescent="0.3">
      <c r="A642" s="17" t="s">
        <v>3300</v>
      </c>
      <c r="B642" s="17" t="s">
        <v>1550</v>
      </c>
      <c r="C642" s="17" t="s">
        <v>1118</v>
      </c>
      <c r="D642" s="17" t="s">
        <v>1692</v>
      </c>
      <c r="E642" s="17" t="s">
        <v>103</v>
      </c>
      <c r="F642" s="17" t="s">
        <v>3301</v>
      </c>
      <c r="G642" s="18">
        <v>1</v>
      </c>
      <c r="H642" s="18">
        <v>1</v>
      </c>
      <c r="I642" s="19">
        <v>0</v>
      </c>
      <c r="J642" s="20">
        <v>1</v>
      </c>
      <c r="K642" s="21">
        <v>0</v>
      </c>
      <c r="L642" s="22">
        <v>0</v>
      </c>
      <c r="M642" s="27" t="s">
        <v>4500</v>
      </c>
      <c r="N642" s="28"/>
    </row>
    <row r="643" spans="1:14" x14ac:dyDescent="0.3">
      <c r="A643" s="17" t="s">
        <v>178</v>
      </c>
      <c r="B643" s="17" t="s">
        <v>3302</v>
      </c>
      <c r="C643" s="17" t="s">
        <v>1056</v>
      </c>
      <c r="D643" s="17" t="s">
        <v>3303</v>
      </c>
      <c r="E643" s="17" t="s">
        <v>181</v>
      </c>
      <c r="F643" s="17" t="s">
        <v>3304</v>
      </c>
      <c r="G643" s="18">
        <v>1</v>
      </c>
      <c r="H643" s="18">
        <v>3</v>
      </c>
      <c r="I643" s="19">
        <v>0</v>
      </c>
      <c r="J643" s="20">
        <v>0</v>
      </c>
      <c r="K643" s="21">
        <v>1</v>
      </c>
      <c r="L643" s="22">
        <v>0</v>
      </c>
      <c r="M643" s="27" t="s">
        <v>4499</v>
      </c>
      <c r="N643" s="28"/>
    </row>
    <row r="644" spans="1:14" x14ac:dyDescent="0.3">
      <c r="A644" s="17" t="s">
        <v>3305</v>
      </c>
      <c r="B644" s="17" t="s">
        <v>3306</v>
      </c>
      <c r="C644" s="17" t="s">
        <v>3307</v>
      </c>
      <c r="D644" s="17" t="s">
        <v>1091</v>
      </c>
      <c r="E644" s="17" t="s">
        <v>83</v>
      </c>
      <c r="F644" s="17" t="s">
        <v>3308</v>
      </c>
      <c r="G644" s="18">
        <v>1</v>
      </c>
      <c r="H644" s="18">
        <v>1</v>
      </c>
      <c r="I644" s="19">
        <v>1</v>
      </c>
      <c r="J644" s="20">
        <v>0</v>
      </c>
      <c r="K644" s="21">
        <v>0</v>
      </c>
      <c r="L644" s="22">
        <v>0</v>
      </c>
      <c r="M644" s="27" t="s">
        <v>4498</v>
      </c>
      <c r="N644" s="28"/>
    </row>
    <row r="645" spans="1:14" x14ac:dyDescent="0.3">
      <c r="A645" s="17" t="s">
        <v>3309</v>
      </c>
      <c r="B645" s="17" t="s">
        <v>1117</v>
      </c>
      <c r="C645" s="17" t="s">
        <v>1551</v>
      </c>
      <c r="D645" s="17" t="s">
        <v>1082</v>
      </c>
      <c r="E645" s="17" t="s">
        <v>103</v>
      </c>
      <c r="F645" s="17" t="s">
        <v>3310</v>
      </c>
      <c r="G645" s="18">
        <v>1</v>
      </c>
      <c r="H645" s="18">
        <v>4</v>
      </c>
      <c r="I645" s="19">
        <v>0</v>
      </c>
      <c r="J645" s="20">
        <v>1</v>
      </c>
      <c r="K645" s="21">
        <v>0</v>
      </c>
      <c r="L645" s="22">
        <v>0</v>
      </c>
      <c r="M645" s="27" t="s">
        <v>4498</v>
      </c>
      <c r="N645" s="28"/>
    </row>
    <row r="646" spans="1:14" x14ac:dyDescent="0.3">
      <c r="A646" s="17" t="s">
        <v>3311</v>
      </c>
      <c r="B646" s="17" t="s">
        <v>3312</v>
      </c>
      <c r="C646" s="17" t="s">
        <v>3313</v>
      </c>
      <c r="D646" s="17" t="s">
        <v>1067</v>
      </c>
      <c r="E646" s="17" t="s">
        <v>158</v>
      </c>
      <c r="F646" s="17" t="s">
        <v>3314</v>
      </c>
      <c r="G646" s="18">
        <v>1</v>
      </c>
      <c r="H646" s="18">
        <v>1</v>
      </c>
      <c r="I646" s="19">
        <v>0</v>
      </c>
      <c r="J646" s="20">
        <v>1</v>
      </c>
      <c r="K646" s="21">
        <v>0</v>
      </c>
      <c r="L646" s="22">
        <v>0</v>
      </c>
      <c r="M646" s="27" t="s">
        <v>4498</v>
      </c>
      <c r="N646" s="28"/>
    </row>
    <row r="647" spans="1:14" x14ac:dyDescent="0.3">
      <c r="A647" s="17" t="s">
        <v>3315</v>
      </c>
      <c r="B647" s="17" t="s">
        <v>1662</v>
      </c>
      <c r="C647" s="17" t="s">
        <v>1327</v>
      </c>
      <c r="D647" s="17" t="s">
        <v>1663</v>
      </c>
      <c r="E647" s="17" t="s">
        <v>158</v>
      </c>
      <c r="F647" s="17" t="s">
        <v>3316</v>
      </c>
      <c r="G647" s="18">
        <v>1</v>
      </c>
      <c r="H647" s="18">
        <v>2</v>
      </c>
      <c r="I647" s="19">
        <v>0</v>
      </c>
      <c r="J647" s="20">
        <v>1</v>
      </c>
      <c r="K647" s="21">
        <v>0</v>
      </c>
      <c r="L647" s="22">
        <v>0</v>
      </c>
      <c r="M647" s="27" t="s">
        <v>4498</v>
      </c>
      <c r="N647" s="28"/>
    </row>
    <row r="648" spans="1:14" x14ac:dyDescent="0.3">
      <c r="A648" s="17" t="s">
        <v>3317</v>
      </c>
      <c r="B648" s="17" t="s">
        <v>3318</v>
      </c>
      <c r="C648" s="17" t="s">
        <v>3319</v>
      </c>
      <c r="D648" s="17" t="s">
        <v>3320</v>
      </c>
      <c r="E648" s="17" t="s">
        <v>3321</v>
      </c>
      <c r="F648" s="17" t="s">
        <v>3322</v>
      </c>
      <c r="G648" s="18">
        <v>1</v>
      </c>
      <c r="H648" s="18">
        <v>1</v>
      </c>
      <c r="I648" s="19">
        <v>0</v>
      </c>
      <c r="J648" s="20">
        <v>1</v>
      </c>
      <c r="K648" s="21">
        <v>0</v>
      </c>
      <c r="L648" s="22">
        <v>0</v>
      </c>
      <c r="M648" s="27" t="s">
        <v>4498</v>
      </c>
      <c r="N648" s="28"/>
    </row>
    <row r="649" spans="1:14" x14ac:dyDescent="0.3">
      <c r="A649" s="17" t="s">
        <v>3323</v>
      </c>
      <c r="B649" s="17" t="s">
        <v>3324</v>
      </c>
      <c r="C649" s="17" t="s">
        <v>3325</v>
      </c>
      <c r="D649" s="17" t="s">
        <v>3326</v>
      </c>
      <c r="E649" s="17" t="s">
        <v>3327</v>
      </c>
      <c r="F649" s="17" t="s">
        <v>3328</v>
      </c>
      <c r="G649" s="18">
        <v>1</v>
      </c>
      <c r="H649" s="18">
        <v>4</v>
      </c>
      <c r="I649" s="19">
        <v>0</v>
      </c>
      <c r="J649" s="20">
        <v>1</v>
      </c>
      <c r="K649" s="21">
        <v>0</v>
      </c>
      <c r="L649" s="22">
        <v>0</v>
      </c>
      <c r="M649" s="27" t="s">
        <v>4498</v>
      </c>
      <c r="N649" s="28"/>
    </row>
    <row r="650" spans="1:14" x14ac:dyDescent="0.3">
      <c r="A650" s="17" t="s">
        <v>3329</v>
      </c>
      <c r="B650" s="17" t="s">
        <v>3330</v>
      </c>
      <c r="C650" s="17" t="s">
        <v>1056</v>
      </c>
      <c r="D650" s="17" t="s">
        <v>1293</v>
      </c>
      <c r="E650" s="17" t="s">
        <v>163</v>
      </c>
      <c r="F650" s="17" t="s">
        <v>3331</v>
      </c>
      <c r="G650" s="18">
        <v>1</v>
      </c>
      <c r="H650" s="18">
        <v>1</v>
      </c>
      <c r="I650" s="19">
        <v>0</v>
      </c>
      <c r="J650" s="20">
        <v>1</v>
      </c>
      <c r="K650" s="21">
        <v>0</v>
      </c>
      <c r="L650" s="22">
        <v>0</v>
      </c>
      <c r="M650" s="27" t="s">
        <v>4498</v>
      </c>
      <c r="N650" s="28"/>
    </row>
    <row r="651" spans="1:14" x14ac:dyDescent="0.3">
      <c r="A651" s="17" t="s">
        <v>3332</v>
      </c>
      <c r="B651" s="17" t="s">
        <v>3333</v>
      </c>
      <c r="C651" s="17" t="s">
        <v>3334</v>
      </c>
      <c r="D651" s="17" t="s">
        <v>1062</v>
      </c>
      <c r="E651" s="17" t="s">
        <v>450</v>
      </c>
      <c r="F651" s="17" t="s">
        <v>3335</v>
      </c>
      <c r="G651" s="18">
        <v>1</v>
      </c>
      <c r="H651" s="18">
        <v>3</v>
      </c>
      <c r="I651" s="19">
        <v>0</v>
      </c>
      <c r="J651" s="20">
        <v>1</v>
      </c>
      <c r="K651" s="21">
        <v>0</v>
      </c>
      <c r="L651" s="22">
        <v>0</v>
      </c>
      <c r="M651" s="27" t="s">
        <v>4498</v>
      </c>
      <c r="N651" s="28"/>
    </row>
    <row r="652" spans="1:14" x14ac:dyDescent="0.3">
      <c r="A652" s="17" t="s">
        <v>3336</v>
      </c>
      <c r="B652" s="17" t="s">
        <v>3337</v>
      </c>
      <c r="C652" s="17" t="s">
        <v>3338</v>
      </c>
      <c r="D652" s="17" t="s">
        <v>1051</v>
      </c>
      <c r="E652" s="17" t="s">
        <v>233</v>
      </c>
      <c r="F652" s="17" t="s">
        <v>3339</v>
      </c>
      <c r="G652" s="18">
        <v>1</v>
      </c>
      <c r="H652" s="18">
        <v>2</v>
      </c>
      <c r="I652" s="19">
        <v>1</v>
      </c>
      <c r="J652" s="20">
        <v>0</v>
      </c>
      <c r="K652" s="21">
        <v>0</v>
      </c>
      <c r="L652" s="22">
        <v>0</v>
      </c>
      <c r="M652" s="27" t="s">
        <v>4500</v>
      </c>
      <c r="N652" s="28"/>
    </row>
    <row r="653" spans="1:14" x14ac:dyDescent="0.3">
      <c r="A653" s="17" t="s">
        <v>3340</v>
      </c>
      <c r="B653" s="17" t="s">
        <v>3341</v>
      </c>
      <c r="C653" s="17" t="s">
        <v>3342</v>
      </c>
      <c r="D653" s="17" t="s">
        <v>2237</v>
      </c>
      <c r="E653" s="17" t="s">
        <v>155</v>
      </c>
      <c r="F653" s="17" t="s">
        <v>3343</v>
      </c>
      <c r="G653" s="18">
        <v>1</v>
      </c>
      <c r="H653" s="18">
        <v>4</v>
      </c>
      <c r="I653" s="19">
        <v>0</v>
      </c>
      <c r="J653" s="20">
        <v>1</v>
      </c>
      <c r="K653" s="21">
        <v>0</v>
      </c>
      <c r="L653" s="22">
        <v>0</v>
      </c>
      <c r="M653" s="27" t="s">
        <v>4500</v>
      </c>
      <c r="N653" s="28"/>
    </row>
    <row r="654" spans="1:14" x14ac:dyDescent="0.3">
      <c r="A654" s="17" t="s">
        <v>3344</v>
      </c>
      <c r="B654" s="17" t="s">
        <v>3345</v>
      </c>
      <c r="C654" s="17" t="s">
        <v>3346</v>
      </c>
      <c r="D654" s="17" t="s">
        <v>2791</v>
      </c>
      <c r="E654" s="17" t="s">
        <v>155</v>
      </c>
      <c r="F654" s="17" t="s">
        <v>3347</v>
      </c>
      <c r="G654" s="18">
        <v>1</v>
      </c>
      <c r="H654" s="18">
        <v>1</v>
      </c>
      <c r="I654" s="19">
        <v>0</v>
      </c>
      <c r="J654" s="20">
        <v>1</v>
      </c>
      <c r="K654" s="21">
        <v>0</v>
      </c>
      <c r="L654" s="22">
        <v>0</v>
      </c>
      <c r="M654" s="27" t="s">
        <v>4500</v>
      </c>
      <c r="N654" s="28"/>
    </row>
    <row r="655" spans="1:14" x14ac:dyDescent="0.3">
      <c r="A655" s="17" t="s">
        <v>3348</v>
      </c>
      <c r="B655" s="17" t="s">
        <v>3349</v>
      </c>
      <c r="C655" s="17" t="s">
        <v>1320</v>
      </c>
      <c r="D655" s="17" t="s">
        <v>1234</v>
      </c>
      <c r="E655" s="17" t="s">
        <v>411</v>
      </c>
      <c r="F655" s="17" t="s">
        <v>3350</v>
      </c>
      <c r="G655" s="18">
        <v>1</v>
      </c>
      <c r="H655" s="18">
        <v>1</v>
      </c>
      <c r="I655" s="19">
        <v>0</v>
      </c>
      <c r="J655" s="20">
        <v>1</v>
      </c>
      <c r="K655" s="21">
        <v>0</v>
      </c>
      <c r="L655" s="22">
        <v>0</v>
      </c>
      <c r="M655" s="27" t="s">
        <v>4498</v>
      </c>
      <c r="N655" s="28"/>
    </row>
    <row r="656" spans="1:14" x14ac:dyDescent="0.3">
      <c r="A656" s="17" t="s">
        <v>3351</v>
      </c>
      <c r="B656" s="17" t="s">
        <v>2126</v>
      </c>
      <c r="C656" s="17" t="s">
        <v>3352</v>
      </c>
      <c r="D656" s="17" t="s">
        <v>1140</v>
      </c>
      <c r="E656" s="17" t="s">
        <v>181</v>
      </c>
      <c r="F656" s="17" t="s">
        <v>3353</v>
      </c>
      <c r="G656" s="18">
        <v>1</v>
      </c>
      <c r="H656" s="18">
        <v>1</v>
      </c>
      <c r="I656" s="19">
        <v>1</v>
      </c>
      <c r="J656" s="20">
        <v>0</v>
      </c>
      <c r="K656" s="21">
        <v>0</v>
      </c>
      <c r="L656" s="22">
        <v>0</v>
      </c>
      <c r="M656" s="27" t="s">
        <v>4500</v>
      </c>
      <c r="N656" s="28"/>
    </row>
    <row r="657" spans="1:14" x14ac:dyDescent="0.3">
      <c r="A657" s="17" t="s">
        <v>3354</v>
      </c>
      <c r="B657" s="17" t="s">
        <v>3355</v>
      </c>
      <c r="C657" s="17" t="s">
        <v>1056</v>
      </c>
      <c r="D657" s="17" t="s">
        <v>2063</v>
      </c>
      <c r="E657" s="17" t="s">
        <v>163</v>
      </c>
      <c r="F657" s="17" t="s">
        <v>3356</v>
      </c>
      <c r="G657" s="18">
        <v>1</v>
      </c>
      <c r="H657" s="18">
        <v>1</v>
      </c>
      <c r="I657" s="19">
        <v>0</v>
      </c>
      <c r="J657" s="20">
        <v>1</v>
      </c>
      <c r="K657" s="21">
        <v>0</v>
      </c>
      <c r="L657" s="22">
        <v>0</v>
      </c>
      <c r="M657" s="27" t="s">
        <v>4498</v>
      </c>
      <c r="N657" s="28"/>
    </row>
    <row r="658" spans="1:14" x14ac:dyDescent="0.3">
      <c r="A658" s="17" t="s">
        <v>117</v>
      </c>
      <c r="B658" s="17" t="s">
        <v>3357</v>
      </c>
      <c r="C658" s="17" t="s">
        <v>3358</v>
      </c>
      <c r="D658" s="17" t="s">
        <v>1169</v>
      </c>
      <c r="E658" s="17" t="s">
        <v>83</v>
      </c>
      <c r="F658" s="17" t="s">
        <v>3359</v>
      </c>
      <c r="G658" s="18">
        <v>1</v>
      </c>
      <c r="H658" s="18">
        <v>1</v>
      </c>
      <c r="I658" s="19">
        <v>0</v>
      </c>
      <c r="J658" s="20">
        <v>0</v>
      </c>
      <c r="K658" s="21">
        <v>1</v>
      </c>
      <c r="L658" s="22">
        <v>0</v>
      </c>
      <c r="M658" s="27" t="s">
        <v>4499</v>
      </c>
      <c r="N658" s="28"/>
    </row>
    <row r="659" spans="1:14" x14ac:dyDescent="0.3">
      <c r="A659" s="17" t="s">
        <v>3360</v>
      </c>
      <c r="B659" s="17" t="s">
        <v>3361</v>
      </c>
      <c r="C659" s="17" t="s">
        <v>1796</v>
      </c>
      <c r="D659" s="17" t="s">
        <v>3362</v>
      </c>
      <c r="E659" s="17" t="s">
        <v>103</v>
      </c>
      <c r="F659" s="17" t="s">
        <v>3363</v>
      </c>
      <c r="G659" s="18">
        <v>1</v>
      </c>
      <c r="H659" s="18">
        <v>1</v>
      </c>
      <c r="I659" s="19">
        <v>0</v>
      </c>
      <c r="J659" s="20">
        <v>1</v>
      </c>
      <c r="K659" s="21">
        <v>0</v>
      </c>
      <c r="L659" s="22">
        <v>0</v>
      </c>
      <c r="M659" s="27" t="s">
        <v>4500</v>
      </c>
      <c r="N659" s="28"/>
    </row>
    <row r="660" spans="1:14" x14ac:dyDescent="0.3">
      <c r="A660" s="17" t="s">
        <v>3364</v>
      </c>
      <c r="B660" s="17" t="s">
        <v>3365</v>
      </c>
      <c r="C660" s="17" t="s">
        <v>3366</v>
      </c>
      <c r="D660" s="17" t="s">
        <v>1082</v>
      </c>
      <c r="E660" s="17" t="s">
        <v>233</v>
      </c>
      <c r="F660" s="17" t="s">
        <v>3367</v>
      </c>
      <c r="G660" s="18">
        <v>1</v>
      </c>
      <c r="H660" s="18">
        <v>1</v>
      </c>
      <c r="I660" s="19">
        <v>0</v>
      </c>
      <c r="J660" s="20">
        <v>1</v>
      </c>
      <c r="K660" s="21">
        <v>0</v>
      </c>
      <c r="L660" s="22">
        <v>0</v>
      </c>
      <c r="M660" s="27" t="s">
        <v>4498</v>
      </c>
      <c r="N660" s="28"/>
    </row>
    <row r="661" spans="1:14" x14ac:dyDescent="0.3">
      <c r="A661" s="17" t="s">
        <v>572</v>
      </c>
      <c r="B661" s="17" t="s">
        <v>3368</v>
      </c>
      <c r="C661" s="17" t="s">
        <v>3369</v>
      </c>
      <c r="D661" s="17" t="s">
        <v>1687</v>
      </c>
      <c r="E661" s="17" t="s">
        <v>83</v>
      </c>
      <c r="F661" s="17" t="s">
        <v>3370</v>
      </c>
      <c r="G661" s="18">
        <v>1</v>
      </c>
      <c r="H661" s="18">
        <v>1</v>
      </c>
      <c r="I661" s="19">
        <v>0</v>
      </c>
      <c r="J661" s="20">
        <v>0</v>
      </c>
      <c r="K661" s="21">
        <v>1</v>
      </c>
      <c r="L661" s="22">
        <v>0</v>
      </c>
      <c r="M661" s="27" t="s">
        <v>4499</v>
      </c>
      <c r="N661" s="28"/>
    </row>
    <row r="662" spans="1:14" x14ac:dyDescent="0.3">
      <c r="A662" s="17" t="s">
        <v>3371</v>
      </c>
      <c r="B662" s="17" t="s">
        <v>3372</v>
      </c>
      <c r="C662" s="17" t="s">
        <v>1596</v>
      </c>
      <c r="D662" s="17" t="s">
        <v>1091</v>
      </c>
      <c r="E662" s="17" t="s">
        <v>83</v>
      </c>
      <c r="F662" s="17" t="s">
        <v>3373</v>
      </c>
      <c r="G662" s="18">
        <v>1</v>
      </c>
      <c r="H662" s="18">
        <v>1</v>
      </c>
      <c r="I662" s="19">
        <v>0</v>
      </c>
      <c r="J662" s="20">
        <v>1</v>
      </c>
      <c r="K662" s="21">
        <v>0</v>
      </c>
      <c r="L662" s="22">
        <v>0</v>
      </c>
      <c r="M662" s="27" t="s">
        <v>4500</v>
      </c>
      <c r="N662" s="28"/>
    </row>
    <row r="663" spans="1:14" x14ac:dyDescent="0.3">
      <c r="A663" s="17" t="s">
        <v>3374</v>
      </c>
      <c r="B663" s="17" t="s">
        <v>3375</v>
      </c>
      <c r="C663" s="17" t="s">
        <v>1056</v>
      </c>
      <c r="D663" s="17" t="s">
        <v>3376</v>
      </c>
      <c r="E663" s="17" t="s">
        <v>3377</v>
      </c>
      <c r="F663" s="17" t="s">
        <v>3378</v>
      </c>
      <c r="G663" s="18">
        <v>1</v>
      </c>
      <c r="H663" s="18">
        <v>1</v>
      </c>
      <c r="I663" s="19">
        <v>0</v>
      </c>
      <c r="J663" s="20">
        <v>1</v>
      </c>
      <c r="K663" s="21">
        <v>0</v>
      </c>
      <c r="L663" s="22">
        <v>0</v>
      </c>
      <c r="M663" s="27" t="s">
        <v>4498</v>
      </c>
      <c r="N663" s="28"/>
    </row>
    <row r="664" spans="1:14" x14ac:dyDescent="0.3">
      <c r="A664" s="17" t="s">
        <v>3379</v>
      </c>
      <c r="B664" s="17" t="s">
        <v>1288</v>
      </c>
      <c r="C664" s="17" t="s">
        <v>1231</v>
      </c>
      <c r="D664" s="17" t="s">
        <v>1082</v>
      </c>
      <c r="E664" s="17" t="s">
        <v>73</v>
      </c>
      <c r="F664" s="17" t="s">
        <v>3380</v>
      </c>
      <c r="G664" s="18">
        <v>1</v>
      </c>
      <c r="H664" s="18">
        <v>2</v>
      </c>
      <c r="I664" s="19">
        <v>0</v>
      </c>
      <c r="J664" s="20">
        <v>1</v>
      </c>
      <c r="K664" s="21">
        <v>0</v>
      </c>
      <c r="L664" s="22">
        <v>0</v>
      </c>
      <c r="M664" s="27" t="s">
        <v>4498</v>
      </c>
      <c r="N664" s="28"/>
    </row>
    <row r="665" spans="1:14" x14ac:dyDescent="0.3">
      <c r="A665" s="17" t="s">
        <v>3381</v>
      </c>
      <c r="B665" s="17" t="s">
        <v>3382</v>
      </c>
      <c r="C665" s="17" t="s">
        <v>3383</v>
      </c>
      <c r="D665" s="17" t="s">
        <v>1062</v>
      </c>
      <c r="E665" s="17" t="s">
        <v>155</v>
      </c>
      <c r="F665" s="17" t="s">
        <v>3384</v>
      </c>
      <c r="G665" s="18">
        <v>1</v>
      </c>
      <c r="H665" s="18">
        <v>4</v>
      </c>
      <c r="I665" s="19">
        <v>1</v>
      </c>
      <c r="J665" s="20">
        <v>0</v>
      </c>
      <c r="K665" s="21">
        <v>0</v>
      </c>
      <c r="L665" s="22">
        <v>0</v>
      </c>
      <c r="M665" s="27" t="s">
        <v>4500</v>
      </c>
      <c r="N665" s="28"/>
    </row>
    <row r="666" spans="1:14" x14ac:dyDescent="0.3">
      <c r="A666" s="17" t="s">
        <v>3385</v>
      </c>
      <c r="B666" s="17" t="s">
        <v>3386</v>
      </c>
      <c r="C666" s="17" t="s">
        <v>1056</v>
      </c>
      <c r="D666" s="17" t="s">
        <v>1067</v>
      </c>
      <c r="E666" s="17" t="s">
        <v>259</v>
      </c>
      <c r="F666" s="17" t="s">
        <v>3387</v>
      </c>
      <c r="G666" s="18">
        <v>1</v>
      </c>
      <c r="H666" s="18">
        <v>1</v>
      </c>
      <c r="I666" s="19">
        <v>0</v>
      </c>
      <c r="J666" s="20">
        <v>1</v>
      </c>
      <c r="K666" s="21">
        <v>0</v>
      </c>
      <c r="L666" s="22">
        <v>0</v>
      </c>
      <c r="M666" s="27" t="s">
        <v>4498</v>
      </c>
      <c r="N666" s="28"/>
    </row>
    <row r="667" spans="1:14" x14ac:dyDescent="0.3">
      <c r="A667" s="17" t="s">
        <v>1008</v>
      </c>
      <c r="B667" s="17" t="s">
        <v>3388</v>
      </c>
      <c r="C667" s="17" t="s">
        <v>3389</v>
      </c>
      <c r="D667" s="17" t="s">
        <v>1152</v>
      </c>
      <c r="E667" s="17" t="s">
        <v>73</v>
      </c>
      <c r="F667" s="17" t="s">
        <v>3390</v>
      </c>
      <c r="G667" s="18">
        <v>1</v>
      </c>
      <c r="H667" s="18">
        <v>1</v>
      </c>
      <c r="I667" s="19">
        <v>0</v>
      </c>
      <c r="J667" s="20">
        <v>0</v>
      </c>
      <c r="K667" s="21">
        <v>0</v>
      </c>
      <c r="L667" s="22">
        <v>1</v>
      </c>
      <c r="M667" s="27" t="s">
        <v>4499</v>
      </c>
      <c r="N667" s="28"/>
    </row>
    <row r="668" spans="1:14" x14ac:dyDescent="0.3">
      <c r="A668" s="17" t="s">
        <v>3391</v>
      </c>
      <c r="B668" s="17" t="s">
        <v>3392</v>
      </c>
      <c r="C668" s="17" t="s">
        <v>1618</v>
      </c>
      <c r="D668" s="17" t="s">
        <v>1140</v>
      </c>
      <c r="E668" s="17" t="s">
        <v>308</v>
      </c>
      <c r="F668" s="17" t="s">
        <v>3393</v>
      </c>
      <c r="G668" s="18">
        <v>1</v>
      </c>
      <c r="H668" s="18">
        <v>2</v>
      </c>
      <c r="I668" s="19">
        <v>1</v>
      </c>
      <c r="J668" s="20">
        <v>0</v>
      </c>
      <c r="K668" s="21">
        <v>0</v>
      </c>
      <c r="L668" s="22">
        <v>0</v>
      </c>
      <c r="M668" s="27" t="s">
        <v>4497</v>
      </c>
      <c r="N668" s="28"/>
    </row>
    <row r="669" spans="1:14" x14ac:dyDescent="0.3">
      <c r="A669" s="17" t="s">
        <v>3394</v>
      </c>
      <c r="B669" s="17" t="s">
        <v>3395</v>
      </c>
      <c r="C669" s="17" t="s">
        <v>3396</v>
      </c>
      <c r="D669" s="17" t="s">
        <v>1692</v>
      </c>
      <c r="E669" s="17" t="s">
        <v>73</v>
      </c>
      <c r="F669" s="17" t="s">
        <v>3397</v>
      </c>
      <c r="G669" s="18">
        <v>1</v>
      </c>
      <c r="H669" s="18">
        <v>1</v>
      </c>
      <c r="I669" s="19">
        <v>0</v>
      </c>
      <c r="J669" s="20">
        <v>1</v>
      </c>
      <c r="K669" s="21">
        <v>0</v>
      </c>
      <c r="L669" s="22">
        <v>0</v>
      </c>
      <c r="M669" s="27" t="s">
        <v>4500</v>
      </c>
      <c r="N669" s="28"/>
    </row>
    <row r="670" spans="1:14" x14ac:dyDescent="0.3">
      <c r="A670" s="17" t="s">
        <v>3398</v>
      </c>
      <c r="B670" s="17" t="s">
        <v>3399</v>
      </c>
      <c r="C670" s="17" t="s">
        <v>1056</v>
      </c>
      <c r="D670" s="17" t="s">
        <v>2063</v>
      </c>
      <c r="E670" s="17" t="s">
        <v>103</v>
      </c>
      <c r="F670" s="17" t="s">
        <v>3400</v>
      </c>
      <c r="G670" s="18">
        <v>1</v>
      </c>
      <c r="H670" s="18">
        <v>1</v>
      </c>
      <c r="I670" s="19">
        <v>0</v>
      </c>
      <c r="J670" s="20">
        <v>1</v>
      </c>
      <c r="K670" s="21">
        <v>0</v>
      </c>
      <c r="L670" s="22">
        <v>0</v>
      </c>
      <c r="M670" s="27" t="s">
        <v>4498</v>
      </c>
      <c r="N670" s="28"/>
    </row>
    <row r="671" spans="1:14" x14ac:dyDescent="0.3">
      <c r="A671" s="17" t="s">
        <v>3401</v>
      </c>
      <c r="B671" s="17" t="s">
        <v>2507</v>
      </c>
      <c r="C671" s="17" t="s">
        <v>1776</v>
      </c>
      <c r="D671" s="17" t="s">
        <v>1169</v>
      </c>
      <c r="E671" s="17" t="s">
        <v>83</v>
      </c>
      <c r="F671" s="17" t="s">
        <v>3402</v>
      </c>
      <c r="G671" s="18">
        <v>1</v>
      </c>
      <c r="H671" s="18">
        <v>1</v>
      </c>
      <c r="I671" s="19">
        <v>0</v>
      </c>
      <c r="J671" s="20">
        <v>1</v>
      </c>
      <c r="K671" s="21">
        <v>0</v>
      </c>
      <c r="L671" s="22">
        <v>0</v>
      </c>
      <c r="M671" s="27" t="s">
        <v>4498</v>
      </c>
      <c r="N671" s="28"/>
    </row>
    <row r="672" spans="1:14" x14ac:dyDescent="0.3">
      <c r="A672" s="17" t="s">
        <v>3403</v>
      </c>
      <c r="B672" s="17" t="s">
        <v>3404</v>
      </c>
      <c r="C672" s="17" t="s">
        <v>1144</v>
      </c>
      <c r="D672" s="17" t="s">
        <v>1057</v>
      </c>
      <c r="E672" s="17" t="s">
        <v>73</v>
      </c>
      <c r="F672" s="17" t="s">
        <v>3405</v>
      </c>
      <c r="G672" s="18">
        <v>1</v>
      </c>
      <c r="H672" s="18">
        <v>1</v>
      </c>
      <c r="I672" s="19">
        <v>1</v>
      </c>
      <c r="J672" s="20">
        <v>0</v>
      </c>
      <c r="K672" s="21">
        <v>0</v>
      </c>
      <c r="L672" s="22">
        <v>0</v>
      </c>
      <c r="M672" s="27" t="s">
        <v>4500</v>
      </c>
      <c r="N672" s="28"/>
    </row>
    <row r="673" spans="1:14" x14ac:dyDescent="0.3">
      <c r="A673" s="17" t="s">
        <v>3406</v>
      </c>
      <c r="B673" s="17" t="s">
        <v>3407</v>
      </c>
      <c r="C673" s="17" t="s">
        <v>2659</v>
      </c>
      <c r="D673" s="17" t="s">
        <v>2063</v>
      </c>
      <c r="E673" s="17" t="s">
        <v>181</v>
      </c>
      <c r="F673" s="17" t="s">
        <v>3408</v>
      </c>
      <c r="G673" s="18">
        <v>1</v>
      </c>
      <c r="H673" s="18">
        <v>1</v>
      </c>
      <c r="I673" s="19">
        <v>0</v>
      </c>
      <c r="J673" s="20">
        <v>1</v>
      </c>
      <c r="K673" s="21">
        <v>0</v>
      </c>
      <c r="L673" s="22">
        <v>0</v>
      </c>
      <c r="M673" s="27" t="s">
        <v>4498</v>
      </c>
      <c r="N673" s="28"/>
    </row>
    <row r="674" spans="1:14" x14ac:dyDescent="0.3">
      <c r="A674" s="17" t="s">
        <v>684</v>
      </c>
      <c r="B674" s="17" t="s">
        <v>685</v>
      </c>
      <c r="C674" s="17" t="s">
        <v>3409</v>
      </c>
      <c r="D674" s="17" t="s">
        <v>2058</v>
      </c>
      <c r="E674" s="17" t="s">
        <v>686</v>
      </c>
      <c r="F674" s="17" t="s">
        <v>3410</v>
      </c>
      <c r="G674" s="18">
        <v>1</v>
      </c>
      <c r="H674" s="18">
        <v>2</v>
      </c>
      <c r="I674" s="19">
        <v>0</v>
      </c>
      <c r="J674" s="20">
        <v>0</v>
      </c>
      <c r="K674" s="21">
        <v>0</v>
      </c>
      <c r="L674" s="22">
        <v>1</v>
      </c>
      <c r="M674" s="27" t="s">
        <v>4499</v>
      </c>
      <c r="N674" s="28"/>
    </row>
    <row r="675" spans="1:14" x14ac:dyDescent="0.3">
      <c r="A675" s="17" t="s">
        <v>281</v>
      </c>
      <c r="B675" s="17" t="s">
        <v>3411</v>
      </c>
      <c r="C675" s="17" t="s">
        <v>1090</v>
      </c>
      <c r="D675" s="17" t="s">
        <v>1169</v>
      </c>
      <c r="E675" s="17" t="s">
        <v>83</v>
      </c>
      <c r="F675" s="17" t="s">
        <v>3412</v>
      </c>
      <c r="G675" s="18">
        <v>1</v>
      </c>
      <c r="H675" s="18">
        <v>1</v>
      </c>
      <c r="I675" s="19">
        <v>0</v>
      </c>
      <c r="J675" s="20">
        <v>0</v>
      </c>
      <c r="K675" s="21">
        <v>1</v>
      </c>
      <c r="L675" s="22">
        <v>0</v>
      </c>
      <c r="M675" s="27" t="s">
        <v>4499</v>
      </c>
      <c r="N675" s="28"/>
    </row>
    <row r="676" spans="1:14" x14ac:dyDescent="0.3">
      <c r="A676" s="17" t="s">
        <v>3413</v>
      </c>
      <c r="B676" s="17" t="s">
        <v>3414</v>
      </c>
      <c r="C676" s="17" t="s">
        <v>3415</v>
      </c>
      <c r="D676" s="17" t="s">
        <v>2237</v>
      </c>
      <c r="E676" s="17" t="s">
        <v>103</v>
      </c>
      <c r="F676" s="17" t="s">
        <v>3416</v>
      </c>
      <c r="G676" s="18">
        <v>1</v>
      </c>
      <c r="H676" s="18">
        <v>1</v>
      </c>
      <c r="I676" s="19">
        <v>0</v>
      </c>
      <c r="J676" s="20">
        <v>1</v>
      </c>
      <c r="K676" s="21">
        <v>0</v>
      </c>
      <c r="L676" s="22">
        <v>0</v>
      </c>
      <c r="M676" s="27" t="s">
        <v>4498</v>
      </c>
      <c r="N676" s="28"/>
    </row>
    <row r="677" spans="1:14" x14ac:dyDescent="0.3">
      <c r="A677" s="17" t="s">
        <v>533</v>
      </c>
      <c r="B677" s="17" t="s">
        <v>3417</v>
      </c>
      <c r="C677" s="17" t="s">
        <v>3418</v>
      </c>
      <c r="D677" s="17" t="s">
        <v>1062</v>
      </c>
      <c r="E677" s="17" t="s">
        <v>535</v>
      </c>
      <c r="F677" s="17" t="s">
        <v>3419</v>
      </c>
      <c r="G677" s="18">
        <v>1</v>
      </c>
      <c r="H677" s="18">
        <v>1</v>
      </c>
      <c r="I677" s="19">
        <v>0</v>
      </c>
      <c r="J677" s="20">
        <v>0</v>
      </c>
      <c r="K677" s="21">
        <v>1</v>
      </c>
      <c r="L677" s="22">
        <v>0</v>
      </c>
      <c r="M677" s="27" t="s">
        <v>4499</v>
      </c>
      <c r="N677" s="28"/>
    </row>
    <row r="678" spans="1:14" x14ac:dyDescent="0.3">
      <c r="A678" s="17" t="s">
        <v>3420</v>
      </c>
      <c r="B678" s="17" t="s">
        <v>3421</v>
      </c>
      <c r="C678" s="17" t="s">
        <v>3422</v>
      </c>
      <c r="D678" s="17" t="s">
        <v>3423</v>
      </c>
      <c r="E678" s="17" t="s">
        <v>1204</v>
      </c>
      <c r="F678" s="17" t="s">
        <v>3424</v>
      </c>
      <c r="G678" s="18">
        <v>1</v>
      </c>
      <c r="H678" s="18">
        <v>20</v>
      </c>
      <c r="I678" s="19">
        <v>0</v>
      </c>
      <c r="J678" s="20">
        <v>1</v>
      </c>
      <c r="K678" s="21">
        <v>0</v>
      </c>
      <c r="L678" s="22">
        <v>0</v>
      </c>
      <c r="M678" s="27" t="s">
        <v>4500</v>
      </c>
      <c r="N678" s="28"/>
    </row>
    <row r="679" spans="1:14" x14ac:dyDescent="0.3">
      <c r="A679" s="17" t="s">
        <v>338</v>
      </c>
      <c r="B679" s="17" t="s">
        <v>3425</v>
      </c>
      <c r="C679" s="17" t="s">
        <v>1231</v>
      </c>
      <c r="D679" s="17" t="s">
        <v>1745</v>
      </c>
      <c r="E679" s="17" t="s">
        <v>73</v>
      </c>
      <c r="F679" s="17" t="s">
        <v>3426</v>
      </c>
      <c r="G679" s="18">
        <v>1</v>
      </c>
      <c r="H679" s="18">
        <v>1</v>
      </c>
      <c r="I679" s="19">
        <v>0</v>
      </c>
      <c r="J679" s="20">
        <v>0</v>
      </c>
      <c r="K679" s="21">
        <v>1</v>
      </c>
      <c r="L679" s="22">
        <v>0</v>
      </c>
      <c r="M679" s="27" t="s">
        <v>4499</v>
      </c>
      <c r="N679" s="28"/>
    </row>
    <row r="680" spans="1:14" x14ac:dyDescent="0.3">
      <c r="A680" s="17" t="s">
        <v>3427</v>
      </c>
      <c r="B680" s="17" t="s">
        <v>3428</v>
      </c>
      <c r="C680" s="17" t="s">
        <v>3429</v>
      </c>
      <c r="D680" s="17" t="s">
        <v>3430</v>
      </c>
      <c r="E680" s="17" t="s">
        <v>103</v>
      </c>
      <c r="F680" s="17" t="s">
        <v>3431</v>
      </c>
      <c r="G680" s="18">
        <v>1</v>
      </c>
      <c r="H680" s="18">
        <v>1</v>
      </c>
      <c r="I680" s="19">
        <v>1</v>
      </c>
      <c r="J680" s="20">
        <v>0</v>
      </c>
      <c r="K680" s="21">
        <v>0</v>
      </c>
      <c r="L680" s="22">
        <v>0</v>
      </c>
      <c r="M680" s="27" t="s">
        <v>4500</v>
      </c>
      <c r="N680" s="28"/>
    </row>
    <row r="681" spans="1:14" x14ac:dyDescent="0.3">
      <c r="A681" s="17" t="s">
        <v>448</v>
      </c>
      <c r="B681" s="17" t="s">
        <v>3432</v>
      </c>
      <c r="C681" s="17" t="s">
        <v>1231</v>
      </c>
      <c r="D681" s="17" t="s">
        <v>1062</v>
      </c>
      <c r="E681" s="17" t="s">
        <v>450</v>
      </c>
      <c r="F681" s="17" t="s">
        <v>3433</v>
      </c>
      <c r="G681" s="18">
        <v>1</v>
      </c>
      <c r="H681" s="18">
        <v>2</v>
      </c>
      <c r="I681" s="19">
        <v>0</v>
      </c>
      <c r="J681" s="20">
        <v>0</v>
      </c>
      <c r="K681" s="21">
        <v>1</v>
      </c>
      <c r="L681" s="22">
        <v>0</v>
      </c>
      <c r="M681" s="27" t="s">
        <v>4499</v>
      </c>
      <c r="N681" s="28"/>
    </row>
    <row r="682" spans="1:14" x14ac:dyDescent="0.3">
      <c r="A682" s="17" t="s">
        <v>702</v>
      </c>
      <c r="B682" s="17" t="s">
        <v>3232</v>
      </c>
      <c r="C682" s="17" t="s">
        <v>3434</v>
      </c>
      <c r="D682" s="17" t="s">
        <v>3234</v>
      </c>
      <c r="E682" s="17" t="s">
        <v>73</v>
      </c>
      <c r="F682" s="17" t="s">
        <v>3435</v>
      </c>
      <c r="G682" s="18">
        <v>1</v>
      </c>
      <c r="H682" s="18">
        <v>4</v>
      </c>
      <c r="I682" s="19">
        <v>0</v>
      </c>
      <c r="J682" s="20">
        <v>0</v>
      </c>
      <c r="K682" s="21">
        <v>0</v>
      </c>
      <c r="L682" s="22">
        <v>1</v>
      </c>
      <c r="M682" s="27" t="s">
        <v>4499</v>
      </c>
      <c r="N682" s="28"/>
    </row>
    <row r="683" spans="1:14" x14ac:dyDescent="0.3">
      <c r="A683" s="17" t="s">
        <v>875</v>
      </c>
      <c r="B683" s="17" t="s">
        <v>3436</v>
      </c>
      <c r="C683" s="17" t="s">
        <v>3437</v>
      </c>
      <c r="D683" s="17" t="s">
        <v>1057</v>
      </c>
      <c r="E683" s="17" t="s">
        <v>73</v>
      </c>
      <c r="F683" s="17" t="s">
        <v>3438</v>
      </c>
      <c r="G683" s="18">
        <v>1</v>
      </c>
      <c r="H683" s="18">
        <v>1</v>
      </c>
      <c r="I683" s="19">
        <v>0</v>
      </c>
      <c r="J683" s="20">
        <v>0</v>
      </c>
      <c r="K683" s="21">
        <v>0</v>
      </c>
      <c r="L683" s="22">
        <v>1</v>
      </c>
      <c r="M683" s="27" t="s">
        <v>4499</v>
      </c>
      <c r="N683" s="28"/>
    </row>
    <row r="684" spans="1:14" x14ac:dyDescent="0.3">
      <c r="A684" s="17" t="s">
        <v>126</v>
      </c>
      <c r="B684" s="17" t="s">
        <v>3439</v>
      </c>
      <c r="C684" s="17" t="s">
        <v>3440</v>
      </c>
      <c r="D684" s="17" t="s">
        <v>1051</v>
      </c>
      <c r="E684" s="17" t="s">
        <v>129</v>
      </c>
      <c r="F684" s="17" t="s">
        <v>3441</v>
      </c>
      <c r="G684" s="18">
        <v>1</v>
      </c>
      <c r="H684" s="18">
        <v>1</v>
      </c>
      <c r="I684" s="19">
        <v>0</v>
      </c>
      <c r="J684" s="20">
        <v>0</v>
      </c>
      <c r="K684" s="21">
        <v>1</v>
      </c>
      <c r="L684" s="22">
        <v>0</v>
      </c>
      <c r="M684" s="27" t="s">
        <v>4499</v>
      </c>
      <c r="N684" s="28"/>
    </row>
    <row r="685" spans="1:14" x14ac:dyDescent="0.3">
      <c r="A685" s="17" t="s">
        <v>946</v>
      </c>
      <c r="B685" s="17" t="s">
        <v>3442</v>
      </c>
      <c r="C685" s="17" t="s">
        <v>1056</v>
      </c>
      <c r="D685" s="17" t="s">
        <v>2215</v>
      </c>
      <c r="E685" s="17" t="s">
        <v>880</v>
      </c>
      <c r="F685" s="17" t="s">
        <v>3443</v>
      </c>
      <c r="G685" s="18">
        <v>1</v>
      </c>
      <c r="H685" s="18">
        <v>2</v>
      </c>
      <c r="I685" s="19">
        <v>0</v>
      </c>
      <c r="J685" s="20">
        <v>0</v>
      </c>
      <c r="K685" s="21">
        <v>0</v>
      </c>
      <c r="L685" s="22">
        <v>1</v>
      </c>
      <c r="M685" s="27" t="s">
        <v>4499</v>
      </c>
      <c r="N685" s="28"/>
    </row>
    <row r="686" spans="1:14" x14ac:dyDescent="0.3">
      <c r="A686" s="17" t="s">
        <v>286</v>
      </c>
      <c r="B686" s="17" t="s">
        <v>3444</v>
      </c>
      <c r="C686" s="17" t="s">
        <v>3445</v>
      </c>
      <c r="D686" s="17" t="s">
        <v>1234</v>
      </c>
      <c r="E686" s="17" t="s">
        <v>243</v>
      </c>
      <c r="F686" s="17" t="s">
        <v>3446</v>
      </c>
      <c r="G686" s="18">
        <v>1</v>
      </c>
      <c r="H686" s="18">
        <v>1</v>
      </c>
      <c r="I686" s="19">
        <v>0</v>
      </c>
      <c r="J686" s="20">
        <v>0</v>
      </c>
      <c r="K686" s="21">
        <v>1</v>
      </c>
      <c r="L686" s="22">
        <v>0</v>
      </c>
      <c r="M686" s="27" t="s">
        <v>4499</v>
      </c>
      <c r="N686" s="28"/>
    </row>
    <row r="687" spans="1:14" x14ac:dyDescent="0.3">
      <c r="A687" s="17" t="s">
        <v>857</v>
      </c>
      <c r="B687" s="17" t="s">
        <v>3447</v>
      </c>
      <c r="C687" s="17" t="s">
        <v>2110</v>
      </c>
      <c r="D687" s="17" t="s">
        <v>1062</v>
      </c>
      <c r="E687" s="17" t="s">
        <v>152</v>
      </c>
      <c r="F687" s="17" t="s">
        <v>3448</v>
      </c>
      <c r="G687" s="18">
        <v>1</v>
      </c>
      <c r="H687" s="18">
        <v>1</v>
      </c>
      <c r="I687" s="19">
        <v>0</v>
      </c>
      <c r="J687" s="20">
        <v>0</v>
      </c>
      <c r="K687" s="21">
        <v>0</v>
      </c>
      <c r="L687" s="22">
        <v>1</v>
      </c>
      <c r="M687" s="27" t="s">
        <v>4499</v>
      </c>
      <c r="N687" s="28"/>
    </row>
    <row r="688" spans="1:14" x14ac:dyDescent="0.3">
      <c r="A688" s="17" t="s">
        <v>3449</v>
      </c>
      <c r="B688" s="17" t="s">
        <v>3450</v>
      </c>
      <c r="C688" s="17" t="s">
        <v>3451</v>
      </c>
      <c r="D688" s="17" t="s">
        <v>1057</v>
      </c>
      <c r="E688" s="17" t="s">
        <v>259</v>
      </c>
      <c r="F688" s="17" t="s">
        <v>3452</v>
      </c>
      <c r="G688" s="18">
        <v>1</v>
      </c>
      <c r="H688" s="18">
        <v>2</v>
      </c>
      <c r="I688" s="19">
        <v>0</v>
      </c>
      <c r="J688" s="20">
        <v>1</v>
      </c>
      <c r="K688" s="21">
        <v>0</v>
      </c>
      <c r="L688" s="22">
        <v>0</v>
      </c>
      <c r="M688" s="27" t="s">
        <v>4500</v>
      </c>
      <c r="N688" s="28"/>
    </row>
    <row r="689" spans="1:14" x14ac:dyDescent="0.3">
      <c r="A689" s="17" t="s">
        <v>888</v>
      </c>
      <c r="B689" s="17" t="s">
        <v>889</v>
      </c>
      <c r="C689" s="17" t="s">
        <v>3453</v>
      </c>
      <c r="D689" s="17" t="s">
        <v>1072</v>
      </c>
      <c r="E689" s="17" t="s">
        <v>73</v>
      </c>
      <c r="F689" s="17" t="s">
        <v>3454</v>
      </c>
      <c r="G689" s="18">
        <v>1</v>
      </c>
      <c r="H689" s="18">
        <v>1</v>
      </c>
      <c r="I689" s="19">
        <v>0</v>
      </c>
      <c r="J689" s="20">
        <v>0</v>
      </c>
      <c r="K689" s="21">
        <v>0</v>
      </c>
      <c r="L689" s="22">
        <v>1</v>
      </c>
      <c r="M689" s="27" t="s">
        <v>4499</v>
      </c>
      <c r="N689" s="28"/>
    </row>
    <row r="690" spans="1:14" x14ac:dyDescent="0.3">
      <c r="A690" s="17" t="s">
        <v>371</v>
      </c>
      <c r="B690" s="17" t="s">
        <v>3455</v>
      </c>
      <c r="C690" s="17" t="s">
        <v>2840</v>
      </c>
      <c r="D690" s="17" t="s">
        <v>1072</v>
      </c>
      <c r="E690" s="17" t="s">
        <v>78</v>
      </c>
      <c r="F690" s="17" t="s">
        <v>3456</v>
      </c>
      <c r="G690" s="18">
        <v>1</v>
      </c>
      <c r="H690" s="18">
        <v>1</v>
      </c>
      <c r="I690" s="19">
        <v>0</v>
      </c>
      <c r="J690" s="20">
        <v>0</v>
      </c>
      <c r="K690" s="21">
        <v>1</v>
      </c>
      <c r="L690" s="22">
        <v>0</v>
      </c>
      <c r="M690" s="27" t="s">
        <v>4498</v>
      </c>
      <c r="N690" s="28"/>
    </row>
    <row r="691" spans="1:14" x14ac:dyDescent="0.3">
      <c r="A691" s="17" t="s">
        <v>3457</v>
      </c>
      <c r="B691" s="17" t="s">
        <v>3458</v>
      </c>
      <c r="C691" s="17" t="s">
        <v>1238</v>
      </c>
      <c r="D691" s="17" t="s">
        <v>1239</v>
      </c>
      <c r="E691" s="17" t="s">
        <v>73</v>
      </c>
      <c r="F691" s="17" t="s">
        <v>3459</v>
      </c>
      <c r="G691" s="18">
        <v>1</v>
      </c>
      <c r="H691" s="18">
        <v>1</v>
      </c>
      <c r="I691" s="19">
        <v>1</v>
      </c>
      <c r="J691" s="20">
        <v>0</v>
      </c>
      <c r="K691" s="21">
        <v>0</v>
      </c>
      <c r="L691" s="22">
        <v>0</v>
      </c>
      <c r="M691" s="27" t="s">
        <v>4500</v>
      </c>
      <c r="N691" s="28"/>
    </row>
    <row r="692" spans="1:14" x14ac:dyDescent="0.3">
      <c r="A692" s="17" t="s">
        <v>3460</v>
      </c>
      <c r="B692" s="17" t="s">
        <v>3461</v>
      </c>
      <c r="C692" s="17" t="s">
        <v>3462</v>
      </c>
      <c r="D692" s="17" t="s">
        <v>1100</v>
      </c>
      <c r="E692" s="17" t="s">
        <v>1204</v>
      </c>
      <c r="F692" s="17" t="s">
        <v>3463</v>
      </c>
      <c r="G692" s="18">
        <v>1</v>
      </c>
      <c r="H692" s="18">
        <v>1</v>
      </c>
      <c r="I692" s="19">
        <v>0</v>
      </c>
      <c r="J692" s="20">
        <v>1</v>
      </c>
      <c r="K692" s="21">
        <v>0</v>
      </c>
      <c r="L692" s="22">
        <v>0</v>
      </c>
      <c r="M692" s="27" t="s">
        <v>4500</v>
      </c>
      <c r="N692" s="28"/>
    </row>
    <row r="693" spans="1:14" x14ac:dyDescent="0.3">
      <c r="A693" s="17" t="s">
        <v>3464</v>
      </c>
      <c r="B693" s="17" t="s">
        <v>3465</v>
      </c>
      <c r="C693" s="17" t="s">
        <v>1056</v>
      </c>
      <c r="D693" s="17" t="s">
        <v>1042</v>
      </c>
      <c r="E693" s="17" t="s">
        <v>73</v>
      </c>
      <c r="F693" s="17" t="s">
        <v>3466</v>
      </c>
      <c r="G693" s="18">
        <v>1</v>
      </c>
      <c r="H693" s="18">
        <v>4</v>
      </c>
      <c r="I693" s="19">
        <v>0</v>
      </c>
      <c r="J693" s="20">
        <v>1</v>
      </c>
      <c r="K693" s="21">
        <v>0</v>
      </c>
      <c r="L693" s="22">
        <v>0</v>
      </c>
      <c r="M693" s="27" t="s">
        <v>4498</v>
      </c>
      <c r="N693" s="28"/>
    </row>
    <row r="694" spans="1:14" x14ac:dyDescent="0.3">
      <c r="A694" s="17" t="s">
        <v>105</v>
      </c>
      <c r="B694" s="17" t="s">
        <v>3467</v>
      </c>
      <c r="C694" s="17" t="s">
        <v>3358</v>
      </c>
      <c r="D694" s="17" t="s">
        <v>1687</v>
      </c>
      <c r="E694" s="17" t="s">
        <v>83</v>
      </c>
      <c r="F694" s="17" t="s">
        <v>3468</v>
      </c>
      <c r="G694" s="18">
        <v>1</v>
      </c>
      <c r="H694" s="18">
        <v>1</v>
      </c>
      <c r="I694" s="19">
        <v>0</v>
      </c>
      <c r="J694" s="20">
        <v>0</v>
      </c>
      <c r="K694" s="21">
        <v>1</v>
      </c>
      <c r="L694" s="22">
        <v>0</v>
      </c>
      <c r="M694" s="27" t="s">
        <v>4499</v>
      </c>
      <c r="N694" s="28"/>
    </row>
    <row r="695" spans="1:14" x14ac:dyDescent="0.3">
      <c r="A695" s="17" t="s">
        <v>3469</v>
      </c>
      <c r="B695" s="17" t="s">
        <v>3470</v>
      </c>
      <c r="C695" s="17" t="s">
        <v>3471</v>
      </c>
      <c r="D695" s="17" t="s">
        <v>1179</v>
      </c>
      <c r="E695" s="17" t="s">
        <v>204</v>
      </c>
      <c r="F695" s="17" t="s">
        <v>3472</v>
      </c>
      <c r="G695" s="18">
        <v>1</v>
      </c>
      <c r="H695" s="18">
        <v>69</v>
      </c>
      <c r="I695" s="19">
        <v>1</v>
      </c>
      <c r="J695" s="20">
        <v>0</v>
      </c>
      <c r="K695" s="21">
        <v>0</v>
      </c>
      <c r="L695" s="22">
        <v>0</v>
      </c>
      <c r="M695" s="27" t="s">
        <v>4500</v>
      </c>
      <c r="N695" s="28"/>
    </row>
    <row r="696" spans="1:14" x14ac:dyDescent="0.3">
      <c r="A696" s="17" t="s">
        <v>3473</v>
      </c>
      <c r="B696" s="17" t="s">
        <v>3474</v>
      </c>
      <c r="C696" s="17" t="s">
        <v>3475</v>
      </c>
      <c r="D696" s="17" t="s">
        <v>1346</v>
      </c>
      <c r="E696" s="17" t="s">
        <v>73</v>
      </c>
      <c r="F696" s="17" t="s">
        <v>3476</v>
      </c>
      <c r="G696" s="18">
        <v>1</v>
      </c>
      <c r="H696" s="18">
        <v>1</v>
      </c>
      <c r="I696" s="19">
        <v>0</v>
      </c>
      <c r="J696" s="20">
        <v>1</v>
      </c>
      <c r="K696" s="21">
        <v>0</v>
      </c>
      <c r="L696" s="22">
        <v>0</v>
      </c>
      <c r="M696" s="27" t="s">
        <v>4498</v>
      </c>
      <c r="N696" s="28"/>
    </row>
    <row r="697" spans="1:14" x14ac:dyDescent="0.3">
      <c r="A697" s="17" t="s">
        <v>497</v>
      </c>
      <c r="B697" s="17" t="s">
        <v>3477</v>
      </c>
      <c r="C697" s="17" t="s">
        <v>3478</v>
      </c>
      <c r="D697" s="17" t="s">
        <v>1051</v>
      </c>
      <c r="E697" s="17" t="s">
        <v>496</v>
      </c>
      <c r="F697" s="17" t="s">
        <v>3479</v>
      </c>
      <c r="G697" s="18">
        <v>1</v>
      </c>
      <c r="H697" s="18">
        <v>1</v>
      </c>
      <c r="I697" s="19">
        <v>0</v>
      </c>
      <c r="J697" s="20">
        <v>0</v>
      </c>
      <c r="K697" s="21">
        <v>1</v>
      </c>
      <c r="L697" s="22">
        <v>0</v>
      </c>
      <c r="M697" s="27" t="s">
        <v>4499</v>
      </c>
      <c r="N697" s="28"/>
    </row>
    <row r="698" spans="1:14" x14ac:dyDescent="0.3">
      <c r="A698" s="17" t="s">
        <v>208</v>
      </c>
      <c r="B698" s="17" t="s">
        <v>3480</v>
      </c>
      <c r="C698" s="17" t="s">
        <v>1056</v>
      </c>
      <c r="D698" s="17" t="s">
        <v>1723</v>
      </c>
      <c r="E698" s="17" t="s">
        <v>73</v>
      </c>
      <c r="F698" s="17" t="s">
        <v>3481</v>
      </c>
      <c r="G698" s="18">
        <v>1</v>
      </c>
      <c r="H698" s="18">
        <v>1</v>
      </c>
      <c r="I698" s="19">
        <v>0</v>
      </c>
      <c r="J698" s="20">
        <v>0</v>
      </c>
      <c r="K698" s="21">
        <v>1</v>
      </c>
      <c r="L698" s="22">
        <v>0</v>
      </c>
      <c r="M698" s="27" t="s">
        <v>4499</v>
      </c>
      <c r="N698" s="28"/>
    </row>
    <row r="699" spans="1:14" x14ac:dyDescent="0.3">
      <c r="A699" s="17" t="s">
        <v>866</v>
      </c>
      <c r="B699" s="17" t="s">
        <v>3482</v>
      </c>
      <c r="C699" s="17" t="s">
        <v>1056</v>
      </c>
      <c r="D699" s="17" t="s">
        <v>1062</v>
      </c>
      <c r="E699" s="17" t="s">
        <v>868</v>
      </c>
      <c r="F699" s="17" t="s">
        <v>3483</v>
      </c>
      <c r="G699" s="18">
        <v>1</v>
      </c>
      <c r="H699" s="18">
        <v>1</v>
      </c>
      <c r="I699" s="19">
        <v>0</v>
      </c>
      <c r="J699" s="20">
        <v>0</v>
      </c>
      <c r="K699" s="21">
        <v>0</v>
      </c>
      <c r="L699" s="22">
        <v>1</v>
      </c>
      <c r="M699" s="27" t="s">
        <v>4499</v>
      </c>
      <c r="N699" s="28"/>
    </row>
    <row r="700" spans="1:14" x14ac:dyDescent="0.3">
      <c r="A700" s="17" t="s">
        <v>3484</v>
      </c>
      <c r="B700" s="17" t="s">
        <v>2651</v>
      </c>
      <c r="C700" s="17" t="s">
        <v>3485</v>
      </c>
      <c r="D700" s="17" t="s">
        <v>1169</v>
      </c>
      <c r="E700" s="17" t="s">
        <v>83</v>
      </c>
      <c r="F700" s="17" t="s">
        <v>3486</v>
      </c>
      <c r="G700" s="18">
        <v>1</v>
      </c>
      <c r="H700" s="18">
        <v>1</v>
      </c>
      <c r="I700" s="19">
        <v>0</v>
      </c>
      <c r="J700" s="20">
        <v>1</v>
      </c>
      <c r="K700" s="21">
        <v>0</v>
      </c>
      <c r="L700" s="22">
        <v>0</v>
      </c>
      <c r="M700" s="27" t="s">
        <v>4500</v>
      </c>
      <c r="N700" s="28"/>
    </row>
    <row r="701" spans="1:14" x14ac:dyDescent="0.3">
      <c r="A701" s="17" t="s">
        <v>3487</v>
      </c>
      <c r="B701" s="17" t="s">
        <v>3488</v>
      </c>
      <c r="C701" s="17" t="s">
        <v>3489</v>
      </c>
      <c r="D701" s="17" t="s">
        <v>3490</v>
      </c>
      <c r="E701" s="17" t="s">
        <v>308</v>
      </c>
      <c r="F701" s="17" t="s">
        <v>3491</v>
      </c>
      <c r="G701" s="18">
        <v>1</v>
      </c>
      <c r="H701" s="18">
        <v>1</v>
      </c>
      <c r="I701" s="19">
        <v>1</v>
      </c>
      <c r="J701" s="20">
        <v>0</v>
      </c>
      <c r="K701" s="21">
        <v>0</v>
      </c>
      <c r="L701" s="22">
        <v>0</v>
      </c>
      <c r="M701" s="27" t="s">
        <v>4498</v>
      </c>
      <c r="N701" s="28"/>
    </row>
    <row r="702" spans="1:14" x14ac:dyDescent="0.3">
      <c r="A702" s="17" t="s">
        <v>785</v>
      </c>
      <c r="B702" s="17" t="s">
        <v>3492</v>
      </c>
      <c r="C702" s="17" t="s">
        <v>3493</v>
      </c>
      <c r="D702" s="17" t="s">
        <v>3292</v>
      </c>
      <c r="E702" s="17" t="s">
        <v>66</v>
      </c>
      <c r="F702" s="17" t="s">
        <v>3494</v>
      </c>
      <c r="G702" s="18">
        <v>1</v>
      </c>
      <c r="H702" s="18">
        <v>1</v>
      </c>
      <c r="I702" s="19">
        <v>0</v>
      </c>
      <c r="J702" s="20">
        <v>0</v>
      </c>
      <c r="K702" s="21">
        <v>0</v>
      </c>
      <c r="L702" s="22">
        <v>1</v>
      </c>
      <c r="M702" s="27" t="s">
        <v>4499</v>
      </c>
      <c r="N702" s="28"/>
    </row>
    <row r="703" spans="1:14" x14ac:dyDescent="0.3">
      <c r="A703" s="17" t="s">
        <v>3495</v>
      </c>
      <c r="B703" s="17" t="s">
        <v>3496</v>
      </c>
      <c r="C703" s="17" t="s">
        <v>3497</v>
      </c>
      <c r="D703" s="17" t="s">
        <v>1057</v>
      </c>
      <c r="E703" s="17" t="s">
        <v>103</v>
      </c>
      <c r="F703" s="17" t="s">
        <v>3498</v>
      </c>
      <c r="G703" s="18">
        <v>1</v>
      </c>
      <c r="H703" s="18">
        <v>1</v>
      </c>
      <c r="I703" s="19">
        <v>0</v>
      </c>
      <c r="J703" s="20">
        <v>1</v>
      </c>
      <c r="K703" s="21">
        <v>0</v>
      </c>
      <c r="L703" s="22">
        <v>0</v>
      </c>
      <c r="M703" s="27" t="s">
        <v>4500</v>
      </c>
      <c r="N703" s="28"/>
    </row>
    <row r="704" spans="1:14" x14ac:dyDescent="0.3">
      <c r="A704" s="17" t="s">
        <v>3499</v>
      </c>
      <c r="B704" s="17" t="s">
        <v>3500</v>
      </c>
      <c r="C704" s="17" t="s">
        <v>1238</v>
      </c>
      <c r="D704" s="17" t="s">
        <v>1057</v>
      </c>
      <c r="E704" s="17" t="s">
        <v>73</v>
      </c>
      <c r="F704" s="17" t="s">
        <v>3501</v>
      </c>
      <c r="G704" s="18">
        <v>1</v>
      </c>
      <c r="H704" s="18">
        <v>1</v>
      </c>
      <c r="I704" s="19">
        <v>1</v>
      </c>
      <c r="J704" s="20">
        <v>0</v>
      </c>
      <c r="K704" s="21">
        <v>0</v>
      </c>
      <c r="L704" s="22">
        <v>0</v>
      </c>
      <c r="M704" s="27" t="s">
        <v>4500</v>
      </c>
      <c r="N704" s="28"/>
    </row>
    <row r="705" spans="1:14" x14ac:dyDescent="0.3">
      <c r="A705" s="17" t="s">
        <v>931</v>
      </c>
      <c r="B705" s="17" t="s">
        <v>3502</v>
      </c>
      <c r="C705" s="17" t="s">
        <v>1056</v>
      </c>
      <c r="D705" s="17" t="s">
        <v>1057</v>
      </c>
      <c r="E705" s="17" t="s">
        <v>73</v>
      </c>
      <c r="F705" s="17" t="s">
        <v>3503</v>
      </c>
      <c r="G705" s="18">
        <v>1</v>
      </c>
      <c r="H705" s="18">
        <v>1</v>
      </c>
      <c r="I705" s="19">
        <v>0</v>
      </c>
      <c r="J705" s="20">
        <v>0</v>
      </c>
      <c r="K705" s="21">
        <v>0</v>
      </c>
      <c r="L705" s="22">
        <v>1</v>
      </c>
      <c r="M705" s="27" t="s">
        <v>4499</v>
      </c>
      <c r="N705" s="28"/>
    </row>
    <row r="706" spans="1:14" x14ac:dyDescent="0.3">
      <c r="A706" s="17" t="s">
        <v>652</v>
      </c>
      <c r="B706" s="17" t="s">
        <v>3504</v>
      </c>
      <c r="C706" s="17" t="s">
        <v>1056</v>
      </c>
      <c r="D706" s="17" t="s">
        <v>1062</v>
      </c>
      <c r="E706" s="17" t="s">
        <v>654</v>
      </c>
      <c r="F706" s="17" t="s">
        <v>3505</v>
      </c>
      <c r="G706" s="18">
        <v>1</v>
      </c>
      <c r="H706" s="18">
        <v>1</v>
      </c>
      <c r="I706" s="19">
        <v>0</v>
      </c>
      <c r="J706" s="20">
        <v>0</v>
      </c>
      <c r="K706" s="21">
        <v>1</v>
      </c>
      <c r="L706" s="22">
        <v>0</v>
      </c>
      <c r="M706" s="27" t="s">
        <v>4499</v>
      </c>
      <c r="N706" s="28"/>
    </row>
    <row r="707" spans="1:14" x14ac:dyDescent="0.3">
      <c r="A707" s="17" t="s">
        <v>695</v>
      </c>
      <c r="B707" s="17" t="s">
        <v>3506</v>
      </c>
      <c r="C707" s="17" t="s">
        <v>3507</v>
      </c>
      <c r="D707" s="17" t="s">
        <v>1078</v>
      </c>
      <c r="E707" s="17" t="s">
        <v>697</v>
      </c>
      <c r="F707" s="17" t="s">
        <v>3508</v>
      </c>
      <c r="G707" s="18">
        <v>1</v>
      </c>
      <c r="H707" s="18">
        <v>1</v>
      </c>
      <c r="I707" s="19">
        <v>0</v>
      </c>
      <c r="J707" s="20">
        <v>0</v>
      </c>
      <c r="K707" s="21">
        <v>0</v>
      </c>
      <c r="L707" s="22">
        <v>1</v>
      </c>
      <c r="M707" s="27" t="s">
        <v>4499</v>
      </c>
      <c r="N707" s="28"/>
    </row>
    <row r="708" spans="1:14" x14ac:dyDescent="0.3">
      <c r="A708" s="17" t="s">
        <v>3509</v>
      </c>
      <c r="B708" s="17" t="s">
        <v>3510</v>
      </c>
      <c r="C708" s="17" t="s">
        <v>3511</v>
      </c>
      <c r="D708" s="17" t="s">
        <v>3512</v>
      </c>
      <c r="E708" s="17" t="s">
        <v>103</v>
      </c>
      <c r="F708" s="17" t="s">
        <v>3513</v>
      </c>
      <c r="G708" s="18">
        <v>1</v>
      </c>
      <c r="H708" s="18">
        <v>1</v>
      </c>
      <c r="I708" s="19">
        <v>0</v>
      </c>
      <c r="J708" s="20">
        <v>1</v>
      </c>
      <c r="K708" s="21">
        <v>0</v>
      </c>
      <c r="L708" s="22">
        <v>0</v>
      </c>
      <c r="M708" s="27" t="s">
        <v>4500</v>
      </c>
      <c r="N708" s="28"/>
    </row>
    <row r="709" spans="1:14" x14ac:dyDescent="0.3">
      <c r="A709" s="17" t="s">
        <v>3514</v>
      </c>
      <c r="B709" s="17" t="s">
        <v>3515</v>
      </c>
      <c r="C709" s="17" t="s">
        <v>1056</v>
      </c>
      <c r="D709" s="17" t="s">
        <v>1100</v>
      </c>
      <c r="E709" s="17" t="s">
        <v>88</v>
      </c>
      <c r="F709" s="17" t="s">
        <v>3516</v>
      </c>
      <c r="G709" s="18">
        <v>1</v>
      </c>
      <c r="H709" s="18">
        <v>1</v>
      </c>
      <c r="I709" s="19">
        <v>0</v>
      </c>
      <c r="J709" s="20">
        <v>1</v>
      </c>
      <c r="K709" s="21">
        <v>0</v>
      </c>
      <c r="L709" s="22">
        <v>0</v>
      </c>
      <c r="M709" s="27" t="s">
        <v>4498</v>
      </c>
      <c r="N709" s="28"/>
    </row>
    <row r="710" spans="1:14" x14ac:dyDescent="0.3">
      <c r="A710" s="17" t="s">
        <v>3517</v>
      </c>
      <c r="B710" s="17" t="s">
        <v>3518</v>
      </c>
      <c r="C710" s="17" t="s">
        <v>3519</v>
      </c>
      <c r="D710" s="17" t="s">
        <v>1062</v>
      </c>
      <c r="E710" s="17" t="s">
        <v>1174</v>
      </c>
      <c r="F710" s="17" t="s">
        <v>3520</v>
      </c>
      <c r="G710" s="18">
        <v>1</v>
      </c>
      <c r="H710" s="18">
        <v>48</v>
      </c>
      <c r="I710" s="19">
        <v>0</v>
      </c>
      <c r="J710" s="20">
        <v>1</v>
      </c>
      <c r="K710" s="21">
        <v>0</v>
      </c>
      <c r="L710" s="22">
        <v>0</v>
      </c>
      <c r="M710" s="27" t="s">
        <v>4500</v>
      </c>
      <c r="N710" s="28"/>
    </row>
    <row r="711" spans="1:14" x14ac:dyDescent="0.3">
      <c r="A711" s="17" t="s">
        <v>3521</v>
      </c>
      <c r="B711" s="17" t="s">
        <v>3522</v>
      </c>
      <c r="C711" s="17" t="s">
        <v>2191</v>
      </c>
      <c r="D711" s="17" t="s">
        <v>3523</v>
      </c>
      <c r="E711" s="17" t="s">
        <v>1282</v>
      </c>
      <c r="F711" s="17" t="s">
        <v>3524</v>
      </c>
      <c r="G711" s="18">
        <v>1</v>
      </c>
      <c r="H711" s="18">
        <v>2</v>
      </c>
      <c r="I711" s="19">
        <v>0</v>
      </c>
      <c r="J711" s="20">
        <v>1</v>
      </c>
      <c r="K711" s="21">
        <v>0</v>
      </c>
      <c r="L711" s="22">
        <v>0</v>
      </c>
      <c r="M711" s="27" t="s">
        <v>4500</v>
      </c>
      <c r="N711" s="28"/>
    </row>
    <row r="712" spans="1:14" x14ac:dyDescent="0.3">
      <c r="A712" s="17" t="s">
        <v>3525</v>
      </c>
      <c r="B712" s="17" t="s">
        <v>3526</v>
      </c>
      <c r="C712" s="17" t="s">
        <v>3527</v>
      </c>
      <c r="D712" s="17" t="s">
        <v>3528</v>
      </c>
      <c r="E712" s="17" t="s">
        <v>158</v>
      </c>
      <c r="F712" s="17" t="s">
        <v>3529</v>
      </c>
      <c r="G712" s="18">
        <v>1</v>
      </c>
      <c r="H712" s="18">
        <v>2</v>
      </c>
      <c r="I712" s="19">
        <v>0</v>
      </c>
      <c r="J712" s="20">
        <v>1</v>
      </c>
      <c r="K712" s="21">
        <v>0</v>
      </c>
      <c r="L712" s="22">
        <v>0</v>
      </c>
      <c r="M712" s="27" t="s">
        <v>4498</v>
      </c>
      <c r="N712" s="28"/>
    </row>
    <row r="713" spans="1:14" x14ac:dyDescent="0.3">
      <c r="A713" s="17" t="s">
        <v>80</v>
      </c>
      <c r="B713" s="17" t="s">
        <v>81</v>
      </c>
      <c r="C713" s="17" t="s">
        <v>1056</v>
      </c>
      <c r="D713" s="17" t="s">
        <v>1042</v>
      </c>
      <c r="E713" s="17" t="s">
        <v>83</v>
      </c>
      <c r="F713" s="17" t="s">
        <v>3530</v>
      </c>
      <c r="G713" s="18">
        <v>1</v>
      </c>
      <c r="H713" s="18">
        <v>1</v>
      </c>
      <c r="I713" s="19">
        <v>0</v>
      </c>
      <c r="J713" s="20">
        <v>0</v>
      </c>
      <c r="K713" s="21">
        <v>1</v>
      </c>
      <c r="L713" s="22">
        <v>0</v>
      </c>
      <c r="M713" s="27" t="s">
        <v>4499</v>
      </c>
      <c r="N713" s="28"/>
    </row>
    <row r="714" spans="1:14" x14ac:dyDescent="0.3">
      <c r="A714" s="17" t="s">
        <v>3531</v>
      </c>
      <c r="B714" s="17" t="s">
        <v>3532</v>
      </c>
      <c r="C714" s="17" t="s">
        <v>3533</v>
      </c>
      <c r="D714" s="17" t="s">
        <v>1692</v>
      </c>
      <c r="E714" s="17" t="s">
        <v>158</v>
      </c>
      <c r="F714" s="17" t="s">
        <v>3534</v>
      </c>
      <c r="G714" s="18">
        <v>1</v>
      </c>
      <c r="H714" s="18">
        <v>1</v>
      </c>
      <c r="I714" s="19">
        <v>1</v>
      </c>
      <c r="J714" s="20">
        <v>0</v>
      </c>
      <c r="K714" s="21">
        <v>0</v>
      </c>
      <c r="L714" s="22">
        <v>0</v>
      </c>
      <c r="M714" s="27" t="s">
        <v>4498</v>
      </c>
      <c r="N714" s="28"/>
    </row>
    <row r="715" spans="1:14" x14ac:dyDescent="0.3">
      <c r="A715" s="17" t="s">
        <v>3535</v>
      </c>
      <c r="B715" s="17" t="s">
        <v>3536</v>
      </c>
      <c r="C715" s="17" t="s">
        <v>3537</v>
      </c>
      <c r="D715" s="17" t="s">
        <v>1067</v>
      </c>
      <c r="E715" s="17" t="s">
        <v>259</v>
      </c>
      <c r="F715" s="17" t="s">
        <v>3538</v>
      </c>
      <c r="G715" s="18">
        <v>1</v>
      </c>
      <c r="H715" s="18">
        <v>1</v>
      </c>
      <c r="I715" s="19">
        <v>0</v>
      </c>
      <c r="J715" s="20">
        <v>1</v>
      </c>
      <c r="K715" s="21">
        <v>0</v>
      </c>
      <c r="L715" s="22">
        <v>0</v>
      </c>
      <c r="M715" s="27" t="s">
        <v>4500</v>
      </c>
      <c r="N715" s="28"/>
    </row>
    <row r="716" spans="1:14" x14ac:dyDescent="0.3">
      <c r="A716" s="17" t="s">
        <v>290</v>
      </c>
      <c r="B716" s="17" t="s">
        <v>3539</v>
      </c>
      <c r="C716" s="17" t="s">
        <v>1320</v>
      </c>
      <c r="D716" s="17" t="s">
        <v>1173</v>
      </c>
      <c r="E716" s="17" t="s">
        <v>292</v>
      </c>
      <c r="F716" s="17" t="s">
        <v>3540</v>
      </c>
      <c r="G716" s="18">
        <v>1</v>
      </c>
      <c r="H716" s="18">
        <v>3</v>
      </c>
      <c r="I716" s="19">
        <v>0</v>
      </c>
      <c r="J716" s="20">
        <v>0</v>
      </c>
      <c r="K716" s="21">
        <v>1</v>
      </c>
      <c r="L716" s="22">
        <v>0</v>
      </c>
      <c r="M716" s="27" t="s">
        <v>4499</v>
      </c>
      <c r="N716" s="28"/>
    </row>
    <row r="717" spans="1:14" x14ac:dyDescent="0.3">
      <c r="A717" s="17" t="s">
        <v>837</v>
      </c>
      <c r="B717" s="17" t="s">
        <v>3541</v>
      </c>
      <c r="C717" s="17" t="s">
        <v>3542</v>
      </c>
      <c r="D717" s="17" t="s">
        <v>1057</v>
      </c>
      <c r="E717" s="17" t="s">
        <v>73</v>
      </c>
      <c r="F717" s="17" t="s">
        <v>3543</v>
      </c>
      <c r="G717" s="18">
        <v>1</v>
      </c>
      <c r="H717" s="18">
        <v>1</v>
      </c>
      <c r="I717" s="19">
        <v>0</v>
      </c>
      <c r="J717" s="20">
        <v>0</v>
      </c>
      <c r="K717" s="21">
        <v>0</v>
      </c>
      <c r="L717" s="22">
        <v>1</v>
      </c>
      <c r="M717" s="27" t="s">
        <v>4499</v>
      </c>
      <c r="N717" s="28"/>
    </row>
    <row r="718" spans="1:14" x14ac:dyDescent="0.3">
      <c r="A718" s="17" t="s">
        <v>3544</v>
      </c>
      <c r="B718" s="17" t="s">
        <v>3545</v>
      </c>
      <c r="C718" s="17" t="s">
        <v>3199</v>
      </c>
      <c r="D718" s="17" t="s">
        <v>1559</v>
      </c>
      <c r="E718" s="17" t="s">
        <v>83</v>
      </c>
      <c r="F718" s="17" t="s">
        <v>3546</v>
      </c>
      <c r="G718" s="18">
        <v>1</v>
      </c>
      <c r="H718" s="18">
        <v>1</v>
      </c>
      <c r="I718" s="19">
        <v>0</v>
      </c>
      <c r="J718" s="20">
        <v>1</v>
      </c>
      <c r="K718" s="21">
        <v>0</v>
      </c>
      <c r="L718" s="22">
        <v>0</v>
      </c>
      <c r="M718" s="27" t="s">
        <v>4500</v>
      </c>
      <c r="N718" s="28"/>
    </row>
    <row r="719" spans="1:14" x14ac:dyDescent="0.3">
      <c r="A719" s="17" t="s">
        <v>564</v>
      </c>
      <c r="B719" s="17" t="s">
        <v>2039</v>
      </c>
      <c r="C719" s="17" t="s">
        <v>1194</v>
      </c>
      <c r="D719" s="17" t="s">
        <v>1169</v>
      </c>
      <c r="E719" s="17" t="s">
        <v>83</v>
      </c>
      <c r="F719" s="17" t="s">
        <v>3547</v>
      </c>
      <c r="G719" s="18">
        <v>1</v>
      </c>
      <c r="H719" s="18">
        <v>1</v>
      </c>
      <c r="I719" s="19">
        <v>0</v>
      </c>
      <c r="J719" s="20">
        <v>0</v>
      </c>
      <c r="K719" s="21">
        <v>1</v>
      </c>
      <c r="L719" s="22">
        <v>0</v>
      </c>
      <c r="M719" s="27" t="s">
        <v>4499</v>
      </c>
      <c r="N719" s="28"/>
    </row>
    <row r="720" spans="1:14" x14ac:dyDescent="0.3">
      <c r="A720" s="17" t="s">
        <v>270</v>
      </c>
      <c r="B720" s="17" t="s">
        <v>3548</v>
      </c>
      <c r="C720" s="17" t="s">
        <v>3549</v>
      </c>
      <c r="D720" s="17" t="s">
        <v>1057</v>
      </c>
      <c r="E720" s="17" t="s">
        <v>73</v>
      </c>
      <c r="F720" s="17" t="s">
        <v>3550</v>
      </c>
      <c r="G720" s="18">
        <v>1</v>
      </c>
      <c r="H720" s="18">
        <v>1</v>
      </c>
      <c r="I720" s="19">
        <v>0</v>
      </c>
      <c r="J720" s="20">
        <v>0</v>
      </c>
      <c r="K720" s="21">
        <v>1</v>
      </c>
      <c r="L720" s="22">
        <v>0</v>
      </c>
      <c r="M720" s="27" t="s">
        <v>4499</v>
      </c>
      <c r="N720" s="28"/>
    </row>
    <row r="721" spans="1:14" x14ac:dyDescent="0.3">
      <c r="A721" s="17" t="s">
        <v>3551</v>
      </c>
      <c r="B721" s="17" t="s">
        <v>3552</v>
      </c>
      <c r="C721" s="17" t="s">
        <v>3553</v>
      </c>
      <c r="D721" s="17" t="s">
        <v>1062</v>
      </c>
      <c r="E721" s="17" t="s">
        <v>103</v>
      </c>
      <c r="F721" s="17" t="s">
        <v>3554</v>
      </c>
      <c r="G721" s="18">
        <v>1</v>
      </c>
      <c r="H721" s="18">
        <v>1</v>
      </c>
      <c r="I721" s="19">
        <v>0</v>
      </c>
      <c r="J721" s="20">
        <v>1</v>
      </c>
      <c r="K721" s="21">
        <v>0</v>
      </c>
      <c r="L721" s="22">
        <v>0</v>
      </c>
      <c r="M721" s="27" t="s">
        <v>4498</v>
      </c>
      <c r="N721" s="28"/>
    </row>
    <row r="722" spans="1:14" x14ac:dyDescent="0.3">
      <c r="A722" s="17" t="s">
        <v>3555</v>
      </c>
      <c r="B722" s="17" t="s">
        <v>3556</v>
      </c>
      <c r="C722" s="17" t="s">
        <v>1309</v>
      </c>
      <c r="D722" s="17" t="s">
        <v>3557</v>
      </c>
      <c r="E722" s="17" t="s">
        <v>308</v>
      </c>
      <c r="F722" s="17" t="s">
        <v>3558</v>
      </c>
      <c r="G722" s="18">
        <v>1</v>
      </c>
      <c r="H722" s="18">
        <v>1</v>
      </c>
      <c r="I722" s="19">
        <v>0</v>
      </c>
      <c r="J722" s="20">
        <v>1</v>
      </c>
      <c r="K722" s="21">
        <v>0</v>
      </c>
      <c r="L722" s="22">
        <v>0</v>
      </c>
      <c r="M722" s="27" t="s">
        <v>4498</v>
      </c>
      <c r="N722" s="28"/>
    </row>
    <row r="723" spans="1:14" x14ac:dyDescent="0.3">
      <c r="A723" s="17" t="s">
        <v>3559</v>
      </c>
      <c r="B723" s="17" t="s">
        <v>3560</v>
      </c>
      <c r="C723" s="17" t="s">
        <v>1056</v>
      </c>
      <c r="D723" s="17" t="s">
        <v>1619</v>
      </c>
      <c r="E723" s="17" t="s">
        <v>78</v>
      </c>
      <c r="F723" s="17" t="s">
        <v>3561</v>
      </c>
      <c r="G723" s="18">
        <v>1</v>
      </c>
      <c r="H723" s="18">
        <v>1</v>
      </c>
      <c r="I723" s="19">
        <v>0</v>
      </c>
      <c r="J723" s="20">
        <v>1</v>
      </c>
      <c r="K723" s="21">
        <v>0</v>
      </c>
      <c r="L723" s="22">
        <v>0</v>
      </c>
      <c r="M723" s="27" t="s">
        <v>4498</v>
      </c>
      <c r="N723" s="28"/>
    </row>
    <row r="724" spans="1:14" x14ac:dyDescent="0.3">
      <c r="A724" s="17" t="s">
        <v>3562</v>
      </c>
      <c r="B724" s="17" t="s">
        <v>3563</v>
      </c>
      <c r="C724" s="17" t="s">
        <v>3564</v>
      </c>
      <c r="D724" s="17" t="s">
        <v>1057</v>
      </c>
      <c r="E724" s="17" t="s">
        <v>1642</v>
      </c>
      <c r="F724" s="17" t="s">
        <v>3565</v>
      </c>
      <c r="G724" s="18">
        <v>1</v>
      </c>
      <c r="H724" s="18">
        <v>1</v>
      </c>
      <c r="I724" s="19">
        <v>0</v>
      </c>
      <c r="J724" s="20">
        <v>1</v>
      </c>
      <c r="K724" s="21">
        <v>0</v>
      </c>
      <c r="L724" s="22">
        <v>0</v>
      </c>
      <c r="M724" s="27" t="s">
        <v>4498</v>
      </c>
      <c r="N724" s="28"/>
    </row>
    <row r="725" spans="1:14" x14ac:dyDescent="0.3">
      <c r="A725" s="17" t="s">
        <v>3566</v>
      </c>
      <c r="B725" s="17" t="s">
        <v>3567</v>
      </c>
      <c r="C725" s="17" t="s">
        <v>3568</v>
      </c>
      <c r="D725" s="17" t="s">
        <v>1078</v>
      </c>
      <c r="E725" s="17" t="s">
        <v>152</v>
      </c>
      <c r="F725" s="17" t="s">
        <v>3569</v>
      </c>
      <c r="G725" s="18">
        <v>1</v>
      </c>
      <c r="H725" s="18">
        <v>1</v>
      </c>
      <c r="I725" s="19">
        <v>0</v>
      </c>
      <c r="J725" s="20">
        <v>1</v>
      </c>
      <c r="K725" s="21">
        <v>0</v>
      </c>
      <c r="L725" s="22">
        <v>0</v>
      </c>
      <c r="M725" s="27" t="s">
        <v>4498</v>
      </c>
      <c r="N725" s="28"/>
    </row>
    <row r="726" spans="1:14" x14ac:dyDescent="0.3">
      <c r="A726" s="17" t="s">
        <v>591</v>
      </c>
      <c r="B726" s="17" t="s">
        <v>3570</v>
      </c>
      <c r="C726" s="17" t="s">
        <v>1056</v>
      </c>
      <c r="D726" s="17" t="s">
        <v>1346</v>
      </c>
      <c r="E726" s="17" t="s">
        <v>163</v>
      </c>
      <c r="F726" s="17" t="s">
        <v>3571</v>
      </c>
      <c r="G726" s="18">
        <v>1</v>
      </c>
      <c r="H726" s="18">
        <v>1</v>
      </c>
      <c r="I726" s="19">
        <v>0</v>
      </c>
      <c r="J726" s="20">
        <v>0</v>
      </c>
      <c r="K726" s="21">
        <v>1</v>
      </c>
      <c r="L726" s="22">
        <v>0</v>
      </c>
      <c r="M726" s="27" t="s">
        <v>4499</v>
      </c>
      <c r="N726" s="28"/>
    </row>
    <row r="727" spans="1:14" x14ac:dyDescent="0.3">
      <c r="A727" s="17" t="s">
        <v>3572</v>
      </c>
      <c r="B727" s="17" t="s">
        <v>3573</v>
      </c>
      <c r="C727" s="17" t="s">
        <v>2703</v>
      </c>
      <c r="D727" s="17" t="s">
        <v>1082</v>
      </c>
      <c r="E727" s="17" t="s">
        <v>259</v>
      </c>
      <c r="F727" s="17" t="s">
        <v>3574</v>
      </c>
      <c r="G727" s="18">
        <v>1</v>
      </c>
      <c r="H727" s="18">
        <v>20</v>
      </c>
      <c r="I727" s="19">
        <v>0</v>
      </c>
      <c r="J727" s="20">
        <v>1</v>
      </c>
      <c r="K727" s="21">
        <v>0</v>
      </c>
      <c r="L727" s="22">
        <v>0</v>
      </c>
      <c r="M727" s="27" t="s">
        <v>4500</v>
      </c>
      <c r="N727" s="28"/>
    </row>
    <row r="728" spans="1:14" x14ac:dyDescent="0.3">
      <c r="A728" s="17" t="s">
        <v>3575</v>
      </c>
      <c r="B728" s="17" t="s">
        <v>3576</v>
      </c>
      <c r="C728" s="17" t="s">
        <v>3577</v>
      </c>
      <c r="D728" s="17" t="s">
        <v>1062</v>
      </c>
      <c r="E728" s="17" t="s">
        <v>176</v>
      </c>
      <c r="F728" s="17" t="s">
        <v>3578</v>
      </c>
      <c r="G728" s="18">
        <v>1</v>
      </c>
      <c r="H728" s="18">
        <v>1</v>
      </c>
      <c r="I728" s="19">
        <v>0</v>
      </c>
      <c r="J728" s="20">
        <v>1</v>
      </c>
      <c r="K728" s="21">
        <v>0</v>
      </c>
      <c r="L728" s="22">
        <v>0</v>
      </c>
      <c r="M728" s="27" t="s">
        <v>4498</v>
      </c>
      <c r="N728" s="28"/>
    </row>
    <row r="729" spans="1:14" x14ac:dyDescent="0.3">
      <c r="A729" s="17" t="s">
        <v>3579</v>
      </c>
      <c r="B729" s="17" t="s">
        <v>3580</v>
      </c>
      <c r="C729" s="17" t="s">
        <v>1156</v>
      </c>
      <c r="D729" s="17" t="s">
        <v>1091</v>
      </c>
      <c r="E729" s="17" t="s">
        <v>83</v>
      </c>
      <c r="F729" s="17" t="s">
        <v>3581</v>
      </c>
      <c r="G729" s="18">
        <v>1</v>
      </c>
      <c r="H729" s="18">
        <v>1</v>
      </c>
      <c r="I729" s="19">
        <v>0</v>
      </c>
      <c r="J729" s="20">
        <v>1</v>
      </c>
      <c r="K729" s="21">
        <v>0</v>
      </c>
      <c r="L729" s="22">
        <v>0</v>
      </c>
      <c r="M729" s="27" t="s">
        <v>4500</v>
      </c>
      <c r="N729" s="28"/>
    </row>
    <row r="730" spans="1:14" x14ac:dyDescent="0.3">
      <c r="A730" s="17" t="s">
        <v>3582</v>
      </c>
      <c r="B730" s="17" t="s">
        <v>3583</v>
      </c>
      <c r="C730" s="17" t="s">
        <v>1696</v>
      </c>
      <c r="D730" s="17" t="s">
        <v>1148</v>
      </c>
      <c r="E730" s="17" t="s">
        <v>73</v>
      </c>
      <c r="F730" s="17" t="s">
        <v>3584</v>
      </c>
      <c r="G730" s="18">
        <v>1</v>
      </c>
      <c r="H730" s="18">
        <v>1</v>
      </c>
      <c r="I730" s="19">
        <v>0</v>
      </c>
      <c r="J730" s="20">
        <v>1</v>
      </c>
      <c r="K730" s="21">
        <v>0</v>
      </c>
      <c r="L730" s="22">
        <v>0</v>
      </c>
      <c r="M730" s="27" t="s">
        <v>4498</v>
      </c>
      <c r="N730" s="28"/>
    </row>
    <row r="731" spans="1:14" x14ac:dyDescent="0.3">
      <c r="A731" s="17" t="s">
        <v>3585</v>
      </c>
      <c r="B731" s="17" t="s">
        <v>3586</v>
      </c>
      <c r="C731" s="17" t="s">
        <v>3587</v>
      </c>
      <c r="D731" s="17" t="s">
        <v>1062</v>
      </c>
      <c r="E731" s="17" t="s">
        <v>1642</v>
      </c>
      <c r="F731" s="17" t="s">
        <v>3588</v>
      </c>
      <c r="G731" s="18">
        <v>1</v>
      </c>
      <c r="H731" s="18">
        <v>100</v>
      </c>
      <c r="I731" s="19">
        <v>0</v>
      </c>
      <c r="J731" s="20">
        <v>1</v>
      </c>
      <c r="K731" s="21">
        <v>0</v>
      </c>
      <c r="L731" s="22">
        <v>0</v>
      </c>
      <c r="M731" s="27" t="s">
        <v>4500</v>
      </c>
      <c r="N731" s="28"/>
    </row>
    <row r="732" spans="1:14" x14ac:dyDescent="0.3">
      <c r="A732" s="17" t="s">
        <v>901</v>
      </c>
      <c r="B732" s="17" t="s">
        <v>3589</v>
      </c>
      <c r="C732" s="17" t="s">
        <v>1056</v>
      </c>
      <c r="D732" s="17" t="s">
        <v>1082</v>
      </c>
      <c r="E732" s="17" t="s">
        <v>116</v>
      </c>
      <c r="F732" s="17" t="s">
        <v>3590</v>
      </c>
      <c r="G732" s="18">
        <v>1</v>
      </c>
      <c r="H732" s="18">
        <v>1</v>
      </c>
      <c r="I732" s="19">
        <v>0</v>
      </c>
      <c r="J732" s="20">
        <v>0</v>
      </c>
      <c r="K732" s="21">
        <v>0</v>
      </c>
      <c r="L732" s="22">
        <v>1</v>
      </c>
      <c r="M732" s="27" t="s">
        <v>4499</v>
      </c>
      <c r="N732" s="28"/>
    </row>
    <row r="733" spans="1:14" x14ac:dyDescent="0.3">
      <c r="A733" s="17" t="s">
        <v>3591</v>
      </c>
      <c r="B733" s="17" t="s">
        <v>3592</v>
      </c>
      <c r="C733" s="17" t="s">
        <v>3593</v>
      </c>
      <c r="D733" s="17" t="s">
        <v>3594</v>
      </c>
      <c r="E733" s="17" t="s">
        <v>3595</v>
      </c>
      <c r="F733" s="17" t="s">
        <v>3596</v>
      </c>
      <c r="G733" s="18">
        <v>1</v>
      </c>
      <c r="H733" s="18">
        <v>1</v>
      </c>
      <c r="I733" s="19">
        <v>0</v>
      </c>
      <c r="J733" s="20">
        <v>1</v>
      </c>
      <c r="K733" s="21">
        <v>0</v>
      </c>
      <c r="L733" s="22">
        <v>0</v>
      </c>
      <c r="M733" s="27" t="s">
        <v>4498</v>
      </c>
      <c r="N733" s="28"/>
    </row>
    <row r="734" spans="1:14" x14ac:dyDescent="0.3">
      <c r="A734" s="17" t="s">
        <v>3597</v>
      </c>
      <c r="B734" s="17" t="s">
        <v>3598</v>
      </c>
      <c r="C734" s="17" t="s">
        <v>3599</v>
      </c>
      <c r="D734" s="17" t="s">
        <v>1062</v>
      </c>
      <c r="E734" s="17" t="s">
        <v>155</v>
      </c>
      <c r="F734" s="17" t="s">
        <v>3600</v>
      </c>
      <c r="G734" s="18">
        <v>1</v>
      </c>
      <c r="H734" s="18">
        <v>10</v>
      </c>
      <c r="I734" s="19">
        <v>1</v>
      </c>
      <c r="J734" s="20">
        <v>0</v>
      </c>
      <c r="K734" s="21">
        <v>0</v>
      </c>
      <c r="L734" s="22">
        <v>0</v>
      </c>
      <c r="M734" s="27" t="s">
        <v>4500</v>
      </c>
      <c r="N734" s="28"/>
    </row>
    <row r="735" spans="1:14" x14ac:dyDescent="0.3">
      <c r="A735" s="17" t="s">
        <v>3601</v>
      </c>
      <c r="B735" s="17" t="s">
        <v>3602</v>
      </c>
      <c r="C735" s="17" t="s">
        <v>1238</v>
      </c>
      <c r="D735" s="17" t="s">
        <v>1239</v>
      </c>
      <c r="E735" s="17" t="s">
        <v>73</v>
      </c>
      <c r="F735" s="17" t="s">
        <v>3603</v>
      </c>
      <c r="G735" s="18">
        <v>1</v>
      </c>
      <c r="H735" s="18">
        <v>1</v>
      </c>
      <c r="I735" s="19">
        <v>1</v>
      </c>
      <c r="J735" s="20">
        <v>0</v>
      </c>
      <c r="K735" s="21">
        <v>0</v>
      </c>
      <c r="L735" s="22">
        <v>0</v>
      </c>
      <c r="M735" s="27" t="s">
        <v>4500</v>
      </c>
      <c r="N735" s="28"/>
    </row>
    <row r="736" spans="1:14" x14ac:dyDescent="0.3">
      <c r="A736" s="17" t="s">
        <v>123</v>
      </c>
      <c r="B736" s="17" t="s">
        <v>3604</v>
      </c>
      <c r="C736" s="17" t="s">
        <v>3605</v>
      </c>
      <c r="D736" s="17" t="s">
        <v>2451</v>
      </c>
      <c r="E736" s="17" t="s">
        <v>66</v>
      </c>
      <c r="F736" s="17" t="s">
        <v>3606</v>
      </c>
      <c r="G736" s="18">
        <v>1</v>
      </c>
      <c r="H736" s="18">
        <v>1</v>
      </c>
      <c r="I736" s="19">
        <v>0</v>
      </c>
      <c r="J736" s="20">
        <v>0</v>
      </c>
      <c r="K736" s="21">
        <v>1</v>
      </c>
      <c r="L736" s="22">
        <v>0</v>
      </c>
      <c r="M736" s="27" t="s">
        <v>4499</v>
      </c>
      <c r="N736" s="28"/>
    </row>
    <row r="737" spans="1:14" x14ac:dyDescent="0.3">
      <c r="A737" s="17" t="s">
        <v>153</v>
      </c>
      <c r="B737" s="17" t="s">
        <v>154</v>
      </c>
      <c r="C737" s="17" t="s">
        <v>1056</v>
      </c>
      <c r="D737" s="17" t="s">
        <v>2341</v>
      </c>
      <c r="E737" s="17" t="s">
        <v>155</v>
      </c>
      <c r="F737" s="17" t="s">
        <v>3607</v>
      </c>
      <c r="G737" s="18">
        <v>1</v>
      </c>
      <c r="H737" s="18">
        <v>1</v>
      </c>
      <c r="I737" s="19">
        <v>0</v>
      </c>
      <c r="J737" s="20">
        <v>0</v>
      </c>
      <c r="K737" s="21">
        <v>1</v>
      </c>
      <c r="L737" s="22">
        <v>0</v>
      </c>
      <c r="M737" s="27" t="s">
        <v>4499</v>
      </c>
      <c r="N737" s="28"/>
    </row>
    <row r="738" spans="1:14" x14ac:dyDescent="0.3">
      <c r="A738" s="17" t="s">
        <v>386</v>
      </c>
      <c r="B738" s="17" t="s">
        <v>3608</v>
      </c>
      <c r="C738" s="17" t="s">
        <v>3609</v>
      </c>
      <c r="D738" s="17" t="s">
        <v>3557</v>
      </c>
      <c r="E738" s="17" t="s">
        <v>103</v>
      </c>
      <c r="F738" s="17" t="s">
        <v>3610</v>
      </c>
      <c r="G738" s="18">
        <v>1</v>
      </c>
      <c r="H738" s="18">
        <v>1</v>
      </c>
      <c r="I738" s="19">
        <v>0</v>
      </c>
      <c r="J738" s="20">
        <v>0</v>
      </c>
      <c r="K738" s="21">
        <v>1</v>
      </c>
      <c r="L738" s="22">
        <v>0</v>
      </c>
      <c r="M738" s="27" t="s">
        <v>4499</v>
      </c>
      <c r="N738" s="28"/>
    </row>
    <row r="739" spans="1:14" x14ac:dyDescent="0.3">
      <c r="A739" s="17" t="s">
        <v>3611</v>
      </c>
      <c r="B739" s="17" t="s">
        <v>3612</v>
      </c>
      <c r="C739" s="17" t="s">
        <v>3613</v>
      </c>
      <c r="D739" s="17" t="s">
        <v>1062</v>
      </c>
      <c r="E739" s="17" t="s">
        <v>679</v>
      </c>
      <c r="F739" s="17" t="s">
        <v>3614</v>
      </c>
      <c r="G739" s="18">
        <v>1</v>
      </c>
      <c r="H739" s="18">
        <v>3</v>
      </c>
      <c r="I739" s="19">
        <v>0</v>
      </c>
      <c r="J739" s="20">
        <v>1</v>
      </c>
      <c r="K739" s="21">
        <v>0</v>
      </c>
      <c r="L739" s="22">
        <v>0</v>
      </c>
      <c r="M739" s="27" t="s">
        <v>4501</v>
      </c>
      <c r="N739" s="28"/>
    </row>
    <row r="740" spans="1:14" x14ac:dyDescent="0.3">
      <c r="A740" s="17" t="s">
        <v>3615</v>
      </c>
      <c r="B740" s="17" t="s">
        <v>3616</v>
      </c>
      <c r="C740" s="17" t="s">
        <v>1056</v>
      </c>
      <c r="D740" s="17" t="s">
        <v>1051</v>
      </c>
      <c r="E740" s="17" t="s">
        <v>73</v>
      </c>
      <c r="F740" s="17" t="s">
        <v>3617</v>
      </c>
      <c r="G740" s="18">
        <v>1</v>
      </c>
      <c r="H740" s="18">
        <v>2</v>
      </c>
      <c r="I740" s="19">
        <v>0</v>
      </c>
      <c r="J740" s="20">
        <v>1</v>
      </c>
      <c r="K740" s="21">
        <v>0</v>
      </c>
      <c r="L740" s="22">
        <v>0</v>
      </c>
      <c r="M740" s="27" t="s">
        <v>4498</v>
      </c>
      <c r="N740" s="28"/>
    </row>
    <row r="741" spans="1:14" x14ac:dyDescent="0.3">
      <c r="A741" s="17" t="s">
        <v>752</v>
      </c>
      <c r="B741" s="17" t="s">
        <v>3618</v>
      </c>
      <c r="C741" s="17" t="s">
        <v>3619</v>
      </c>
      <c r="D741" s="17" t="s">
        <v>1152</v>
      </c>
      <c r="E741" s="17" t="s">
        <v>754</v>
      </c>
      <c r="F741" s="17" t="s">
        <v>3620</v>
      </c>
      <c r="G741" s="18">
        <v>1</v>
      </c>
      <c r="H741" s="18">
        <v>1</v>
      </c>
      <c r="I741" s="19">
        <v>0</v>
      </c>
      <c r="J741" s="20">
        <v>0</v>
      </c>
      <c r="K741" s="21">
        <v>0</v>
      </c>
      <c r="L741" s="22">
        <v>1</v>
      </c>
      <c r="M741" s="27" t="s">
        <v>4499</v>
      </c>
      <c r="N741" s="28"/>
    </row>
    <row r="742" spans="1:14" x14ac:dyDescent="0.3">
      <c r="A742" s="17" t="s">
        <v>3621</v>
      </c>
      <c r="B742" s="17" t="s">
        <v>3622</v>
      </c>
      <c r="C742" s="17" t="s">
        <v>3623</v>
      </c>
      <c r="D742" s="17" t="s">
        <v>3624</v>
      </c>
      <c r="E742" s="17" t="s">
        <v>158</v>
      </c>
      <c r="F742" s="17" t="s">
        <v>3625</v>
      </c>
      <c r="G742" s="18">
        <v>1</v>
      </c>
      <c r="H742" s="18">
        <v>4</v>
      </c>
      <c r="I742" s="19">
        <v>0</v>
      </c>
      <c r="J742" s="20">
        <v>1</v>
      </c>
      <c r="K742" s="21">
        <v>0</v>
      </c>
      <c r="L742" s="22">
        <v>0</v>
      </c>
      <c r="M742" s="27" t="s">
        <v>4500</v>
      </c>
      <c r="N742" s="28"/>
    </row>
    <row r="743" spans="1:14" x14ac:dyDescent="0.3">
      <c r="A743" s="17" t="s">
        <v>776</v>
      </c>
      <c r="B743" s="17" t="s">
        <v>3626</v>
      </c>
      <c r="C743" s="17" t="s">
        <v>1182</v>
      </c>
      <c r="D743" s="17" t="s">
        <v>1067</v>
      </c>
      <c r="E743" s="17" t="s">
        <v>758</v>
      </c>
      <c r="F743" s="17" t="s">
        <v>3627</v>
      </c>
      <c r="G743" s="18">
        <v>1</v>
      </c>
      <c r="H743" s="18">
        <v>1</v>
      </c>
      <c r="I743" s="19">
        <v>0</v>
      </c>
      <c r="J743" s="20">
        <v>0</v>
      </c>
      <c r="K743" s="21">
        <v>0</v>
      </c>
      <c r="L743" s="22">
        <v>1</v>
      </c>
      <c r="M743" s="27" t="s">
        <v>4499</v>
      </c>
      <c r="N743" s="28"/>
    </row>
    <row r="744" spans="1:14" x14ac:dyDescent="0.3">
      <c r="A744" s="17" t="s">
        <v>3628</v>
      </c>
      <c r="B744" s="17" t="s">
        <v>3629</v>
      </c>
      <c r="C744" s="17" t="s">
        <v>3630</v>
      </c>
      <c r="D744" s="17" t="s">
        <v>1082</v>
      </c>
      <c r="E744" s="17" t="s">
        <v>2557</v>
      </c>
      <c r="F744" s="17" t="s">
        <v>3631</v>
      </c>
      <c r="G744" s="18">
        <v>1</v>
      </c>
      <c r="H744" s="18">
        <v>2</v>
      </c>
      <c r="I744" s="19">
        <v>0</v>
      </c>
      <c r="J744" s="20">
        <v>1</v>
      </c>
      <c r="K744" s="21">
        <v>0</v>
      </c>
      <c r="L744" s="22">
        <v>0</v>
      </c>
      <c r="M744" s="27" t="s">
        <v>4498</v>
      </c>
      <c r="N744" s="28"/>
    </row>
    <row r="745" spans="1:14" x14ac:dyDescent="0.3">
      <c r="A745" s="17" t="s">
        <v>3632</v>
      </c>
      <c r="B745" s="17" t="s">
        <v>3633</v>
      </c>
      <c r="C745" s="17" t="s">
        <v>3634</v>
      </c>
      <c r="D745" s="17" t="s">
        <v>3635</v>
      </c>
      <c r="E745" s="17" t="s">
        <v>195</v>
      </c>
      <c r="F745" s="17" t="s">
        <v>3636</v>
      </c>
      <c r="G745" s="18">
        <v>1</v>
      </c>
      <c r="H745" s="18">
        <v>1</v>
      </c>
      <c r="I745" s="19">
        <v>0</v>
      </c>
      <c r="J745" s="20">
        <v>1</v>
      </c>
      <c r="K745" s="21">
        <v>0</v>
      </c>
      <c r="L745" s="22">
        <v>0</v>
      </c>
      <c r="M745" s="27" t="s">
        <v>4498</v>
      </c>
      <c r="N745" s="28"/>
    </row>
    <row r="746" spans="1:14" x14ac:dyDescent="0.3">
      <c r="A746" s="17" t="s">
        <v>3637</v>
      </c>
      <c r="B746" s="17" t="s">
        <v>3638</v>
      </c>
      <c r="C746" s="17" t="s">
        <v>1869</v>
      </c>
      <c r="D746" s="17" t="s">
        <v>1091</v>
      </c>
      <c r="E746" s="17" t="s">
        <v>83</v>
      </c>
      <c r="F746" s="17" t="s">
        <v>3639</v>
      </c>
      <c r="G746" s="18">
        <v>1</v>
      </c>
      <c r="H746" s="18">
        <v>1</v>
      </c>
      <c r="I746" s="19">
        <v>0</v>
      </c>
      <c r="J746" s="20">
        <v>1</v>
      </c>
      <c r="K746" s="21">
        <v>0</v>
      </c>
      <c r="L746" s="22">
        <v>0</v>
      </c>
      <c r="M746" s="27" t="s">
        <v>4500</v>
      </c>
      <c r="N746" s="28"/>
    </row>
    <row r="747" spans="1:14" x14ac:dyDescent="0.3">
      <c r="A747" s="17" t="s">
        <v>3640</v>
      </c>
      <c r="B747" s="17" t="s">
        <v>3641</v>
      </c>
      <c r="C747" s="17" t="s">
        <v>3642</v>
      </c>
      <c r="D747" s="17" t="s">
        <v>2043</v>
      </c>
      <c r="E747" s="17" t="s">
        <v>1388</v>
      </c>
      <c r="F747" s="17" t="s">
        <v>3643</v>
      </c>
      <c r="G747" s="18">
        <v>1</v>
      </c>
      <c r="H747" s="18">
        <v>1</v>
      </c>
      <c r="I747" s="19">
        <v>0</v>
      </c>
      <c r="J747" s="20">
        <v>1</v>
      </c>
      <c r="K747" s="21">
        <v>0</v>
      </c>
      <c r="L747" s="22">
        <v>0</v>
      </c>
      <c r="M747" s="27" t="s">
        <v>4498</v>
      </c>
      <c r="N747" s="28"/>
    </row>
    <row r="748" spans="1:14" x14ac:dyDescent="0.3">
      <c r="A748" s="17" t="s">
        <v>3644</v>
      </c>
      <c r="B748" s="17" t="s">
        <v>3645</v>
      </c>
      <c r="C748" s="17" t="s">
        <v>1194</v>
      </c>
      <c r="D748" s="17" t="s">
        <v>1169</v>
      </c>
      <c r="E748" s="17" t="s">
        <v>83</v>
      </c>
      <c r="F748" s="17" t="s">
        <v>3646</v>
      </c>
      <c r="G748" s="18">
        <v>1</v>
      </c>
      <c r="H748" s="18">
        <v>1</v>
      </c>
      <c r="I748" s="19">
        <v>0</v>
      </c>
      <c r="J748" s="20">
        <v>1</v>
      </c>
      <c r="K748" s="21">
        <v>0</v>
      </c>
      <c r="L748" s="22">
        <v>0</v>
      </c>
      <c r="M748" s="27" t="s">
        <v>4498</v>
      </c>
      <c r="N748" s="28"/>
    </row>
    <row r="749" spans="1:14" x14ac:dyDescent="0.3">
      <c r="A749" s="17" t="s">
        <v>3647</v>
      </c>
      <c r="B749" s="17" t="s">
        <v>3648</v>
      </c>
      <c r="C749" s="17" t="s">
        <v>1649</v>
      </c>
      <c r="D749" s="17" t="s">
        <v>1169</v>
      </c>
      <c r="E749" s="17" t="s">
        <v>83</v>
      </c>
      <c r="F749" s="17" t="s">
        <v>3649</v>
      </c>
      <c r="G749" s="18">
        <v>1</v>
      </c>
      <c r="H749" s="18">
        <v>1</v>
      </c>
      <c r="I749" s="19">
        <v>0</v>
      </c>
      <c r="J749" s="20">
        <v>1</v>
      </c>
      <c r="K749" s="21">
        <v>0</v>
      </c>
      <c r="L749" s="22">
        <v>0</v>
      </c>
      <c r="M749" s="27" t="s">
        <v>4498</v>
      </c>
      <c r="N749" s="28"/>
    </row>
    <row r="750" spans="1:14" x14ac:dyDescent="0.3">
      <c r="A750" s="17" t="s">
        <v>474</v>
      </c>
      <c r="B750" s="17" t="s">
        <v>3650</v>
      </c>
      <c r="C750" s="17" t="s">
        <v>3651</v>
      </c>
      <c r="D750" s="17" t="s">
        <v>3652</v>
      </c>
      <c r="E750" s="17" t="s">
        <v>477</v>
      </c>
      <c r="F750" s="17" t="s">
        <v>3653</v>
      </c>
      <c r="G750" s="18">
        <v>1</v>
      </c>
      <c r="H750" s="18">
        <v>4</v>
      </c>
      <c r="I750" s="19">
        <v>0</v>
      </c>
      <c r="J750" s="20">
        <v>0</v>
      </c>
      <c r="K750" s="21">
        <v>1</v>
      </c>
      <c r="L750" s="22">
        <v>0</v>
      </c>
      <c r="M750" s="27" t="s">
        <v>4499</v>
      </c>
      <c r="N750" s="28"/>
    </row>
    <row r="751" spans="1:14" x14ac:dyDescent="0.3">
      <c r="A751" s="17" t="s">
        <v>3654</v>
      </c>
      <c r="B751" s="17" t="s">
        <v>3655</v>
      </c>
      <c r="C751" s="17" t="s">
        <v>3656</v>
      </c>
      <c r="D751" s="17" t="s">
        <v>1051</v>
      </c>
      <c r="E751" s="17" t="s">
        <v>176</v>
      </c>
      <c r="F751" s="17" t="s">
        <v>3657</v>
      </c>
      <c r="G751" s="18">
        <v>1</v>
      </c>
      <c r="H751" s="18">
        <v>1</v>
      </c>
      <c r="I751" s="19">
        <v>0</v>
      </c>
      <c r="J751" s="20">
        <v>1</v>
      </c>
      <c r="K751" s="21">
        <v>0</v>
      </c>
      <c r="L751" s="22">
        <v>0</v>
      </c>
      <c r="M751" s="27" t="s">
        <v>4500</v>
      </c>
      <c r="N751" s="28"/>
    </row>
    <row r="752" spans="1:14" x14ac:dyDescent="0.3">
      <c r="A752" s="17" t="s">
        <v>711</v>
      </c>
      <c r="B752" s="17" t="s">
        <v>3658</v>
      </c>
      <c r="C752" s="17" t="s">
        <v>1056</v>
      </c>
      <c r="D752" s="17" t="s">
        <v>1062</v>
      </c>
      <c r="E752" s="17" t="s">
        <v>713</v>
      </c>
      <c r="F752" s="17" t="s">
        <v>3659</v>
      </c>
      <c r="G752" s="18">
        <v>1</v>
      </c>
      <c r="H752" s="18">
        <v>2</v>
      </c>
      <c r="I752" s="19">
        <v>0</v>
      </c>
      <c r="J752" s="20">
        <v>0</v>
      </c>
      <c r="K752" s="21">
        <v>0</v>
      </c>
      <c r="L752" s="22">
        <v>1</v>
      </c>
      <c r="M752" s="27" t="s">
        <v>4499</v>
      </c>
      <c r="N752" s="28"/>
    </row>
    <row r="753" spans="1:14" x14ac:dyDescent="0.3">
      <c r="A753" s="17" t="s">
        <v>416</v>
      </c>
      <c r="B753" s="17" t="s">
        <v>3660</v>
      </c>
      <c r="C753" s="17" t="s">
        <v>1056</v>
      </c>
      <c r="D753" s="17" t="s">
        <v>1062</v>
      </c>
      <c r="E753" s="17" t="s">
        <v>418</v>
      </c>
      <c r="F753" s="17" t="s">
        <v>3661</v>
      </c>
      <c r="G753" s="18">
        <v>1</v>
      </c>
      <c r="H753" s="18">
        <v>1</v>
      </c>
      <c r="I753" s="19">
        <v>0</v>
      </c>
      <c r="J753" s="20">
        <v>0</v>
      </c>
      <c r="K753" s="21">
        <v>1</v>
      </c>
      <c r="L753" s="22">
        <v>0</v>
      </c>
      <c r="M753" s="27" t="s">
        <v>4499</v>
      </c>
      <c r="N753" s="28"/>
    </row>
    <row r="754" spans="1:14" x14ac:dyDescent="0.3">
      <c r="A754" s="17" t="s">
        <v>845</v>
      </c>
      <c r="B754" s="17" t="s">
        <v>3662</v>
      </c>
      <c r="C754" s="17" t="s">
        <v>3663</v>
      </c>
      <c r="D754" s="17" t="s">
        <v>1140</v>
      </c>
      <c r="E754" s="17" t="s">
        <v>365</v>
      </c>
      <c r="F754" s="17" t="s">
        <v>3664</v>
      </c>
      <c r="G754" s="18">
        <v>1</v>
      </c>
      <c r="H754" s="18">
        <v>1</v>
      </c>
      <c r="I754" s="19">
        <v>0</v>
      </c>
      <c r="J754" s="20">
        <v>0</v>
      </c>
      <c r="K754" s="21">
        <v>0</v>
      </c>
      <c r="L754" s="22">
        <v>1</v>
      </c>
      <c r="M754" s="27" t="s">
        <v>4499</v>
      </c>
      <c r="N754" s="28"/>
    </row>
    <row r="755" spans="1:14" x14ac:dyDescent="0.3">
      <c r="A755" s="17" t="s">
        <v>3665</v>
      </c>
      <c r="B755" s="17" t="s">
        <v>3666</v>
      </c>
      <c r="C755" s="17" t="s">
        <v>3667</v>
      </c>
      <c r="D755" s="17" t="s">
        <v>1234</v>
      </c>
      <c r="E755" s="17" t="s">
        <v>181</v>
      </c>
      <c r="F755" s="17" t="s">
        <v>3668</v>
      </c>
      <c r="G755" s="18">
        <v>1</v>
      </c>
      <c r="H755" s="18">
        <v>1</v>
      </c>
      <c r="I755" s="19">
        <v>0</v>
      </c>
      <c r="J755" s="20">
        <v>1</v>
      </c>
      <c r="K755" s="21">
        <v>0</v>
      </c>
      <c r="L755" s="22">
        <v>0</v>
      </c>
      <c r="M755" s="27" t="s">
        <v>4500</v>
      </c>
      <c r="N755" s="28"/>
    </row>
    <row r="756" spans="1:14" x14ac:dyDescent="0.3">
      <c r="A756" s="17" t="s">
        <v>3669</v>
      </c>
      <c r="B756" s="17" t="s">
        <v>3670</v>
      </c>
      <c r="C756" s="17" t="s">
        <v>3671</v>
      </c>
      <c r="D756" s="17" t="s">
        <v>1057</v>
      </c>
      <c r="E756" s="17" t="s">
        <v>181</v>
      </c>
      <c r="F756" s="17" t="s">
        <v>3672</v>
      </c>
      <c r="G756" s="18">
        <v>1</v>
      </c>
      <c r="H756" s="18">
        <v>1</v>
      </c>
      <c r="I756" s="19">
        <v>1</v>
      </c>
      <c r="J756" s="20">
        <v>0</v>
      </c>
      <c r="K756" s="21">
        <v>0</v>
      </c>
      <c r="L756" s="22">
        <v>0</v>
      </c>
      <c r="M756" s="27" t="s">
        <v>4500</v>
      </c>
      <c r="N756" s="28"/>
    </row>
    <row r="757" spans="1:14" x14ac:dyDescent="0.3">
      <c r="A757" s="17" t="s">
        <v>594</v>
      </c>
      <c r="B757" s="17" t="s">
        <v>595</v>
      </c>
      <c r="C757" s="17" t="s">
        <v>3673</v>
      </c>
      <c r="D757" s="17" t="s">
        <v>1234</v>
      </c>
      <c r="E757" s="17" t="s">
        <v>308</v>
      </c>
      <c r="F757" s="17" t="s">
        <v>3674</v>
      </c>
      <c r="G757" s="18">
        <v>1</v>
      </c>
      <c r="H757" s="18">
        <v>1</v>
      </c>
      <c r="I757" s="19">
        <v>0</v>
      </c>
      <c r="J757" s="20">
        <v>0</v>
      </c>
      <c r="K757" s="21">
        <v>1</v>
      </c>
      <c r="L757" s="22">
        <v>0</v>
      </c>
      <c r="M757" s="27" t="s">
        <v>4499</v>
      </c>
      <c r="N757" s="28"/>
    </row>
    <row r="758" spans="1:14" x14ac:dyDescent="0.3">
      <c r="A758" s="17" t="s">
        <v>3675</v>
      </c>
      <c r="B758" s="17" t="s">
        <v>3676</v>
      </c>
      <c r="C758" s="17" t="s">
        <v>3677</v>
      </c>
      <c r="D758" s="17" t="s">
        <v>3678</v>
      </c>
      <c r="E758" s="17" t="s">
        <v>103</v>
      </c>
      <c r="F758" s="17" t="s">
        <v>3679</v>
      </c>
      <c r="G758" s="18">
        <v>1</v>
      </c>
      <c r="H758" s="18">
        <v>1</v>
      </c>
      <c r="I758" s="19">
        <v>1</v>
      </c>
      <c r="J758" s="20">
        <v>0</v>
      </c>
      <c r="K758" s="21">
        <v>0</v>
      </c>
      <c r="L758" s="22">
        <v>0</v>
      </c>
      <c r="M758" s="27" t="s">
        <v>4498</v>
      </c>
      <c r="N758" s="28"/>
    </row>
    <row r="759" spans="1:14" x14ac:dyDescent="0.3">
      <c r="A759" s="17" t="s">
        <v>3680</v>
      </c>
      <c r="B759" s="17" t="s">
        <v>1089</v>
      </c>
      <c r="C759" s="17" t="s">
        <v>3681</v>
      </c>
      <c r="D759" s="17" t="s">
        <v>1169</v>
      </c>
      <c r="E759" s="17" t="s">
        <v>83</v>
      </c>
      <c r="F759" s="17" t="s">
        <v>3682</v>
      </c>
      <c r="G759" s="18">
        <v>1</v>
      </c>
      <c r="H759" s="18">
        <v>1</v>
      </c>
      <c r="I759" s="19">
        <v>1</v>
      </c>
      <c r="J759" s="20">
        <v>0</v>
      </c>
      <c r="K759" s="21">
        <v>0</v>
      </c>
      <c r="L759" s="22">
        <v>0</v>
      </c>
      <c r="M759" s="27" t="s">
        <v>4500</v>
      </c>
      <c r="N759" s="28"/>
    </row>
    <row r="760" spans="1:14" x14ac:dyDescent="0.3">
      <c r="A760" s="17" t="s">
        <v>3683</v>
      </c>
      <c r="B760" s="17" t="s">
        <v>3684</v>
      </c>
      <c r="C760" s="17" t="s">
        <v>3685</v>
      </c>
      <c r="D760" s="17" t="s">
        <v>1062</v>
      </c>
      <c r="E760" s="17" t="s">
        <v>822</v>
      </c>
      <c r="F760" s="17" t="s">
        <v>3686</v>
      </c>
      <c r="G760" s="18">
        <v>1</v>
      </c>
      <c r="H760" s="18">
        <v>1</v>
      </c>
      <c r="I760" s="19">
        <v>0</v>
      </c>
      <c r="J760" s="20">
        <v>1</v>
      </c>
      <c r="K760" s="21">
        <v>0</v>
      </c>
      <c r="L760" s="22">
        <v>0</v>
      </c>
      <c r="M760" s="27" t="s">
        <v>4498</v>
      </c>
      <c r="N760" s="28"/>
    </row>
    <row r="761" spans="1:14" x14ac:dyDescent="0.3">
      <c r="A761" s="17" t="s">
        <v>183</v>
      </c>
      <c r="B761" s="17" t="s">
        <v>3687</v>
      </c>
      <c r="C761" s="17" t="s">
        <v>3688</v>
      </c>
      <c r="D761" s="17" t="s">
        <v>2237</v>
      </c>
      <c r="E761" s="17" t="s">
        <v>176</v>
      </c>
      <c r="F761" s="17" t="s">
        <v>3689</v>
      </c>
      <c r="G761" s="18">
        <v>1</v>
      </c>
      <c r="H761" s="18">
        <v>1</v>
      </c>
      <c r="I761" s="19">
        <v>0</v>
      </c>
      <c r="J761" s="20">
        <v>0</v>
      </c>
      <c r="K761" s="21">
        <v>1</v>
      </c>
      <c r="L761" s="22">
        <v>0</v>
      </c>
      <c r="M761" s="27" t="s">
        <v>4499</v>
      </c>
      <c r="N761" s="28"/>
    </row>
    <row r="762" spans="1:14" x14ac:dyDescent="0.3">
      <c r="A762" s="17" t="s">
        <v>3690</v>
      </c>
      <c r="B762" s="17" t="s">
        <v>3691</v>
      </c>
      <c r="C762" s="17" t="s">
        <v>3692</v>
      </c>
      <c r="D762" s="17" t="s">
        <v>1078</v>
      </c>
      <c r="E762" s="17" t="s">
        <v>103</v>
      </c>
      <c r="F762" s="17" t="s">
        <v>3693</v>
      </c>
      <c r="G762" s="18">
        <v>1</v>
      </c>
      <c r="H762" s="18">
        <v>5</v>
      </c>
      <c r="I762" s="19">
        <v>0</v>
      </c>
      <c r="J762" s="20">
        <v>1</v>
      </c>
      <c r="K762" s="21">
        <v>0</v>
      </c>
      <c r="L762" s="22">
        <v>0</v>
      </c>
      <c r="M762" s="27" t="s">
        <v>4500</v>
      </c>
      <c r="N762" s="28"/>
    </row>
    <row r="763" spans="1:14" x14ac:dyDescent="0.3">
      <c r="A763" s="17" t="s">
        <v>3694</v>
      </c>
      <c r="B763" s="17" t="s">
        <v>1772</v>
      </c>
      <c r="C763" s="17" t="s">
        <v>1156</v>
      </c>
      <c r="D763" s="17" t="s">
        <v>1091</v>
      </c>
      <c r="E763" s="17" t="s">
        <v>83</v>
      </c>
      <c r="F763" s="17" t="s">
        <v>3695</v>
      </c>
      <c r="G763" s="18">
        <v>1</v>
      </c>
      <c r="H763" s="18">
        <v>1</v>
      </c>
      <c r="I763" s="19">
        <v>0</v>
      </c>
      <c r="J763" s="20">
        <v>1</v>
      </c>
      <c r="K763" s="21">
        <v>0</v>
      </c>
      <c r="L763" s="22">
        <v>0</v>
      </c>
      <c r="M763" s="27" t="s">
        <v>4500</v>
      </c>
      <c r="N763" s="28"/>
    </row>
    <row r="764" spans="1:14" x14ac:dyDescent="0.3">
      <c r="A764" s="17" t="s">
        <v>3696</v>
      </c>
      <c r="B764" s="17" t="s">
        <v>3697</v>
      </c>
      <c r="C764" s="17" t="s">
        <v>2783</v>
      </c>
      <c r="D764" s="17" t="s">
        <v>1062</v>
      </c>
      <c r="E764" s="17" t="s">
        <v>152</v>
      </c>
      <c r="F764" s="17" t="s">
        <v>3698</v>
      </c>
      <c r="G764" s="18">
        <v>1</v>
      </c>
      <c r="H764" s="18">
        <v>20</v>
      </c>
      <c r="I764" s="19">
        <v>0</v>
      </c>
      <c r="J764" s="20">
        <v>1</v>
      </c>
      <c r="K764" s="21">
        <v>0</v>
      </c>
      <c r="L764" s="22">
        <v>0</v>
      </c>
      <c r="M764" s="27" t="s">
        <v>4498</v>
      </c>
      <c r="N764" s="28"/>
    </row>
    <row r="765" spans="1:14" x14ac:dyDescent="0.3">
      <c r="A765" s="17" t="s">
        <v>581</v>
      </c>
      <c r="B765" s="17" t="s">
        <v>3699</v>
      </c>
      <c r="C765" s="17" t="s">
        <v>3445</v>
      </c>
      <c r="D765" s="17" t="s">
        <v>1062</v>
      </c>
      <c r="E765" s="17" t="s">
        <v>583</v>
      </c>
      <c r="F765" s="17" t="s">
        <v>3700</v>
      </c>
      <c r="G765" s="18">
        <v>1</v>
      </c>
      <c r="H765" s="18">
        <v>3</v>
      </c>
      <c r="I765" s="19">
        <v>0</v>
      </c>
      <c r="J765" s="20">
        <v>0</v>
      </c>
      <c r="K765" s="21">
        <v>1</v>
      </c>
      <c r="L765" s="22">
        <v>0</v>
      </c>
      <c r="M765" s="27" t="s">
        <v>4499</v>
      </c>
      <c r="N765" s="28"/>
    </row>
    <row r="766" spans="1:14" x14ac:dyDescent="0.3">
      <c r="A766" s="17" t="s">
        <v>3701</v>
      </c>
      <c r="B766" s="17" t="s">
        <v>3702</v>
      </c>
      <c r="C766" s="17" t="s">
        <v>1056</v>
      </c>
      <c r="D766" s="17" t="s">
        <v>3652</v>
      </c>
      <c r="E766" s="17" t="s">
        <v>176</v>
      </c>
      <c r="F766" s="17" t="s">
        <v>3703</v>
      </c>
      <c r="G766" s="18">
        <v>1</v>
      </c>
      <c r="H766" s="18">
        <v>4</v>
      </c>
      <c r="I766" s="19">
        <v>0</v>
      </c>
      <c r="J766" s="20">
        <v>1</v>
      </c>
      <c r="K766" s="21">
        <v>0</v>
      </c>
      <c r="L766" s="22">
        <v>0</v>
      </c>
      <c r="M766" s="27" t="s">
        <v>4498</v>
      </c>
      <c r="N766" s="28"/>
    </row>
    <row r="767" spans="1:14" x14ac:dyDescent="0.3">
      <c r="A767" s="17" t="s">
        <v>3704</v>
      </c>
      <c r="B767" s="17" t="s">
        <v>3705</v>
      </c>
      <c r="C767" s="17" t="s">
        <v>3706</v>
      </c>
      <c r="D767" s="17" t="s">
        <v>1148</v>
      </c>
      <c r="E767" s="17" t="s">
        <v>73</v>
      </c>
      <c r="F767" s="17" t="s">
        <v>3707</v>
      </c>
      <c r="G767" s="18">
        <v>1</v>
      </c>
      <c r="H767" s="18">
        <v>1</v>
      </c>
      <c r="I767" s="19">
        <v>1</v>
      </c>
      <c r="J767" s="20">
        <v>0</v>
      </c>
      <c r="K767" s="21">
        <v>0</v>
      </c>
      <c r="L767" s="22">
        <v>0</v>
      </c>
      <c r="M767" s="27" t="s">
        <v>4500</v>
      </c>
      <c r="N767" s="28"/>
    </row>
    <row r="768" spans="1:14" x14ac:dyDescent="0.3">
      <c r="A768" s="17" t="s">
        <v>3708</v>
      </c>
      <c r="B768" s="17" t="s">
        <v>3709</v>
      </c>
      <c r="C768" s="17" t="s">
        <v>1354</v>
      </c>
      <c r="D768" s="17" t="s">
        <v>2499</v>
      </c>
      <c r="E768" s="17" t="s">
        <v>3710</v>
      </c>
      <c r="F768" s="17" t="s">
        <v>3711</v>
      </c>
      <c r="G768" s="18">
        <v>1</v>
      </c>
      <c r="H768" s="18">
        <v>5</v>
      </c>
      <c r="I768" s="19">
        <v>0</v>
      </c>
      <c r="J768" s="20">
        <v>1</v>
      </c>
      <c r="K768" s="21">
        <v>0</v>
      </c>
      <c r="L768" s="22">
        <v>0</v>
      </c>
      <c r="M768" s="27" t="s">
        <v>4498</v>
      </c>
      <c r="N768" s="28"/>
    </row>
    <row r="769" spans="1:14" x14ac:dyDescent="0.3">
      <c r="A769" s="17" t="s">
        <v>639</v>
      </c>
      <c r="B769" s="17" t="s">
        <v>3712</v>
      </c>
      <c r="C769" s="17" t="s">
        <v>3713</v>
      </c>
      <c r="D769" s="17" t="s">
        <v>1062</v>
      </c>
      <c r="E769" s="17" t="s">
        <v>450</v>
      </c>
      <c r="F769" s="17" t="s">
        <v>3714</v>
      </c>
      <c r="G769" s="18">
        <v>1</v>
      </c>
      <c r="H769" s="18">
        <v>1</v>
      </c>
      <c r="I769" s="19">
        <v>0</v>
      </c>
      <c r="J769" s="20">
        <v>0</v>
      </c>
      <c r="K769" s="21">
        <v>1</v>
      </c>
      <c r="L769" s="22">
        <v>0</v>
      </c>
      <c r="M769" s="27" t="s">
        <v>4499</v>
      </c>
      <c r="N769" s="28"/>
    </row>
    <row r="770" spans="1:14" x14ac:dyDescent="0.3">
      <c r="A770" s="17" t="s">
        <v>3715</v>
      </c>
      <c r="B770" s="17" t="s">
        <v>3716</v>
      </c>
      <c r="C770" s="17" t="s">
        <v>1999</v>
      </c>
      <c r="D770" s="17" t="s">
        <v>1072</v>
      </c>
      <c r="E770" s="17" t="s">
        <v>308</v>
      </c>
      <c r="F770" s="17" t="s">
        <v>3717</v>
      </c>
      <c r="G770" s="18">
        <v>1</v>
      </c>
      <c r="H770" s="18">
        <v>1</v>
      </c>
      <c r="I770" s="19">
        <v>0</v>
      </c>
      <c r="J770" s="20">
        <v>1</v>
      </c>
      <c r="K770" s="21">
        <v>0</v>
      </c>
      <c r="L770" s="22">
        <v>0</v>
      </c>
      <c r="M770" s="27" t="s">
        <v>4497</v>
      </c>
      <c r="N770" s="28"/>
    </row>
    <row r="771" spans="1:14" x14ac:dyDescent="0.3">
      <c r="A771" s="17" t="s">
        <v>3718</v>
      </c>
      <c r="B771" s="17" t="s">
        <v>3719</v>
      </c>
      <c r="C771" s="17" t="s">
        <v>2165</v>
      </c>
      <c r="D771" s="17" t="s">
        <v>1169</v>
      </c>
      <c r="E771" s="17" t="s">
        <v>83</v>
      </c>
      <c r="F771" s="17" t="s">
        <v>3720</v>
      </c>
      <c r="G771" s="18">
        <v>1</v>
      </c>
      <c r="H771" s="18">
        <v>2</v>
      </c>
      <c r="I771" s="19">
        <v>1</v>
      </c>
      <c r="J771" s="20">
        <v>0</v>
      </c>
      <c r="K771" s="21">
        <v>0</v>
      </c>
      <c r="L771" s="22">
        <v>0</v>
      </c>
      <c r="M771" s="27" t="s">
        <v>4500</v>
      </c>
      <c r="N771" s="28"/>
    </row>
    <row r="772" spans="1:14" x14ac:dyDescent="0.3">
      <c r="A772" s="17" t="s">
        <v>3721</v>
      </c>
      <c r="B772" s="17" t="s">
        <v>3722</v>
      </c>
      <c r="C772" s="17" t="s">
        <v>1056</v>
      </c>
      <c r="D772" s="17" t="s">
        <v>3234</v>
      </c>
      <c r="E772" s="17" t="s">
        <v>155</v>
      </c>
      <c r="F772" s="17" t="s">
        <v>3723</v>
      </c>
      <c r="G772" s="18">
        <v>1</v>
      </c>
      <c r="H772" s="18">
        <v>10</v>
      </c>
      <c r="I772" s="19">
        <v>0</v>
      </c>
      <c r="J772" s="20">
        <v>1</v>
      </c>
      <c r="K772" s="21">
        <v>0</v>
      </c>
      <c r="L772" s="22">
        <v>0</v>
      </c>
      <c r="M772" s="27" t="s">
        <v>4500</v>
      </c>
      <c r="N772" s="28"/>
    </row>
    <row r="773" spans="1:14" x14ac:dyDescent="0.3">
      <c r="A773" s="17" t="s">
        <v>3724</v>
      </c>
      <c r="B773" s="17" t="s">
        <v>3725</v>
      </c>
      <c r="C773" s="17" t="s">
        <v>1345</v>
      </c>
      <c r="D773" s="17" t="s">
        <v>1062</v>
      </c>
      <c r="E773" s="17" t="s">
        <v>103</v>
      </c>
      <c r="F773" s="17" t="s">
        <v>3726</v>
      </c>
      <c r="G773" s="18">
        <v>1</v>
      </c>
      <c r="H773" s="18">
        <v>12</v>
      </c>
      <c r="I773" s="19">
        <v>0</v>
      </c>
      <c r="J773" s="20">
        <v>1</v>
      </c>
      <c r="K773" s="21">
        <v>0</v>
      </c>
      <c r="L773" s="22">
        <v>0</v>
      </c>
      <c r="M773" s="27" t="s">
        <v>4498</v>
      </c>
      <c r="N773" s="28"/>
    </row>
    <row r="774" spans="1:14" x14ac:dyDescent="0.3">
      <c r="A774" s="17" t="s">
        <v>3727</v>
      </c>
      <c r="B774" s="17" t="s">
        <v>3728</v>
      </c>
      <c r="C774" s="17" t="s">
        <v>3729</v>
      </c>
      <c r="D774" s="17" t="s">
        <v>1723</v>
      </c>
      <c r="E774" s="17" t="s">
        <v>3730</v>
      </c>
      <c r="F774" s="17" t="s">
        <v>3731</v>
      </c>
      <c r="G774" s="18">
        <v>1</v>
      </c>
      <c r="H774" s="18">
        <v>3</v>
      </c>
      <c r="I774" s="19">
        <v>0</v>
      </c>
      <c r="J774" s="20">
        <v>1</v>
      </c>
      <c r="K774" s="21">
        <v>0</v>
      </c>
      <c r="L774" s="22">
        <v>0</v>
      </c>
      <c r="M774" s="27" t="s">
        <v>4500</v>
      </c>
      <c r="N774" s="28"/>
    </row>
    <row r="775" spans="1:14" x14ac:dyDescent="0.3">
      <c r="A775" s="17" t="s">
        <v>3732</v>
      </c>
      <c r="B775" s="17" t="s">
        <v>3733</v>
      </c>
      <c r="C775" s="17" t="s">
        <v>3734</v>
      </c>
      <c r="D775" s="17" t="s">
        <v>1062</v>
      </c>
      <c r="E775" s="17" t="s">
        <v>3735</v>
      </c>
      <c r="F775" s="17" t="s">
        <v>3736</v>
      </c>
      <c r="G775" s="18">
        <v>1</v>
      </c>
      <c r="H775" s="18">
        <v>1</v>
      </c>
      <c r="I775" s="19">
        <v>0</v>
      </c>
      <c r="J775" s="20">
        <v>1</v>
      </c>
      <c r="K775" s="21">
        <v>0</v>
      </c>
      <c r="L775" s="22">
        <v>0</v>
      </c>
      <c r="M775" s="27" t="s">
        <v>4498</v>
      </c>
      <c r="N775" s="28"/>
    </row>
    <row r="776" spans="1:14" x14ac:dyDescent="0.3">
      <c r="A776" s="17" t="s">
        <v>882</v>
      </c>
      <c r="B776" s="17" t="s">
        <v>3737</v>
      </c>
      <c r="C776" s="17" t="s">
        <v>1238</v>
      </c>
      <c r="D776" s="17" t="s">
        <v>2731</v>
      </c>
      <c r="E776" s="17" t="s">
        <v>73</v>
      </c>
      <c r="F776" s="17" t="s">
        <v>3738</v>
      </c>
      <c r="G776" s="18">
        <v>1</v>
      </c>
      <c r="H776" s="18">
        <v>3</v>
      </c>
      <c r="I776" s="19">
        <v>0</v>
      </c>
      <c r="J776" s="20">
        <v>0</v>
      </c>
      <c r="K776" s="21">
        <v>0</v>
      </c>
      <c r="L776" s="22">
        <v>1</v>
      </c>
      <c r="M776" s="27" t="s">
        <v>4508</v>
      </c>
      <c r="N776" s="28"/>
    </row>
    <row r="777" spans="1:14" x14ac:dyDescent="0.3">
      <c r="A777" s="17" t="s">
        <v>201</v>
      </c>
      <c r="B777" s="17" t="s">
        <v>3739</v>
      </c>
      <c r="C777" s="17" t="s">
        <v>3740</v>
      </c>
      <c r="D777" s="17" t="s">
        <v>1723</v>
      </c>
      <c r="E777" s="17" t="s">
        <v>204</v>
      </c>
      <c r="F777" s="17" t="s">
        <v>3741</v>
      </c>
      <c r="G777" s="18">
        <v>1</v>
      </c>
      <c r="H777" s="18">
        <v>1</v>
      </c>
      <c r="I777" s="19">
        <v>0</v>
      </c>
      <c r="J777" s="20">
        <v>0</v>
      </c>
      <c r="K777" s="21">
        <v>1</v>
      </c>
      <c r="L777" s="22">
        <v>0</v>
      </c>
      <c r="M777" s="27" t="s">
        <v>4499</v>
      </c>
      <c r="N777" s="28"/>
    </row>
    <row r="778" spans="1:14" x14ac:dyDescent="0.3">
      <c r="A778" s="17" t="s">
        <v>939</v>
      </c>
      <c r="B778" s="17" t="s">
        <v>3742</v>
      </c>
      <c r="C778" s="17" t="s">
        <v>3743</v>
      </c>
      <c r="D778" s="17" t="s">
        <v>3067</v>
      </c>
      <c r="E778" s="17" t="s">
        <v>941</v>
      </c>
      <c r="F778" s="17" t="s">
        <v>3744</v>
      </c>
      <c r="G778" s="18">
        <v>1</v>
      </c>
      <c r="H778" s="18">
        <v>1</v>
      </c>
      <c r="I778" s="19">
        <v>0</v>
      </c>
      <c r="J778" s="20">
        <v>0</v>
      </c>
      <c r="K778" s="21">
        <v>0</v>
      </c>
      <c r="L778" s="22">
        <v>1</v>
      </c>
      <c r="M778" s="27" t="s">
        <v>4499</v>
      </c>
      <c r="N778" s="28"/>
    </row>
    <row r="779" spans="1:14" x14ac:dyDescent="0.3">
      <c r="A779" s="17" t="s">
        <v>3745</v>
      </c>
      <c r="B779" s="17" t="s">
        <v>3746</v>
      </c>
      <c r="C779" s="17" t="s">
        <v>3747</v>
      </c>
      <c r="D779" s="17" t="s">
        <v>2237</v>
      </c>
      <c r="E779" s="17" t="s">
        <v>1944</v>
      </c>
      <c r="F779" s="17" t="s">
        <v>3745</v>
      </c>
      <c r="G779" s="18">
        <v>1</v>
      </c>
      <c r="H779" s="18">
        <v>4</v>
      </c>
      <c r="I779" s="19">
        <v>0</v>
      </c>
      <c r="J779" s="20">
        <v>1</v>
      </c>
      <c r="K779" s="21">
        <v>0</v>
      </c>
      <c r="L779" s="22">
        <v>0</v>
      </c>
      <c r="M779" s="27" t="s">
        <v>4500</v>
      </c>
      <c r="N779" s="28"/>
    </row>
    <row r="780" spans="1:14" x14ac:dyDescent="0.3">
      <c r="A780" s="17" t="s">
        <v>3748</v>
      </c>
      <c r="B780" s="17" t="s">
        <v>3749</v>
      </c>
      <c r="C780" s="17" t="s">
        <v>1056</v>
      </c>
      <c r="D780" s="17" t="s">
        <v>1148</v>
      </c>
      <c r="E780" s="17" t="s">
        <v>103</v>
      </c>
      <c r="F780" s="17" t="s">
        <v>3750</v>
      </c>
      <c r="G780" s="18">
        <v>1</v>
      </c>
      <c r="H780" s="18">
        <v>2</v>
      </c>
      <c r="I780" s="19">
        <v>1</v>
      </c>
      <c r="J780" s="20">
        <v>0</v>
      </c>
      <c r="K780" s="21">
        <v>0</v>
      </c>
      <c r="L780" s="22">
        <v>0</v>
      </c>
      <c r="M780" s="27" t="s">
        <v>4500</v>
      </c>
      <c r="N780" s="28"/>
    </row>
    <row r="781" spans="1:14" x14ac:dyDescent="0.3">
      <c r="A781" s="17" t="s">
        <v>3751</v>
      </c>
      <c r="B781" s="17" t="s">
        <v>3752</v>
      </c>
      <c r="C781" s="17" t="s">
        <v>3084</v>
      </c>
      <c r="D781" s="17" t="s">
        <v>1062</v>
      </c>
      <c r="E781" s="17" t="s">
        <v>88</v>
      </c>
      <c r="F781" s="17" t="s">
        <v>3753</v>
      </c>
      <c r="G781" s="18">
        <v>1</v>
      </c>
      <c r="H781" s="18">
        <v>1</v>
      </c>
      <c r="I781" s="19">
        <v>0</v>
      </c>
      <c r="J781" s="20">
        <v>1</v>
      </c>
      <c r="K781" s="21">
        <v>0</v>
      </c>
      <c r="L781" s="22">
        <v>0</v>
      </c>
      <c r="M781" s="27" t="s">
        <v>4498</v>
      </c>
      <c r="N781" s="28"/>
    </row>
    <row r="782" spans="1:14" x14ac:dyDescent="0.3">
      <c r="A782" s="17" t="s">
        <v>3754</v>
      </c>
      <c r="B782" s="17" t="s">
        <v>3755</v>
      </c>
      <c r="C782" s="17" t="s">
        <v>3756</v>
      </c>
      <c r="D782" s="17" t="s">
        <v>1082</v>
      </c>
      <c r="E782" s="17" t="s">
        <v>73</v>
      </c>
      <c r="F782" s="17" t="s">
        <v>3757</v>
      </c>
      <c r="G782" s="18">
        <v>1</v>
      </c>
      <c r="H782" s="18">
        <v>3</v>
      </c>
      <c r="I782" s="19">
        <v>0</v>
      </c>
      <c r="J782" s="20">
        <v>1</v>
      </c>
      <c r="K782" s="21">
        <v>0</v>
      </c>
      <c r="L782" s="22">
        <v>0</v>
      </c>
      <c r="M782" s="27" t="s">
        <v>4498</v>
      </c>
      <c r="N782" s="28"/>
    </row>
    <row r="783" spans="1:14" x14ac:dyDescent="0.3">
      <c r="A783" s="17" t="s">
        <v>588</v>
      </c>
      <c r="B783" s="17" t="s">
        <v>3758</v>
      </c>
      <c r="C783" s="17" t="s">
        <v>3759</v>
      </c>
      <c r="D783" s="17" t="s">
        <v>1169</v>
      </c>
      <c r="E783" s="17" t="s">
        <v>83</v>
      </c>
      <c r="F783" s="17" t="s">
        <v>3760</v>
      </c>
      <c r="G783" s="18">
        <v>1</v>
      </c>
      <c r="H783" s="18">
        <v>1</v>
      </c>
      <c r="I783" s="19">
        <v>0</v>
      </c>
      <c r="J783" s="20">
        <v>0</v>
      </c>
      <c r="K783" s="21">
        <v>1</v>
      </c>
      <c r="L783" s="22">
        <v>0</v>
      </c>
      <c r="M783" s="27" t="s">
        <v>4499</v>
      </c>
      <c r="N783" s="28"/>
    </row>
    <row r="784" spans="1:14" x14ac:dyDescent="0.3">
      <c r="A784" s="17" t="s">
        <v>3761</v>
      </c>
      <c r="B784" s="17" t="s">
        <v>3762</v>
      </c>
      <c r="C784" s="17" t="s">
        <v>3763</v>
      </c>
      <c r="D784" s="17" t="s">
        <v>1234</v>
      </c>
      <c r="E784" s="17" t="s">
        <v>103</v>
      </c>
      <c r="F784" s="17" t="s">
        <v>3764</v>
      </c>
      <c r="G784" s="18">
        <v>1</v>
      </c>
      <c r="H784" s="18">
        <v>1</v>
      </c>
      <c r="I784" s="19">
        <v>0</v>
      </c>
      <c r="J784" s="20">
        <v>1</v>
      </c>
      <c r="K784" s="21">
        <v>0</v>
      </c>
      <c r="L784" s="22">
        <v>0</v>
      </c>
      <c r="M784" s="27" t="s">
        <v>4498</v>
      </c>
      <c r="N784" s="28"/>
    </row>
    <row r="785" spans="1:14" x14ac:dyDescent="0.3">
      <c r="A785" s="17" t="s">
        <v>3765</v>
      </c>
      <c r="B785" s="17" t="s">
        <v>3766</v>
      </c>
      <c r="C785" s="17" t="s">
        <v>1056</v>
      </c>
      <c r="D785" s="17" t="s">
        <v>1179</v>
      </c>
      <c r="E785" s="17" t="s">
        <v>1455</v>
      </c>
      <c r="F785" s="17" t="s">
        <v>3767</v>
      </c>
      <c r="G785" s="18">
        <v>1</v>
      </c>
      <c r="H785" s="18">
        <v>5</v>
      </c>
      <c r="I785" s="19">
        <v>0</v>
      </c>
      <c r="J785" s="20">
        <v>1</v>
      </c>
      <c r="K785" s="21">
        <v>0</v>
      </c>
      <c r="L785" s="22">
        <v>0</v>
      </c>
      <c r="M785" s="27" t="s">
        <v>4500</v>
      </c>
      <c r="N785" s="28"/>
    </row>
    <row r="786" spans="1:14" x14ac:dyDescent="0.3">
      <c r="A786" s="17" t="s">
        <v>3768</v>
      </c>
      <c r="B786" s="17" t="s">
        <v>3769</v>
      </c>
      <c r="C786" s="17" t="s">
        <v>1156</v>
      </c>
      <c r="D786" s="17" t="s">
        <v>1091</v>
      </c>
      <c r="E786" s="17" t="s">
        <v>83</v>
      </c>
      <c r="F786" s="17" t="s">
        <v>3770</v>
      </c>
      <c r="G786" s="18">
        <v>1</v>
      </c>
      <c r="H786" s="18">
        <v>2</v>
      </c>
      <c r="I786" s="19">
        <v>1</v>
      </c>
      <c r="J786" s="20">
        <v>0</v>
      </c>
      <c r="K786" s="21">
        <v>0</v>
      </c>
      <c r="L786" s="22">
        <v>0</v>
      </c>
      <c r="M786" s="27" t="s">
        <v>4500</v>
      </c>
      <c r="N786" s="28"/>
    </row>
    <row r="787" spans="1:14" x14ac:dyDescent="0.3">
      <c r="A787" s="17" t="s">
        <v>421</v>
      </c>
      <c r="B787" s="17" t="s">
        <v>3771</v>
      </c>
      <c r="C787" s="17" t="s">
        <v>3772</v>
      </c>
      <c r="D787" s="17" t="s">
        <v>1082</v>
      </c>
      <c r="E787" s="17" t="s">
        <v>78</v>
      </c>
      <c r="F787" s="17" t="s">
        <v>3773</v>
      </c>
      <c r="G787" s="18">
        <v>1</v>
      </c>
      <c r="H787" s="18">
        <v>1</v>
      </c>
      <c r="I787" s="19">
        <v>0</v>
      </c>
      <c r="J787" s="20">
        <v>0</v>
      </c>
      <c r="K787" s="21">
        <v>1</v>
      </c>
      <c r="L787" s="22">
        <v>0</v>
      </c>
      <c r="M787" s="27" t="s">
        <v>4499</v>
      </c>
      <c r="N787" s="28"/>
    </row>
    <row r="788" spans="1:14" x14ac:dyDescent="0.3">
      <c r="A788" s="17" t="s">
        <v>3774</v>
      </c>
      <c r="B788" s="17" t="s">
        <v>1662</v>
      </c>
      <c r="C788" s="17" t="s">
        <v>1518</v>
      </c>
      <c r="D788" s="17" t="s">
        <v>1663</v>
      </c>
      <c r="E788" s="17" t="s">
        <v>158</v>
      </c>
      <c r="F788" s="17" t="s">
        <v>3775</v>
      </c>
      <c r="G788" s="18">
        <v>1</v>
      </c>
      <c r="H788" s="18">
        <v>3</v>
      </c>
      <c r="I788" s="19">
        <v>1</v>
      </c>
      <c r="J788" s="20">
        <v>0</v>
      </c>
      <c r="K788" s="21">
        <v>0</v>
      </c>
      <c r="L788" s="22">
        <v>0</v>
      </c>
      <c r="M788" s="27" t="s">
        <v>4500</v>
      </c>
      <c r="N788" s="28"/>
    </row>
    <row r="789" spans="1:14" x14ac:dyDescent="0.3">
      <c r="A789" s="17" t="s">
        <v>3776</v>
      </c>
      <c r="B789" s="17" t="s">
        <v>3777</v>
      </c>
      <c r="C789" s="17" t="s">
        <v>1056</v>
      </c>
      <c r="D789" s="17" t="s">
        <v>2731</v>
      </c>
      <c r="E789" s="17" t="s">
        <v>73</v>
      </c>
      <c r="F789" s="17" t="s">
        <v>3778</v>
      </c>
      <c r="G789" s="18">
        <v>1</v>
      </c>
      <c r="H789" s="18">
        <v>1</v>
      </c>
      <c r="I789" s="19">
        <v>0</v>
      </c>
      <c r="J789" s="20">
        <v>1</v>
      </c>
      <c r="K789" s="21">
        <v>0</v>
      </c>
      <c r="L789" s="22">
        <v>0</v>
      </c>
      <c r="M789" s="27" t="s">
        <v>4498</v>
      </c>
      <c r="N789" s="28"/>
    </row>
    <row r="790" spans="1:14" x14ac:dyDescent="0.3">
      <c r="A790" s="17" t="s">
        <v>3779</v>
      </c>
      <c r="B790" s="17" t="s">
        <v>3780</v>
      </c>
      <c r="C790" s="17" t="s">
        <v>1056</v>
      </c>
      <c r="D790" s="17" t="s">
        <v>3781</v>
      </c>
      <c r="E790" s="17" t="s">
        <v>3782</v>
      </c>
      <c r="F790" s="17" t="s">
        <v>3779</v>
      </c>
      <c r="G790" s="18">
        <v>1</v>
      </c>
      <c r="H790" s="18">
        <v>4</v>
      </c>
      <c r="I790" s="19">
        <v>0</v>
      </c>
      <c r="J790" s="20">
        <v>1</v>
      </c>
      <c r="K790" s="21">
        <v>0</v>
      </c>
      <c r="L790" s="22">
        <v>0</v>
      </c>
      <c r="M790" s="27" t="s">
        <v>4500</v>
      </c>
      <c r="N790" s="28"/>
    </row>
    <row r="791" spans="1:14" x14ac:dyDescent="0.3">
      <c r="A791" s="17" t="s">
        <v>302</v>
      </c>
      <c r="B791" s="17" t="s">
        <v>303</v>
      </c>
      <c r="C791" s="17" t="s">
        <v>3533</v>
      </c>
      <c r="D791" s="17" t="s">
        <v>1152</v>
      </c>
      <c r="E791" s="17" t="s">
        <v>158</v>
      </c>
      <c r="F791" s="17" t="s">
        <v>3783</v>
      </c>
      <c r="G791" s="18">
        <v>1</v>
      </c>
      <c r="H791" s="18">
        <v>1</v>
      </c>
      <c r="I791" s="19">
        <v>0</v>
      </c>
      <c r="J791" s="20">
        <v>0</v>
      </c>
      <c r="K791" s="21">
        <v>1</v>
      </c>
      <c r="L791" s="22">
        <v>0</v>
      </c>
      <c r="M791" s="27" t="s">
        <v>4499</v>
      </c>
      <c r="N791" s="28"/>
    </row>
    <row r="792" spans="1:14" x14ac:dyDescent="0.3">
      <c r="A792" s="17" t="s">
        <v>3784</v>
      </c>
      <c r="B792" s="17" t="s">
        <v>3785</v>
      </c>
      <c r="C792" s="17" t="s">
        <v>1238</v>
      </c>
      <c r="D792" s="17" t="s">
        <v>2731</v>
      </c>
      <c r="E792" s="17" t="s">
        <v>73</v>
      </c>
      <c r="F792" s="17" t="s">
        <v>3786</v>
      </c>
      <c r="G792" s="18">
        <v>1</v>
      </c>
      <c r="H792" s="18">
        <v>2</v>
      </c>
      <c r="I792" s="19">
        <v>1</v>
      </c>
      <c r="J792" s="20">
        <v>0</v>
      </c>
      <c r="K792" s="21">
        <v>0</v>
      </c>
      <c r="L792" s="22">
        <v>0</v>
      </c>
      <c r="M792" s="27" t="s">
        <v>4500</v>
      </c>
      <c r="N792" s="28"/>
    </row>
    <row r="793" spans="1:14" x14ac:dyDescent="0.3">
      <c r="A793" s="17" t="s">
        <v>212</v>
      </c>
      <c r="B793" s="17" t="s">
        <v>3787</v>
      </c>
      <c r="C793" s="17" t="s">
        <v>3667</v>
      </c>
      <c r="D793" s="17" t="s">
        <v>1173</v>
      </c>
      <c r="E793" s="17" t="s">
        <v>215</v>
      </c>
      <c r="F793" s="17" t="s">
        <v>3788</v>
      </c>
      <c r="G793" s="18">
        <v>1</v>
      </c>
      <c r="H793" s="18">
        <v>1</v>
      </c>
      <c r="I793" s="19">
        <v>0</v>
      </c>
      <c r="J793" s="20">
        <v>0</v>
      </c>
      <c r="K793" s="21">
        <v>1</v>
      </c>
      <c r="L793" s="22">
        <v>0</v>
      </c>
      <c r="M793" s="27" t="s">
        <v>4499</v>
      </c>
      <c r="N793" s="28"/>
    </row>
    <row r="794" spans="1:14" x14ac:dyDescent="0.3">
      <c r="A794" s="17" t="s">
        <v>3789</v>
      </c>
      <c r="B794" s="17" t="s">
        <v>3790</v>
      </c>
      <c r="C794" s="17" t="s">
        <v>1156</v>
      </c>
      <c r="D794" s="17" t="s">
        <v>1091</v>
      </c>
      <c r="E794" s="17" t="s">
        <v>83</v>
      </c>
      <c r="F794" s="17" t="s">
        <v>3791</v>
      </c>
      <c r="G794" s="18">
        <v>1</v>
      </c>
      <c r="H794" s="18">
        <v>2</v>
      </c>
      <c r="I794" s="19">
        <v>0</v>
      </c>
      <c r="J794" s="20">
        <v>1</v>
      </c>
      <c r="K794" s="21">
        <v>0</v>
      </c>
      <c r="L794" s="22">
        <v>0</v>
      </c>
      <c r="M794" s="27" t="s">
        <v>4500</v>
      </c>
      <c r="N794" s="28"/>
    </row>
    <row r="795" spans="1:14" x14ac:dyDescent="0.3">
      <c r="A795" s="17" t="s">
        <v>3792</v>
      </c>
      <c r="B795" s="17" t="s">
        <v>3793</v>
      </c>
      <c r="C795" s="17" t="s">
        <v>3794</v>
      </c>
      <c r="D795" s="17" t="s">
        <v>1051</v>
      </c>
      <c r="E795" s="17" t="s">
        <v>3795</v>
      </c>
      <c r="F795" s="17" t="s">
        <v>3796</v>
      </c>
      <c r="G795" s="18">
        <v>1</v>
      </c>
      <c r="H795" s="18">
        <v>1</v>
      </c>
      <c r="I795" s="19">
        <v>0</v>
      </c>
      <c r="J795" s="20">
        <v>1</v>
      </c>
      <c r="K795" s="21">
        <v>0</v>
      </c>
      <c r="L795" s="22">
        <v>0</v>
      </c>
      <c r="M795" s="27" t="s">
        <v>4498</v>
      </c>
      <c r="N795" s="28"/>
    </row>
    <row r="796" spans="1:14" x14ac:dyDescent="0.3">
      <c r="A796" s="17" t="s">
        <v>3797</v>
      </c>
      <c r="B796" s="17" t="s">
        <v>1517</v>
      </c>
      <c r="C796" s="17" t="s">
        <v>1289</v>
      </c>
      <c r="D796" s="17" t="s">
        <v>1062</v>
      </c>
      <c r="E796" s="17" t="s">
        <v>152</v>
      </c>
      <c r="F796" s="17" t="s">
        <v>3798</v>
      </c>
      <c r="G796" s="18">
        <v>1</v>
      </c>
      <c r="H796" s="18">
        <v>3</v>
      </c>
      <c r="I796" s="19">
        <v>0</v>
      </c>
      <c r="J796" s="20">
        <v>1</v>
      </c>
      <c r="K796" s="21">
        <v>0</v>
      </c>
      <c r="L796" s="22">
        <v>0</v>
      </c>
      <c r="M796" s="27" t="s">
        <v>4498</v>
      </c>
      <c r="N796" s="28"/>
    </row>
    <row r="797" spans="1:14" x14ac:dyDescent="0.3">
      <c r="A797" s="17" t="s">
        <v>3799</v>
      </c>
      <c r="B797" s="17" t="s">
        <v>3800</v>
      </c>
      <c r="C797" s="17" t="s">
        <v>3801</v>
      </c>
      <c r="D797" s="17" t="s">
        <v>1091</v>
      </c>
      <c r="E797" s="17" t="s">
        <v>158</v>
      </c>
      <c r="F797" s="17" t="s">
        <v>3802</v>
      </c>
      <c r="G797" s="18">
        <v>1</v>
      </c>
      <c r="H797" s="18">
        <v>1</v>
      </c>
      <c r="I797" s="19">
        <v>1</v>
      </c>
      <c r="J797" s="20">
        <v>0</v>
      </c>
      <c r="K797" s="21">
        <v>0</v>
      </c>
      <c r="L797" s="22">
        <v>0</v>
      </c>
      <c r="M797" s="27" t="s">
        <v>4498</v>
      </c>
      <c r="N797" s="28"/>
    </row>
    <row r="798" spans="1:14" x14ac:dyDescent="0.3">
      <c r="A798" s="17" t="s">
        <v>703</v>
      </c>
      <c r="B798" s="17" t="s">
        <v>3232</v>
      </c>
      <c r="C798" s="17" t="s">
        <v>2753</v>
      </c>
      <c r="D798" s="17" t="s">
        <v>3234</v>
      </c>
      <c r="E798" s="17" t="s">
        <v>73</v>
      </c>
      <c r="F798" s="17" t="s">
        <v>3803</v>
      </c>
      <c r="G798" s="18">
        <v>1</v>
      </c>
      <c r="H798" s="18">
        <v>2</v>
      </c>
      <c r="I798" s="19">
        <v>0</v>
      </c>
      <c r="J798" s="20">
        <v>0</v>
      </c>
      <c r="K798" s="21">
        <v>0</v>
      </c>
      <c r="L798" s="22">
        <v>1</v>
      </c>
      <c r="M798" s="27" t="s">
        <v>4499</v>
      </c>
      <c r="N798" s="28"/>
    </row>
    <row r="799" spans="1:14" x14ac:dyDescent="0.3">
      <c r="A799" s="17" t="s">
        <v>3804</v>
      </c>
      <c r="B799" s="17" t="s">
        <v>3805</v>
      </c>
      <c r="C799" s="17" t="s">
        <v>1056</v>
      </c>
      <c r="D799" s="17" t="s">
        <v>2731</v>
      </c>
      <c r="E799" s="17" t="s">
        <v>73</v>
      </c>
      <c r="F799" s="17" t="s">
        <v>3806</v>
      </c>
      <c r="G799" s="18">
        <v>1</v>
      </c>
      <c r="H799" s="18">
        <v>2</v>
      </c>
      <c r="I799" s="19">
        <v>1</v>
      </c>
      <c r="J799" s="20">
        <v>0</v>
      </c>
      <c r="K799" s="21">
        <v>0</v>
      </c>
      <c r="L799" s="22">
        <v>0</v>
      </c>
      <c r="M799" s="27" t="s">
        <v>4500</v>
      </c>
      <c r="N799" s="28"/>
    </row>
    <row r="800" spans="1:14" x14ac:dyDescent="0.3">
      <c r="A800" s="17" t="s">
        <v>3807</v>
      </c>
      <c r="B800" s="17" t="s">
        <v>3808</v>
      </c>
      <c r="C800" s="17" t="s">
        <v>1869</v>
      </c>
      <c r="D800" s="17" t="s">
        <v>1091</v>
      </c>
      <c r="E800" s="17" t="s">
        <v>83</v>
      </c>
      <c r="F800" s="17" t="s">
        <v>3809</v>
      </c>
      <c r="G800" s="18">
        <v>1</v>
      </c>
      <c r="H800" s="18">
        <v>1</v>
      </c>
      <c r="I800" s="19">
        <v>0</v>
      </c>
      <c r="J800" s="20">
        <v>1</v>
      </c>
      <c r="K800" s="21">
        <v>0</v>
      </c>
      <c r="L800" s="22">
        <v>0</v>
      </c>
      <c r="M800" s="27" t="s">
        <v>4498</v>
      </c>
      <c r="N800" s="28"/>
    </row>
    <row r="801" spans="1:14" x14ac:dyDescent="0.3">
      <c r="A801" s="17" t="s">
        <v>459</v>
      </c>
      <c r="B801" s="17" t="s">
        <v>3810</v>
      </c>
      <c r="C801" s="17" t="s">
        <v>1056</v>
      </c>
      <c r="D801" s="17" t="s">
        <v>1619</v>
      </c>
      <c r="E801" s="17" t="s">
        <v>176</v>
      </c>
      <c r="F801" s="17" t="s">
        <v>3811</v>
      </c>
      <c r="G801" s="18">
        <v>1</v>
      </c>
      <c r="H801" s="18">
        <v>1</v>
      </c>
      <c r="I801" s="19">
        <v>0</v>
      </c>
      <c r="J801" s="20">
        <v>0</v>
      </c>
      <c r="K801" s="21">
        <v>1</v>
      </c>
      <c r="L801" s="22">
        <v>0</v>
      </c>
      <c r="M801" s="27" t="s">
        <v>4499</v>
      </c>
      <c r="N801" s="28"/>
    </row>
    <row r="802" spans="1:14" x14ac:dyDescent="0.3">
      <c r="A802" s="17" t="s">
        <v>3812</v>
      </c>
      <c r="B802" s="17" t="s">
        <v>3813</v>
      </c>
      <c r="C802" s="17" t="s">
        <v>3814</v>
      </c>
      <c r="D802" s="17" t="s">
        <v>1051</v>
      </c>
      <c r="E802" s="17" t="s">
        <v>259</v>
      </c>
      <c r="F802" s="17" t="s">
        <v>3815</v>
      </c>
      <c r="G802" s="18">
        <v>1</v>
      </c>
      <c r="H802" s="18">
        <v>1</v>
      </c>
      <c r="I802" s="19">
        <v>0</v>
      </c>
      <c r="J802" s="20">
        <v>1</v>
      </c>
      <c r="K802" s="21">
        <v>0</v>
      </c>
      <c r="L802" s="22">
        <v>0</v>
      </c>
      <c r="M802" s="27" t="s">
        <v>4500</v>
      </c>
      <c r="N802" s="28"/>
    </row>
    <row r="803" spans="1:14" x14ac:dyDescent="0.3">
      <c r="A803" s="17" t="s">
        <v>3816</v>
      </c>
      <c r="B803" s="17" t="s">
        <v>3817</v>
      </c>
      <c r="C803" s="17" t="s">
        <v>3818</v>
      </c>
      <c r="D803" s="17" t="s">
        <v>1062</v>
      </c>
      <c r="E803" s="17" t="s">
        <v>531</v>
      </c>
      <c r="F803" s="17" t="s">
        <v>3819</v>
      </c>
      <c r="G803" s="18">
        <v>1</v>
      </c>
      <c r="H803" s="18">
        <v>30</v>
      </c>
      <c r="I803" s="19">
        <v>0</v>
      </c>
      <c r="J803" s="20">
        <v>1</v>
      </c>
      <c r="K803" s="21">
        <v>0</v>
      </c>
      <c r="L803" s="22">
        <v>0</v>
      </c>
      <c r="M803" s="27" t="s">
        <v>4498</v>
      </c>
      <c r="N803" s="28"/>
    </row>
    <row r="804" spans="1:14" x14ac:dyDescent="0.3">
      <c r="A804" s="17" t="s">
        <v>585</v>
      </c>
      <c r="B804" s="17" t="s">
        <v>3820</v>
      </c>
      <c r="C804" s="17" t="s">
        <v>1999</v>
      </c>
      <c r="D804" s="17" t="s">
        <v>1072</v>
      </c>
      <c r="E804" s="17" t="s">
        <v>308</v>
      </c>
      <c r="F804" s="17" t="s">
        <v>3821</v>
      </c>
      <c r="G804" s="18">
        <v>1</v>
      </c>
      <c r="H804" s="18">
        <v>1</v>
      </c>
      <c r="I804" s="19">
        <v>0</v>
      </c>
      <c r="J804" s="20">
        <v>0</v>
      </c>
      <c r="K804" s="21">
        <v>1</v>
      </c>
      <c r="L804" s="22">
        <v>0</v>
      </c>
      <c r="M804" s="27" t="s">
        <v>4499</v>
      </c>
      <c r="N804" s="28"/>
    </row>
    <row r="805" spans="1:14" x14ac:dyDescent="0.3">
      <c r="A805" s="17" t="s">
        <v>3822</v>
      </c>
      <c r="B805" s="17" t="s">
        <v>3823</v>
      </c>
      <c r="C805" s="17" t="s">
        <v>1056</v>
      </c>
      <c r="D805" s="17" t="s">
        <v>3512</v>
      </c>
      <c r="E805" s="17" t="s">
        <v>103</v>
      </c>
      <c r="F805" s="17" t="s">
        <v>3824</v>
      </c>
      <c r="G805" s="18">
        <v>1</v>
      </c>
      <c r="H805" s="18">
        <v>1</v>
      </c>
      <c r="I805" s="19">
        <v>0</v>
      </c>
      <c r="J805" s="20">
        <v>1</v>
      </c>
      <c r="K805" s="21">
        <v>0</v>
      </c>
      <c r="L805" s="22">
        <v>0</v>
      </c>
      <c r="M805" s="27" t="s">
        <v>4498</v>
      </c>
      <c r="N805" s="28"/>
    </row>
    <row r="806" spans="1:14" x14ac:dyDescent="0.3">
      <c r="A806" s="17" t="s">
        <v>3825</v>
      </c>
      <c r="B806" s="17" t="s">
        <v>3826</v>
      </c>
      <c r="C806" s="17" t="s">
        <v>3827</v>
      </c>
      <c r="D806" s="17" t="s">
        <v>3828</v>
      </c>
      <c r="E806" s="17" t="s">
        <v>3829</v>
      </c>
      <c r="F806" s="17" t="s">
        <v>3830</v>
      </c>
      <c r="G806" s="18">
        <v>1</v>
      </c>
      <c r="H806" s="18">
        <v>1</v>
      </c>
      <c r="I806" s="19">
        <v>0</v>
      </c>
      <c r="J806" s="20">
        <v>1</v>
      </c>
      <c r="K806" s="21">
        <v>0</v>
      </c>
      <c r="L806" s="22">
        <v>0</v>
      </c>
      <c r="M806" s="27" t="s">
        <v>4500</v>
      </c>
      <c r="N806" s="28"/>
    </row>
    <row r="807" spans="1:14" x14ac:dyDescent="0.3">
      <c r="A807" s="17" t="s">
        <v>918</v>
      </c>
      <c r="B807" s="17" t="s">
        <v>919</v>
      </c>
      <c r="C807" s="17" t="s">
        <v>3831</v>
      </c>
      <c r="D807" s="17" t="s">
        <v>1062</v>
      </c>
      <c r="E807" s="17" t="s">
        <v>920</v>
      </c>
      <c r="F807" s="17" t="s">
        <v>3832</v>
      </c>
      <c r="G807" s="18">
        <v>1</v>
      </c>
      <c r="H807" s="18">
        <v>2</v>
      </c>
      <c r="I807" s="19">
        <v>0</v>
      </c>
      <c r="J807" s="20">
        <v>0</v>
      </c>
      <c r="K807" s="21">
        <v>0</v>
      </c>
      <c r="L807" s="22">
        <v>1</v>
      </c>
      <c r="M807" s="27" t="s">
        <v>4499</v>
      </c>
      <c r="N807" s="28"/>
    </row>
    <row r="808" spans="1:14" x14ac:dyDescent="0.3">
      <c r="A808" s="17" t="s">
        <v>3833</v>
      </c>
      <c r="B808" s="17" t="s">
        <v>3834</v>
      </c>
      <c r="C808" s="17" t="s">
        <v>3835</v>
      </c>
      <c r="D808" s="17" t="s">
        <v>1082</v>
      </c>
      <c r="E808" s="17" t="s">
        <v>1079</v>
      </c>
      <c r="F808" s="17" t="s">
        <v>3836</v>
      </c>
      <c r="G808" s="18">
        <v>1</v>
      </c>
      <c r="H808" s="18">
        <v>1</v>
      </c>
      <c r="I808" s="19">
        <v>0</v>
      </c>
      <c r="J808" s="20">
        <v>1</v>
      </c>
      <c r="K808" s="21">
        <v>0</v>
      </c>
      <c r="L808" s="22">
        <v>0</v>
      </c>
      <c r="M808" s="27" t="s">
        <v>4498</v>
      </c>
      <c r="N808" s="28"/>
    </row>
    <row r="809" spans="1:14" x14ac:dyDescent="0.3">
      <c r="A809" s="17" t="s">
        <v>3837</v>
      </c>
      <c r="B809" s="17" t="s">
        <v>3838</v>
      </c>
      <c r="C809" s="17" t="s">
        <v>3839</v>
      </c>
      <c r="D809" s="17" t="s">
        <v>3840</v>
      </c>
      <c r="E809" s="17" t="s">
        <v>155</v>
      </c>
      <c r="F809" s="17" t="s">
        <v>3841</v>
      </c>
      <c r="G809" s="18">
        <v>1</v>
      </c>
      <c r="H809" s="18">
        <v>1</v>
      </c>
      <c r="I809" s="19">
        <v>0</v>
      </c>
      <c r="J809" s="20">
        <v>1</v>
      </c>
      <c r="K809" s="21">
        <v>0</v>
      </c>
      <c r="L809" s="22">
        <v>0</v>
      </c>
      <c r="M809" s="27" t="s">
        <v>4500</v>
      </c>
      <c r="N809" s="28"/>
    </row>
    <row r="810" spans="1:14" x14ac:dyDescent="0.3">
      <c r="A810" s="17" t="s">
        <v>3842</v>
      </c>
      <c r="B810" s="17" t="s">
        <v>3843</v>
      </c>
      <c r="C810" s="17" t="s">
        <v>3844</v>
      </c>
      <c r="D810" s="17" t="s">
        <v>1415</v>
      </c>
      <c r="E810" s="17" t="s">
        <v>163</v>
      </c>
      <c r="F810" s="17" t="s">
        <v>3845</v>
      </c>
      <c r="G810" s="18">
        <v>1</v>
      </c>
      <c r="H810" s="18">
        <v>1</v>
      </c>
      <c r="I810" s="19">
        <v>0</v>
      </c>
      <c r="J810" s="20">
        <v>1</v>
      </c>
      <c r="K810" s="21">
        <v>0</v>
      </c>
      <c r="L810" s="22">
        <v>0</v>
      </c>
      <c r="M810" s="27" t="s">
        <v>4500</v>
      </c>
      <c r="N810" s="28"/>
    </row>
    <row r="811" spans="1:14" x14ac:dyDescent="0.3">
      <c r="A811" s="17" t="s">
        <v>3846</v>
      </c>
      <c r="B811" s="17" t="s">
        <v>1569</v>
      </c>
      <c r="C811" s="17" t="s">
        <v>3533</v>
      </c>
      <c r="D811" s="17" t="s">
        <v>1692</v>
      </c>
      <c r="E811" s="17" t="s">
        <v>158</v>
      </c>
      <c r="F811" s="17" t="s">
        <v>3847</v>
      </c>
      <c r="G811" s="18">
        <v>1</v>
      </c>
      <c r="H811" s="18">
        <v>1</v>
      </c>
      <c r="I811" s="19">
        <v>0</v>
      </c>
      <c r="J811" s="20">
        <v>1</v>
      </c>
      <c r="K811" s="21">
        <v>0</v>
      </c>
      <c r="L811" s="22">
        <v>0</v>
      </c>
      <c r="M811" s="27" t="s">
        <v>4500</v>
      </c>
      <c r="N811" s="28"/>
    </row>
    <row r="812" spans="1:14" x14ac:dyDescent="0.3">
      <c r="A812" s="17" t="s">
        <v>3848</v>
      </c>
      <c r="B812" s="17" t="s">
        <v>2920</v>
      </c>
      <c r="C812" s="17" t="s">
        <v>2326</v>
      </c>
      <c r="D812" s="17" t="s">
        <v>1062</v>
      </c>
      <c r="E812" s="17" t="s">
        <v>477</v>
      </c>
      <c r="F812" s="17" t="s">
        <v>3849</v>
      </c>
      <c r="G812" s="18">
        <v>1</v>
      </c>
      <c r="H812" s="18">
        <v>4</v>
      </c>
      <c r="I812" s="19">
        <v>0</v>
      </c>
      <c r="J812" s="20">
        <v>1</v>
      </c>
      <c r="K812" s="21">
        <v>0</v>
      </c>
      <c r="L812" s="22">
        <v>0</v>
      </c>
      <c r="M812" s="27" t="s">
        <v>4498</v>
      </c>
      <c r="N812" s="28"/>
    </row>
    <row r="813" spans="1:14" x14ac:dyDescent="0.3">
      <c r="A813" s="17" t="s">
        <v>345</v>
      </c>
      <c r="B813" s="17" t="s">
        <v>3850</v>
      </c>
      <c r="C813" s="17" t="s">
        <v>3851</v>
      </c>
      <c r="D813" s="17" t="s">
        <v>3852</v>
      </c>
      <c r="E813" s="17" t="s">
        <v>195</v>
      </c>
      <c r="F813" s="17" t="s">
        <v>3853</v>
      </c>
      <c r="G813" s="18">
        <v>1</v>
      </c>
      <c r="H813" s="18">
        <v>1</v>
      </c>
      <c r="I813" s="19">
        <v>0</v>
      </c>
      <c r="J813" s="20">
        <v>0</v>
      </c>
      <c r="K813" s="21">
        <v>1</v>
      </c>
      <c r="L813" s="22">
        <v>0</v>
      </c>
      <c r="M813" s="27" t="s">
        <v>4499</v>
      </c>
      <c r="N813" s="28"/>
    </row>
    <row r="814" spans="1:14" x14ac:dyDescent="0.3">
      <c r="A814" s="17" t="s">
        <v>3854</v>
      </c>
      <c r="B814" s="17" t="s">
        <v>3855</v>
      </c>
      <c r="C814" s="17" t="s">
        <v>3856</v>
      </c>
      <c r="D814" s="17" t="s">
        <v>1051</v>
      </c>
      <c r="E814" s="17" t="s">
        <v>73</v>
      </c>
      <c r="F814" s="17" t="s">
        <v>3857</v>
      </c>
      <c r="G814" s="18">
        <v>1</v>
      </c>
      <c r="H814" s="18">
        <v>1</v>
      </c>
      <c r="I814" s="19">
        <v>0</v>
      </c>
      <c r="J814" s="20">
        <v>1</v>
      </c>
      <c r="K814" s="21">
        <v>0</v>
      </c>
      <c r="L814" s="22">
        <v>0</v>
      </c>
      <c r="M814" s="27" t="s">
        <v>4500</v>
      </c>
      <c r="N814" s="28"/>
    </row>
    <row r="815" spans="1:14" x14ac:dyDescent="0.3">
      <c r="A815" s="17" t="s">
        <v>487</v>
      </c>
      <c r="B815" s="17" t="s">
        <v>3858</v>
      </c>
      <c r="C815" s="17" t="s">
        <v>3859</v>
      </c>
      <c r="D815" s="17" t="s">
        <v>3860</v>
      </c>
      <c r="E815" s="17" t="s">
        <v>140</v>
      </c>
      <c r="F815" s="17" t="s">
        <v>3861</v>
      </c>
      <c r="G815" s="18">
        <v>1</v>
      </c>
      <c r="H815" s="18">
        <v>2</v>
      </c>
      <c r="I815" s="19">
        <v>0</v>
      </c>
      <c r="J815" s="20">
        <v>0</v>
      </c>
      <c r="K815" s="21">
        <v>1</v>
      </c>
      <c r="L815" s="22">
        <v>0</v>
      </c>
      <c r="M815" s="27" t="s">
        <v>4499</v>
      </c>
      <c r="N815" s="28"/>
    </row>
    <row r="816" spans="1:14" x14ac:dyDescent="0.3">
      <c r="A816" s="17" t="s">
        <v>3862</v>
      </c>
      <c r="B816" s="17" t="s">
        <v>3863</v>
      </c>
      <c r="C816" s="17" t="s">
        <v>1056</v>
      </c>
      <c r="D816" s="17" t="s">
        <v>3864</v>
      </c>
      <c r="E816" s="17" t="s">
        <v>181</v>
      </c>
      <c r="F816" s="17" t="s">
        <v>3865</v>
      </c>
      <c r="G816" s="18">
        <v>1</v>
      </c>
      <c r="H816" s="18">
        <v>1</v>
      </c>
      <c r="I816" s="19">
        <v>0</v>
      </c>
      <c r="J816" s="20">
        <v>1</v>
      </c>
      <c r="K816" s="21">
        <v>0</v>
      </c>
      <c r="L816" s="22">
        <v>0</v>
      </c>
      <c r="M816" s="27" t="s">
        <v>4498</v>
      </c>
      <c r="N816" s="28"/>
    </row>
    <row r="817" spans="1:14" x14ac:dyDescent="0.3">
      <c r="A817" s="17" t="s">
        <v>3866</v>
      </c>
      <c r="B817" s="17" t="s">
        <v>3867</v>
      </c>
      <c r="C817" s="17" t="s">
        <v>3868</v>
      </c>
      <c r="D817" s="17" t="s">
        <v>3869</v>
      </c>
      <c r="E817" s="17" t="s">
        <v>155</v>
      </c>
      <c r="F817" s="17" t="s">
        <v>3870</v>
      </c>
      <c r="G817" s="18">
        <v>1</v>
      </c>
      <c r="H817" s="18">
        <v>48</v>
      </c>
      <c r="I817" s="19">
        <v>0</v>
      </c>
      <c r="J817" s="20">
        <v>1</v>
      </c>
      <c r="K817" s="21">
        <v>0</v>
      </c>
      <c r="L817" s="22">
        <v>0</v>
      </c>
      <c r="M817" s="27" t="s">
        <v>4500</v>
      </c>
      <c r="N817" s="28"/>
    </row>
    <row r="818" spans="1:14" x14ac:dyDescent="0.3">
      <c r="A818" s="17" t="s">
        <v>943</v>
      </c>
      <c r="B818" s="17" t="s">
        <v>3871</v>
      </c>
      <c r="C818" s="17" t="s">
        <v>3872</v>
      </c>
      <c r="D818" s="17" t="s">
        <v>1062</v>
      </c>
      <c r="E818" s="17" t="s">
        <v>562</v>
      </c>
      <c r="F818" s="17" t="s">
        <v>3873</v>
      </c>
      <c r="G818" s="18">
        <v>1</v>
      </c>
      <c r="H818" s="18">
        <v>1</v>
      </c>
      <c r="I818" s="19">
        <v>0</v>
      </c>
      <c r="J818" s="20">
        <v>0</v>
      </c>
      <c r="K818" s="21">
        <v>0</v>
      </c>
      <c r="L818" s="22">
        <v>1</v>
      </c>
      <c r="M818" s="27" t="s">
        <v>4499</v>
      </c>
      <c r="N818" s="28"/>
    </row>
    <row r="819" spans="1:14" x14ac:dyDescent="0.3">
      <c r="A819" s="17" t="s">
        <v>3874</v>
      </c>
      <c r="B819" s="17" t="s">
        <v>3875</v>
      </c>
      <c r="C819" s="17" t="s">
        <v>3876</v>
      </c>
      <c r="D819" s="17" t="s">
        <v>2063</v>
      </c>
      <c r="E819" s="17" t="s">
        <v>259</v>
      </c>
      <c r="F819" s="17" t="s">
        <v>3877</v>
      </c>
      <c r="G819" s="18">
        <v>1</v>
      </c>
      <c r="H819" s="18">
        <v>3</v>
      </c>
      <c r="I819" s="19">
        <v>1</v>
      </c>
      <c r="J819" s="20">
        <v>0</v>
      </c>
      <c r="K819" s="21">
        <v>0</v>
      </c>
      <c r="L819" s="22">
        <v>0</v>
      </c>
      <c r="M819" s="27" t="s">
        <v>4500</v>
      </c>
      <c r="N819" s="28"/>
    </row>
    <row r="820" spans="1:14" x14ac:dyDescent="0.3">
      <c r="A820" s="17" t="s">
        <v>3878</v>
      </c>
      <c r="B820" s="17" t="s">
        <v>3879</v>
      </c>
      <c r="C820" s="17" t="s">
        <v>1056</v>
      </c>
      <c r="D820" s="17" t="s">
        <v>1082</v>
      </c>
      <c r="E820" s="17" t="s">
        <v>103</v>
      </c>
      <c r="F820" s="17" t="s">
        <v>3880</v>
      </c>
      <c r="G820" s="18">
        <v>1</v>
      </c>
      <c r="H820" s="18">
        <v>3</v>
      </c>
      <c r="I820" s="19">
        <v>0</v>
      </c>
      <c r="J820" s="20">
        <v>1</v>
      </c>
      <c r="K820" s="21">
        <v>0</v>
      </c>
      <c r="L820" s="22">
        <v>0</v>
      </c>
      <c r="M820" s="27" t="s">
        <v>4500</v>
      </c>
      <c r="N820" s="28"/>
    </row>
    <row r="821" spans="1:14" x14ac:dyDescent="0.3">
      <c r="A821" s="17" t="s">
        <v>3881</v>
      </c>
      <c r="B821" s="17" t="s">
        <v>3882</v>
      </c>
      <c r="C821" s="17" t="s">
        <v>3883</v>
      </c>
      <c r="D821" s="17" t="s">
        <v>1943</v>
      </c>
      <c r="E821" s="17" t="s">
        <v>103</v>
      </c>
      <c r="F821" s="17" t="s">
        <v>3884</v>
      </c>
      <c r="G821" s="18">
        <v>1</v>
      </c>
      <c r="H821" s="18">
        <v>1</v>
      </c>
      <c r="I821" s="19">
        <v>0</v>
      </c>
      <c r="J821" s="20">
        <v>1</v>
      </c>
      <c r="K821" s="21">
        <v>0</v>
      </c>
      <c r="L821" s="22">
        <v>0</v>
      </c>
      <c r="M821" s="27" t="s">
        <v>4500</v>
      </c>
      <c r="N821" s="28"/>
    </row>
    <row r="822" spans="1:14" x14ac:dyDescent="0.3">
      <c r="A822" s="17" t="s">
        <v>3885</v>
      </c>
      <c r="B822" s="17" t="s">
        <v>3886</v>
      </c>
      <c r="C822" s="17" t="s">
        <v>3887</v>
      </c>
      <c r="D822" s="17" t="s">
        <v>1067</v>
      </c>
      <c r="E822" s="17" t="s">
        <v>163</v>
      </c>
      <c r="F822" s="17" t="s">
        <v>3888</v>
      </c>
      <c r="G822" s="18">
        <v>1</v>
      </c>
      <c r="H822" s="18">
        <v>1</v>
      </c>
      <c r="I822" s="19">
        <v>0</v>
      </c>
      <c r="J822" s="20">
        <v>1</v>
      </c>
      <c r="K822" s="21">
        <v>0</v>
      </c>
      <c r="L822" s="22">
        <v>0</v>
      </c>
      <c r="M822" s="27" t="s">
        <v>4498</v>
      </c>
      <c r="N822" s="28"/>
    </row>
    <row r="823" spans="1:14" x14ac:dyDescent="0.3">
      <c r="A823" s="17" t="s">
        <v>3889</v>
      </c>
      <c r="B823" s="17" t="s">
        <v>3890</v>
      </c>
      <c r="C823" s="17" t="s">
        <v>1238</v>
      </c>
      <c r="D823" s="17" t="s">
        <v>2731</v>
      </c>
      <c r="E823" s="17" t="s">
        <v>73</v>
      </c>
      <c r="F823" s="17" t="s">
        <v>3891</v>
      </c>
      <c r="G823" s="18">
        <v>1</v>
      </c>
      <c r="H823" s="18">
        <v>1</v>
      </c>
      <c r="I823" s="19">
        <v>1</v>
      </c>
      <c r="J823" s="20">
        <v>0</v>
      </c>
      <c r="K823" s="21">
        <v>0</v>
      </c>
      <c r="L823" s="22">
        <v>0</v>
      </c>
      <c r="M823" s="27" t="s">
        <v>4500</v>
      </c>
      <c r="N823" s="28"/>
    </row>
    <row r="824" spans="1:14" x14ac:dyDescent="0.3">
      <c r="A824" s="17" t="s">
        <v>954</v>
      </c>
      <c r="B824" s="17" t="s">
        <v>3892</v>
      </c>
      <c r="C824" s="17" t="s">
        <v>1056</v>
      </c>
      <c r="D824" s="17" t="s">
        <v>1140</v>
      </c>
      <c r="E824" s="17" t="s">
        <v>956</v>
      </c>
      <c r="F824" s="17" t="s">
        <v>3893</v>
      </c>
      <c r="G824" s="18">
        <v>1</v>
      </c>
      <c r="H824" s="18">
        <v>1</v>
      </c>
      <c r="I824" s="19">
        <v>0</v>
      </c>
      <c r="J824" s="20">
        <v>0</v>
      </c>
      <c r="K824" s="21">
        <v>0</v>
      </c>
      <c r="L824" s="22">
        <v>1</v>
      </c>
      <c r="M824" s="27" t="s">
        <v>4499</v>
      </c>
      <c r="N824" s="28"/>
    </row>
    <row r="825" spans="1:14" x14ac:dyDescent="0.3">
      <c r="A825" s="17" t="s">
        <v>3894</v>
      </c>
      <c r="B825" s="17" t="s">
        <v>3895</v>
      </c>
      <c r="C825" s="17" t="s">
        <v>3896</v>
      </c>
      <c r="D825" s="17" t="s">
        <v>1140</v>
      </c>
      <c r="E825" s="17" t="s">
        <v>308</v>
      </c>
      <c r="F825" s="17" t="s">
        <v>3897</v>
      </c>
      <c r="G825" s="18">
        <v>1</v>
      </c>
      <c r="H825" s="18">
        <v>2</v>
      </c>
      <c r="I825" s="19">
        <v>1</v>
      </c>
      <c r="J825" s="20">
        <v>0</v>
      </c>
      <c r="K825" s="21">
        <v>0</v>
      </c>
      <c r="L825" s="22">
        <v>0</v>
      </c>
      <c r="M825" s="27" t="s">
        <v>4497</v>
      </c>
      <c r="N825" s="28"/>
    </row>
    <row r="826" spans="1:14" x14ac:dyDescent="0.3">
      <c r="A826" s="17" t="s">
        <v>3898</v>
      </c>
      <c r="B826" s="17" t="s">
        <v>3899</v>
      </c>
      <c r="C826" s="17" t="s">
        <v>2829</v>
      </c>
      <c r="D826" s="17" t="s">
        <v>1062</v>
      </c>
      <c r="E826" s="17" t="s">
        <v>103</v>
      </c>
      <c r="F826" s="17" t="s">
        <v>3900</v>
      </c>
      <c r="G826" s="18">
        <v>1</v>
      </c>
      <c r="H826" s="18">
        <v>36</v>
      </c>
      <c r="I826" s="19">
        <v>0</v>
      </c>
      <c r="J826" s="20">
        <v>1</v>
      </c>
      <c r="K826" s="21">
        <v>0</v>
      </c>
      <c r="L826" s="22">
        <v>0</v>
      </c>
      <c r="M826" s="27" t="s">
        <v>4500</v>
      </c>
      <c r="N826" s="28"/>
    </row>
    <row r="827" spans="1:14" x14ac:dyDescent="0.3">
      <c r="A827" s="17" t="s">
        <v>787</v>
      </c>
      <c r="B827" s="17" t="s">
        <v>788</v>
      </c>
      <c r="C827" s="17" t="s">
        <v>3901</v>
      </c>
      <c r="D827" s="17" t="s">
        <v>1051</v>
      </c>
      <c r="E827" s="17" t="s">
        <v>73</v>
      </c>
      <c r="F827" s="17" t="s">
        <v>3902</v>
      </c>
      <c r="G827" s="18">
        <v>1</v>
      </c>
      <c r="H827" s="18">
        <v>1</v>
      </c>
      <c r="I827" s="19">
        <v>0</v>
      </c>
      <c r="J827" s="20">
        <v>0</v>
      </c>
      <c r="K827" s="21">
        <v>0</v>
      </c>
      <c r="L827" s="22">
        <v>1</v>
      </c>
      <c r="M827" s="27" t="s">
        <v>4499</v>
      </c>
      <c r="N827" s="28"/>
    </row>
    <row r="828" spans="1:14" x14ac:dyDescent="0.3">
      <c r="A828" s="17" t="s">
        <v>3903</v>
      </c>
      <c r="B828" s="17" t="s">
        <v>3904</v>
      </c>
      <c r="C828" s="17" t="s">
        <v>1056</v>
      </c>
      <c r="D828" s="17" t="s">
        <v>3905</v>
      </c>
      <c r="E828" s="17" t="s">
        <v>163</v>
      </c>
      <c r="F828" s="17" t="s">
        <v>3906</v>
      </c>
      <c r="G828" s="18">
        <v>1</v>
      </c>
      <c r="H828" s="18">
        <v>1</v>
      </c>
      <c r="I828" s="19">
        <v>1</v>
      </c>
      <c r="J828" s="20">
        <v>0</v>
      </c>
      <c r="K828" s="21">
        <v>0</v>
      </c>
      <c r="L828" s="22">
        <v>0</v>
      </c>
      <c r="M828" s="27" t="s">
        <v>4498</v>
      </c>
      <c r="N828" s="28"/>
    </row>
    <row r="829" spans="1:14" x14ac:dyDescent="0.3">
      <c r="A829" s="17" t="s">
        <v>3907</v>
      </c>
      <c r="B829" s="17" t="s">
        <v>3908</v>
      </c>
      <c r="C829" s="17" t="s">
        <v>1737</v>
      </c>
      <c r="D829" s="17" t="s">
        <v>1169</v>
      </c>
      <c r="E829" s="17" t="s">
        <v>83</v>
      </c>
      <c r="F829" s="17" t="s">
        <v>3909</v>
      </c>
      <c r="G829" s="18">
        <v>1</v>
      </c>
      <c r="H829" s="18">
        <v>1</v>
      </c>
      <c r="I829" s="19">
        <v>0</v>
      </c>
      <c r="J829" s="20">
        <v>1</v>
      </c>
      <c r="K829" s="21">
        <v>0</v>
      </c>
      <c r="L829" s="22">
        <v>0</v>
      </c>
      <c r="M829" s="27" t="s">
        <v>4498</v>
      </c>
      <c r="N829" s="28"/>
    </row>
    <row r="830" spans="1:14" x14ac:dyDescent="0.3">
      <c r="A830" s="17" t="s">
        <v>3910</v>
      </c>
      <c r="B830" s="17" t="s">
        <v>3911</v>
      </c>
      <c r="C830" s="17" t="s">
        <v>3912</v>
      </c>
      <c r="D830" s="17" t="s">
        <v>1126</v>
      </c>
      <c r="E830" s="17" t="s">
        <v>3913</v>
      </c>
      <c r="F830" s="17" t="s">
        <v>3914</v>
      </c>
      <c r="G830" s="18">
        <v>1</v>
      </c>
      <c r="H830" s="18">
        <v>2</v>
      </c>
      <c r="I830" s="19">
        <v>0</v>
      </c>
      <c r="J830" s="20">
        <v>1</v>
      </c>
      <c r="K830" s="21">
        <v>0</v>
      </c>
      <c r="L830" s="22">
        <v>0</v>
      </c>
      <c r="M830" s="27" t="s">
        <v>4500</v>
      </c>
      <c r="N830" s="28"/>
    </row>
    <row r="831" spans="1:14" x14ac:dyDescent="0.3">
      <c r="A831" s="17" t="s">
        <v>3915</v>
      </c>
      <c r="B831" s="17" t="s">
        <v>3916</v>
      </c>
      <c r="C831" s="17" t="s">
        <v>3917</v>
      </c>
      <c r="D831" s="17" t="s">
        <v>1543</v>
      </c>
      <c r="E831" s="17" t="s">
        <v>73</v>
      </c>
      <c r="F831" s="17" t="s">
        <v>3918</v>
      </c>
      <c r="G831" s="18">
        <v>1</v>
      </c>
      <c r="H831" s="18">
        <v>1</v>
      </c>
      <c r="I831" s="19">
        <v>0</v>
      </c>
      <c r="J831" s="20">
        <v>1</v>
      </c>
      <c r="K831" s="21">
        <v>0</v>
      </c>
      <c r="L831" s="22">
        <v>0</v>
      </c>
      <c r="M831" s="27" t="s">
        <v>4500</v>
      </c>
      <c r="N831" s="28"/>
    </row>
    <row r="832" spans="1:14" x14ac:dyDescent="0.3">
      <c r="A832" s="17" t="s">
        <v>3919</v>
      </c>
      <c r="B832" s="17" t="s">
        <v>3920</v>
      </c>
      <c r="C832" s="17" t="s">
        <v>1194</v>
      </c>
      <c r="D832" s="17" t="s">
        <v>1091</v>
      </c>
      <c r="E832" s="17" t="s">
        <v>83</v>
      </c>
      <c r="F832" s="17" t="s">
        <v>3921</v>
      </c>
      <c r="G832" s="18">
        <v>1</v>
      </c>
      <c r="H832" s="18">
        <v>2</v>
      </c>
      <c r="I832" s="19">
        <v>0</v>
      </c>
      <c r="J832" s="20">
        <v>1</v>
      </c>
      <c r="K832" s="21">
        <v>0</v>
      </c>
      <c r="L832" s="22">
        <v>0</v>
      </c>
      <c r="M832" s="27" t="s">
        <v>4500</v>
      </c>
      <c r="N832" s="28"/>
    </row>
    <row r="833" spans="1:14" x14ac:dyDescent="0.3">
      <c r="A833" s="17" t="s">
        <v>613</v>
      </c>
      <c r="B833" s="17" t="s">
        <v>3922</v>
      </c>
      <c r="C833" s="17" t="s">
        <v>1056</v>
      </c>
      <c r="D833" s="17" t="s">
        <v>1062</v>
      </c>
      <c r="E833" s="17" t="s">
        <v>181</v>
      </c>
      <c r="F833" s="17" t="s">
        <v>3923</v>
      </c>
      <c r="G833" s="18">
        <v>1</v>
      </c>
      <c r="H833" s="18">
        <v>2</v>
      </c>
      <c r="I833" s="19">
        <v>0</v>
      </c>
      <c r="J833" s="20">
        <v>0</v>
      </c>
      <c r="K833" s="21">
        <v>1</v>
      </c>
      <c r="L833" s="22">
        <v>0</v>
      </c>
      <c r="M833" s="27" t="s">
        <v>4499</v>
      </c>
      <c r="N833" s="28"/>
    </row>
    <row r="834" spans="1:14" x14ac:dyDescent="0.3">
      <c r="A834" s="17" t="s">
        <v>967</v>
      </c>
      <c r="B834" s="17" t="s">
        <v>3924</v>
      </c>
      <c r="C834" s="17" t="s">
        <v>3434</v>
      </c>
      <c r="D834" s="17" t="s">
        <v>1062</v>
      </c>
      <c r="E834" s="17" t="s">
        <v>935</v>
      </c>
      <c r="F834" s="17" t="s">
        <v>3925</v>
      </c>
      <c r="G834" s="18">
        <v>1</v>
      </c>
      <c r="H834" s="18">
        <v>1</v>
      </c>
      <c r="I834" s="19">
        <v>0</v>
      </c>
      <c r="J834" s="20">
        <v>0</v>
      </c>
      <c r="K834" s="21">
        <v>0</v>
      </c>
      <c r="L834" s="22">
        <v>1</v>
      </c>
      <c r="M834" s="27" t="s">
        <v>4499</v>
      </c>
      <c r="N834" s="28"/>
    </row>
    <row r="835" spans="1:14" x14ac:dyDescent="0.3">
      <c r="A835" s="17" t="s">
        <v>3926</v>
      </c>
      <c r="B835" s="17" t="s">
        <v>3927</v>
      </c>
      <c r="C835" s="17" t="s">
        <v>1056</v>
      </c>
      <c r="D835" s="17" t="s">
        <v>1122</v>
      </c>
      <c r="E835" s="17" t="s">
        <v>254</v>
      </c>
      <c r="F835" s="17" t="s">
        <v>3928</v>
      </c>
      <c r="G835" s="18">
        <v>1</v>
      </c>
      <c r="H835" s="18">
        <v>4</v>
      </c>
      <c r="I835" s="19">
        <v>1</v>
      </c>
      <c r="J835" s="20">
        <v>0</v>
      </c>
      <c r="K835" s="21">
        <v>0</v>
      </c>
      <c r="L835" s="22">
        <v>0</v>
      </c>
      <c r="M835" s="27" t="s">
        <v>4498</v>
      </c>
      <c r="N835" s="28"/>
    </row>
    <row r="836" spans="1:14" x14ac:dyDescent="0.3">
      <c r="A836" s="17" t="s">
        <v>850</v>
      </c>
      <c r="B836" s="17" t="s">
        <v>3929</v>
      </c>
      <c r="C836" s="17" t="s">
        <v>1056</v>
      </c>
      <c r="D836" s="17" t="s">
        <v>1173</v>
      </c>
      <c r="E836" s="17" t="s">
        <v>682</v>
      </c>
      <c r="F836" s="17" t="s">
        <v>3930</v>
      </c>
      <c r="G836" s="18">
        <v>1</v>
      </c>
      <c r="H836" s="18">
        <v>5</v>
      </c>
      <c r="I836" s="19">
        <v>0</v>
      </c>
      <c r="J836" s="20">
        <v>0</v>
      </c>
      <c r="K836" s="21">
        <v>0</v>
      </c>
      <c r="L836" s="22">
        <v>1</v>
      </c>
      <c r="M836" s="27" t="s">
        <v>4502</v>
      </c>
      <c r="N836" s="28"/>
    </row>
    <row r="837" spans="1:14" x14ac:dyDescent="0.3">
      <c r="A837" s="17" t="s">
        <v>3931</v>
      </c>
      <c r="B837" s="17" t="s">
        <v>3932</v>
      </c>
      <c r="C837" s="17" t="s">
        <v>3933</v>
      </c>
      <c r="D837" s="17" t="s">
        <v>3934</v>
      </c>
      <c r="E837" s="17" t="s">
        <v>3935</v>
      </c>
      <c r="F837" s="17" t="s">
        <v>3936</v>
      </c>
      <c r="G837" s="18">
        <v>1</v>
      </c>
      <c r="H837" s="18">
        <v>6</v>
      </c>
      <c r="I837" s="19">
        <v>0</v>
      </c>
      <c r="J837" s="20">
        <v>1</v>
      </c>
      <c r="K837" s="21">
        <v>0</v>
      </c>
      <c r="L837" s="22">
        <v>0</v>
      </c>
      <c r="M837" s="27" t="s">
        <v>4498</v>
      </c>
      <c r="N837" s="28"/>
    </row>
    <row r="838" spans="1:14" x14ac:dyDescent="0.3">
      <c r="A838" s="17" t="s">
        <v>3937</v>
      </c>
      <c r="B838" s="17" t="s">
        <v>3938</v>
      </c>
      <c r="C838" s="17" t="s">
        <v>1056</v>
      </c>
      <c r="D838" s="17" t="s">
        <v>1062</v>
      </c>
      <c r="E838" s="17" t="s">
        <v>3939</v>
      </c>
      <c r="F838" s="17" t="s">
        <v>3940</v>
      </c>
      <c r="G838" s="18">
        <v>1</v>
      </c>
      <c r="H838" s="18">
        <v>2</v>
      </c>
      <c r="I838" s="19">
        <v>1</v>
      </c>
      <c r="J838" s="20">
        <v>0</v>
      </c>
      <c r="K838" s="21">
        <v>0</v>
      </c>
      <c r="L838" s="22">
        <v>0</v>
      </c>
      <c r="M838" s="27" t="s">
        <v>4498</v>
      </c>
      <c r="N838" s="28"/>
    </row>
    <row r="839" spans="1:14" x14ac:dyDescent="0.3">
      <c r="A839" s="17" t="s">
        <v>3941</v>
      </c>
      <c r="B839" s="17" t="s">
        <v>3942</v>
      </c>
      <c r="C839" s="17" t="s">
        <v>2326</v>
      </c>
      <c r="D839" s="17" t="s">
        <v>3943</v>
      </c>
      <c r="E839" s="17" t="s">
        <v>3327</v>
      </c>
      <c r="F839" s="17" t="s">
        <v>3944</v>
      </c>
      <c r="G839" s="18">
        <v>1</v>
      </c>
      <c r="H839" s="18">
        <v>18</v>
      </c>
      <c r="I839" s="19">
        <v>0</v>
      </c>
      <c r="J839" s="20">
        <v>1</v>
      </c>
      <c r="K839" s="21">
        <v>0</v>
      </c>
      <c r="L839" s="22">
        <v>0</v>
      </c>
      <c r="M839" s="27" t="s">
        <v>4500</v>
      </c>
      <c r="N839" s="28"/>
    </row>
    <row r="840" spans="1:14" x14ac:dyDescent="0.3">
      <c r="A840" s="17" t="s">
        <v>491</v>
      </c>
      <c r="B840" s="17" t="s">
        <v>3945</v>
      </c>
      <c r="C840" s="17" t="s">
        <v>3946</v>
      </c>
      <c r="D840" s="17" t="s">
        <v>3860</v>
      </c>
      <c r="E840" s="17" t="s">
        <v>140</v>
      </c>
      <c r="F840" s="17" t="s">
        <v>3947</v>
      </c>
      <c r="G840" s="18">
        <v>1</v>
      </c>
      <c r="H840" s="18">
        <v>2</v>
      </c>
      <c r="I840" s="19">
        <v>0</v>
      </c>
      <c r="J840" s="20">
        <v>0</v>
      </c>
      <c r="K840" s="21">
        <v>1</v>
      </c>
      <c r="L840" s="22">
        <v>0</v>
      </c>
      <c r="M840" s="27" t="s">
        <v>4499</v>
      </c>
      <c r="N840" s="28"/>
    </row>
    <row r="841" spans="1:14" x14ac:dyDescent="0.3">
      <c r="A841" s="17" t="s">
        <v>972</v>
      </c>
      <c r="B841" s="17" t="s">
        <v>3948</v>
      </c>
      <c r="C841" s="17" t="s">
        <v>1056</v>
      </c>
      <c r="D841" s="17" t="s">
        <v>2368</v>
      </c>
      <c r="E841" s="17" t="s">
        <v>682</v>
      </c>
      <c r="F841" s="17" t="s">
        <v>3949</v>
      </c>
      <c r="G841" s="18">
        <v>1</v>
      </c>
      <c r="H841" s="18">
        <v>1</v>
      </c>
      <c r="I841" s="19">
        <v>0</v>
      </c>
      <c r="J841" s="20">
        <v>0</v>
      </c>
      <c r="K841" s="21">
        <v>0</v>
      </c>
      <c r="L841" s="22">
        <v>1</v>
      </c>
      <c r="M841" s="27" t="s">
        <v>4502</v>
      </c>
      <c r="N841" s="28"/>
    </row>
    <row r="842" spans="1:14" x14ac:dyDescent="0.3">
      <c r="A842" s="17" t="s">
        <v>855</v>
      </c>
      <c r="B842" s="17" t="s">
        <v>3950</v>
      </c>
      <c r="C842" s="17" t="s">
        <v>1354</v>
      </c>
      <c r="D842" s="17" t="s">
        <v>1062</v>
      </c>
      <c r="E842" s="17" t="s">
        <v>152</v>
      </c>
      <c r="F842" s="17" t="s">
        <v>3951</v>
      </c>
      <c r="G842" s="18">
        <v>1</v>
      </c>
      <c r="H842" s="18">
        <v>2</v>
      </c>
      <c r="I842" s="19">
        <v>0</v>
      </c>
      <c r="J842" s="20">
        <v>0</v>
      </c>
      <c r="K842" s="21">
        <v>0</v>
      </c>
      <c r="L842" s="22">
        <v>1</v>
      </c>
      <c r="M842" s="27" t="s">
        <v>4499</v>
      </c>
      <c r="N842" s="28"/>
    </row>
    <row r="843" spans="1:14" x14ac:dyDescent="0.3">
      <c r="A843" s="17" t="s">
        <v>3952</v>
      </c>
      <c r="B843" s="17" t="s">
        <v>3953</v>
      </c>
      <c r="C843" s="17" t="s">
        <v>3954</v>
      </c>
      <c r="D843" s="17" t="s">
        <v>3955</v>
      </c>
      <c r="E843" s="17" t="s">
        <v>3956</v>
      </c>
      <c r="F843" s="17" t="s">
        <v>3957</v>
      </c>
      <c r="G843" s="18">
        <v>1</v>
      </c>
      <c r="H843" s="18">
        <v>1</v>
      </c>
      <c r="I843" s="19">
        <v>1</v>
      </c>
      <c r="J843" s="20">
        <v>0</v>
      </c>
      <c r="K843" s="21">
        <v>0</v>
      </c>
      <c r="L843" s="22">
        <v>0</v>
      </c>
      <c r="M843" s="27" t="s">
        <v>4500</v>
      </c>
      <c r="N843" s="28"/>
    </row>
    <row r="844" spans="1:14" x14ac:dyDescent="0.3">
      <c r="A844" s="17" t="s">
        <v>770</v>
      </c>
      <c r="B844" s="17" t="s">
        <v>3958</v>
      </c>
      <c r="C844" s="17" t="s">
        <v>2753</v>
      </c>
      <c r="D844" s="17" t="s">
        <v>1062</v>
      </c>
      <c r="E844" s="17" t="s">
        <v>772</v>
      </c>
      <c r="F844" s="17" t="s">
        <v>3959</v>
      </c>
      <c r="G844" s="18">
        <v>1</v>
      </c>
      <c r="H844" s="18">
        <v>1</v>
      </c>
      <c r="I844" s="19">
        <v>0</v>
      </c>
      <c r="J844" s="20">
        <v>0</v>
      </c>
      <c r="K844" s="21">
        <v>0</v>
      </c>
      <c r="L844" s="22">
        <v>1</v>
      </c>
      <c r="M844" s="27" t="s">
        <v>4499</v>
      </c>
      <c r="N844" s="28"/>
    </row>
    <row r="845" spans="1:14" x14ac:dyDescent="0.3">
      <c r="A845" s="17" t="s">
        <v>3960</v>
      </c>
      <c r="B845" s="17" t="s">
        <v>3961</v>
      </c>
      <c r="C845" s="17" t="s">
        <v>3962</v>
      </c>
      <c r="D845" s="17" t="s">
        <v>1062</v>
      </c>
      <c r="E845" s="17" t="s">
        <v>531</v>
      </c>
      <c r="F845" s="17" t="s">
        <v>3963</v>
      </c>
      <c r="G845" s="18">
        <v>1</v>
      </c>
      <c r="H845" s="18">
        <v>5</v>
      </c>
      <c r="I845" s="19">
        <v>0</v>
      </c>
      <c r="J845" s="20">
        <v>1</v>
      </c>
      <c r="K845" s="21">
        <v>0</v>
      </c>
      <c r="L845" s="22">
        <v>0</v>
      </c>
      <c r="M845" s="27" t="s">
        <v>4500</v>
      </c>
      <c r="N845" s="28"/>
    </row>
    <row r="846" spans="1:14" x14ac:dyDescent="0.3">
      <c r="A846" s="17" t="s">
        <v>3964</v>
      </c>
      <c r="B846" s="17" t="s">
        <v>3965</v>
      </c>
      <c r="C846" s="17" t="s">
        <v>2532</v>
      </c>
      <c r="D846" s="17" t="s">
        <v>1072</v>
      </c>
      <c r="E846" s="17" t="s">
        <v>103</v>
      </c>
      <c r="F846" s="17" t="s">
        <v>3966</v>
      </c>
      <c r="G846" s="18">
        <v>1</v>
      </c>
      <c r="H846" s="18">
        <v>1</v>
      </c>
      <c r="I846" s="19">
        <v>0</v>
      </c>
      <c r="J846" s="20">
        <v>1</v>
      </c>
      <c r="K846" s="21">
        <v>0</v>
      </c>
      <c r="L846" s="22">
        <v>0</v>
      </c>
      <c r="M846" s="27" t="s">
        <v>4498</v>
      </c>
      <c r="N846" s="28"/>
    </row>
    <row r="847" spans="1:14" x14ac:dyDescent="0.3">
      <c r="A847" s="17" t="s">
        <v>621</v>
      </c>
      <c r="B847" s="17" t="s">
        <v>3967</v>
      </c>
      <c r="C847" s="17" t="s">
        <v>1056</v>
      </c>
      <c r="D847" s="17" t="s">
        <v>1067</v>
      </c>
      <c r="E847" s="17" t="s">
        <v>623</v>
      </c>
      <c r="F847" s="17" t="s">
        <v>3968</v>
      </c>
      <c r="G847" s="18">
        <v>1</v>
      </c>
      <c r="H847" s="18">
        <v>1</v>
      </c>
      <c r="I847" s="19">
        <v>0</v>
      </c>
      <c r="J847" s="20">
        <v>0</v>
      </c>
      <c r="K847" s="21">
        <v>1</v>
      </c>
      <c r="L847" s="22">
        <v>0</v>
      </c>
      <c r="M847" s="27" t="s">
        <v>4499</v>
      </c>
      <c r="N847" s="28"/>
    </row>
    <row r="848" spans="1:14" x14ac:dyDescent="0.3">
      <c r="A848" s="17" t="s">
        <v>3969</v>
      </c>
      <c r="B848" s="17" t="s">
        <v>2004</v>
      </c>
      <c r="C848" s="17" t="s">
        <v>1869</v>
      </c>
      <c r="D848" s="17" t="s">
        <v>1169</v>
      </c>
      <c r="E848" s="17" t="s">
        <v>83</v>
      </c>
      <c r="F848" s="17" t="s">
        <v>3970</v>
      </c>
      <c r="G848" s="18">
        <v>1</v>
      </c>
      <c r="H848" s="18">
        <v>2</v>
      </c>
      <c r="I848" s="19">
        <v>0</v>
      </c>
      <c r="J848" s="20">
        <v>1</v>
      </c>
      <c r="K848" s="21">
        <v>0</v>
      </c>
      <c r="L848" s="22">
        <v>0</v>
      </c>
      <c r="M848" s="27" t="s">
        <v>4500</v>
      </c>
      <c r="N848" s="28"/>
    </row>
    <row r="849" spans="1:14" x14ac:dyDescent="0.3">
      <c r="A849" s="17" t="s">
        <v>3971</v>
      </c>
      <c r="B849" s="17" t="s">
        <v>3972</v>
      </c>
      <c r="C849" s="17" t="s">
        <v>3160</v>
      </c>
      <c r="D849" s="17" t="s">
        <v>3973</v>
      </c>
      <c r="E849" s="17" t="s">
        <v>2664</v>
      </c>
      <c r="F849" s="17" t="s">
        <v>3974</v>
      </c>
      <c r="G849" s="18">
        <v>1</v>
      </c>
      <c r="H849" s="18">
        <v>1</v>
      </c>
      <c r="I849" s="19">
        <v>0</v>
      </c>
      <c r="J849" s="20">
        <v>1</v>
      </c>
      <c r="K849" s="21">
        <v>0</v>
      </c>
      <c r="L849" s="22">
        <v>0</v>
      </c>
      <c r="M849" s="27" t="s">
        <v>4500</v>
      </c>
      <c r="N849" s="28"/>
    </row>
    <row r="850" spans="1:14" x14ac:dyDescent="0.3">
      <c r="A850" s="17" t="s">
        <v>3975</v>
      </c>
      <c r="B850" s="17" t="s">
        <v>3976</v>
      </c>
      <c r="C850" s="17" t="s">
        <v>3977</v>
      </c>
      <c r="D850" s="17" t="s">
        <v>1253</v>
      </c>
      <c r="E850" s="17" t="s">
        <v>103</v>
      </c>
      <c r="F850" s="17" t="s">
        <v>3978</v>
      </c>
      <c r="G850" s="18">
        <v>1</v>
      </c>
      <c r="H850" s="18">
        <v>1</v>
      </c>
      <c r="I850" s="19">
        <v>0</v>
      </c>
      <c r="J850" s="20">
        <v>1</v>
      </c>
      <c r="K850" s="21">
        <v>0</v>
      </c>
      <c r="L850" s="22">
        <v>0</v>
      </c>
      <c r="M850" s="27" t="s">
        <v>4500</v>
      </c>
      <c r="N850" s="28"/>
    </row>
    <row r="851" spans="1:14" x14ac:dyDescent="0.3">
      <c r="A851" s="17" t="s">
        <v>3979</v>
      </c>
      <c r="B851" s="17" t="s">
        <v>3980</v>
      </c>
      <c r="C851" s="17" t="s">
        <v>1144</v>
      </c>
      <c r="D851" s="17" t="s">
        <v>1057</v>
      </c>
      <c r="E851" s="17" t="s">
        <v>181</v>
      </c>
      <c r="F851" s="17" t="s">
        <v>3981</v>
      </c>
      <c r="G851" s="18">
        <v>1</v>
      </c>
      <c r="H851" s="18">
        <v>1</v>
      </c>
      <c r="I851" s="19">
        <v>0</v>
      </c>
      <c r="J851" s="20">
        <v>1</v>
      </c>
      <c r="K851" s="21">
        <v>0</v>
      </c>
      <c r="L851" s="22">
        <v>0</v>
      </c>
      <c r="M851" s="27" t="s">
        <v>4500</v>
      </c>
      <c r="N851" s="28"/>
    </row>
    <row r="852" spans="1:14" x14ac:dyDescent="0.3">
      <c r="A852" s="17" t="s">
        <v>859</v>
      </c>
      <c r="B852" s="17" t="s">
        <v>3982</v>
      </c>
      <c r="C852" s="17" t="s">
        <v>1231</v>
      </c>
      <c r="D852" s="17" t="s">
        <v>1062</v>
      </c>
      <c r="E852" s="17" t="s">
        <v>152</v>
      </c>
      <c r="F852" s="17" t="s">
        <v>3983</v>
      </c>
      <c r="G852" s="18">
        <v>1</v>
      </c>
      <c r="H852" s="18">
        <v>1</v>
      </c>
      <c r="I852" s="19">
        <v>0</v>
      </c>
      <c r="J852" s="20">
        <v>0</v>
      </c>
      <c r="K852" s="21">
        <v>0</v>
      </c>
      <c r="L852" s="22">
        <v>1</v>
      </c>
      <c r="M852" s="27" t="s">
        <v>4499</v>
      </c>
      <c r="N852" s="28"/>
    </row>
    <row r="853" spans="1:14" x14ac:dyDescent="0.3">
      <c r="A853" s="17" t="s">
        <v>3984</v>
      </c>
      <c r="B853" s="17" t="s">
        <v>3985</v>
      </c>
      <c r="C853" s="17" t="s">
        <v>1056</v>
      </c>
      <c r="D853" s="17" t="s">
        <v>3986</v>
      </c>
      <c r="E853" s="17" t="s">
        <v>155</v>
      </c>
      <c r="F853" s="17" t="s">
        <v>3987</v>
      </c>
      <c r="G853" s="18">
        <v>1</v>
      </c>
      <c r="H853" s="18">
        <v>1</v>
      </c>
      <c r="I853" s="19">
        <v>0</v>
      </c>
      <c r="J853" s="20">
        <v>1</v>
      </c>
      <c r="K853" s="21">
        <v>0</v>
      </c>
      <c r="L853" s="22">
        <v>0</v>
      </c>
      <c r="M853" s="27" t="s">
        <v>4498</v>
      </c>
      <c r="N853" s="28"/>
    </row>
    <row r="854" spans="1:14" x14ac:dyDescent="0.3">
      <c r="A854" s="17" t="s">
        <v>3988</v>
      </c>
      <c r="B854" s="17" t="s">
        <v>3989</v>
      </c>
      <c r="C854" s="17" t="s">
        <v>1056</v>
      </c>
      <c r="D854" s="17" t="s">
        <v>1078</v>
      </c>
      <c r="E854" s="17" t="s">
        <v>3026</v>
      </c>
      <c r="F854" s="17" t="s">
        <v>3990</v>
      </c>
      <c r="G854" s="18">
        <v>1</v>
      </c>
      <c r="H854" s="18">
        <v>2</v>
      </c>
      <c r="I854" s="19">
        <v>1</v>
      </c>
      <c r="J854" s="20">
        <v>0</v>
      </c>
      <c r="K854" s="21">
        <v>0</v>
      </c>
      <c r="L854" s="22">
        <v>0</v>
      </c>
      <c r="M854" s="27" t="s">
        <v>4500</v>
      </c>
      <c r="N854" s="28"/>
    </row>
    <row r="855" spans="1:14" x14ac:dyDescent="0.3">
      <c r="A855" s="17" t="s">
        <v>739</v>
      </c>
      <c r="B855" s="17" t="s">
        <v>3991</v>
      </c>
      <c r="C855" s="17" t="s">
        <v>3493</v>
      </c>
      <c r="D855" s="17" t="s">
        <v>1062</v>
      </c>
      <c r="E855" s="17" t="s">
        <v>682</v>
      </c>
      <c r="F855" s="17" t="s">
        <v>3992</v>
      </c>
      <c r="G855" s="18">
        <v>1</v>
      </c>
      <c r="H855" s="18">
        <v>1</v>
      </c>
      <c r="I855" s="19">
        <v>0</v>
      </c>
      <c r="J855" s="20">
        <v>0</v>
      </c>
      <c r="K855" s="21">
        <v>0</v>
      </c>
      <c r="L855" s="22">
        <v>1</v>
      </c>
      <c r="M855" s="27" t="s">
        <v>4501</v>
      </c>
      <c r="N855" s="28"/>
    </row>
    <row r="856" spans="1:14" x14ac:dyDescent="0.3">
      <c r="A856" s="17" t="s">
        <v>3993</v>
      </c>
      <c r="B856" s="17" t="s">
        <v>2554</v>
      </c>
      <c r="C856" s="17" t="s">
        <v>3994</v>
      </c>
      <c r="D856" s="17" t="s">
        <v>2556</v>
      </c>
      <c r="E856" s="17" t="s">
        <v>2557</v>
      </c>
      <c r="F856" s="17" t="s">
        <v>3995</v>
      </c>
      <c r="G856" s="18">
        <v>1</v>
      </c>
      <c r="H856" s="18">
        <v>5</v>
      </c>
      <c r="I856" s="19">
        <v>0</v>
      </c>
      <c r="J856" s="20">
        <v>1</v>
      </c>
      <c r="K856" s="21">
        <v>0</v>
      </c>
      <c r="L856" s="22">
        <v>0</v>
      </c>
      <c r="M856" s="27" t="s">
        <v>4498</v>
      </c>
      <c r="N856" s="28"/>
    </row>
    <row r="857" spans="1:14" x14ac:dyDescent="0.3">
      <c r="A857" s="17" t="s">
        <v>3996</v>
      </c>
      <c r="B857" s="17" t="s">
        <v>3997</v>
      </c>
      <c r="C857" s="17" t="s">
        <v>1056</v>
      </c>
      <c r="D857" s="17" t="s">
        <v>1062</v>
      </c>
      <c r="E857" s="17" t="s">
        <v>276</v>
      </c>
      <c r="F857" s="17" t="s">
        <v>3998</v>
      </c>
      <c r="G857" s="18">
        <v>1</v>
      </c>
      <c r="H857" s="18">
        <v>3</v>
      </c>
      <c r="I857" s="19">
        <v>0</v>
      </c>
      <c r="J857" s="20">
        <v>1</v>
      </c>
      <c r="K857" s="21">
        <v>0</v>
      </c>
      <c r="L857" s="22">
        <v>0</v>
      </c>
      <c r="M857" s="27" t="s">
        <v>4498</v>
      </c>
      <c r="N857" s="28"/>
    </row>
    <row r="858" spans="1:14" x14ac:dyDescent="0.3">
      <c r="A858" s="17" t="s">
        <v>440</v>
      </c>
      <c r="B858" s="17" t="s">
        <v>3999</v>
      </c>
      <c r="C858" s="17" t="s">
        <v>4000</v>
      </c>
      <c r="D858" s="17" t="s">
        <v>1091</v>
      </c>
      <c r="E858" s="17" t="s">
        <v>83</v>
      </c>
      <c r="F858" s="17" t="s">
        <v>4001</v>
      </c>
      <c r="G858" s="18">
        <v>1</v>
      </c>
      <c r="H858" s="18">
        <v>1</v>
      </c>
      <c r="I858" s="19">
        <v>0</v>
      </c>
      <c r="J858" s="20">
        <v>0</v>
      </c>
      <c r="K858" s="21">
        <v>1</v>
      </c>
      <c r="L858" s="22">
        <v>0</v>
      </c>
      <c r="M858" s="27" t="s">
        <v>4499</v>
      </c>
      <c r="N858" s="28"/>
    </row>
    <row r="859" spans="1:14" x14ac:dyDescent="0.3">
      <c r="A859" s="17" t="s">
        <v>4002</v>
      </c>
      <c r="B859" s="17" t="s">
        <v>4003</v>
      </c>
      <c r="C859" s="17" t="s">
        <v>2753</v>
      </c>
      <c r="D859" s="17" t="s">
        <v>1152</v>
      </c>
      <c r="E859" s="17" t="s">
        <v>73</v>
      </c>
      <c r="F859" s="17" t="s">
        <v>4004</v>
      </c>
      <c r="G859" s="18">
        <v>1</v>
      </c>
      <c r="H859" s="18">
        <v>2</v>
      </c>
      <c r="I859" s="19">
        <v>0</v>
      </c>
      <c r="J859" s="20">
        <v>1</v>
      </c>
      <c r="K859" s="21">
        <v>0</v>
      </c>
      <c r="L859" s="22">
        <v>0</v>
      </c>
      <c r="M859" s="27" t="s">
        <v>4500</v>
      </c>
      <c r="N859" s="28"/>
    </row>
    <row r="860" spans="1:14" x14ac:dyDescent="0.3">
      <c r="A860" s="17" t="s">
        <v>4005</v>
      </c>
      <c r="B860" s="17" t="s">
        <v>4006</v>
      </c>
      <c r="C860" s="17" t="s">
        <v>1696</v>
      </c>
      <c r="D860" s="17" t="s">
        <v>1234</v>
      </c>
      <c r="E860" s="17" t="s">
        <v>73</v>
      </c>
      <c r="F860" s="17" t="s">
        <v>4007</v>
      </c>
      <c r="G860" s="18">
        <v>1</v>
      </c>
      <c r="H860" s="18">
        <v>2</v>
      </c>
      <c r="I860" s="19">
        <v>0</v>
      </c>
      <c r="J860" s="20">
        <v>1</v>
      </c>
      <c r="K860" s="21">
        <v>0</v>
      </c>
      <c r="L860" s="22">
        <v>0</v>
      </c>
      <c r="M860" s="27" t="s">
        <v>4500</v>
      </c>
      <c r="N860" s="28"/>
    </row>
    <row r="861" spans="1:14" x14ac:dyDescent="0.3">
      <c r="A861" s="17" t="s">
        <v>4008</v>
      </c>
      <c r="B861" s="17" t="s">
        <v>4009</v>
      </c>
      <c r="C861" s="17" t="s">
        <v>4010</v>
      </c>
      <c r="D861" s="17" t="s">
        <v>1051</v>
      </c>
      <c r="E861" s="17" t="s">
        <v>103</v>
      </c>
      <c r="F861" s="17" t="s">
        <v>4011</v>
      </c>
      <c r="G861" s="18">
        <v>1</v>
      </c>
      <c r="H861" s="18">
        <v>2</v>
      </c>
      <c r="I861" s="19">
        <v>0</v>
      </c>
      <c r="J861" s="20">
        <v>1</v>
      </c>
      <c r="K861" s="21">
        <v>0</v>
      </c>
      <c r="L861" s="22">
        <v>0</v>
      </c>
      <c r="M861" s="27" t="s">
        <v>4498</v>
      </c>
      <c r="N861" s="28"/>
    </row>
    <row r="862" spans="1:14" x14ac:dyDescent="0.3">
      <c r="A862" s="17" t="s">
        <v>4012</v>
      </c>
      <c r="B862" s="17" t="s">
        <v>4013</v>
      </c>
      <c r="C862" s="17" t="s">
        <v>1056</v>
      </c>
      <c r="D862" s="17" t="s">
        <v>1140</v>
      </c>
      <c r="E862" s="17" t="s">
        <v>308</v>
      </c>
      <c r="F862" s="17" t="s">
        <v>4014</v>
      </c>
      <c r="G862" s="18">
        <v>1</v>
      </c>
      <c r="H862" s="18">
        <v>2</v>
      </c>
      <c r="I862" s="19">
        <v>0</v>
      </c>
      <c r="J862" s="20">
        <v>1</v>
      </c>
      <c r="K862" s="21">
        <v>0</v>
      </c>
      <c r="L862" s="22">
        <v>0</v>
      </c>
      <c r="M862" s="27" t="s">
        <v>4497</v>
      </c>
      <c r="N862" s="28"/>
    </row>
    <row r="863" spans="1:14" x14ac:dyDescent="0.3">
      <c r="A863" s="17" t="s">
        <v>4015</v>
      </c>
      <c r="B863" s="17" t="s">
        <v>4016</v>
      </c>
      <c r="C863" s="17" t="s">
        <v>4017</v>
      </c>
      <c r="D863" s="17" t="s">
        <v>1062</v>
      </c>
      <c r="E863" s="17" t="s">
        <v>176</v>
      </c>
      <c r="F863" s="17" t="s">
        <v>4018</v>
      </c>
      <c r="G863" s="18">
        <v>1</v>
      </c>
      <c r="H863" s="18">
        <v>10</v>
      </c>
      <c r="I863" s="19">
        <v>0</v>
      </c>
      <c r="J863" s="20">
        <v>1</v>
      </c>
      <c r="K863" s="21">
        <v>0</v>
      </c>
      <c r="L863" s="22">
        <v>0</v>
      </c>
      <c r="M863" s="27" t="s">
        <v>4500</v>
      </c>
      <c r="N863" s="28"/>
    </row>
    <row r="864" spans="1:14" x14ac:dyDescent="0.3">
      <c r="A864" s="17" t="s">
        <v>4019</v>
      </c>
      <c r="B864" s="17" t="s">
        <v>4020</v>
      </c>
      <c r="C864" s="17" t="s">
        <v>4021</v>
      </c>
      <c r="D864" s="17" t="s">
        <v>1042</v>
      </c>
      <c r="E864" s="17" t="s">
        <v>116</v>
      </c>
      <c r="F864" s="17" t="s">
        <v>4022</v>
      </c>
      <c r="G864" s="18">
        <v>1</v>
      </c>
      <c r="H864" s="18">
        <v>2</v>
      </c>
      <c r="I864" s="19">
        <v>0</v>
      </c>
      <c r="J864" s="20">
        <v>1</v>
      </c>
      <c r="K864" s="21">
        <v>0</v>
      </c>
      <c r="L864" s="22">
        <v>0</v>
      </c>
      <c r="M864" s="27" t="s">
        <v>4498</v>
      </c>
      <c r="N864" s="28"/>
    </row>
    <row r="865" spans="1:14" x14ac:dyDescent="0.3">
      <c r="A865" s="17" t="s">
        <v>628</v>
      </c>
      <c r="B865" s="17" t="s">
        <v>4023</v>
      </c>
      <c r="C865" s="17" t="s">
        <v>4024</v>
      </c>
      <c r="D865" s="17" t="s">
        <v>1091</v>
      </c>
      <c r="E865" s="17" t="s">
        <v>83</v>
      </c>
      <c r="F865" s="17" t="s">
        <v>4025</v>
      </c>
      <c r="G865" s="18">
        <v>1</v>
      </c>
      <c r="H865" s="18">
        <v>1</v>
      </c>
      <c r="I865" s="19">
        <v>0</v>
      </c>
      <c r="J865" s="20">
        <v>0</v>
      </c>
      <c r="K865" s="21">
        <v>1</v>
      </c>
      <c r="L865" s="22">
        <v>0</v>
      </c>
      <c r="M865" s="27" t="s">
        <v>4499</v>
      </c>
      <c r="N865" s="28"/>
    </row>
    <row r="866" spans="1:14" x14ac:dyDescent="0.3">
      <c r="A866" s="17" t="s">
        <v>4026</v>
      </c>
      <c r="B866" s="17" t="s">
        <v>4027</v>
      </c>
      <c r="C866" s="17" t="s">
        <v>4028</v>
      </c>
      <c r="D866" s="17" t="s">
        <v>1631</v>
      </c>
      <c r="E866" s="17" t="s">
        <v>259</v>
      </c>
      <c r="F866" s="17" t="s">
        <v>4029</v>
      </c>
      <c r="G866" s="18">
        <v>1</v>
      </c>
      <c r="H866" s="18">
        <v>1</v>
      </c>
      <c r="I866" s="19">
        <v>0</v>
      </c>
      <c r="J866" s="20">
        <v>1</v>
      </c>
      <c r="K866" s="21">
        <v>0</v>
      </c>
      <c r="L866" s="22">
        <v>0</v>
      </c>
      <c r="M866" s="27" t="s">
        <v>4498</v>
      </c>
      <c r="N866" s="28"/>
    </row>
    <row r="867" spans="1:14" x14ac:dyDescent="0.3">
      <c r="A867" s="17" t="s">
        <v>479</v>
      </c>
      <c r="B867" s="17" t="s">
        <v>1916</v>
      </c>
      <c r="C867" s="17" t="s">
        <v>4030</v>
      </c>
      <c r="D867" s="17" t="s">
        <v>1140</v>
      </c>
      <c r="E867" s="17" t="s">
        <v>78</v>
      </c>
      <c r="F867" s="17" t="s">
        <v>4031</v>
      </c>
      <c r="G867" s="18">
        <v>1</v>
      </c>
      <c r="H867" s="18">
        <v>1</v>
      </c>
      <c r="I867" s="19">
        <v>0</v>
      </c>
      <c r="J867" s="20">
        <v>0</v>
      </c>
      <c r="K867" s="21">
        <v>1</v>
      </c>
      <c r="L867" s="22">
        <v>0</v>
      </c>
      <c r="M867" s="27" t="s">
        <v>4499</v>
      </c>
      <c r="N867" s="28"/>
    </row>
    <row r="868" spans="1:14" x14ac:dyDescent="0.3">
      <c r="A868" s="17" t="s">
        <v>190</v>
      </c>
      <c r="B868" s="17" t="s">
        <v>4032</v>
      </c>
      <c r="C868" s="17" t="s">
        <v>1086</v>
      </c>
      <c r="D868" s="17" t="s">
        <v>1140</v>
      </c>
      <c r="E868" s="17" t="s">
        <v>103</v>
      </c>
      <c r="F868" s="17" t="s">
        <v>4033</v>
      </c>
      <c r="G868" s="18">
        <v>1</v>
      </c>
      <c r="H868" s="18">
        <v>1</v>
      </c>
      <c r="I868" s="19">
        <v>0</v>
      </c>
      <c r="J868" s="20">
        <v>0</v>
      </c>
      <c r="K868" s="21">
        <v>1</v>
      </c>
      <c r="L868" s="22">
        <v>0</v>
      </c>
      <c r="M868" s="27" t="s">
        <v>4499</v>
      </c>
      <c r="N868" s="28"/>
    </row>
    <row r="869" spans="1:14" x14ac:dyDescent="0.3">
      <c r="A869" s="17" t="s">
        <v>4034</v>
      </c>
      <c r="B869" s="17" t="s">
        <v>4035</v>
      </c>
      <c r="C869" s="17" t="s">
        <v>1056</v>
      </c>
      <c r="D869" s="17" t="s">
        <v>1096</v>
      </c>
      <c r="E869" s="17" t="s">
        <v>259</v>
      </c>
      <c r="F869" s="17" t="s">
        <v>4036</v>
      </c>
      <c r="G869" s="18">
        <v>1</v>
      </c>
      <c r="H869" s="18">
        <v>2</v>
      </c>
      <c r="I869" s="19">
        <v>1</v>
      </c>
      <c r="J869" s="20">
        <v>0</v>
      </c>
      <c r="K869" s="21">
        <v>0</v>
      </c>
      <c r="L869" s="22">
        <v>0</v>
      </c>
      <c r="M869" s="27" t="s">
        <v>4498</v>
      </c>
      <c r="N869" s="28"/>
    </row>
    <row r="870" spans="1:14" x14ac:dyDescent="0.3">
      <c r="A870" s="17" t="s">
        <v>4037</v>
      </c>
      <c r="B870" s="17" t="s">
        <v>4038</v>
      </c>
      <c r="C870" s="17" t="s">
        <v>4039</v>
      </c>
      <c r="D870" s="17" t="s">
        <v>1692</v>
      </c>
      <c r="E870" s="17" t="s">
        <v>2557</v>
      </c>
      <c r="F870" s="17" t="s">
        <v>4040</v>
      </c>
      <c r="G870" s="18">
        <v>1</v>
      </c>
      <c r="H870" s="18">
        <v>2</v>
      </c>
      <c r="I870" s="19">
        <v>0</v>
      </c>
      <c r="J870" s="20">
        <v>1</v>
      </c>
      <c r="K870" s="21">
        <v>0</v>
      </c>
      <c r="L870" s="22">
        <v>0</v>
      </c>
      <c r="M870" s="27" t="s">
        <v>4498</v>
      </c>
      <c r="N870" s="28"/>
    </row>
    <row r="871" spans="1:14" x14ac:dyDescent="0.3">
      <c r="A871" s="17" t="s">
        <v>4041</v>
      </c>
      <c r="B871" s="17" t="s">
        <v>4042</v>
      </c>
      <c r="C871" s="17" t="s">
        <v>1056</v>
      </c>
      <c r="D871" s="17" t="s">
        <v>1110</v>
      </c>
      <c r="E871" s="17" t="s">
        <v>4043</v>
      </c>
      <c r="F871" s="17" t="s">
        <v>4044</v>
      </c>
      <c r="G871" s="18">
        <v>1</v>
      </c>
      <c r="H871" s="18">
        <v>2</v>
      </c>
      <c r="I871" s="19">
        <v>0</v>
      </c>
      <c r="J871" s="20">
        <v>1</v>
      </c>
      <c r="K871" s="21">
        <v>0</v>
      </c>
      <c r="L871" s="22">
        <v>0</v>
      </c>
      <c r="M871" s="27" t="s">
        <v>4500</v>
      </c>
      <c r="N871" s="28"/>
    </row>
    <row r="872" spans="1:14" x14ac:dyDescent="0.3">
      <c r="A872" s="17" t="s">
        <v>4045</v>
      </c>
      <c r="B872" s="17" t="s">
        <v>4046</v>
      </c>
      <c r="C872" s="17" t="s">
        <v>1090</v>
      </c>
      <c r="D872" s="17" t="s">
        <v>1091</v>
      </c>
      <c r="E872" s="17" t="s">
        <v>83</v>
      </c>
      <c r="F872" s="17" t="s">
        <v>4047</v>
      </c>
      <c r="G872" s="18">
        <v>1</v>
      </c>
      <c r="H872" s="18">
        <v>1</v>
      </c>
      <c r="I872" s="19">
        <v>0</v>
      </c>
      <c r="J872" s="20">
        <v>1</v>
      </c>
      <c r="K872" s="21">
        <v>0</v>
      </c>
      <c r="L872" s="22">
        <v>0</v>
      </c>
      <c r="M872" s="27" t="s">
        <v>4500</v>
      </c>
      <c r="N872" s="28"/>
    </row>
    <row r="873" spans="1:14" x14ac:dyDescent="0.3">
      <c r="A873" s="17" t="s">
        <v>4048</v>
      </c>
      <c r="B873" s="17" t="s">
        <v>4049</v>
      </c>
      <c r="C873" s="17" t="s">
        <v>4050</v>
      </c>
      <c r="D873" s="17" t="s">
        <v>1100</v>
      </c>
      <c r="E873" s="17" t="s">
        <v>1079</v>
      </c>
      <c r="F873" s="17" t="s">
        <v>4051</v>
      </c>
      <c r="G873" s="18">
        <v>1</v>
      </c>
      <c r="H873" s="18">
        <v>1</v>
      </c>
      <c r="I873" s="19">
        <v>0</v>
      </c>
      <c r="J873" s="20">
        <v>1</v>
      </c>
      <c r="K873" s="21">
        <v>0</v>
      </c>
      <c r="L873" s="22">
        <v>0</v>
      </c>
      <c r="M873" s="27" t="s">
        <v>4500</v>
      </c>
      <c r="N873" s="28"/>
    </row>
    <row r="874" spans="1:14" x14ac:dyDescent="0.3">
      <c r="A874" s="17" t="s">
        <v>4052</v>
      </c>
      <c r="B874" s="17" t="s">
        <v>1550</v>
      </c>
      <c r="C874" s="17" t="s">
        <v>1400</v>
      </c>
      <c r="D874" s="17" t="s">
        <v>1692</v>
      </c>
      <c r="E874" s="17" t="s">
        <v>103</v>
      </c>
      <c r="F874" s="17" t="s">
        <v>4053</v>
      </c>
      <c r="G874" s="18">
        <v>1</v>
      </c>
      <c r="H874" s="18">
        <v>4</v>
      </c>
      <c r="I874" s="19">
        <v>0</v>
      </c>
      <c r="J874" s="20">
        <v>1</v>
      </c>
      <c r="K874" s="21">
        <v>0</v>
      </c>
      <c r="L874" s="22">
        <v>0</v>
      </c>
      <c r="M874" s="27" t="s">
        <v>4500</v>
      </c>
      <c r="N874" s="28"/>
    </row>
    <row r="875" spans="1:14" x14ac:dyDescent="0.3">
      <c r="A875" s="17" t="s">
        <v>4054</v>
      </c>
      <c r="B875" s="17" t="s">
        <v>4055</v>
      </c>
      <c r="C875" s="17" t="s">
        <v>1056</v>
      </c>
      <c r="D875" s="17" t="s">
        <v>1062</v>
      </c>
      <c r="E875" s="17" t="s">
        <v>163</v>
      </c>
      <c r="F875" s="17" t="s">
        <v>4056</v>
      </c>
      <c r="G875" s="18">
        <v>1</v>
      </c>
      <c r="H875" s="18">
        <v>7</v>
      </c>
      <c r="I875" s="19">
        <v>0</v>
      </c>
      <c r="J875" s="20">
        <v>1</v>
      </c>
      <c r="K875" s="21">
        <v>0</v>
      </c>
      <c r="L875" s="22">
        <v>0</v>
      </c>
      <c r="M875" s="27" t="s">
        <v>4500</v>
      </c>
      <c r="N875" s="28"/>
    </row>
    <row r="876" spans="1:14" x14ac:dyDescent="0.3">
      <c r="A876" s="17" t="s">
        <v>4057</v>
      </c>
      <c r="B876" s="17" t="s">
        <v>4058</v>
      </c>
      <c r="C876" s="17" t="s">
        <v>4059</v>
      </c>
      <c r="D876" s="17" t="s">
        <v>1062</v>
      </c>
      <c r="E876" s="17" t="s">
        <v>1174</v>
      </c>
      <c r="F876" s="17" t="s">
        <v>4060</v>
      </c>
      <c r="G876" s="18">
        <v>1</v>
      </c>
      <c r="H876" s="18">
        <v>5</v>
      </c>
      <c r="I876" s="19">
        <v>0</v>
      </c>
      <c r="J876" s="20">
        <v>1</v>
      </c>
      <c r="K876" s="21">
        <v>0</v>
      </c>
      <c r="L876" s="22">
        <v>0</v>
      </c>
      <c r="M876" s="27" t="s">
        <v>4500</v>
      </c>
      <c r="N876" s="28"/>
    </row>
    <row r="877" spans="1:14" x14ac:dyDescent="0.3">
      <c r="A877" s="17" t="s">
        <v>4061</v>
      </c>
      <c r="B877" s="17" t="s">
        <v>2990</v>
      </c>
      <c r="C877" s="17" t="s">
        <v>3396</v>
      </c>
      <c r="D877" s="17" t="s">
        <v>1082</v>
      </c>
      <c r="E877" s="17" t="s">
        <v>73</v>
      </c>
      <c r="F877" s="17" t="s">
        <v>4062</v>
      </c>
      <c r="G877" s="18">
        <v>1</v>
      </c>
      <c r="H877" s="18">
        <v>1</v>
      </c>
      <c r="I877" s="19">
        <v>0</v>
      </c>
      <c r="J877" s="20">
        <v>1</v>
      </c>
      <c r="K877" s="21">
        <v>0</v>
      </c>
      <c r="L877" s="22">
        <v>0</v>
      </c>
      <c r="M877" s="27" t="s">
        <v>4498</v>
      </c>
      <c r="N877" s="28"/>
    </row>
    <row r="878" spans="1:14" x14ac:dyDescent="0.3">
      <c r="A878" s="17" t="s">
        <v>4063</v>
      </c>
      <c r="B878" s="17" t="s">
        <v>4064</v>
      </c>
      <c r="C878" s="17" t="s">
        <v>4065</v>
      </c>
      <c r="D878" s="17" t="s">
        <v>1062</v>
      </c>
      <c r="E878" s="17" t="s">
        <v>73</v>
      </c>
      <c r="F878" s="17" t="s">
        <v>4066</v>
      </c>
      <c r="G878" s="18">
        <v>1</v>
      </c>
      <c r="H878" s="18">
        <v>2</v>
      </c>
      <c r="I878" s="19">
        <v>0</v>
      </c>
      <c r="J878" s="20">
        <v>1</v>
      </c>
      <c r="K878" s="21">
        <v>0</v>
      </c>
      <c r="L878" s="22">
        <v>0</v>
      </c>
      <c r="M878" s="27" t="s">
        <v>4498</v>
      </c>
      <c r="N878" s="28"/>
    </row>
    <row r="879" spans="1:14" x14ac:dyDescent="0.3">
      <c r="A879" s="17" t="s">
        <v>173</v>
      </c>
      <c r="B879" s="17" t="s">
        <v>4067</v>
      </c>
      <c r="C879" s="17" t="s">
        <v>1056</v>
      </c>
      <c r="D879" s="17" t="s">
        <v>1067</v>
      </c>
      <c r="E879" s="17" t="s">
        <v>176</v>
      </c>
      <c r="F879" s="17" t="s">
        <v>4068</v>
      </c>
      <c r="G879" s="18">
        <v>1</v>
      </c>
      <c r="H879" s="18">
        <v>1</v>
      </c>
      <c r="I879" s="19">
        <v>0</v>
      </c>
      <c r="J879" s="20">
        <v>0</v>
      </c>
      <c r="K879" s="21">
        <v>1</v>
      </c>
      <c r="L879" s="22">
        <v>0</v>
      </c>
      <c r="M879" s="27" t="s">
        <v>4499</v>
      </c>
      <c r="N879" s="28"/>
    </row>
    <row r="880" spans="1:14" x14ac:dyDescent="0.3">
      <c r="A880" s="17" t="s">
        <v>4069</v>
      </c>
      <c r="B880" s="17" t="s">
        <v>4070</v>
      </c>
      <c r="C880" s="17" t="s">
        <v>4071</v>
      </c>
      <c r="D880" s="17" t="s">
        <v>1082</v>
      </c>
      <c r="E880" s="17" t="s">
        <v>1204</v>
      </c>
      <c r="F880" s="17" t="s">
        <v>4072</v>
      </c>
      <c r="G880" s="18">
        <v>1</v>
      </c>
      <c r="H880" s="18">
        <v>2</v>
      </c>
      <c r="I880" s="19">
        <v>0</v>
      </c>
      <c r="J880" s="20">
        <v>1</v>
      </c>
      <c r="K880" s="21">
        <v>0</v>
      </c>
      <c r="L880" s="22">
        <v>0</v>
      </c>
      <c r="M880" s="27" t="s">
        <v>4498</v>
      </c>
      <c r="N880" s="28"/>
    </row>
    <row r="881" spans="1:14" x14ac:dyDescent="0.3">
      <c r="A881" s="17" t="s">
        <v>4073</v>
      </c>
      <c r="B881" s="17" t="s">
        <v>4074</v>
      </c>
      <c r="C881" s="17" t="s">
        <v>1056</v>
      </c>
      <c r="D881" s="17" t="s">
        <v>1062</v>
      </c>
      <c r="E881" s="17" t="s">
        <v>1024</v>
      </c>
      <c r="F881" s="17" t="s">
        <v>4075</v>
      </c>
      <c r="G881" s="18">
        <v>1</v>
      </c>
      <c r="H881" s="18">
        <v>2</v>
      </c>
      <c r="I881" s="19">
        <v>0</v>
      </c>
      <c r="J881" s="20">
        <v>1</v>
      </c>
      <c r="K881" s="21">
        <v>0</v>
      </c>
      <c r="L881" s="22">
        <v>0</v>
      </c>
      <c r="M881" s="27" t="s">
        <v>4501</v>
      </c>
      <c r="N881" s="28"/>
    </row>
    <row r="882" spans="1:14" x14ac:dyDescent="0.3">
      <c r="A882" s="17" t="s">
        <v>4076</v>
      </c>
      <c r="B882" s="17" t="s">
        <v>4077</v>
      </c>
      <c r="C882" s="17" t="s">
        <v>4078</v>
      </c>
      <c r="D882" s="17" t="s">
        <v>1082</v>
      </c>
      <c r="E882" s="17" t="s">
        <v>155</v>
      </c>
      <c r="F882" s="17" t="s">
        <v>4079</v>
      </c>
      <c r="G882" s="18">
        <v>1</v>
      </c>
      <c r="H882" s="18">
        <v>2</v>
      </c>
      <c r="I882" s="19">
        <v>1</v>
      </c>
      <c r="J882" s="20">
        <v>0</v>
      </c>
      <c r="K882" s="21">
        <v>0</v>
      </c>
      <c r="L882" s="22">
        <v>0</v>
      </c>
      <c r="M882" s="27" t="s">
        <v>4500</v>
      </c>
      <c r="N882" s="28"/>
    </row>
    <row r="883" spans="1:14" x14ac:dyDescent="0.3">
      <c r="A883" s="17" t="s">
        <v>4080</v>
      </c>
      <c r="B883" s="17" t="s">
        <v>4081</v>
      </c>
      <c r="C883" s="17" t="s">
        <v>4082</v>
      </c>
      <c r="D883" s="17" t="s">
        <v>2209</v>
      </c>
      <c r="E883" s="17" t="s">
        <v>1480</v>
      </c>
      <c r="F883" s="17" t="s">
        <v>4083</v>
      </c>
      <c r="G883" s="18">
        <v>1</v>
      </c>
      <c r="H883" s="18">
        <v>2</v>
      </c>
      <c r="I883" s="19">
        <v>1</v>
      </c>
      <c r="J883" s="20">
        <v>0</v>
      </c>
      <c r="K883" s="21">
        <v>0</v>
      </c>
      <c r="L883" s="22">
        <v>0</v>
      </c>
      <c r="M883" s="27" t="s">
        <v>4500</v>
      </c>
      <c r="N883" s="28"/>
    </row>
    <row r="884" spans="1:14" x14ac:dyDescent="0.3">
      <c r="A884" s="17" t="s">
        <v>306</v>
      </c>
      <c r="B884" s="17" t="s">
        <v>4084</v>
      </c>
      <c r="C884" s="17" t="s">
        <v>4085</v>
      </c>
      <c r="D884" s="17" t="s">
        <v>1072</v>
      </c>
      <c r="E884" s="17" t="s">
        <v>308</v>
      </c>
      <c r="F884" s="17" t="s">
        <v>4086</v>
      </c>
      <c r="G884" s="18">
        <v>1</v>
      </c>
      <c r="H884" s="18">
        <v>1</v>
      </c>
      <c r="I884" s="19">
        <v>0</v>
      </c>
      <c r="J884" s="20">
        <v>0</v>
      </c>
      <c r="K884" s="21">
        <v>1</v>
      </c>
      <c r="L884" s="22">
        <v>0</v>
      </c>
      <c r="M884" s="27" t="s">
        <v>4499</v>
      </c>
      <c r="N884" s="28"/>
    </row>
    <row r="885" spans="1:14" x14ac:dyDescent="0.3">
      <c r="A885" s="17" t="s">
        <v>4087</v>
      </c>
      <c r="B885" s="17" t="s">
        <v>4088</v>
      </c>
      <c r="C885" s="17" t="s">
        <v>1056</v>
      </c>
      <c r="D885" s="17" t="s">
        <v>1298</v>
      </c>
      <c r="E885" s="17" t="s">
        <v>163</v>
      </c>
      <c r="F885" s="17" t="s">
        <v>4089</v>
      </c>
      <c r="G885" s="18">
        <v>1</v>
      </c>
      <c r="H885" s="18">
        <v>1</v>
      </c>
      <c r="I885" s="19">
        <v>0</v>
      </c>
      <c r="J885" s="20">
        <v>1</v>
      </c>
      <c r="K885" s="21">
        <v>0</v>
      </c>
      <c r="L885" s="22">
        <v>0</v>
      </c>
      <c r="M885" s="27" t="s">
        <v>4498</v>
      </c>
      <c r="N885" s="28"/>
    </row>
    <row r="886" spans="1:14" x14ac:dyDescent="0.3">
      <c r="A886" s="17" t="s">
        <v>810</v>
      </c>
      <c r="B886" s="17" t="s">
        <v>4090</v>
      </c>
      <c r="C886" s="17" t="s">
        <v>4091</v>
      </c>
      <c r="D886" s="17" t="s">
        <v>1062</v>
      </c>
      <c r="E886" s="17" t="s">
        <v>73</v>
      </c>
      <c r="F886" s="17" t="s">
        <v>4092</v>
      </c>
      <c r="G886" s="18">
        <v>1</v>
      </c>
      <c r="H886" s="18">
        <v>1</v>
      </c>
      <c r="I886" s="19">
        <v>0</v>
      </c>
      <c r="J886" s="20">
        <v>0</v>
      </c>
      <c r="K886" s="21">
        <v>0</v>
      </c>
      <c r="L886" s="22">
        <v>1</v>
      </c>
      <c r="M886" s="27" t="s">
        <v>4499</v>
      </c>
      <c r="N886" s="28"/>
    </row>
    <row r="887" spans="1:14" x14ac:dyDescent="0.3">
      <c r="A887" s="17" t="s">
        <v>4093</v>
      </c>
      <c r="B887" s="17" t="s">
        <v>4094</v>
      </c>
      <c r="C887" s="17" t="s">
        <v>4095</v>
      </c>
      <c r="D887" s="17" t="s">
        <v>1062</v>
      </c>
      <c r="E887" s="17" t="s">
        <v>1719</v>
      </c>
      <c r="F887" s="17" t="s">
        <v>4096</v>
      </c>
      <c r="G887" s="18">
        <v>1</v>
      </c>
      <c r="H887" s="18">
        <v>5</v>
      </c>
      <c r="I887" s="19">
        <v>0</v>
      </c>
      <c r="J887" s="20">
        <v>1</v>
      </c>
      <c r="K887" s="21">
        <v>0</v>
      </c>
      <c r="L887" s="22">
        <v>0</v>
      </c>
      <c r="M887" s="27" t="s">
        <v>4498</v>
      </c>
      <c r="N887" s="28"/>
    </row>
    <row r="888" spans="1:14" x14ac:dyDescent="0.3">
      <c r="A888" s="17" t="s">
        <v>4097</v>
      </c>
      <c r="B888" s="17" t="s">
        <v>4098</v>
      </c>
      <c r="C888" s="17" t="s">
        <v>1869</v>
      </c>
      <c r="D888" s="17" t="s">
        <v>1091</v>
      </c>
      <c r="E888" s="17" t="s">
        <v>83</v>
      </c>
      <c r="F888" s="17" t="s">
        <v>4099</v>
      </c>
      <c r="G888" s="18">
        <v>1</v>
      </c>
      <c r="H888" s="18">
        <v>2</v>
      </c>
      <c r="I888" s="19">
        <v>0</v>
      </c>
      <c r="J888" s="20">
        <v>1</v>
      </c>
      <c r="K888" s="21">
        <v>0</v>
      </c>
      <c r="L888" s="22">
        <v>0</v>
      </c>
      <c r="M888" s="27" t="s">
        <v>4500</v>
      </c>
      <c r="N888" s="28"/>
    </row>
    <row r="889" spans="1:14" x14ac:dyDescent="0.3">
      <c r="A889" s="17" t="s">
        <v>4100</v>
      </c>
      <c r="B889" s="17" t="s">
        <v>4101</v>
      </c>
      <c r="C889" s="17" t="s">
        <v>4102</v>
      </c>
      <c r="D889" s="17" t="s">
        <v>1091</v>
      </c>
      <c r="E889" s="17" t="s">
        <v>83</v>
      </c>
      <c r="F889" s="17" t="s">
        <v>4103</v>
      </c>
      <c r="G889" s="18">
        <v>1</v>
      </c>
      <c r="H889" s="18">
        <v>2</v>
      </c>
      <c r="I889" s="19">
        <v>1</v>
      </c>
      <c r="J889" s="20">
        <v>0</v>
      </c>
      <c r="K889" s="21">
        <v>0</v>
      </c>
      <c r="L889" s="22">
        <v>0</v>
      </c>
      <c r="M889" s="27" t="s">
        <v>4500</v>
      </c>
      <c r="N889" s="28"/>
    </row>
    <row r="890" spans="1:14" x14ac:dyDescent="0.3">
      <c r="A890" s="17" t="s">
        <v>4104</v>
      </c>
      <c r="B890" s="17" t="s">
        <v>1371</v>
      </c>
      <c r="C890" s="17" t="s">
        <v>1518</v>
      </c>
      <c r="D890" s="17" t="s">
        <v>1496</v>
      </c>
      <c r="E890" s="17" t="s">
        <v>1052</v>
      </c>
      <c r="F890" s="17" t="s">
        <v>4105</v>
      </c>
      <c r="G890" s="18">
        <v>1</v>
      </c>
      <c r="H890" s="18">
        <v>10</v>
      </c>
      <c r="I890" s="19">
        <v>0</v>
      </c>
      <c r="J890" s="20">
        <v>1</v>
      </c>
      <c r="K890" s="21">
        <v>0</v>
      </c>
      <c r="L890" s="22">
        <v>0</v>
      </c>
      <c r="M890" s="27" t="s">
        <v>4500</v>
      </c>
      <c r="N890" s="28"/>
    </row>
    <row r="891" spans="1:14" x14ac:dyDescent="0.3">
      <c r="A891" s="17" t="s">
        <v>294</v>
      </c>
      <c r="B891" s="17" t="s">
        <v>4106</v>
      </c>
      <c r="C891" s="17" t="s">
        <v>1121</v>
      </c>
      <c r="D891" s="17" t="s">
        <v>1723</v>
      </c>
      <c r="E891" s="17" t="s">
        <v>140</v>
      </c>
      <c r="F891" s="17" t="s">
        <v>4107</v>
      </c>
      <c r="G891" s="18">
        <v>1</v>
      </c>
      <c r="H891" s="18">
        <v>1</v>
      </c>
      <c r="I891" s="19">
        <v>0</v>
      </c>
      <c r="J891" s="20">
        <v>0</v>
      </c>
      <c r="K891" s="21">
        <v>1</v>
      </c>
      <c r="L891" s="22">
        <v>0</v>
      </c>
      <c r="M891" s="27" t="s">
        <v>4499</v>
      </c>
      <c r="N891" s="28"/>
    </row>
    <row r="892" spans="1:14" x14ac:dyDescent="0.3">
      <c r="A892" s="17" t="s">
        <v>864</v>
      </c>
      <c r="B892" s="17" t="s">
        <v>4108</v>
      </c>
      <c r="C892" s="17" t="s">
        <v>1354</v>
      </c>
      <c r="D892" s="17" t="s">
        <v>1078</v>
      </c>
      <c r="E892" s="17" t="s">
        <v>697</v>
      </c>
      <c r="F892" s="17" t="s">
        <v>4109</v>
      </c>
      <c r="G892" s="18">
        <v>1</v>
      </c>
      <c r="H892" s="18">
        <v>1</v>
      </c>
      <c r="I892" s="19">
        <v>0</v>
      </c>
      <c r="J892" s="20">
        <v>0</v>
      </c>
      <c r="K892" s="21">
        <v>0</v>
      </c>
      <c r="L892" s="22">
        <v>1</v>
      </c>
      <c r="M892" s="27" t="s">
        <v>4499</v>
      </c>
      <c r="N892" s="28"/>
    </row>
    <row r="893" spans="1:14" x14ac:dyDescent="0.3">
      <c r="A893" s="17" t="s">
        <v>4110</v>
      </c>
      <c r="B893" s="17" t="s">
        <v>4111</v>
      </c>
      <c r="C893" s="17" t="s">
        <v>1056</v>
      </c>
      <c r="D893" s="17" t="s">
        <v>2237</v>
      </c>
      <c r="E893" s="17" t="s">
        <v>259</v>
      </c>
      <c r="F893" s="17" t="s">
        <v>4112</v>
      </c>
      <c r="G893" s="18">
        <v>1</v>
      </c>
      <c r="H893" s="18">
        <v>1</v>
      </c>
      <c r="I893" s="19">
        <v>1</v>
      </c>
      <c r="J893" s="20">
        <v>0</v>
      </c>
      <c r="K893" s="21">
        <v>0</v>
      </c>
      <c r="L893" s="22">
        <v>0</v>
      </c>
      <c r="M893" s="27" t="s">
        <v>4498</v>
      </c>
      <c r="N893" s="28"/>
    </row>
    <row r="894" spans="1:14" x14ac:dyDescent="0.3">
      <c r="A894" s="17" t="s">
        <v>197</v>
      </c>
      <c r="B894" s="17" t="s">
        <v>4113</v>
      </c>
      <c r="C894" s="17" t="s">
        <v>4114</v>
      </c>
      <c r="D894" s="17" t="s">
        <v>4115</v>
      </c>
      <c r="E894" s="17" t="s">
        <v>176</v>
      </c>
      <c r="F894" s="17" t="s">
        <v>4116</v>
      </c>
      <c r="G894" s="18">
        <v>1</v>
      </c>
      <c r="H894" s="18">
        <v>1</v>
      </c>
      <c r="I894" s="19">
        <v>0</v>
      </c>
      <c r="J894" s="20">
        <v>0</v>
      </c>
      <c r="K894" s="21">
        <v>1</v>
      </c>
      <c r="L894" s="22">
        <v>0</v>
      </c>
      <c r="M894" s="27" t="s">
        <v>4499</v>
      </c>
      <c r="N894" s="28"/>
    </row>
    <row r="895" spans="1:14" x14ac:dyDescent="0.3">
      <c r="A895" s="17" t="s">
        <v>4117</v>
      </c>
      <c r="B895" s="17" t="s">
        <v>4118</v>
      </c>
      <c r="C895" s="17" t="s">
        <v>1238</v>
      </c>
      <c r="D895" s="17" t="s">
        <v>1067</v>
      </c>
      <c r="E895" s="17" t="s">
        <v>73</v>
      </c>
      <c r="F895" s="17" t="s">
        <v>4119</v>
      </c>
      <c r="G895" s="18">
        <v>1</v>
      </c>
      <c r="H895" s="18">
        <v>2</v>
      </c>
      <c r="I895" s="19">
        <v>1</v>
      </c>
      <c r="J895" s="20">
        <v>0</v>
      </c>
      <c r="K895" s="21">
        <v>0</v>
      </c>
      <c r="L895" s="22">
        <v>0</v>
      </c>
      <c r="M895" s="27" t="s">
        <v>4500</v>
      </c>
      <c r="N895" s="28"/>
    </row>
    <row r="896" spans="1:14" x14ac:dyDescent="0.3">
      <c r="A896" s="17" t="s">
        <v>4120</v>
      </c>
      <c r="B896" s="17" t="s">
        <v>4121</v>
      </c>
      <c r="C896" s="17" t="s">
        <v>4122</v>
      </c>
      <c r="D896" s="17" t="s">
        <v>1057</v>
      </c>
      <c r="E896" s="17" t="s">
        <v>73</v>
      </c>
      <c r="F896" s="17" t="s">
        <v>4123</v>
      </c>
      <c r="G896" s="18">
        <v>1</v>
      </c>
      <c r="H896" s="18">
        <v>1</v>
      </c>
      <c r="I896" s="19">
        <v>0</v>
      </c>
      <c r="J896" s="20">
        <v>1</v>
      </c>
      <c r="K896" s="21">
        <v>0</v>
      </c>
      <c r="L896" s="22">
        <v>0</v>
      </c>
      <c r="M896" s="27" t="s">
        <v>4500</v>
      </c>
      <c r="N896" s="28"/>
    </row>
    <row r="897" spans="1:14" x14ac:dyDescent="0.3">
      <c r="A897" s="17" t="s">
        <v>4124</v>
      </c>
      <c r="B897" s="17" t="s">
        <v>4125</v>
      </c>
      <c r="C897" s="17" t="s">
        <v>4126</v>
      </c>
      <c r="D897" s="17" t="s">
        <v>4127</v>
      </c>
      <c r="E897" s="17" t="s">
        <v>259</v>
      </c>
      <c r="F897" s="17" t="s">
        <v>4128</v>
      </c>
      <c r="G897" s="18">
        <v>1</v>
      </c>
      <c r="H897" s="18">
        <v>1</v>
      </c>
      <c r="I897" s="19">
        <v>0</v>
      </c>
      <c r="J897" s="20">
        <v>1</v>
      </c>
      <c r="K897" s="21">
        <v>0</v>
      </c>
      <c r="L897" s="22">
        <v>0</v>
      </c>
      <c r="M897" s="27" t="s">
        <v>4498</v>
      </c>
      <c r="N897" s="28"/>
    </row>
    <row r="898" spans="1:14" x14ac:dyDescent="0.3">
      <c r="A898" s="17" t="s">
        <v>4129</v>
      </c>
      <c r="B898" s="17" t="s">
        <v>4130</v>
      </c>
      <c r="C898" s="17" t="s">
        <v>4131</v>
      </c>
      <c r="D898" s="17" t="s">
        <v>1062</v>
      </c>
      <c r="E898" s="17" t="s">
        <v>679</v>
      </c>
      <c r="F898" s="17" t="s">
        <v>4132</v>
      </c>
      <c r="G898" s="18">
        <v>1</v>
      </c>
      <c r="H898" s="18">
        <v>3</v>
      </c>
      <c r="I898" s="19">
        <v>0</v>
      </c>
      <c r="J898" s="20">
        <v>1</v>
      </c>
      <c r="K898" s="21">
        <v>0</v>
      </c>
      <c r="L898" s="22">
        <v>0</v>
      </c>
      <c r="M898" s="27" t="s">
        <v>4498</v>
      </c>
      <c r="N898" s="28"/>
    </row>
    <row r="899" spans="1:14" x14ac:dyDescent="0.3">
      <c r="A899" s="17" t="s">
        <v>4133</v>
      </c>
      <c r="B899" s="17" t="s">
        <v>4134</v>
      </c>
      <c r="C899" s="17" t="s">
        <v>1144</v>
      </c>
      <c r="D899" s="17" t="s">
        <v>1082</v>
      </c>
      <c r="E899" s="17" t="s">
        <v>531</v>
      </c>
      <c r="F899" s="17" t="s">
        <v>4135</v>
      </c>
      <c r="G899" s="18">
        <v>1</v>
      </c>
      <c r="H899" s="18">
        <v>1</v>
      </c>
      <c r="I899" s="19">
        <v>0</v>
      </c>
      <c r="J899" s="20">
        <v>1</v>
      </c>
      <c r="K899" s="21">
        <v>0</v>
      </c>
      <c r="L899" s="22">
        <v>0</v>
      </c>
      <c r="M899" s="27" t="s">
        <v>4498</v>
      </c>
      <c r="N899" s="28"/>
    </row>
    <row r="900" spans="1:14" x14ac:dyDescent="0.3">
      <c r="A900" s="17" t="s">
        <v>4136</v>
      </c>
      <c r="B900" s="17" t="s">
        <v>4137</v>
      </c>
      <c r="C900" s="17" t="s">
        <v>1090</v>
      </c>
      <c r="D900" s="17" t="s">
        <v>1091</v>
      </c>
      <c r="E900" s="17" t="s">
        <v>78</v>
      </c>
      <c r="F900" s="17" t="s">
        <v>4138</v>
      </c>
      <c r="G900" s="18">
        <v>1</v>
      </c>
      <c r="H900" s="18">
        <v>1</v>
      </c>
      <c r="I900" s="19">
        <v>0</v>
      </c>
      <c r="J900" s="20">
        <v>1</v>
      </c>
      <c r="K900" s="21">
        <v>0</v>
      </c>
      <c r="L900" s="22">
        <v>0</v>
      </c>
      <c r="M900" s="27" t="s">
        <v>4498</v>
      </c>
      <c r="N900" s="28"/>
    </row>
    <row r="901" spans="1:14" x14ac:dyDescent="0.3">
      <c r="A901" s="17" t="s">
        <v>4139</v>
      </c>
      <c r="B901" s="17" t="s">
        <v>4140</v>
      </c>
      <c r="C901" s="17" t="s">
        <v>3533</v>
      </c>
      <c r="D901" s="17" t="s">
        <v>1082</v>
      </c>
      <c r="E901" s="17" t="s">
        <v>73</v>
      </c>
      <c r="F901" s="17" t="s">
        <v>4141</v>
      </c>
      <c r="G901" s="18">
        <v>1</v>
      </c>
      <c r="H901" s="18">
        <v>1</v>
      </c>
      <c r="I901" s="19">
        <v>0</v>
      </c>
      <c r="J901" s="20">
        <v>1</v>
      </c>
      <c r="K901" s="21">
        <v>0</v>
      </c>
      <c r="L901" s="22">
        <v>0</v>
      </c>
      <c r="M901" s="27" t="s">
        <v>4498</v>
      </c>
      <c r="N901" s="28"/>
    </row>
    <row r="902" spans="1:14" x14ac:dyDescent="0.3">
      <c r="A902" s="17" t="s">
        <v>4142</v>
      </c>
      <c r="B902" s="17" t="s">
        <v>4143</v>
      </c>
      <c r="C902" s="17" t="s">
        <v>1231</v>
      </c>
      <c r="D902" s="17" t="s">
        <v>1062</v>
      </c>
      <c r="E902" s="17" t="s">
        <v>4144</v>
      </c>
      <c r="F902" s="17" t="s">
        <v>4145</v>
      </c>
      <c r="G902" s="18">
        <v>1</v>
      </c>
      <c r="H902" s="18">
        <v>2</v>
      </c>
      <c r="I902" s="19">
        <v>0</v>
      </c>
      <c r="J902" s="20">
        <v>1</v>
      </c>
      <c r="K902" s="21">
        <v>0</v>
      </c>
      <c r="L902" s="22">
        <v>0</v>
      </c>
      <c r="M902" s="27" t="s">
        <v>4498</v>
      </c>
      <c r="N902" s="28"/>
    </row>
    <row r="903" spans="1:14" x14ac:dyDescent="0.3">
      <c r="A903" s="17" t="s">
        <v>4146</v>
      </c>
      <c r="B903" s="17" t="s">
        <v>2126</v>
      </c>
      <c r="C903" s="17" t="s">
        <v>4147</v>
      </c>
      <c r="D903" s="17" t="s">
        <v>1140</v>
      </c>
      <c r="E903" s="17" t="s">
        <v>181</v>
      </c>
      <c r="F903" s="17" t="s">
        <v>4148</v>
      </c>
      <c r="G903" s="18">
        <v>1</v>
      </c>
      <c r="H903" s="18">
        <v>1</v>
      </c>
      <c r="I903" s="19">
        <v>1</v>
      </c>
      <c r="J903" s="20">
        <v>0</v>
      </c>
      <c r="K903" s="21">
        <v>0</v>
      </c>
      <c r="L903" s="22">
        <v>0</v>
      </c>
      <c r="M903" s="27" t="s">
        <v>4500</v>
      </c>
      <c r="N903" s="28"/>
    </row>
    <row r="904" spans="1:14" x14ac:dyDescent="0.3">
      <c r="A904" s="17" t="s">
        <v>921</v>
      </c>
      <c r="B904" s="17" t="s">
        <v>4149</v>
      </c>
      <c r="C904" s="17" t="s">
        <v>1056</v>
      </c>
      <c r="D904" s="17" t="s">
        <v>1062</v>
      </c>
      <c r="E904" s="17" t="s">
        <v>920</v>
      </c>
      <c r="F904" s="17" t="s">
        <v>4150</v>
      </c>
      <c r="G904" s="18">
        <v>1</v>
      </c>
      <c r="H904" s="18">
        <v>2</v>
      </c>
      <c r="I904" s="19">
        <v>0</v>
      </c>
      <c r="J904" s="20">
        <v>0</v>
      </c>
      <c r="K904" s="21">
        <v>0</v>
      </c>
      <c r="L904" s="22">
        <v>1</v>
      </c>
      <c r="M904" s="27" t="s">
        <v>4499</v>
      </c>
      <c r="N904" s="28"/>
    </row>
    <row r="905" spans="1:14" x14ac:dyDescent="0.3">
      <c r="A905" s="17" t="s">
        <v>4151</v>
      </c>
      <c r="B905" s="17" t="s">
        <v>4152</v>
      </c>
      <c r="C905" s="17" t="s">
        <v>3933</v>
      </c>
      <c r="D905" s="17" t="s">
        <v>1100</v>
      </c>
      <c r="E905" s="17" t="s">
        <v>2548</v>
      </c>
      <c r="F905" s="17" t="s">
        <v>4153</v>
      </c>
      <c r="G905" s="18">
        <v>1</v>
      </c>
      <c r="H905" s="18">
        <v>2</v>
      </c>
      <c r="I905" s="19">
        <v>1</v>
      </c>
      <c r="J905" s="20">
        <v>0</v>
      </c>
      <c r="K905" s="21">
        <v>0</v>
      </c>
      <c r="L905" s="22">
        <v>0</v>
      </c>
      <c r="M905" s="27" t="s">
        <v>4500</v>
      </c>
      <c r="N905" s="28"/>
    </row>
    <row r="906" spans="1:14" x14ac:dyDescent="0.3">
      <c r="A906" s="17" t="s">
        <v>4154</v>
      </c>
      <c r="B906" s="17" t="s">
        <v>2126</v>
      </c>
      <c r="C906" s="17" t="s">
        <v>4155</v>
      </c>
      <c r="D906" s="17" t="s">
        <v>1140</v>
      </c>
      <c r="E906" s="17" t="s">
        <v>181</v>
      </c>
      <c r="F906" s="17" t="s">
        <v>4156</v>
      </c>
      <c r="G906" s="18">
        <v>1</v>
      </c>
      <c r="H906" s="18">
        <v>1</v>
      </c>
      <c r="I906" s="19">
        <v>1</v>
      </c>
      <c r="J906" s="20">
        <v>0</v>
      </c>
      <c r="K906" s="21">
        <v>0</v>
      </c>
      <c r="L906" s="22">
        <v>0</v>
      </c>
      <c r="M906" s="27" t="s">
        <v>4500</v>
      </c>
      <c r="N906" s="28"/>
    </row>
    <row r="907" spans="1:14" x14ac:dyDescent="0.3">
      <c r="A907" s="17" t="s">
        <v>4157</v>
      </c>
      <c r="B907" s="17" t="s">
        <v>3709</v>
      </c>
      <c r="C907" s="17" t="s">
        <v>1518</v>
      </c>
      <c r="D907" s="17" t="s">
        <v>1062</v>
      </c>
      <c r="E907" s="17" t="s">
        <v>3710</v>
      </c>
      <c r="F907" s="17" t="s">
        <v>4158</v>
      </c>
      <c r="G907" s="18">
        <v>1</v>
      </c>
      <c r="H907" s="18">
        <v>7</v>
      </c>
      <c r="I907" s="19">
        <v>0</v>
      </c>
      <c r="J907" s="20">
        <v>1</v>
      </c>
      <c r="K907" s="21">
        <v>0</v>
      </c>
      <c r="L907" s="22">
        <v>0</v>
      </c>
      <c r="M907" s="27" t="s">
        <v>4498</v>
      </c>
      <c r="N907" s="28"/>
    </row>
    <row r="908" spans="1:14" x14ac:dyDescent="0.3">
      <c r="A908" s="17" t="s">
        <v>730</v>
      </c>
      <c r="B908" s="17" t="s">
        <v>731</v>
      </c>
      <c r="C908" s="17" t="s">
        <v>4159</v>
      </c>
      <c r="D908" s="17" t="s">
        <v>1062</v>
      </c>
      <c r="E908" s="17" t="s">
        <v>66</v>
      </c>
      <c r="F908" s="17" t="s">
        <v>4160</v>
      </c>
      <c r="G908" s="18">
        <v>1</v>
      </c>
      <c r="H908" s="18">
        <v>1</v>
      </c>
      <c r="I908" s="19">
        <v>0</v>
      </c>
      <c r="J908" s="20">
        <v>0</v>
      </c>
      <c r="K908" s="21">
        <v>0</v>
      </c>
      <c r="L908" s="22">
        <v>1</v>
      </c>
      <c r="M908" s="27" t="s">
        <v>4499</v>
      </c>
      <c r="N908" s="28"/>
    </row>
    <row r="909" spans="1:14" x14ac:dyDescent="0.3">
      <c r="A909" s="17" t="s">
        <v>4161</v>
      </c>
      <c r="B909" s="17" t="s">
        <v>1315</v>
      </c>
      <c r="C909" s="17" t="s">
        <v>4162</v>
      </c>
      <c r="D909" s="17" t="s">
        <v>1333</v>
      </c>
      <c r="E909" s="17" t="s">
        <v>163</v>
      </c>
      <c r="F909" s="17" t="s">
        <v>4163</v>
      </c>
      <c r="G909" s="18">
        <v>1</v>
      </c>
      <c r="H909" s="18">
        <v>1</v>
      </c>
      <c r="I909" s="19">
        <v>0</v>
      </c>
      <c r="J909" s="20">
        <v>1</v>
      </c>
      <c r="K909" s="21">
        <v>0</v>
      </c>
      <c r="L909" s="22">
        <v>0</v>
      </c>
      <c r="M909" s="27" t="s">
        <v>4500</v>
      </c>
      <c r="N909" s="28"/>
    </row>
    <row r="910" spans="1:14" x14ac:dyDescent="0.3">
      <c r="A910" s="17" t="s">
        <v>4164</v>
      </c>
      <c r="B910" s="17" t="s">
        <v>4165</v>
      </c>
      <c r="C910" s="17" t="s">
        <v>4166</v>
      </c>
      <c r="D910" s="17" t="s">
        <v>3528</v>
      </c>
      <c r="E910" s="17" t="s">
        <v>78</v>
      </c>
      <c r="F910" s="17" t="s">
        <v>4167</v>
      </c>
      <c r="G910" s="18">
        <v>1</v>
      </c>
      <c r="H910" s="18">
        <v>1</v>
      </c>
      <c r="I910" s="19">
        <v>0</v>
      </c>
      <c r="J910" s="20">
        <v>1</v>
      </c>
      <c r="K910" s="21">
        <v>0</v>
      </c>
      <c r="L910" s="22">
        <v>0</v>
      </c>
      <c r="M910" s="27" t="s">
        <v>4498</v>
      </c>
      <c r="N910" s="28"/>
    </row>
    <row r="911" spans="1:14" x14ac:dyDescent="0.3">
      <c r="A911" s="17" t="s">
        <v>4168</v>
      </c>
      <c r="B911" s="17" t="s">
        <v>4169</v>
      </c>
      <c r="C911" s="17" t="s">
        <v>1238</v>
      </c>
      <c r="D911" s="17" t="s">
        <v>1096</v>
      </c>
      <c r="E911" s="17" t="s">
        <v>73</v>
      </c>
      <c r="F911" s="17" t="s">
        <v>4170</v>
      </c>
      <c r="G911" s="18">
        <v>1</v>
      </c>
      <c r="H911" s="18">
        <v>1</v>
      </c>
      <c r="I911" s="19">
        <v>1</v>
      </c>
      <c r="J911" s="20">
        <v>0</v>
      </c>
      <c r="K911" s="21">
        <v>0</v>
      </c>
      <c r="L911" s="22">
        <v>0</v>
      </c>
      <c r="M911" s="27" t="s">
        <v>4501</v>
      </c>
      <c r="N911" s="28"/>
    </row>
    <row r="912" spans="1:14" x14ac:dyDescent="0.3">
      <c r="A912" s="17" t="s">
        <v>4171</v>
      </c>
      <c r="B912" s="17" t="s">
        <v>4172</v>
      </c>
      <c r="C912" s="17" t="s">
        <v>4173</v>
      </c>
      <c r="D912" s="17" t="s">
        <v>1051</v>
      </c>
      <c r="E912" s="17" t="s">
        <v>792</v>
      </c>
      <c r="F912" s="17" t="s">
        <v>4174</v>
      </c>
      <c r="G912" s="18">
        <v>1</v>
      </c>
      <c r="H912" s="18">
        <v>1</v>
      </c>
      <c r="I912" s="19">
        <v>0</v>
      </c>
      <c r="J912" s="20">
        <v>1</v>
      </c>
      <c r="K912" s="21">
        <v>0</v>
      </c>
      <c r="L912" s="22">
        <v>0</v>
      </c>
      <c r="M912" s="27" t="s">
        <v>4498</v>
      </c>
      <c r="N912" s="28"/>
    </row>
    <row r="913" spans="1:14" x14ac:dyDescent="0.3">
      <c r="A913" s="17" t="s">
        <v>4175</v>
      </c>
      <c r="B913" s="17" t="s">
        <v>4176</v>
      </c>
      <c r="C913" s="17" t="s">
        <v>4177</v>
      </c>
      <c r="D913" s="17" t="s">
        <v>1062</v>
      </c>
      <c r="E913" s="17" t="s">
        <v>1944</v>
      </c>
      <c r="F913" s="17" t="s">
        <v>4178</v>
      </c>
      <c r="G913" s="18">
        <v>1</v>
      </c>
      <c r="H913" s="18">
        <v>1</v>
      </c>
      <c r="I913" s="19">
        <v>0</v>
      </c>
      <c r="J913" s="20">
        <v>1</v>
      </c>
      <c r="K913" s="21">
        <v>0</v>
      </c>
      <c r="L913" s="22">
        <v>0</v>
      </c>
      <c r="M913" s="27" t="s">
        <v>4498</v>
      </c>
      <c r="N913" s="28"/>
    </row>
    <row r="914" spans="1:14" x14ac:dyDescent="0.3">
      <c r="A914" s="17" t="s">
        <v>4179</v>
      </c>
      <c r="B914" s="17" t="s">
        <v>1926</v>
      </c>
      <c r="C914" s="17" t="s">
        <v>3533</v>
      </c>
      <c r="D914" s="17" t="s">
        <v>1082</v>
      </c>
      <c r="E914" s="17" t="s">
        <v>158</v>
      </c>
      <c r="F914" s="17" t="s">
        <v>4180</v>
      </c>
      <c r="G914" s="18">
        <v>1</v>
      </c>
      <c r="H914" s="18">
        <v>1</v>
      </c>
      <c r="I914" s="19">
        <v>0</v>
      </c>
      <c r="J914" s="20">
        <v>1</v>
      </c>
      <c r="K914" s="21">
        <v>0</v>
      </c>
      <c r="L914" s="22">
        <v>0</v>
      </c>
      <c r="M914" s="27" t="s">
        <v>4498</v>
      </c>
      <c r="N914" s="28"/>
    </row>
    <row r="915" spans="1:14" x14ac:dyDescent="0.3">
      <c r="A915" s="17" t="s">
        <v>4181</v>
      </c>
      <c r="B915" s="17" t="s">
        <v>4182</v>
      </c>
      <c r="C915" s="17" t="s">
        <v>3493</v>
      </c>
      <c r="D915" s="17" t="s">
        <v>1062</v>
      </c>
      <c r="E915" s="17" t="s">
        <v>158</v>
      </c>
      <c r="F915" s="17" t="s">
        <v>4183</v>
      </c>
      <c r="G915" s="18">
        <v>1</v>
      </c>
      <c r="H915" s="18">
        <v>4</v>
      </c>
      <c r="I915" s="19">
        <v>0</v>
      </c>
      <c r="J915" s="20">
        <v>1</v>
      </c>
      <c r="K915" s="21">
        <v>0</v>
      </c>
      <c r="L915" s="22">
        <v>0</v>
      </c>
      <c r="M915" s="27" t="s">
        <v>4500</v>
      </c>
      <c r="N915" s="28"/>
    </row>
    <row r="916" spans="1:14" x14ac:dyDescent="0.3">
      <c r="A916" s="17" t="s">
        <v>4184</v>
      </c>
      <c r="B916" s="17" t="s">
        <v>4185</v>
      </c>
      <c r="C916" s="17" t="s">
        <v>4186</v>
      </c>
      <c r="D916" s="17" t="s">
        <v>1096</v>
      </c>
      <c r="E916" s="17" t="s">
        <v>744</v>
      </c>
      <c r="F916" s="17" t="s">
        <v>4187</v>
      </c>
      <c r="G916" s="18">
        <v>1</v>
      </c>
      <c r="H916" s="18">
        <v>1</v>
      </c>
      <c r="I916" s="19">
        <v>0</v>
      </c>
      <c r="J916" s="20">
        <v>1</v>
      </c>
      <c r="K916" s="21">
        <v>0</v>
      </c>
      <c r="L916" s="22">
        <v>0</v>
      </c>
      <c r="M916" s="27" t="s">
        <v>4498</v>
      </c>
      <c r="N916" s="28"/>
    </row>
    <row r="917" spans="1:14" x14ac:dyDescent="0.3">
      <c r="A917" s="17" t="s">
        <v>4188</v>
      </c>
      <c r="B917" s="17" t="s">
        <v>2924</v>
      </c>
      <c r="C917" s="17" t="s">
        <v>4189</v>
      </c>
      <c r="D917" s="17" t="s">
        <v>2209</v>
      </c>
      <c r="E917" s="17" t="s">
        <v>1480</v>
      </c>
      <c r="F917" s="17" t="s">
        <v>4190</v>
      </c>
      <c r="G917" s="18">
        <v>1</v>
      </c>
      <c r="H917" s="18">
        <v>1</v>
      </c>
      <c r="I917" s="19">
        <v>0</v>
      </c>
      <c r="J917" s="20">
        <v>1</v>
      </c>
      <c r="K917" s="21">
        <v>0</v>
      </c>
      <c r="L917" s="22">
        <v>0</v>
      </c>
      <c r="M917" s="27" t="s">
        <v>4498</v>
      </c>
      <c r="N917" s="28"/>
    </row>
    <row r="918" spans="1:14" x14ac:dyDescent="0.3">
      <c r="A918" s="17" t="s">
        <v>223</v>
      </c>
      <c r="B918" s="17" t="s">
        <v>4191</v>
      </c>
      <c r="C918" s="17" t="s">
        <v>2445</v>
      </c>
      <c r="D918" s="17" t="s">
        <v>2237</v>
      </c>
      <c r="E918" s="17" t="s">
        <v>158</v>
      </c>
      <c r="F918" s="17" t="s">
        <v>4192</v>
      </c>
      <c r="G918" s="18">
        <v>1</v>
      </c>
      <c r="H918" s="18">
        <v>1</v>
      </c>
      <c r="I918" s="19">
        <v>0</v>
      </c>
      <c r="J918" s="20">
        <v>0</v>
      </c>
      <c r="K918" s="21">
        <v>1</v>
      </c>
      <c r="L918" s="22">
        <v>0</v>
      </c>
      <c r="M918" s="27" t="s">
        <v>4499</v>
      </c>
      <c r="N918" s="28"/>
    </row>
    <row r="919" spans="1:14" x14ac:dyDescent="0.3">
      <c r="A919" s="17" t="s">
        <v>817</v>
      </c>
      <c r="B919" s="17" t="s">
        <v>4193</v>
      </c>
      <c r="C919" s="17" t="s">
        <v>2753</v>
      </c>
      <c r="D919" s="17" t="s">
        <v>1057</v>
      </c>
      <c r="E919" s="17" t="s">
        <v>73</v>
      </c>
      <c r="F919" s="17" t="s">
        <v>4194</v>
      </c>
      <c r="G919" s="18">
        <v>1</v>
      </c>
      <c r="H919" s="18">
        <v>1</v>
      </c>
      <c r="I919" s="19">
        <v>0</v>
      </c>
      <c r="J919" s="20">
        <v>0</v>
      </c>
      <c r="K919" s="21">
        <v>0</v>
      </c>
      <c r="L919" s="22">
        <v>1</v>
      </c>
      <c r="M919" s="27" t="s">
        <v>4499</v>
      </c>
      <c r="N919" s="28"/>
    </row>
    <row r="920" spans="1:14" x14ac:dyDescent="0.3">
      <c r="A920" s="17" t="s">
        <v>4195</v>
      </c>
      <c r="B920" s="17" t="s">
        <v>4196</v>
      </c>
      <c r="C920" s="17" t="s">
        <v>4197</v>
      </c>
      <c r="D920" s="17" t="s">
        <v>1062</v>
      </c>
      <c r="E920" s="17" t="s">
        <v>679</v>
      </c>
      <c r="F920" s="17" t="s">
        <v>4198</v>
      </c>
      <c r="G920" s="18">
        <v>1</v>
      </c>
      <c r="H920" s="18">
        <v>1</v>
      </c>
      <c r="I920" s="19">
        <v>0</v>
      </c>
      <c r="J920" s="20">
        <v>1</v>
      </c>
      <c r="K920" s="21">
        <v>0</v>
      </c>
      <c r="L920" s="22">
        <v>0</v>
      </c>
      <c r="M920" s="27" t="s">
        <v>4498</v>
      </c>
      <c r="N920" s="28"/>
    </row>
    <row r="921" spans="1:14" x14ac:dyDescent="0.3">
      <c r="A921" s="17" t="s">
        <v>4199</v>
      </c>
      <c r="B921" s="17" t="s">
        <v>4200</v>
      </c>
      <c r="C921" s="17" t="s">
        <v>4201</v>
      </c>
      <c r="D921" s="17" t="s">
        <v>4202</v>
      </c>
      <c r="E921" s="17" t="s">
        <v>3327</v>
      </c>
      <c r="F921" s="17" t="s">
        <v>4203</v>
      </c>
      <c r="G921" s="18">
        <v>1</v>
      </c>
      <c r="H921" s="18">
        <v>2</v>
      </c>
      <c r="I921" s="19">
        <v>0</v>
      </c>
      <c r="J921" s="20">
        <v>1</v>
      </c>
      <c r="K921" s="21">
        <v>0</v>
      </c>
      <c r="L921" s="22">
        <v>0</v>
      </c>
      <c r="M921" s="27" t="s">
        <v>4500</v>
      </c>
      <c r="N921" s="28"/>
    </row>
    <row r="922" spans="1:14" x14ac:dyDescent="0.3">
      <c r="A922" s="17" t="s">
        <v>206</v>
      </c>
      <c r="B922" s="17" t="s">
        <v>4204</v>
      </c>
      <c r="C922" s="17" t="s">
        <v>4205</v>
      </c>
      <c r="D922" s="17" t="s">
        <v>2341</v>
      </c>
      <c r="E922" s="17" t="s">
        <v>73</v>
      </c>
      <c r="F922" s="17" t="s">
        <v>4206</v>
      </c>
      <c r="G922" s="18">
        <v>1</v>
      </c>
      <c r="H922" s="18">
        <v>1</v>
      </c>
      <c r="I922" s="19">
        <v>0</v>
      </c>
      <c r="J922" s="20">
        <v>0</v>
      </c>
      <c r="K922" s="21">
        <v>1</v>
      </c>
      <c r="L922" s="22">
        <v>0</v>
      </c>
      <c r="M922" s="27" t="s">
        <v>4499</v>
      </c>
      <c r="N922" s="28"/>
    </row>
    <row r="923" spans="1:14" x14ac:dyDescent="0.3">
      <c r="A923" s="17" t="s">
        <v>632</v>
      </c>
      <c r="B923" s="17" t="s">
        <v>633</v>
      </c>
      <c r="C923" s="17" t="s">
        <v>1056</v>
      </c>
      <c r="D923" s="17" t="s">
        <v>1062</v>
      </c>
      <c r="E923" s="17" t="s">
        <v>308</v>
      </c>
      <c r="F923" s="17" t="s">
        <v>4207</v>
      </c>
      <c r="G923" s="18">
        <v>1</v>
      </c>
      <c r="H923" s="18">
        <v>1</v>
      </c>
      <c r="I923" s="19">
        <v>0</v>
      </c>
      <c r="J923" s="20">
        <v>0</v>
      </c>
      <c r="K923" s="21">
        <v>1</v>
      </c>
      <c r="L923" s="22">
        <v>0</v>
      </c>
      <c r="M923" s="27" t="s">
        <v>4499</v>
      </c>
      <c r="N923" s="28"/>
    </row>
    <row r="924" spans="1:14" x14ac:dyDescent="0.3">
      <c r="A924" s="17" t="s">
        <v>4208</v>
      </c>
      <c r="B924" s="17" t="s">
        <v>4209</v>
      </c>
      <c r="C924" s="17" t="s">
        <v>4210</v>
      </c>
      <c r="D924" s="17" t="s">
        <v>1067</v>
      </c>
      <c r="E924" s="17" t="s">
        <v>103</v>
      </c>
      <c r="F924" s="17" t="s">
        <v>4211</v>
      </c>
      <c r="G924" s="18">
        <v>1</v>
      </c>
      <c r="H924" s="18">
        <v>1</v>
      </c>
      <c r="I924" s="19">
        <v>0</v>
      </c>
      <c r="J924" s="20">
        <v>1</v>
      </c>
      <c r="K924" s="21">
        <v>0</v>
      </c>
      <c r="L924" s="22">
        <v>0</v>
      </c>
      <c r="M924" s="27" t="s">
        <v>4498</v>
      </c>
      <c r="N924" s="28"/>
    </row>
    <row r="925" spans="1:14" x14ac:dyDescent="0.3">
      <c r="A925" s="17" t="s">
        <v>4212</v>
      </c>
      <c r="B925" s="17" t="s">
        <v>4213</v>
      </c>
      <c r="C925" s="17" t="s">
        <v>4214</v>
      </c>
      <c r="D925" s="17" t="s">
        <v>1062</v>
      </c>
      <c r="E925" s="17" t="s">
        <v>4215</v>
      </c>
      <c r="F925" s="17" t="s">
        <v>4216</v>
      </c>
      <c r="G925" s="18">
        <v>1</v>
      </c>
      <c r="H925" s="18">
        <v>5</v>
      </c>
      <c r="I925" s="19">
        <v>0</v>
      </c>
      <c r="J925" s="20">
        <v>1</v>
      </c>
      <c r="K925" s="21">
        <v>0</v>
      </c>
      <c r="L925" s="22">
        <v>0</v>
      </c>
      <c r="M925" s="27" t="s">
        <v>4498</v>
      </c>
      <c r="N925" s="28"/>
    </row>
    <row r="926" spans="1:14" x14ac:dyDescent="0.3">
      <c r="A926" s="17" t="s">
        <v>680</v>
      </c>
      <c r="B926" s="17" t="s">
        <v>4217</v>
      </c>
      <c r="C926" s="17" t="s">
        <v>4218</v>
      </c>
      <c r="D926" s="17" t="s">
        <v>1062</v>
      </c>
      <c r="E926" s="17" t="s">
        <v>682</v>
      </c>
      <c r="F926" s="17" t="s">
        <v>4219</v>
      </c>
      <c r="G926" s="18">
        <v>1</v>
      </c>
      <c r="H926" s="18">
        <v>6</v>
      </c>
      <c r="I926" s="19">
        <v>0</v>
      </c>
      <c r="J926" s="20">
        <v>0</v>
      </c>
      <c r="K926" s="21">
        <v>0</v>
      </c>
      <c r="L926" s="22">
        <v>1</v>
      </c>
      <c r="M926" s="27" t="s">
        <v>4502</v>
      </c>
      <c r="N926" s="28"/>
    </row>
    <row r="927" spans="1:14" x14ac:dyDescent="0.3">
      <c r="A927" s="17" t="s">
        <v>951</v>
      </c>
      <c r="B927" s="17" t="s">
        <v>4220</v>
      </c>
      <c r="C927" s="17" t="s">
        <v>4221</v>
      </c>
      <c r="D927" s="17" t="s">
        <v>1234</v>
      </c>
      <c r="E927" s="17" t="s">
        <v>73</v>
      </c>
      <c r="F927" s="17" t="s">
        <v>4222</v>
      </c>
      <c r="G927" s="18">
        <v>1</v>
      </c>
      <c r="H927" s="18">
        <v>1</v>
      </c>
      <c r="I927" s="19">
        <v>0</v>
      </c>
      <c r="J927" s="20">
        <v>0</v>
      </c>
      <c r="K927" s="21">
        <v>0</v>
      </c>
      <c r="L927" s="22">
        <v>1</v>
      </c>
      <c r="M927" s="27" t="s">
        <v>4499</v>
      </c>
      <c r="N927" s="28"/>
    </row>
    <row r="928" spans="1:14" x14ac:dyDescent="0.3">
      <c r="A928" s="17" t="s">
        <v>841</v>
      </c>
      <c r="B928" s="17" t="s">
        <v>4223</v>
      </c>
      <c r="C928" s="17" t="s">
        <v>4224</v>
      </c>
      <c r="D928" s="17" t="s">
        <v>1062</v>
      </c>
      <c r="E928" s="17" t="s">
        <v>843</v>
      </c>
      <c r="F928" s="17" t="s">
        <v>4225</v>
      </c>
      <c r="G928" s="18">
        <v>1</v>
      </c>
      <c r="H928" s="18">
        <v>1</v>
      </c>
      <c r="I928" s="19">
        <v>0</v>
      </c>
      <c r="J928" s="20">
        <v>0</v>
      </c>
      <c r="K928" s="21">
        <v>0</v>
      </c>
      <c r="L928" s="22">
        <v>1</v>
      </c>
      <c r="M928" s="27" t="s">
        <v>4499</v>
      </c>
      <c r="N928" s="28"/>
    </row>
    <row r="929" spans="1:14" x14ac:dyDescent="0.3">
      <c r="A929" s="17" t="s">
        <v>160</v>
      </c>
      <c r="B929" s="17" t="s">
        <v>4226</v>
      </c>
      <c r="C929" s="17" t="s">
        <v>1056</v>
      </c>
      <c r="D929" s="17" t="s">
        <v>1586</v>
      </c>
      <c r="E929" s="17" t="s">
        <v>163</v>
      </c>
      <c r="F929" s="17" t="s">
        <v>4227</v>
      </c>
      <c r="G929" s="18">
        <v>1</v>
      </c>
      <c r="H929" s="18">
        <v>2</v>
      </c>
      <c r="I929" s="19">
        <v>0</v>
      </c>
      <c r="J929" s="20">
        <v>0</v>
      </c>
      <c r="K929" s="21">
        <v>1</v>
      </c>
      <c r="L929" s="22">
        <v>0</v>
      </c>
      <c r="M929" s="27" t="s">
        <v>4499</v>
      </c>
      <c r="N929" s="28"/>
    </row>
    <row r="930" spans="1:14" x14ac:dyDescent="0.3">
      <c r="A930" s="17" t="s">
        <v>4228</v>
      </c>
      <c r="B930" s="17" t="s">
        <v>4009</v>
      </c>
      <c r="C930" s="17" t="s">
        <v>4229</v>
      </c>
      <c r="D930" s="17" t="s">
        <v>1051</v>
      </c>
      <c r="E930" s="17" t="s">
        <v>103</v>
      </c>
      <c r="F930" s="17" t="s">
        <v>4230</v>
      </c>
      <c r="G930" s="18">
        <v>1</v>
      </c>
      <c r="H930" s="18">
        <v>2</v>
      </c>
      <c r="I930" s="19">
        <v>0</v>
      </c>
      <c r="J930" s="20">
        <v>1</v>
      </c>
      <c r="K930" s="21">
        <v>0</v>
      </c>
      <c r="L930" s="22">
        <v>0</v>
      </c>
      <c r="M930" s="27" t="s">
        <v>4498</v>
      </c>
      <c r="N930" s="28"/>
    </row>
    <row r="931" spans="1:14" x14ac:dyDescent="0.3">
      <c r="A931" s="17" t="s">
        <v>4231</v>
      </c>
      <c r="B931" s="17" t="s">
        <v>4232</v>
      </c>
      <c r="C931" s="17" t="s">
        <v>4233</v>
      </c>
      <c r="D931" s="17" t="s">
        <v>1078</v>
      </c>
      <c r="E931" s="17" t="s">
        <v>155</v>
      </c>
      <c r="F931" s="17" t="s">
        <v>4234</v>
      </c>
      <c r="G931" s="18">
        <v>1</v>
      </c>
      <c r="H931" s="18">
        <v>1</v>
      </c>
      <c r="I931" s="19">
        <v>1</v>
      </c>
      <c r="J931" s="20">
        <v>0</v>
      </c>
      <c r="K931" s="21">
        <v>0</v>
      </c>
      <c r="L931" s="22">
        <v>0</v>
      </c>
      <c r="M931" s="27" t="s">
        <v>4500</v>
      </c>
      <c r="N931" s="28"/>
    </row>
    <row r="932" spans="1:14" x14ac:dyDescent="0.3">
      <c r="A932" s="17" t="s">
        <v>4235</v>
      </c>
      <c r="B932" s="17" t="s">
        <v>4236</v>
      </c>
      <c r="C932" s="17" t="s">
        <v>4237</v>
      </c>
      <c r="D932" s="17" t="s">
        <v>1062</v>
      </c>
      <c r="E932" s="17" t="s">
        <v>88</v>
      </c>
      <c r="F932" s="17" t="s">
        <v>4238</v>
      </c>
      <c r="G932" s="18">
        <v>1</v>
      </c>
      <c r="H932" s="18">
        <v>1</v>
      </c>
      <c r="I932" s="19">
        <v>0</v>
      </c>
      <c r="J932" s="20">
        <v>1</v>
      </c>
      <c r="K932" s="21">
        <v>0</v>
      </c>
      <c r="L932" s="22">
        <v>0</v>
      </c>
      <c r="M932" s="27" t="s">
        <v>4498</v>
      </c>
      <c r="N932" s="28"/>
    </row>
    <row r="933" spans="1:14" x14ac:dyDescent="0.3">
      <c r="A933" s="17" t="s">
        <v>4239</v>
      </c>
      <c r="B933" s="17" t="s">
        <v>4240</v>
      </c>
      <c r="C933" s="17" t="s">
        <v>1144</v>
      </c>
      <c r="D933" s="17" t="s">
        <v>1062</v>
      </c>
      <c r="E933" s="17" t="s">
        <v>1024</v>
      </c>
      <c r="F933" s="17" t="s">
        <v>4241</v>
      </c>
      <c r="G933" s="18">
        <v>1</v>
      </c>
      <c r="H933" s="18">
        <v>40</v>
      </c>
      <c r="I933" s="19">
        <v>0</v>
      </c>
      <c r="J933" s="20">
        <v>1</v>
      </c>
      <c r="K933" s="21">
        <v>0</v>
      </c>
      <c r="L933" s="22">
        <v>0</v>
      </c>
      <c r="M933" s="27" t="s">
        <v>4500</v>
      </c>
      <c r="N933" s="28"/>
    </row>
    <row r="934" spans="1:14" x14ac:dyDescent="0.3">
      <c r="A934" s="17" t="s">
        <v>894</v>
      </c>
      <c r="B934" s="17" t="s">
        <v>4242</v>
      </c>
      <c r="C934" s="17" t="s">
        <v>1056</v>
      </c>
      <c r="D934" s="17" t="s">
        <v>4243</v>
      </c>
      <c r="E934" s="17" t="s">
        <v>233</v>
      </c>
      <c r="F934" s="17" t="s">
        <v>4244</v>
      </c>
      <c r="G934" s="18">
        <v>1</v>
      </c>
      <c r="H934" s="18">
        <v>2</v>
      </c>
      <c r="I934" s="19">
        <v>0</v>
      </c>
      <c r="J934" s="20">
        <v>0</v>
      </c>
      <c r="K934" s="21">
        <v>0</v>
      </c>
      <c r="L934" s="22">
        <v>1</v>
      </c>
      <c r="M934" s="27" t="s">
        <v>4499</v>
      </c>
      <c r="N934" s="28"/>
    </row>
    <row r="935" spans="1:14" x14ac:dyDescent="0.3">
      <c r="A935" s="17" t="s">
        <v>805</v>
      </c>
      <c r="B935" s="17" t="s">
        <v>4245</v>
      </c>
      <c r="C935" s="17" t="s">
        <v>4246</v>
      </c>
      <c r="D935" s="17" t="s">
        <v>4247</v>
      </c>
      <c r="E935" s="17" t="s">
        <v>682</v>
      </c>
      <c r="F935" s="17" t="s">
        <v>4248</v>
      </c>
      <c r="G935" s="18">
        <v>1</v>
      </c>
      <c r="H935" s="18">
        <v>1</v>
      </c>
      <c r="I935" s="19">
        <v>0</v>
      </c>
      <c r="J935" s="20">
        <v>0</v>
      </c>
      <c r="K935" s="21">
        <v>0</v>
      </c>
      <c r="L935" s="22">
        <v>1</v>
      </c>
      <c r="M935" s="27" t="s">
        <v>4502</v>
      </c>
      <c r="N935" s="28"/>
    </row>
    <row r="936" spans="1:14" x14ac:dyDescent="0.3">
      <c r="A936" s="17" t="s">
        <v>4249</v>
      </c>
      <c r="B936" s="17" t="s">
        <v>4250</v>
      </c>
      <c r="C936" s="17" t="s">
        <v>1056</v>
      </c>
      <c r="D936" s="17" t="s">
        <v>1062</v>
      </c>
      <c r="E936" s="17" t="s">
        <v>4251</v>
      </c>
      <c r="F936" s="17" t="s">
        <v>4252</v>
      </c>
      <c r="G936" s="18">
        <v>1</v>
      </c>
      <c r="H936" s="18">
        <v>20</v>
      </c>
      <c r="I936" s="19">
        <v>0</v>
      </c>
      <c r="J936" s="20">
        <v>1</v>
      </c>
      <c r="K936" s="21">
        <v>0</v>
      </c>
      <c r="L936" s="22">
        <v>0</v>
      </c>
      <c r="M936" s="27" t="s">
        <v>4498</v>
      </c>
      <c r="N936" s="28"/>
    </row>
    <row r="937" spans="1:14" x14ac:dyDescent="0.3">
      <c r="A937" s="17" t="s">
        <v>4253</v>
      </c>
      <c r="B937" s="17" t="s">
        <v>4254</v>
      </c>
      <c r="C937" s="17" t="s">
        <v>4255</v>
      </c>
      <c r="D937" s="17" t="s">
        <v>1062</v>
      </c>
      <c r="E937" s="17" t="s">
        <v>4256</v>
      </c>
      <c r="F937" s="17" t="s">
        <v>4257</v>
      </c>
      <c r="G937" s="18">
        <v>1</v>
      </c>
      <c r="H937" s="18">
        <v>3</v>
      </c>
      <c r="I937" s="19">
        <v>0</v>
      </c>
      <c r="J937" s="20">
        <v>1</v>
      </c>
      <c r="K937" s="21">
        <v>0</v>
      </c>
      <c r="L937" s="22">
        <v>0</v>
      </c>
      <c r="M937" s="27" t="s">
        <v>4500</v>
      </c>
      <c r="N937" s="28"/>
    </row>
    <row r="938" spans="1:14" x14ac:dyDescent="0.3">
      <c r="A938" s="17" t="s">
        <v>4258</v>
      </c>
      <c r="B938" s="17" t="s">
        <v>4259</v>
      </c>
      <c r="C938" s="17" t="s">
        <v>4260</v>
      </c>
      <c r="D938" s="17" t="s">
        <v>1057</v>
      </c>
      <c r="E938" s="17" t="s">
        <v>155</v>
      </c>
      <c r="F938" s="17" t="s">
        <v>4261</v>
      </c>
      <c r="G938" s="18">
        <v>1</v>
      </c>
      <c r="H938" s="18">
        <v>1</v>
      </c>
      <c r="I938" s="19">
        <v>0</v>
      </c>
      <c r="J938" s="20">
        <v>1</v>
      </c>
      <c r="K938" s="21">
        <v>0</v>
      </c>
      <c r="L938" s="22">
        <v>0</v>
      </c>
      <c r="M938" s="27" t="s">
        <v>4498</v>
      </c>
      <c r="N938" s="28"/>
    </row>
    <row r="939" spans="1:14" x14ac:dyDescent="0.3">
      <c r="A939" s="17" t="s">
        <v>4262</v>
      </c>
      <c r="B939" s="17" t="s">
        <v>4263</v>
      </c>
      <c r="C939" s="17" t="s">
        <v>1056</v>
      </c>
      <c r="D939" s="17" t="s">
        <v>1346</v>
      </c>
      <c r="E939" s="17" t="s">
        <v>308</v>
      </c>
      <c r="F939" s="17" t="s">
        <v>4264</v>
      </c>
      <c r="G939" s="18">
        <v>1</v>
      </c>
      <c r="H939" s="18">
        <v>2</v>
      </c>
      <c r="I939" s="19">
        <v>0</v>
      </c>
      <c r="J939" s="20">
        <v>1</v>
      </c>
      <c r="K939" s="21">
        <v>0</v>
      </c>
      <c r="L939" s="22">
        <v>0</v>
      </c>
      <c r="M939" s="27" t="s">
        <v>4497</v>
      </c>
      <c r="N939" s="28"/>
    </row>
    <row r="940" spans="1:14" x14ac:dyDescent="0.3">
      <c r="A940" s="17" t="s">
        <v>4265</v>
      </c>
      <c r="B940" s="17" t="s">
        <v>1899</v>
      </c>
      <c r="C940" s="17" t="s">
        <v>4266</v>
      </c>
      <c r="D940" s="17" t="s">
        <v>1692</v>
      </c>
      <c r="E940" s="17" t="s">
        <v>73</v>
      </c>
      <c r="F940" s="17" t="s">
        <v>4267</v>
      </c>
      <c r="G940" s="18">
        <v>1</v>
      </c>
      <c r="H940" s="18">
        <v>1</v>
      </c>
      <c r="I940" s="19">
        <v>0</v>
      </c>
      <c r="J940" s="20">
        <v>1</v>
      </c>
      <c r="K940" s="21">
        <v>0</v>
      </c>
      <c r="L940" s="22">
        <v>0</v>
      </c>
      <c r="M940" s="27" t="s">
        <v>4501</v>
      </c>
      <c r="N940" s="28"/>
    </row>
    <row r="941" spans="1:14" x14ac:dyDescent="0.3">
      <c r="A941" s="17" t="s">
        <v>165</v>
      </c>
      <c r="B941" s="17" t="s">
        <v>4268</v>
      </c>
      <c r="C941" s="17" t="s">
        <v>4269</v>
      </c>
      <c r="D941" s="17" t="s">
        <v>1062</v>
      </c>
      <c r="E941" s="17" t="s">
        <v>167</v>
      </c>
      <c r="F941" s="17" t="s">
        <v>4270</v>
      </c>
      <c r="G941" s="18">
        <v>1</v>
      </c>
      <c r="H941" s="18">
        <v>4</v>
      </c>
      <c r="I941" s="19">
        <v>0</v>
      </c>
      <c r="J941" s="20">
        <v>0</v>
      </c>
      <c r="K941" s="21">
        <v>1</v>
      </c>
      <c r="L941" s="22">
        <v>0</v>
      </c>
      <c r="M941" s="27" t="s">
        <v>4499</v>
      </c>
      <c r="N941" s="28"/>
    </row>
    <row r="942" spans="1:14" x14ac:dyDescent="0.3">
      <c r="A942" s="17" t="s">
        <v>4271</v>
      </c>
      <c r="B942" s="17" t="s">
        <v>4272</v>
      </c>
      <c r="C942" s="17" t="s">
        <v>4273</v>
      </c>
      <c r="D942" s="17" t="s">
        <v>1072</v>
      </c>
      <c r="E942" s="17" t="s">
        <v>308</v>
      </c>
      <c r="F942" s="17" t="s">
        <v>4274</v>
      </c>
      <c r="G942" s="18">
        <v>1</v>
      </c>
      <c r="H942" s="18">
        <v>1</v>
      </c>
      <c r="I942" s="19">
        <v>0</v>
      </c>
      <c r="J942" s="20">
        <v>1</v>
      </c>
      <c r="K942" s="21">
        <v>0</v>
      </c>
      <c r="L942" s="22">
        <v>0</v>
      </c>
      <c r="M942" s="27" t="s">
        <v>4498</v>
      </c>
      <c r="N942" s="28"/>
    </row>
    <row r="943" spans="1:14" x14ac:dyDescent="0.3">
      <c r="A943" s="17" t="s">
        <v>4275</v>
      </c>
      <c r="B943" s="17" t="s">
        <v>4276</v>
      </c>
      <c r="C943" s="17" t="s">
        <v>4277</v>
      </c>
      <c r="D943" s="17" t="s">
        <v>1057</v>
      </c>
      <c r="E943" s="17" t="s">
        <v>73</v>
      </c>
      <c r="F943" s="17" t="s">
        <v>4278</v>
      </c>
      <c r="G943" s="18">
        <v>1</v>
      </c>
      <c r="H943" s="18">
        <v>1</v>
      </c>
      <c r="I943" s="19">
        <v>0</v>
      </c>
      <c r="J943" s="20">
        <v>1</v>
      </c>
      <c r="K943" s="21">
        <v>0</v>
      </c>
      <c r="L943" s="22">
        <v>0</v>
      </c>
      <c r="M943" s="27" t="s">
        <v>4498</v>
      </c>
      <c r="N943" s="28"/>
    </row>
    <row r="944" spans="1:14" x14ac:dyDescent="0.3">
      <c r="A944" s="17" t="s">
        <v>471</v>
      </c>
      <c r="B944" s="17" t="s">
        <v>4279</v>
      </c>
      <c r="C944" s="17" t="s">
        <v>4280</v>
      </c>
      <c r="D944" s="17" t="s">
        <v>1148</v>
      </c>
      <c r="E944" s="17" t="s">
        <v>73</v>
      </c>
      <c r="F944" s="17" t="s">
        <v>4281</v>
      </c>
      <c r="G944" s="18">
        <v>1</v>
      </c>
      <c r="H944" s="18">
        <v>1</v>
      </c>
      <c r="I944" s="19">
        <v>0</v>
      </c>
      <c r="J944" s="20">
        <v>0</v>
      </c>
      <c r="K944" s="21">
        <v>1</v>
      </c>
      <c r="L944" s="22">
        <v>0</v>
      </c>
      <c r="M944" s="27" t="s">
        <v>4499</v>
      </c>
      <c r="N944" s="28"/>
    </row>
    <row r="945" spans="1:14" x14ac:dyDescent="0.3">
      <c r="A945" s="17" t="s">
        <v>4282</v>
      </c>
      <c r="B945" s="17" t="s">
        <v>4283</v>
      </c>
      <c r="C945" s="17" t="s">
        <v>1238</v>
      </c>
      <c r="D945" s="17" t="s">
        <v>2731</v>
      </c>
      <c r="E945" s="17" t="s">
        <v>73</v>
      </c>
      <c r="F945" s="17" t="s">
        <v>4284</v>
      </c>
      <c r="G945" s="18">
        <v>1</v>
      </c>
      <c r="H945" s="18">
        <v>3</v>
      </c>
      <c r="I945" s="19">
        <v>1</v>
      </c>
      <c r="J945" s="20">
        <v>0</v>
      </c>
      <c r="K945" s="21">
        <v>0</v>
      </c>
      <c r="L945" s="22">
        <v>0</v>
      </c>
      <c r="M945" s="27" t="s">
        <v>4501</v>
      </c>
      <c r="N945" s="28"/>
    </row>
    <row r="946" spans="1:14" x14ac:dyDescent="0.3">
      <c r="A946" s="17" t="s">
        <v>4285</v>
      </c>
      <c r="B946" s="17" t="s">
        <v>4286</v>
      </c>
      <c r="C946" s="17" t="s">
        <v>1238</v>
      </c>
      <c r="D946" s="17" t="s">
        <v>1096</v>
      </c>
      <c r="E946" s="17" t="s">
        <v>73</v>
      </c>
      <c r="F946" s="17" t="s">
        <v>4287</v>
      </c>
      <c r="G946" s="18">
        <v>1</v>
      </c>
      <c r="H946" s="18">
        <v>1</v>
      </c>
      <c r="I946" s="19">
        <v>1</v>
      </c>
      <c r="J946" s="20">
        <v>0</v>
      </c>
      <c r="K946" s="21">
        <v>0</v>
      </c>
      <c r="L946" s="22">
        <v>0</v>
      </c>
      <c r="M946" s="27" t="s">
        <v>4500</v>
      </c>
      <c r="N946" s="28"/>
    </row>
    <row r="947" spans="1:14" x14ac:dyDescent="0.3">
      <c r="A947" s="17" t="s">
        <v>4288</v>
      </c>
      <c r="B947" s="17" t="s">
        <v>4289</v>
      </c>
      <c r="C947" s="17" t="s">
        <v>1056</v>
      </c>
      <c r="D947" s="17" t="s">
        <v>4290</v>
      </c>
      <c r="E947" s="17" t="s">
        <v>1204</v>
      </c>
      <c r="F947" s="17" t="s">
        <v>4291</v>
      </c>
      <c r="G947" s="18">
        <v>1</v>
      </c>
      <c r="H947" s="18">
        <v>1</v>
      </c>
      <c r="I947" s="19">
        <v>0</v>
      </c>
      <c r="J947" s="20">
        <v>1</v>
      </c>
      <c r="K947" s="21">
        <v>0</v>
      </c>
      <c r="L947" s="22">
        <v>0</v>
      </c>
      <c r="M947" s="27" t="s">
        <v>4498</v>
      </c>
      <c r="N947" s="28"/>
    </row>
    <row r="948" spans="1:14" x14ac:dyDescent="0.3">
      <c r="A948" s="17" t="s">
        <v>4292</v>
      </c>
      <c r="B948" s="17" t="s">
        <v>4293</v>
      </c>
      <c r="C948" s="17" t="s">
        <v>1198</v>
      </c>
      <c r="D948" s="17" t="s">
        <v>1091</v>
      </c>
      <c r="E948" s="17" t="s">
        <v>83</v>
      </c>
      <c r="F948" s="17" t="s">
        <v>4294</v>
      </c>
      <c r="G948" s="18">
        <v>1</v>
      </c>
      <c r="H948" s="18">
        <v>1</v>
      </c>
      <c r="I948" s="19">
        <v>0</v>
      </c>
      <c r="J948" s="20">
        <v>1</v>
      </c>
      <c r="K948" s="21">
        <v>0</v>
      </c>
      <c r="L948" s="22">
        <v>0</v>
      </c>
      <c r="M948" s="27" t="s">
        <v>4498</v>
      </c>
      <c r="N948" s="28"/>
    </row>
    <row r="949" spans="1:14" x14ac:dyDescent="0.3">
      <c r="A949" s="17" t="s">
        <v>4295</v>
      </c>
      <c r="B949" s="17" t="s">
        <v>4296</v>
      </c>
      <c r="C949" s="17" t="s">
        <v>4297</v>
      </c>
      <c r="D949" s="17" t="s">
        <v>1062</v>
      </c>
      <c r="E949" s="17" t="s">
        <v>4298</v>
      </c>
      <c r="F949" s="17" t="s">
        <v>4299</v>
      </c>
      <c r="G949" s="18">
        <v>1</v>
      </c>
      <c r="H949" s="18">
        <v>5</v>
      </c>
      <c r="I949" s="19">
        <v>0</v>
      </c>
      <c r="J949" s="20">
        <v>1</v>
      </c>
      <c r="K949" s="21">
        <v>0</v>
      </c>
      <c r="L949" s="22">
        <v>0</v>
      </c>
      <c r="M949" s="27" t="s">
        <v>4498</v>
      </c>
      <c r="N949" s="28"/>
    </row>
    <row r="950" spans="1:14" x14ac:dyDescent="0.3">
      <c r="A950" s="17" t="s">
        <v>756</v>
      </c>
      <c r="B950" s="17" t="s">
        <v>4300</v>
      </c>
      <c r="C950" s="17" t="s">
        <v>1056</v>
      </c>
      <c r="D950" s="17" t="s">
        <v>2327</v>
      </c>
      <c r="E950" s="17" t="s">
        <v>758</v>
      </c>
      <c r="F950" s="17" t="s">
        <v>4301</v>
      </c>
      <c r="G950" s="18">
        <v>1</v>
      </c>
      <c r="H950" s="18">
        <v>2</v>
      </c>
      <c r="I950" s="19">
        <v>0</v>
      </c>
      <c r="J950" s="20">
        <v>0</v>
      </c>
      <c r="K950" s="21">
        <v>0</v>
      </c>
      <c r="L950" s="22">
        <v>1</v>
      </c>
      <c r="M950" s="27" t="s">
        <v>4499</v>
      </c>
      <c r="N950" s="28"/>
    </row>
    <row r="951" spans="1:14" x14ac:dyDescent="0.3">
      <c r="A951" s="17" t="s">
        <v>481</v>
      </c>
      <c r="B951" s="17" t="s">
        <v>482</v>
      </c>
      <c r="C951" s="17" t="s">
        <v>4302</v>
      </c>
      <c r="D951" s="17" t="s">
        <v>1140</v>
      </c>
      <c r="E951" s="17" t="s">
        <v>155</v>
      </c>
      <c r="F951" s="17" t="s">
        <v>4303</v>
      </c>
      <c r="G951" s="18">
        <v>1</v>
      </c>
      <c r="H951" s="18">
        <v>1</v>
      </c>
      <c r="I951" s="19">
        <v>0</v>
      </c>
      <c r="J951" s="20">
        <v>0</v>
      </c>
      <c r="K951" s="21">
        <v>1</v>
      </c>
      <c r="L951" s="22">
        <v>0</v>
      </c>
      <c r="M951" s="27" t="s">
        <v>4498</v>
      </c>
      <c r="N951" s="28"/>
    </row>
    <row r="952" spans="1:14" x14ac:dyDescent="0.3">
      <c r="A952" s="17" t="s">
        <v>4304</v>
      </c>
      <c r="B952" s="17" t="s">
        <v>4305</v>
      </c>
      <c r="C952" s="17" t="s">
        <v>1354</v>
      </c>
      <c r="D952" s="17" t="s">
        <v>4306</v>
      </c>
      <c r="E952" s="17" t="s">
        <v>155</v>
      </c>
      <c r="F952" s="17" t="s">
        <v>4307</v>
      </c>
      <c r="G952" s="18">
        <v>1</v>
      </c>
      <c r="H952" s="18">
        <v>1</v>
      </c>
      <c r="I952" s="19">
        <v>0</v>
      </c>
      <c r="J952" s="20">
        <v>1</v>
      </c>
      <c r="K952" s="21">
        <v>0</v>
      </c>
      <c r="L952" s="22">
        <v>0</v>
      </c>
      <c r="M952" s="27" t="s">
        <v>4498</v>
      </c>
      <c r="N952" s="28"/>
    </row>
    <row r="953" spans="1:14" x14ac:dyDescent="0.3">
      <c r="A953" s="17" t="s">
        <v>240</v>
      </c>
      <c r="B953" s="17" t="s">
        <v>4308</v>
      </c>
      <c r="C953" s="17" t="s">
        <v>1056</v>
      </c>
      <c r="D953" s="17" t="s">
        <v>2071</v>
      </c>
      <c r="E953" s="17" t="s">
        <v>243</v>
      </c>
      <c r="F953" s="17" t="s">
        <v>4309</v>
      </c>
      <c r="G953" s="18">
        <v>1</v>
      </c>
      <c r="H953" s="18">
        <v>2</v>
      </c>
      <c r="I953" s="19">
        <v>0</v>
      </c>
      <c r="J953" s="20">
        <v>0</v>
      </c>
      <c r="K953" s="21">
        <v>1</v>
      </c>
      <c r="L953" s="22">
        <v>0</v>
      </c>
      <c r="M953" s="27" t="s">
        <v>4499</v>
      </c>
      <c r="N953" s="28"/>
    </row>
    <row r="954" spans="1:14" x14ac:dyDescent="0.3">
      <c r="A954" s="17" t="s">
        <v>4310</v>
      </c>
      <c r="B954" s="17" t="s">
        <v>4311</v>
      </c>
      <c r="C954" s="17" t="s">
        <v>4312</v>
      </c>
      <c r="D954" s="17" t="s">
        <v>1346</v>
      </c>
      <c r="E954" s="17" t="s">
        <v>308</v>
      </c>
      <c r="F954" s="17" t="s">
        <v>4313</v>
      </c>
      <c r="G954" s="18">
        <v>1</v>
      </c>
      <c r="H954" s="18">
        <v>2</v>
      </c>
      <c r="I954" s="19">
        <v>0</v>
      </c>
      <c r="J954" s="20">
        <v>1</v>
      </c>
      <c r="K954" s="21">
        <v>0</v>
      </c>
      <c r="L954" s="22">
        <v>0</v>
      </c>
      <c r="M954" s="27" t="s">
        <v>4497</v>
      </c>
      <c r="N954" s="28"/>
    </row>
    <row r="955" spans="1:14" x14ac:dyDescent="0.3">
      <c r="A955" s="17" t="s">
        <v>699</v>
      </c>
      <c r="B955" s="17" t="s">
        <v>3232</v>
      </c>
      <c r="C955" s="17" t="s">
        <v>1178</v>
      </c>
      <c r="D955" s="17" t="s">
        <v>3234</v>
      </c>
      <c r="E955" s="17" t="s">
        <v>73</v>
      </c>
      <c r="F955" s="17" t="s">
        <v>4314</v>
      </c>
      <c r="G955" s="18">
        <v>1</v>
      </c>
      <c r="H955" s="18">
        <v>4</v>
      </c>
      <c r="I955" s="19">
        <v>0</v>
      </c>
      <c r="J955" s="20">
        <v>0</v>
      </c>
      <c r="K955" s="21">
        <v>0</v>
      </c>
      <c r="L955" s="22">
        <v>1</v>
      </c>
      <c r="M955" s="27" t="s">
        <v>4499</v>
      </c>
      <c r="N955" s="28"/>
    </row>
    <row r="956" spans="1:14" x14ac:dyDescent="0.3">
      <c r="A956" s="17" t="s">
        <v>4315</v>
      </c>
      <c r="B956" s="17" t="s">
        <v>4316</v>
      </c>
      <c r="C956" s="17" t="s">
        <v>4317</v>
      </c>
      <c r="D956" s="17" t="s">
        <v>1078</v>
      </c>
      <c r="E956" s="17" t="s">
        <v>308</v>
      </c>
      <c r="F956" s="17" t="s">
        <v>4318</v>
      </c>
      <c r="G956" s="18">
        <v>1</v>
      </c>
      <c r="H956" s="18">
        <v>1</v>
      </c>
      <c r="I956" s="19">
        <v>0</v>
      </c>
      <c r="J956" s="20">
        <v>1</v>
      </c>
      <c r="K956" s="21">
        <v>0</v>
      </c>
      <c r="L956" s="22">
        <v>0</v>
      </c>
      <c r="M956" s="27" t="s">
        <v>4497</v>
      </c>
      <c r="N956" s="28"/>
    </row>
    <row r="957" spans="1:14" x14ac:dyDescent="0.3">
      <c r="A957" s="17" t="s">
        <v>4319</v>
      </c>
      <c r="B957" s="17" t="s">
        <v>4320</v>
      </c>
      <c r="C957" s="17" t="s">
        <v>1805</v>
      </c>
      <c r="D957" s="17" t="s">
        <v>1169</v>
      </c>
      <c r="E957" s="17" t="s">
        <v>83</v>
      </c>
      <c r="F957" s="17" t="s">
        <v>4321</v>
      </c>
      <c r="G957" s="18">
        <v>1</v>
      </c>
      <c r="H957" s="18">
        <v>1</v>
      </c>
      <c r="I957" s="19">
        <v>0</v>
      </c>
      <c r="J957" s="20">
        <v>1</v>
      </c>
      <c r="K957" s="21">
        <v>0</v>
      </c>
      <c r="L957" s="22">
        <v>0</v>
      </c>
      <c r="M957" s="27" t="s">
        <v>4498</v>
      </c>
      <c r="N957" s="28"/>
    </row>
    <row r="958" spans="1:14" x14ac:dyDescent="0.3">
      <c r="A958" s="17" t="s">
        <v>778</v>
      </c>
      <c r="B958" s="17" t="s">
        <v>4322</v>
      </c>
      <c r="C958" s="17" t="s">
        <v>1056</v>
      </c>
      <c r="D958" s="17" t="s">
        <v>1100</v>
      </c>
      <c r="E958" s="17" t="s">
        <v>682</v>
      </c>
      <c r="F958" s="17" t="s">
        <v>4323</v>
      </c>
      <c r="G958" s="18">
        <v>1</v>
      </c>
      <c r="H958" s="18">
        <v>4</v>
      </c>
      <c r="I958" s="19">
        <v>0</v>
      </c>
      <c r="J958" s="20">
        <v>0</v>
      </c>
      <c r="K958" s="21">
        <v>0</v>
      </c>
      <c r="L958" s="22">
        <v>1</v>
      </c>
      <c r="M958" s="27" t="s">
        <v>4502</v>
      </c>
      <c r="N958" s="28"/>
    </row>
    <row r="959" spans="1:14" x14ac:dyDescent="0.3">
      <c r="A959" s="17" t="s">
        <v>568</v>
      </c>
      <c r="B959" s="17" t="s">
        <v>4324</v>
      </c>
      <c r="C959" s="17" t="s">
        <v>4325</v>
      </c>
      <c r="D959" s="17" t="s">
        <v>1062</v>
      </c>
      <c r="E959" s="17" t="s">
        <v>570</v>
      </c>
      <c r="F959" s="17" t="s">
        <v>4326</v>
      </c>
      <c r="G959" s="18">
        <v>1</v>
      </c>
      <c r="H959" s="18">
        <v>6</v>
      </c>
      <c r="I959" s="19">
        <v>0</v>
      </c>
      <c r="J959" s="20">
        <v>0</v>
      </c>
      <c r="K959" s="21">
        <v>1</v>
      </c>
      <c r="L959" s="22">
        <v>0</v>
      </c>
      <c r="M959" s="27" t="s">
        <v>4499</v>
      </c>
      <c r="N959" s="28"/>
    </row>
    <row r="960" spans="1:14" x14ac:dyDescent="0.3">
      <c r="A960" s="17" t="s">
        <v>4327</v>
      </c>
      <c r="B960" s="17" t="s">
        <v>4328</v>
      </c>
      <c r="C960" s="17" t="s">
        <v>1056</v>
      </c>
      <c r="D960" s="17" t="s">
        <v>1346</v>
      </c>
      <c r="E960" s="17" t="s">
        <v>155</v>
      </c>
      <c r="F960" s="17" t="s">
        <v>4329</v>
      </c>
      <c r="G960" s="18">
        <v>1</v>
      </c>
      <c r="H960" s="18">
        <v>1</v>
      </c>
      <c r="I960" s="19">
        <v>0</v>
      </c>
      <c r="J960" s="20">
        <v>1</v>
      </c>
      <c r="K960" s="21">
        <v>0</v>
      </c>
      <c r="L960" s="22">
        <v>0</v>
      </c>
      <c r="M960" s="27" t="s">
        <v>4498</v>
      </c>
      <c r="N960" s="28"/>
    </row>
    <row r="961" spans="1:14" x14ac:dyDescent="0.3">
      <c r="A961" s="17" t="s">
        <v>4330</v>
      </c>
      <c r="B961" s="17" t="s">
        <v>4331</v>
      </c>
      <c r="C961" s="17" t="s">
        <v>4332</v>
      </c>
      <c r="D961" s="17" t="s">
        <v>1091</v>
      </c>
      <c r="E961" s="17" t="s">
        <v>4333</v>
      </c>
      <c r="F961" s="17" t="s">
        <v>4334</v>
      </c>
      <c r="G961" s="18">
        <v>1</v>
      </c>
      <c r="H961" s="18">
        <v>1</v>
      </c>
      <c r="I961" s="19">
        <v>1</v>
      </c>
      <c r="J961" s="20">
        <v>0</v>
      </c>
      <c r="K961" s="21">
        <v>0</v>
      </c>
      <c r="L961" s="22">
        <v>0</v>
      </c>
      <c r="M961" s="27" t="s">
        <v>4500</v>
      </c>
      <c r="N961" s="28"/>
    </row>
    <row r="962" spans="1:14" x14ac:dyDescent="0.3">
      <c r="A962" s="17" t="s">
        <v>4335</v>
      </c>
      <c r="B962" s="17" t="s">
        <v>4336</v>
      </c>
      <c r="C962" s="17" t="s">
        <v>4337</v>
      </c>
      <c r="D962" s="17" t="s">
        <v>1062</v>
      </c>
      <c r="E962" s="17" t="s">
        <v>4338</v>
      </c>
      <c r="F962" s="17" t="s">
        <v>4339</v>
      </c>
      <c r="G962" s="18">
        <v>1</v>
      </c>
      <c r="H962" s="18">
        <v>24</v>
      </c>
      <c r="I962" s="19">
        <v>0</v>
      </c>
      <c r="J962" s="20">
        <v>1</v>
      </c>
      <c r="K962" s="21">
        <v>0</v>
      </c>
      <c r="L962" s="22">
        <v>0</v>
      </c>
      <c r="M962" s="27" t="s">
        <v>4500</v>
      </c>
      <c r="N962" s="28"/>
    </row>
    <row r="963" spans="1:14" x14ac:dyDescent="0.3">
      <c r="A963" s="17" t="s">
        <v>4340</v>
      </c>
      <c r="B963" s="17" t="s">
        <v>4341</v>
      </c>
      <c r="C963" s="17" t="s">
        <v>1776</v>
      </c>
      <c r="D963" s="17" t="s">
        <v>1169</v>
      </c>
      <c r="E963" s="17" t="s">
        <v>83</v>
      </c>
      <c r="F963" s="17" t="s">
        <v>4342</v>
      </c>
      <c r="G963" s="18">
        <v>1</v>
      </c>
      <c r="H963" s="18">
        <v>1</v>
      </c>
      <c r="I963" s="19">
        <v>0</v>
      </c>
      <c r="J963" s="20">
        <v>1</v>
      </c>
      <c r="K963" s="21">
        <v>0</v>
      </c>
      <c r="L963" s="22">
        <v>0</v>
      </c>
      <c r="M963" s="27" t="s">
        <v>4498</v>
      </c>
      <c r="N963" s="28"/>
    </row>
    <row r="964" spans="1:14" x14ac:dyDescent="0.3">
      <c r="A964" s="17" t="s">
        <v>4343</v>
      </c>
      <c r="B964" s="17" t="s">
        <v>4344</v>
      </c>
      <c r="C964" s="17" t="s">
        <v>4345</v>
      </c>
      <c r="D964" s="17" t="s">
        <v>1126</v>
      </c>
      <c r="E964" s="17" t="s">
        <v>158</v>
      </c>
      <c r="F964" s="17" t="s">
        <v>4346</v>
      </c>
      <c r="G964" s="18">
        <v>1</v>
      </c>
      <c r="H964" s="18">
        <v>1</v>
      </c>
      <c r="I964" s="19">
        <v>0</v>
      </c>
      <c r="J964" s="20">
        <v>1</v>
      </c>
      <c r="K964" s="21">
        <v>0</v>
      </c>
      <c r="L964" s="22">
        <v>0</v>
      </c>
      <c r="M964" s="27" t="s">
        <v>4500</v>
      </c>
      <c r="N964" s="28"/>
    </row>
    <row r="965" spans="1:14" x14ac:dyDescent="0.3">
      <c r="A965" s="17" t="s">
        <v>4347</v>
      </c>
      <c r="B965" s="17" t="s">
        <v>4348</v>
      </c>
      <c r="C965" s="17" t="s">
        <v>1056</v>
      </c>
      <c r="D965" s="17" t="s">
        <v>1169</v>
      </c>
      <c r="E965" s="17" t="s">
        <v>83</v>
      </c>
      <c r="F965" s="17" t="s">
        <v>4349</v>
      </c>
      <c r="G965" s="18">
        <v>1</v>
      </c>
      <c r="H965" s="18">
        <v>1</v>
      </c>
      <c r="I965" s="19">
        <v>0</v>
      </c>
      <c r="J965" s="20">
        <v>1</v>
      </c>
      <c r="K965" s="21">
        <v>0</v>
      </c>
      <c r="L965" s="22">
        <v>0</v>
      </c>
      <c r="M965" s="27" t="s">
        <v>4498</v>
      </c>
      <c r="N965" s="28"/>
    </row>
    <row r="966" spans="1:14" x14ac:dyDescent="0.3">
      <c r="A966" s="17" t="s">
        <v>553</v>
      </c>
      <c r="B966" s="17" t="s">
        <v>554</v>
      </c>
      <c r="C966" s="17" t="s">
        <v>4350</v>
      </c>
      <c r="D966" s="17" t="s">
        <v>1091</v>
      </c>
      <c r="E966" s="17" t="s">
        <v>83</v>
      </c>
      <c r="F966" s="17" t="s">
        <v>4351</v>
      </c>
      <c r="G966" s="18">
        <v>1</v>
      </c>
      <c r="H966" s="18">
        <v>1</v>
      </c>
      <c r="I966" s="19">
        <v>0</v>
      </c>
      <c r="J966" s="20">
        <v>0</v>
      </c>
      <c r="K966" s="21">
        <v>1</v>
      </c>
      <c r="L966" s="22">
        <v>0</v>
      </c>
      <c r="M966" s="27" t="s">
        <v>4499</v>
      </c>
      <c r="N966" s="28"/>
    </row>
    <row r="967" spans="1:14" x14ac:dyDescent="0.3">
      <c r="A967" s="17" t="s">
        <v>4352</v>
      </c>
      <c r="B967" s="17" t="s">
        <v>4353</v>
      </c>
      <c r="C967" s="17" t="s">
        <v>4354</v>
      </c>
      <c r="D967" s="17" t="s">
        <v>1062</v>
      </c>
      <c r="E967" s="17" t="s">
        <v>73</v>
      </c>
      <c r="F967" s="17" t="s">
        <v>4355</v>
      </c>
      <c r="G967" s="18">
        <v>1</v>
      </c>
      <c r="H967" s="18">
        <v>5</v>
      </c>
      <c r="I967" s="19">
        <v>0</v>
      </c>
      <c r="J967" s="20">
        <v>1</v>
      </c>
      <c r="K967" s="21">
        <v>0</v>
      </c>
      <c r="L967" s="22">
        <v>0</v>
      </c>
      <c r="M967" s="27" t="s">
        <v>4498</v>
      </c>
      <c r="N967" s="28"/>
    </row>
    <row r="968" spans="1:14" x14ac:dyDescent="0.3">
      <c r="A968" s="17" t="s">
        <v>4356</v>
      </c>
      <c r="B968" s="17" t="s">
        <v>4357</v>
      </c>
      <c r="C968" s="17" t="s">
        <v>4358</v>
      </c>
      <c r="D968" s="17" t="s">
        <v>1140</v>
      </c>
      <c r="E968" s="17" t="s">
        <v>308</v>
      </c>
      <c r="F968" s="17" t="s">
        <v>4359</v>
      </c>
      <c r="G968" s="18">
        <v>1</v>
      </c>
      <c r="H968" s="18">
        <v>1</v>
      </c>
      <c r="I968" s="19">
        <v>0</v>
      </c>
      <c r="J968" s="20">
        <v>1</v>
      </c>
      <c r="K968" s="21">
        <v>0</v>
      </c>
      <c r="L968" s="22">
        <v>0</v>
      </c>
      <c r="M968" s="27" t="s">
        <v>4497</v>
      </c>
      <c r="N968" s="28"/>
    </row>
    <row r="969" spans="1:14" x14ac:dyDescent="0.3">
      <c r="A969" s="17" t="s">
        <v>4360</v>
      </c>
      <c r="B969" s="17" t="s">
        <v>4361</v>
      </c>
      <c r="C969" s="17" t="s">
        <v>1696</v>
      </c>
      <c r="D969" s="17" t="s">
        <v>2063</v>
      </c>
      <c r="E969" s="17" t="s">
        <v>73</v>
      </c>
      <c r="F969" s="17" t="s">
        <v>4362</v>
      </c>
      <c r="G969" s="18">
        <v>1</v>
      </c>
      <c r="H969" s="18">
        <v>1</v>
      </c>
      <c r="I969" s="19">
        <v>0</v>
      </c>
      <c r="J969" s="20">
        <v>1</v>
      </c>
      <c r="K969" s="21">
        <v>0</v>
      </c>
      <c r="L969" s="22">
        <v>0</v>
      </c>
      <c r="M969" s="27" t="s">
        <v>4500</v>
      </c>
      <c r="N969" s="28"/>
    </row>
    <row r="970" spans="1:14" x14ac:dyDescent="0.3">
      <c r="A970" s="17" t="s">
        <v>4363</v>
      </c>
      <c r="B970" s="17" t="s">
        <v>4364</v>
      </c>
      <c r="C970" s="17" t="s">
        <v>1056</v>
      </c>
      <c r="D970" s="17" t="s">
        <v>4365</v>
      </c>
      <c r="E970" s="17" t="s">
        <v>4366</v>
      </c>
      <c r="F970" s="17" t="s">
        <v>4367</v>
      </c>
      <c r="G970" s="18">
        <v>1</v>
      </c>
      <c r="H970" s="18">
        <v>1</v>
      </c>
      <c r="I970" s="19">
        <v>1</v>
      </c>
      <c r="J970" s="20">
        <v>0</v>
      </c>
      <c r="K970" s="21">
        <v>0</v>
      </c>
      <c r="L970" s="22">
        <v>0</v>
      </c>
      <c r="M970" s="27" t="s">
        <v>4498</v>
      </c>
      <c r="N970" s="28"/>
    </row>
    <row r="971" spans="1:14" x14ac:dyDescent="0.3">
      <c r="A971" s="17" t="s">
        <v>4368</v>
      </c>
      <c r="B971" s="17" t="s">
        <v>4369</v>
      </c>
      <c r="C971" s="17" t="s">
        <v>2418</v>
      </c>
      <c r="D971" s="17" t="s">
        <v>1062</v>
      </c>
      <c r="E971" s="17" t="s">
        <v>103</v>
      </c>
      <c r="F971" s="17" t="s">
        <v>4370</v>
      </c>
      <c r="G971" s="18">
        <v>1</v>
      </c>
      <c r="H971" s="18">
        <v>240</v>
      </c>
      <c r="I971" s="19">
        <v>0</v>
      </c>
      <c r="J971" s="20">
        <v>1</v>
      </c>
      <c r="K971" s="21">
        <v>0</v>
      </c>
      <c r="L971" s="22">
        <v>0</v>
      </c>
      <c r="M971" s="27" t="s">
        <v>4500</v>
      </c>
      <c r="N971" s="28"/>
    </row>
    <row r="972" spans="1:14" x14ac:dyDescent="0.3">
      <c r="A972" s="17" t="s">
        <v>957</v>
      </c>
      <c r="B972" s="17" t="s">
        <v>4371</v>
      </c>
      <c r="C972" s="17" t="s">
        <v>4372</v>
      </c>
      <c r="D972" s="17" t="s">
        <v>1062</v>
      </c>
      <c r="E972" s="17" t="s">
        <v>959</v>
      </c>
      <c r="F972" s="17" t="s">
        <v>4373</v>
      </c>
      <c r="G972" s="18">
        <v>1</v>
      </c>
      <c r="H972" s="18">
        <v>2</v>
      </c>
      <c r="I972" s="19">
        <v>0</v>
      </c>
      <c r="J972" s="20">
        <v>0</v>
      </c>
      <c r="K972" s="21">
        <v>0</v>
      </c>
      <c r="L972" s="22">
        <v>1</v>
      </c>
      <c r="M972" s="27" t="s">
        <v>4499</v>
      </c>
      <c r="N972" s="28"/>
    </row>
    <row r="973" spans="1:14" x14ac:dyDescent="0.3">
      <c r="A973" s="17" t="s">
        <v>4374</v>
      </c>
      <c r="B973" s="17" t="s">
        <v>4375</v>
      </c>
      <c r="C973" s="17" t="s">
        <v>1547</v>
      </c>
      <c r="D973" s="17" t="s">
        <v>1140</v>
      </c>
      <c r="E973" s="17" t="s">
        <v>78</v>
      </c>
      <c r="F973" s="17" t="s">
        <v>4376</v>
      </c>
      <c r="G973" s="18">
        <v>1</v>
      </c>
      <c r="H973" s="18">
        <v>1</v>
      </c>
      <c r="I973" s="19">
        <v>1</v>
      </c>
      <c r="J973" s="20">
        <v>0</v>
      </c>
      <c r="K973" s="21">
        <v>0</v>
      </c>
      <c r="L973" s="22">
        <v>0</v>
      </c>
      <c r="M973" s="27" t="s">
        <v>4498</v>
      </c>
      <c r="N973" s="28"/>
    </row>
    <row r="974" spans="1:14" x14ac:dyDescent="0.3">
      <c r="A974" s="17" t="s">
        <v>463</v>
      </c>
      <c r="B974" s="17" t="s">
        <v>4377</v>
      </c>
      <c r="C974" s="17" t="s">
        <v>1056</v>
      </c>
      <c r="D974" s="17" t="s">
        <v>1293</v>
      </c>
      <c r="E974" s="17" t="s">
        <v>176</v>
      </c>
      <c r="F974" s="17" t="s">
        <v>4378</v>
      </c>
      <c r="G974" s="18">
        <v>1</v>
      </c>
      <c r="H974" s="18">
        <v>1</v>
      </c>
      <c r="I974" s="19">
        <v>0</v>
      </c>
      <c r="J974" s="20">
        <v>0</v>
      </c>
      <c r="K974" s="21">
        <v>1</v>
      </c>
      <c r="L974" s="22">
        <v>0</v>
      </c>
      <c r="M974" s="27" t="s">
        <v>4499</v>
      </c>
      <c r="N974" s="28"/>
    </row>
    <row r="975" spans="1:14" x14ac:dyDescent="0.3">
      <c r="A975" s="17" t="s">
        <v>4379</v>
      </c>
      <c r="B975" s="17" t="s">
        <v>4380</v>
      </c>
      <c r="C975" s="17" t="s">
        <v>4381</v>
      </c>
      <c r="D975" s="17" t="s">
        <v>4382</v>
      </c>
      <c r="E975" s="17" t="s">
        <v>163</v>
      </c>
      <c r="F975" s="17" t="s">
        <v>4383</v>
      </c>
      <c r="G975" s="18">
        <v>1</v>
      </c>
      <c r="H975" s="18">
        <v>1</v>
      </c>
      <c r="I975" s="19">
        <v>1</v>
      </c>
      <c r="J975" s="20">
        <v>0</v>
      </c>
      <c r="K975" s="21">
        <v>0</v>
      </c>
      <c r="L975" s="22">
        <v>0</v>
      </c>
      <c r="M975" s="27" t="s">
        <v>4498</v>
      </c>
      <c r="N975" s="28"/>
    </row>
    <row r="976" spans="1:14" x14ac:dyDescent="0.3">
      <c r="A976" s="17" t="s">
        <v>4384</v>
      </c>
      <c r="B976" s="17" t="s">
        <v>4385</v>
      </c>
      <c r="C976" s="17" t="s">
        <v>1156</v>
      </c>
      <c r="D976" s="17" t="s">
        <v>1169</v>
      </c>
      <c r="E976" s="17" t="s">
        <v>83</v>
      </c>
      <c r="F976" s="17" t="s">
        <v>4386</v>
      </c>
      <c r="G976" s="18">
        <v>1</v>
      </c>
      <c r="H976" s="18">
        <v>1</v>
      </c>
      <c r="I976" s="19">
        <v>0</v>
      </c>
      <c r="J976" s="20">
        <v>1</v>
      </c>
      <c r="K976" s="21">
        <v>0</v>
      </c>
      <c r="L976" s="22">
        <v>0</v>
      </c>
      <c r="M976" s="27" t="s">
        <v>4498</v>
      </c>
      <c r="N976" s="28"/>
    </row>
    <row r="977" spans="1:14" x14ac:dyDescent="0.3">
      <c r="A977" s="17" t="s">
        <v>4387</v>
      </c>
      <c r="B977" s="17" t="s">
        <v>4388</v>
      </c>
      <c r="C977" s="17" t="s">
        <v>1090</v>
      </c>
      <c r="D977" s="17" t="s">
        <v>1091</v>
      </c>
      <c r="E977" s="17" t="s">
        <v>83</v>
      </c>
      <c r="F977" s="17" t="s">
        <v>4389</v>
      </c>
      <c r="G977" s="18">
        <v>1</v>
      </c>
      <c r="H977" s="18">
        <v>1</v>
      </c>
      <c r="I977" s="19">
        <v>0</v>
      </c>
      <c r="J977" s="20">
        <v>1</v>
      </c>
      <c r="K977" s="21">
        <v>0</v>
      </c>
      <c r="L977" s="22">
        <v>0</v>
      </c>
      <c r="M977" s="27" t="s">
        <v>4498</v>
      </c>
      <c r="N977" s="28"/>
    </row>
    <row r="978" spans="1:14" x14ac:dyDescent="0.3">
      <c r="A978" s="17" t="s">
        <v>4390</v>
      </c>
      <c r="B978" s="17" t="s">
        <v>4391</v>
      </c>
      <c r="C978" s="17" t="s">
        <v>1191</v>
      </c>
      <c r="D978" s="17" t="s">
        <v>1062</v>
      </c>
      <c r="E978" s="17" t="s">
        <v>1842</v>
      </c>
      <c r="F978" s="17" t="s">
        <v>4392</v>
      </c>
      <c r="G978" s="18">
        <v>1</v>
      </c>
      <c r="H978" s="18">
        <v>8</v>
      </c>
      <c r="I978" s="19">
        <v>0</v>
      </c>
      <c r="J978" s="20">
        <v>1</v>
      </c>
      <c r="K978" s="21">
        <v>0</v>
      </c>
      <c r="L978" s="22">
        <v>0</v>
      </c>
      <c r="M978" s="27" t="s">
        <v>4500</v>
      </c>
      <c r="N978" s="28"/>
    </row>
    <row r="979" spans="1:14" x14ac:dyDescent="0.3">
      <c r="A979" s="17" t="s">
        <v>4393</v>
      </c>
      <c r="B979" s="17" t="s">
        <v>4394</v>
      </c>
      <c r="C979" s="17" t="s">
        <v>1737</v>
      </c>
      <c r="D979" s="17" t="s">
        <v>1169</v>
      </c>
      <c r="E979" s="17" t="s">
        <v>83</v>
      </c>
      <c r="F979" s="17" t="s">
        <v>4395</v>
      </c>
      <c r="G979" s="18">
        <v>1</v>
      </c>
      <c r="H979" s="18">
        <v>1</v>
      </c>
      <c r="I979" s="19">
        <v>0</v>
      </c>
      <c r="J979" s="20">
        <v>1</v>
      </c>
      <c r="K979" s="21">
        <v>0</v>
      </c>
      <c r="L979" s="22">
        <v>0</v>
      </c>
      <c r="M979" s="27" t="s">
        <v>4500</v>
      </c>
      <c r="N979" s="28"/>
    </row>
    <row r="980" spans="1:14" x14ac:dyDescent="0.3">
      <c r="A980" s="17" t="s">
        <v>4396</v>
      </c>
      <c r="B980" s="17" t="s">
        <v>4397</v>
      </c>
      <c r="C980" s="17" t="s">
        <v>1156</v>
      </c>
      <c r="D980" s="17" t="s">
        <v>1091</v>
      </c>
      <c r="E980" s="17" t="s">
        <v>83</v>
      </c>
      <c r="F980" s="17" t="s">
        <v>4398</v>
      </c>
      <c r="G980" s="18">
        <v>1</v>
      </c>
      <c r="H980" s="18">
        <v>6</v>
      </c>
      <c r="I980" s="19">
        <v>1</v>
      </c>
      <c r="J980" s="20">
        <v>0</v>
      </c>
      <c r="K980" s="21">
        <v>0</v>
      </c>
      <c r="L980" s="22">
        <v>0</v>
      </c>
      <c r="M980" s="27" t="s">
        <v>4500</v>
      </c>
      <c r="N980" s="28"/>
    </row>
    <row r="981" spans="1:14" x14ac:dyDescent="0.3">
      <c r="A981" s="17" t="s">
        <v>4399</v>
      </c>
      <c r="B981" s="17" t="s">
        <v>4400</v>
      </c>
      <c r="C981" s="17" t="s">
        <v>1238</v>
      </c>
      <c r="D981" s="17" t="s">
        <v>1096</v>
      </c>
      <c r="E981" s="17" t="s">
        <v>73</v>
      </c>
      <c r="F981" s="17" t="s">
        <v>4401</v>
      </c>
      <c r="G981" s="18">
        <v>1</v>
      </c>
      <c r="H981" s="18">
        <v>2</v>
      </c>
      <c r="I981" s="19">
        <v>1</v>
      </c>
      <c r="J981" s="20">
        <v>0</v>
      </c>
      <c r="K981" s="21">
        <v>0</v>
      </c>
      <c r="L981" s="22">
        <v>0</v>
      </c>
      <c r="M981" s="27" t="s">
        <v>4500</v>
      </c>
      <c r="N981" s="28"/>
    </row>
    <row r="982" spans="1:14" x14ac:dyDescent="0.3">
      <c r="A982" s="17" t="s">
        <v>4402</v>
      </c>
      <c r="B982" s="17" t="s">
        <v>4403</v>
      </c>
      <c r="C982" s="17" t="s">
        <v>4404</v>
      </c>
      <c r="D982" s="17" t="s">
        <v>1062</v>
      </c>
      <c r="E982" s="17" t="s">
        <v>259</v>
      </c>
      <c r="F982" s="17" t="s">
        <v>4405</v>
      </c>
      <c r="G982" s="18">
        <v>1</v>
      </c>
      <c r="H982" s="18">
        <v>10</v>
      </c>
      <c r="I982" s="19">
        <v>1</v>
      </c>
      <c r="J982" s="20">
        <v>0</v>
      </c>
      <c r="K982" s="21">
        <v>0</v>
      </c>
      <c r="L982" s="22">
        <v>0</v>
      </c>
      <c r="M982" s="27" t="s">
        <v>4500</v>
      </c>
      <c r="N982" s="28"/>
    </row>
    <row r="983" spans="1:14" x14ac:dyDescent="0.3">
      <c r="A983" s="17" t="s">
        <v>4406</v>
      </c>
      <c r="B983" s="17" t="s">
        <v>4407</v>
      </c>
      <c r="C983" s="17" t="s">
        <v>1056</v>
      </c>
      <c r="D983" s="17" t="s">
        <v>1051</v>
      </c>
      <c r="E983" s="17" t="s">
        <v>103</v>
      </c>
      <c r="F983" s="17" t="s">
        <v>4408</v>
      </c>
      <c r="G983" s="18">
        <v>1</v>
      </c>
      <c r="H983" s="18">
        <v>2</v>
      </c>
      <c r="I983" s="19">
        <v>1</v>
      </c>
      <c r="J983" s="20">
        <v>0</v>
      </c>
      <c r="K983" s="21">
        <v>0</v>
      </c>
      <c r="L983" s="22">
        <v>0</v>
      </c>
      <c r="M983" s="27" t="s">
        <v>4500</v>
      </c>
      <c r="N983" s="28"/>
    </row>
    <row r="984" spans="1:14" x14ac:dyDescent="0.3">
      <c r="A984" s="17" t="s">
        <v>4409</v>
      </c>
      <c r="B984" s="17" t="s">
        <v>1437</v>
      </c>
      <c r="C984" s="17" t="s">
        <v>1090</v>
      </c>
      <c r="D984" s="17" t="s">
        <v>1169</v>
      </c>
      <c r="E984" s="17" t="s">
        <v>83</v>
      </c>
      <c r="F984" s="17" t="s">
        <v>4410</v>
      </c>
      <c r="G984" s="18">
        <v>1</v>
      </c>
      <c r="H984" s="18">
        <v>1</v>
      </c>
      <c r="I984" s="19">
        <v>0</v>
      </c>
      <c r="J984" s="20">
        <v>1</v>
      </c>
      <c r="K984" s="21">
        <v>0</v>
      </c>
      <c r="L984" s="22">
        <v>0</v>
      </c>
      <c r="M984" s="27" t="s">
        <v>4500</v>
      </c>
      <c r="N984" s="28"/>
    </row>
    <row r="985" spans="1:14" x14ac:dyDescent="0.3">
      <c r="A985" s="17" t="s">
        <v>503</v>
      </c>
      <c r="B985" s="17" t="s">
        <v>4411</v>
      </c>
      <c r="C985" s="17" t="s">
        <v>3533</v>
      </c>
      <c r="D985" s="17" t="s">
        <v>4412</v>
      </c>
      <c r="E985" s="17" t="s">
        <v>103</v>
      </c>
      <c r="F985" s="17" t="s">
        <v>4413</v>
      </c>
      <c r="G985" s="18">
        <v>1</v>
      </c>
      <c r="H985" s="18">
        <v>1</v>
      </c>
      <c r="I985" s="19">
        <v>0</v>
      </c>
      <c r="J985" s="20">
        <v>0</v>
      </c>
      <c r="K985" s="21">
        <v>1</v>
      </c>
      <c r="L985" s="22">
        <v>0</v>
      </c>
      <c r="M985" s="27" t="s">
        <v>4499</v>
      </c>
      <c r="N985" s="28"/>
    </row>
    <row r="986" spans="1:14" x14ac:dyDescent="0.3">
      <c r="A986" s="17" t="s">
        <v>4414</v>
      </c>
      <c r="B986" s="17" t="s">
        <v>4415</v>
      </c>
      <c r="C986" s="17" t="s">
        <v>1156</v>
      </c>
      <c r="D986" s="17" t="s">
        <v>1091</v>
      </c>
      <c r="E986" s="17" t="s">
        <v>83</v>
      </c>
      <c r="F986" s="17" t="s">
        <v>4416</v>
      </c>
      <c r="G986" s="18">
        <v>1</v>
      </c>
      <c r="H986" s="18">
        <v>1</v>
      </c>
      <c r="I986" s="19">
        <v>0</v>
      </c>
      <c r="J986" s="20">
        <v>1</v>
      </c>
      <c r="K986" s="21">
        <v>0</v>
      </c>
      <c r="L986" s="22">
        <v>0</v>
      </c>
      <c r="M986" s="27" t="s">
        <v>4500</v>
      </c>
      <c r="N986" s="28"/>
    </row>
    <row r="987" spans="1:14" x14ac:dyDescent="0.3">
      <c r="A987" s="17" t="s">
        <v>4417</v>
      </c>
      <c r="B987" s="17" t="s">
        <v>4418</v>
      </c>
      <c r="C987" s="17" t="s">
        <v>4419</v>
      </c>
      <c r="D987" s="17" t="s">
        <v>1100</v>
      </c>
      <c r="E987" s="17" t="s">
        <v>4420</v>
      </c>
      <c r="F987" s="17" t="s">
        <v>4417</v>
      </c>
      <c r="G987" s="18">
        <v>1</v>
      </c>
      <c r="H987" s="18">
        <v>1</v>
      </c>
      <c r="I987" s="19">
        <v>0</v>
      </c>
      <c r="J987" s="20">
        <v>1</v>
      </c>
      <c r="K987" s="21">
        <v>0</v>
      </c>
      <c r="L987" s="22">
        <v>0</v>
      </c>
      <c r="M987" s="27" t="s">
        <v>4500</v>
      </c>
      <c r="N987" s="28"/>
    </row>
    <row r="988" spans="1:14" x14ac:dyDescent="0.3">
      <c r="A988" s="17" t="s">
        <v>732</v>
      </c>
      <c r="B988" s="17" t="s">
        <v>4421</v>
      </c>
      <c r="C988" s="17" t="s">
        <v>4422</v>
      </c>
      <c r="D988" s="17" t="s">
        <v>2451</v>
      </c>
      <c r="E988" s="17" t="s">
        <v>66</v>
      </c>
      <c r="F988" s="17" t="s">
        <v>4423</v>
      </c>
      <c r="G988" s="18">
        <v>1</v>
      </c>
      <c r="H988" s="18">
        <v>2</v>
      </c>
      <c r="I988" s="19">
        <v>0</v>
      </c>
      <c r="J988" s="20">
        <v>0</v>
      </c>
      <c r="K988" s="21">
        <v>0</v>
      </c>
      <c r="L988" s="22">
        <v>1</v>
      </c>
      <c r="M988" s="27" t="s">
        <v>4499</v>
      </c>
      <c r="N988" s="28"/>
    </row>
    <row r="989" spans="1:14" x14ac:dyDescent="0.3">
      <c r="A989" s="17" t="s">
        <v>4424</v>
      </c>
      <c r="B989" s="17" t="s">
        <v>4425</v>
      </c>
      <c r="C989" s="17" t="s">
        <v>4426</v>
      </c>
      <c r="D989" s="17" t="s">
        <v>1209</v>
      </c>
      <c r="E989" s="17" t="s">
        <v>163</v>
      </c>
      <c r="F989" s="17" t="s">
        <v>4427</v>
      </c>
      <c r="G989" s="18">
        <v>1</v>
      </c>
      <c r="H989" s="18">
        <v>1</v>
      </c>
      <c r="I989" s="19">
        <v>0</v>
      </c>
      <c r="J989" s="20">
        <v>1</v>
      </c>
      <c r="K989" s="21">
        <v>0</v>
      </c>
      <c r="L989" s="22">
        <v>0</v>
      </c>
      <c r="M989" s="27" t="s">
        <v>4500</v>
      </c>
      <c r="N989" s="28"/>
    </row>
    <row r="990" spans="1:14" x14ac:dyDescent="0.3">
      <c r="A990" s="17" t="s">
        <v>4428</v>
      </c>
      <c r="B990" s="17" t="s">
        <v>4429</v>
      </c>
      <c r="C990" s="17" t="s">
        <v>1358</v>
      </c>
      <c r="D990" s="17" t="s">
        <v>1091</v>
      </c>
      <c r="E990" s="17" t="s">
        <v>83</v>
      </c>
      <c r="F990" s="17" t="s">
        <v>4430</v>
      </c>
      <c r="G990" s="18">
        <v>1</v>
      </c>
      <c r="H990" s="18">
        <v>1</v>
      </c>
      <c r="I990" s="19">
        <v>0</v>
      </c>
      <c r="J990" s="20">
        <v>1</v>
      </c>
      <c r="K990" s="21">
        <v>0</v>
      </c>
      <c r="L990" s="22">
        <v>0</v>
      </c>
      <c r="M990" s="27" t="s">
        <v>4500</v>
      </c>
      <c r="N990" s="28"/>
    </row>
    <row r="991" spans="1:14" x14ac:dyDescent="0.3">
      <c r="A991" s="17" t="s">
        <v>4431</v>
      </c>
      <c r="B991" s="17" t="s">
        <v>4432</v>
      </c>
      <c r="C991" s="17" t="s">
        <v>4433</v>
      </c>
      <c r="D991" s="17" t="s">
        <v>1067</v>
      </c>
      <c r="E991" s="17" t="s">
        <v>259</v>
      </c>
      <c r="F991" s="17" t="s">
        <v>4434</v>
      </c>
      <c r="G991" s="18">
        <v>1</v>
      </c>
      <c r="H991" s="18">
        <v>1</v>
      </c>
      <c r="I991" s="19">
        <v>0</v>
      </c>
      <c r="J991" s="20">
        <v>1</v>
      </c>
      <c r="K991" s="21">
        <v>0</v>
      </c>
      <c r="L991" s="22">
        <v>0</v>
      </c>
      <c r="M991" s="27" t="s">
        <v>4498</v>
      </c>
      <c r="N991" s="28"/>
    </row>
    <row r="992" spans="1:14" x14ac:dyDescent="0.3">
      <c r="A992" s="17" t="s">
        <v>4435</v>
      </c>
      <c r="B992" s="17" t="s">
        <v>4436</v>
      </c>
      <c r="C992" s="17" t="s">
        <v>1056</v>
      </c>
      <c r="D992" s="17" t="s">
        <v>1078</v>
      </c>
      <c r="E992" s="17" t="s">
        <v>103</v>
      </c>
      <c r="F992" s="17" t="s">
        <v>4437</v>
      </c>
      <c r="G992" s="18">
        <v>1</v>
      </c>
      <c r="H992" s="18">
        <v>5</v>
      </c>
      <c r="I992" s="19">
        <v>0</v>
      </c>
      <c r="J992" s="20">
        <v>1</v>
      </c>
      <c r="K992" s="21">
        <v>0</v>
      </c>
      <c r="L992" s="22">
        <v>0</v>
      </c>
      <c r="M992" s="27" t="s">
        <v>4498</v>
      </c>
      <c r="N992" s="28"/>
    </row>
    <row r="993" spans="1:14" x14ac:dyDescent="0.3">
      <c r="A993" s="17" t="s">
        <v>4438</v>
      </c>
      <c r="B993" s="17" t="s">
        <v>4439</v>
      </c>
      <c r="C993" s="17" t="s">
        <v>2753</v>
      </c>
      <c r="D993" s="17" t="s">
        <v>2043</v>
      </c>
      <c r="E993" s="17" t="s">
        <v>254</v>
      </c>
      <c r="F993" s="17" t="s">
        <v>4440</v>
      </c>
      <c r="G993" s="18">
        <v>1</v>
      </c>
      <c r="H993" s="18">
        <v>2</v>
      </c>
      <c r="I993" s="19">
        <v>0</v>
      </c>
      <c r="J993" s="20">
        <v>1</v>
      </c>
      <c r="K993" s="21">
        <v>0</v>
      </c>
      <c r="L993" s="22">
        <v>0</v>
      </c>
      <c r="M993" s="27" t="s">
        <v>4498</v>
      </c>
      <c r="N993" s="28"/>
    </row>
    <row r="994" spans="1:14" x14ac:dyDescent="0.3">
      <c r="A994" s="17" t="s">
        <v>4441</v>
      </c>
      <c r="B994" s="17" t="s">
        <v>1473</v>
      </c>
      <c r="C994" s="17" t="s">
        <v>2307</v>
      </c>
      <c r="D994" s="17" t="s">
        <v>1082</v>
      </c>
      <c r="E994" s="17" t="s">
        <v>103</v>
      </c>
      <c r="F994" s="17" t="s">
        <v>4442</v>
      </c>
      <c r="G994" s="18">
        <v>1</v>
      </c>
      <c r="H994" s="18">
        <v>1</v>
      </c>
      <c r="I994" s="19">
        <v>0</v>
      </c>
      <c r="J994" s="20">
        <v>1</v>
      </c>
      <c r="K994" s="21">
        <v>0</v>
      </c>
      <c r="L994" s="22">
        <v>0</v>
      </c>
      <c r="M994" s="27" t="s">
        <v>4498</v>
      </c>
      <c r="N994" s="28"/>
    </row>
    <row r="995" spans="1:14" x14ac:dyDescent="0.3">
      <c r="A995" s="17" t="s">
        <v>273</v>
      </c>
      <c r="B995" s="17" t="s">
        <v>4443</v>
      </c>
      <c r="C995" s="17" t="s">
        <v>1056</v>
      </c>
      <c r="D995" s="17" t="s">
        <v>1062</v>
      </c>
      <c r="E995" s="17" t="s">
        <v>276</v>
      </c>
      <c r="F995" s="17" t="s">
        <v>4444</v>
      </c>
      <c r="G995" s="18">
        <v>1</v>
      </c>
      <c r="H995" s="18">
        <v>3</v>
      </c>
      <c r="I995" s="19">
        <v>0</v>
      </c>
      <c r="J995" s="20">
        <v>0</v>
      </c>
      <c r="K995" s="21">
        <v>1</v>
      </c>
      <c r="L995" s="22">
        <v>0</v>
      </c>
      <c r="M995" s="27" t="s">
        <v>4499</v>
      </c>
      <c r="N995" s="28"/>
    </row>
    <row r="996" spans="1:14" x14ac:dyDescent="0.3">
      <c r="A996" s="17" t="s">
        <v>4445</v>
      </c>
      <c r="B996" s="17" t="s">
        <v>4446</v>
      </c>
      <c r="C996" s="17" t="s">
        <v>3383</v>
      </c>
      <c r="D996" s="17" t="s">
        <v>1072</v>
      </c>
      <c r="E996" s="17" t="s">
        <v>78</v>
      </c>
      <c r="F996" s="17" t="s">
        <v>4447</v>
      </c>
      <c r="G996" s="18">
        <v>1</v>
      </c>
      <c r="H996" s="18">
        <v>1</v>
      </c>
      <c r="I996" s="19">
        <v>0</v>
      </c>
      <c r="J996" s="20">
        <v>1</v>
      </c>
      <c r="K996" s="21">
        <v>0</v>
      </c>
      <c r="L996" s="22">
        <v>0</v>
      </c>
      <c r="M996" s="27" t="s">
        <v>4498</v>
      </c>
      <c r="N996" s="28"/>
    </row>
    <row r="997" spans="1:14" x14ac:dyDescent="0.3">
      <c r="A997" s="17" t="s">
        <v>4448</v>
      </c>
      <c r="B997" s="17" t="s">
        <v>4449</v>
      </c>
      <c r="C997" s="17" t="s">
        <v>4450</v>
      </c>
      <c r="D997" s="17" t="s">
        <v>4247</v>
      </c>
      <c r="E997" s="17" t="s">
        <v>4451</v>
      </c>
      <c r="F997" s="17" t="s">
        <v>4448</v>
      </c>
      <c r="G997" s="18">
        <v>1</v>
      </c>
      <c r="H997" s="18">
        <v>1</v>
      </c>
      <c r="I997" s="19">
        <v>0</v>
      </c>
      <c r="J997" s="20">
        <v>1</v>
      </c>
      <c r="K997" s="21">
        <v>0</v>
      </c>
      <c r="L997" s="22">
        <v>0</v>
      </c>
      <c r="M997" s="27" t="s">
        <v>4498</v>
      </c>
      <c r="N997" s="28"/>
    </row>
    <row r="998" spans="1:14" x14ac:dyDescent="0.3">
      <c r="A998" s="17" t="s">
        <v>671</v>
      </c>
      <c r="B998" s="17" t="s">
        <v>4452</v>
      </c>
      <c r="C998" s="17" t="s">
        <v>4453</v>
      </c>
      <c r="D998" s="17" t="s">
        <v>1631</v>
      </c>
      <c r="E998" s="17" t="s">
        <v>78</v>
      </c>
      <c r="F998" s="17" t="s">
        <v>4454</v>
      </c>
      <c r="G998" s="18">
        <v>1</v>
      </c>
      <c r="H998" s="18">
        <v>1</v>
      </c>
      <c r="I998" s="19">
        <v>0</v>
      </c>
      <c r="J998" s="20">
        <v>0</v>
      </c>
      <c r="K998" s="21">
        <v>0</v>
      </c>
      <c r="L998" s="22">
        <v>1</v>
      </c>
      <c r="M998" s="27" t="s">
        <v>4499</v>
      </c>
      <c r="N998" s="28"/>
    </row>
    <row r="999" spans="1:14" x14ac:dyDescent="0.3">
      <c r="A999" s="17" t="s">
        <v>4455</v>
      </c>
      <c r="B999" s="17" t="s">
        <v>4456</v>
      </c>
      <c r="C999" s="17" t="s">
        <v>4457</v>
      </c>
      <c r="D999" s="17" t="s">
        <v>1100</v>
      </c>
      <c r="E999" s="17" t="s">
        <v>1079</v>
      </c>
      <c r="F999" s="17" t="s">
        <v>4458</v>
      </c>
      <c r="G999" s="18">
        <v>1</v>
      </c>
      <c r="H999" s="18">
        <v>2</v>
      </c>
      <c r="I999" s="19">
        <v>0</v>
      </c>
      <c r="J999" s="20">
        <v>1</v>
      </c>
      <c r="K999" s="21">
        <v>0</v>
      </c>
      <c r="L999" s="22">
        <v>0</v>
      </c>
      <c r="M999" s="27" t="s">
        <v>4500</v>
      </c>
      <c r="N999" s="28"/>
    </row>
    <row r="1000" spans="1:14" x14ac:dyDescent="0.3">
      <c r="A1000" s="17" t="s">
        <v>432</v>
      </c>
      <c r="B1000" s="17" t="s">
        <v>4459</v>
      </c>
      <c r="C1000" s="17" t="s">
        <v>4460</v>
      </c>
      <c r="D1000" s="17" t="s">
        <v>1091</v>
      </c>
      <c r="E1000" s="17" t="s">
        <v>392</v>
      </c>
      <c r="F1000" s="17" t="s">
        <v>4461</v>
      </c>
      <c r="G1000" s="18">
        <v>1</v>
      </c>
      <c r="H1000" s="18">
        <v>1</v>
      </c>
      <c r="I1000" s="19">
        <v>0</v>
      </c>
      <c r="J1000" s="20">
        <v>0</v>
      </c>
      <c r="K1000" s="21">
        <v>1</v>
      </c>
      <c r="L1000" s="22">
        <v>0</v>
      </c>
      <c r="M1000" s="27" t="s">
        <v>4499</v>
      </c>
      <c r="N1000" s="28"/>
    </row>
    <row r="1001" spans="1:14" x14ac:dyDescent="0.3">
      <c r="A1001" s="17" t="s">
        <v>4462</v>
      </c>
      <c r="B1001" s="17" t="s">
        <v>4463</v>
      </c>
      <c r="C1001" s="17" t="s">
        <v>4464</v>
      </c>
      <c r="D1001" s="17" t="s">
        <v>4465</v>
      </c>
      <c r="E1001" s="17" t="s">
        <v>4466</v>
      </c>
      <c r="F1001" s="17" t="s">
        <v>4467</v>
      </c>
      <c r="G1001" s="18">
        <v>1</v>
      </c>
      <c r="H1001" s="18">
        <v>8</v>
      </c>
      <c r="I1001" s="19">
        <v>0</v>
      </c>
      <c r="J1001" s="20">
        <v>1</v>
      </c>
      <c r="K1001" s="21">
        <v>0</v>
      </c>
      <c r="L1001" s="22">
        <v>0</v>
      </c>
      <c r="M1001" s="27" t="s">
        <v>4498</v>
      </c>
      <c r="N1001" s="28"/>
    </row>
    <row r="1002" spans="1:14" x14ac:dyDescent="0.3">
      <c r="A1002" s="17" t="s">
        <v>4468</v>
      </c>
      <c r="B1002" s="17" t="s">
        <v>4469</v>
      </c>
      <c r="C1002" s="17" t="s">
        <v>4470</v>
      </c>
      <c r="D1002" s="17" t="s">
        <v>1619</v>
      </c>
      <c r="E1002" s="17" t="s">
        <v>116</v>
      </c>
      <c r="F1002" s="17" t="s">
        <v>4471</v>
      </c>
      <c r="G1002" s="18">
        <v>1</v>
      </c>
      <c r="H1002" s="18">
        <v>1</v>
      </c>
      <c r="I1002" s="19">
        <v>1</v>
      </c>
      <c r="J1002" s="20">
        <v>0</v>
      </c>
      <c r="K1002" s="21">
        <v>0</v>
      </c>
      <c r="L1002" s="22">
        <v>0</v>
      </c>
      <c r="M1002" s="27" t="s">
        <v>4500</v>
      </c>
      <c r="N1002" s="28"/>
    </row>
    <row r="1003" spans="1:14" x14ac:dyDescent="0.3">
      <c r="A1003" s="17" t="s">
        <v>4472</v>
      </c>
      <c r="B1003" s="17" t="s">
        <v>4473</v>
      </c>
      <c r="C1003" s="17" t="s">
        <v>1056</v>
      </c>
      <c r="D1003" s="17" t="s">
        <v>1078</v>
      </c>
      <c r="E1003" s="17" t="s">
        <v>103</v>
      </c>
      <c r="F1003" s="17" t="s">
        <v>4474</v>
      </c>
      <c r="G1003" s="18">
        <v>1</v>
      </c>
      <c r="H1003" s="18">
        <v>1</v>
      </c>
      <c r="I1003" s="19">
        <v>0</v>
      </c>
      <c r="J1003" s="20">
        <v>1</v>
      </c>
      <c r="K1003" s="21">
        <v>0</v>
      </c>
      <c r="L1003" s="22">
        <v>0</v>
      </c>
      <c r="M1003" s="27" t="s">
        <v>4500</v>
      </c>
      <c r="N1003" s="28"/>
    </row>
    <row r="1004" spans="1:14" x14ac:dyDescent="0.3">
      <c r="A1004" s="17" t="s">
        <v>4475</v>
      </c>
      <c r="B1004" s="17" t="s">
        <v>4476</v>
      </c>
      <c r="C1004" s="17" t="s">
        <v>1056</v>
      </c>
      <c r="D1004" s="17" t="s">
        <v>4477</v>
      </c>
      <c r="E1004" s="17" t="s">
        <v>155</v>
      </c>
      <c r="F1004" s="17" t="s">
        <v>4478</v>
      </c>
      <c r="G1004" s="18">
        <v>1</v>
      </c>
      <c r="H1004" s="18">
        <v>1</v>
      </c>
      <c r="I1004" s="19">
        <v>0</v>
      </c>
      <c r="J1004" s="20">
        <v>1</v>
      </c>
      <c r="K1004" s="21">
        <v>0</v>
      </c>
      <c r="L1004" s="22">
        <v>0</v>
      </c>
      <c r="M1004" s="27" t="s">
        <v>4498</v>
      </c>
      <c r="N1004" s="28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bestFit="1" customWidth="1"/>
    <col min="2" max="2" width="56.6640625" customWidth="1"/>
    <col min="3" max="3" width="10.44140625" customWidth="1"/>
    <col min="4" max="4" width="10.109375" customWidth="1"/>
    <col min="11" max="15" width="0" hidden="1" customWidth="1"/>
  </cols>
  <sheetData>
    <row r="1" spans="1:14" ht="18.600000000000001" thickBot="1" x14ac:dyDescent="0.35">
      <c r="A1" s="35" t="s">
        <v>4509</v>
      </c>
      <c r="B1" s="35"/>
      <c r="C1" s="35"/>
      <c r="D1" s="35"/>
    </row>
    <row r="2" spans="1:14" ht="15" thickBot="1" x14ac:dyDescent="0.35">
      <c r="A2" s="48" t="s">
        <v>4510</v>
      </c>
      <c r="B2" s="49" t="s">
        <v>4505</v>
      </c>
      <c r="C2" s="49" t="s">
        <v>4506</v>
      </c>
      <c r="D2" s="50" t="s">
        <v>4507</v>
      </c>
    </row>
    <row r="3" spans="1:14" x14ac:dyDescent="0.3">
      <c r="A3" s="58" t="s">
        <v>4511</v>
      </c>
      <c r="B3" s="64" t="s">
        <v>4499</v>
      </c>
      <c r="C3" s="65">
        <v>367</v>
      </c>
      <c r="D3" s="66">
        <v>245</v>
      </c>
      <c r="K3">
        <f>IF(OR($B3="Corporate non-stock - demand too low to convert",$B3="Non-stock in the primary DC - demand too low to convert",$B3="Low line impact"),1,"")</f>
        <v>1</v>
      </c>
      <c r="L3" t="str">
        <f>IF($B3="Grand Total",2,"")</f>
        <v/>
      </c>
      <c r="M3">
        <f>IF($K3=1,$C3,"")</f>
        <v>367</v>
      </c>
      <c r="N3" t="str">
        <f>IF($L3=2,$C3,"")</f>
        <v/>
      </c>
    </row>
    <row r="4" spans="1:14" x14ac:dyDescent="0.3">
      <c r="A4" s="59"/>
      <c r="B4" s="41" t="s">
        <v>4501</v>
      </c>
      <c r="C4" s="40">
        <v>29</v>
      </c>
      <c r="D4" s="43">
        <v>14</v>
      </c>
      <c r="K4" s="29" t="str">
        <f t="shared" ref="K4:K15" si="0">IF(OR($B4="Corporate non-stock - demand too low to convert",$B4="Non-stock in the primary DC - demand too low to convert",$B4="Low line impact"),1,"")</f>
        <v/>
      </c>
      <c r="L4" s="29" t="str">
        <f t="shared" ref="L4:L15" si="1">IF($B4="Grand Total",2,"")</f>
        <v/>
      </c>
      <c r="M4" s="29" t="str">
        <f t="shared" ref="M4:M15" si="2">IF($K4=1,$C4,"")</f>
        <v/>
      </c>
      <c r="N4" s="29" t="str">
        <f t="shared" ref="N4:N15" si="3">IF($L4=2,$C4,"")</f>
        <v/>
      </c>
    </row>
    <row r="5" spans="1:14" x14ac:dyDescent="0.3">
      <c r="A5" s="59"/>
      <c r="B5" s="41" t="s">
        <v>4502</v>
      </c>
      <c r="C5" s="40">
        <v>9</v>
      </c>
      <c r="D5" s="43">
        <v>8</v>
      </c>
      <c r="K5" s="29" t="str">
        <f t="shared" si="0"/>
        <v/>
      </c>
      <c r="L5" s="29" t="str">
        <f t="shared" si="1"/>
        <v/>
      </c>
      <c r="M5" s="29" t="str">
        <f t="shared" si="2"/>
        <v/>
      </c>
      <c r="N5" s="29" t="str">
        <f t="shared" si="3"/>
        <v/>
      </c>
    </row>
    <row r="6" spans="1:14" ht="15" thickBot="1" x14ac:dyDescent="0.35">
      <c r="A6" s="60"/>
      <c r="B6" s="61" t="s">
        <v>4504</v>
      </c>
      <c r="C6" s="62">
        <v>5</v>
      </c>
      <c r="D6" s="63">
        <v>1</v>
      </c>
      <c r="K6" s="29" t="str">
        <f t="shared" si="0"/>
        <v/>
      </c>
      <c r="L6" s="29" t="str">
        <f t="shared" si="1"/>
        <v/>
      </c>
      <c r="M6" s="29" t="str">
        <f t="shared" si="2"/>
        <v/>
      </c>
      <c r="N6" s="29" t="str">
        <f t="shared" si="3"/>
        <v/>
      </c>
    </row>
    <row r="7" spans="1:14" x14ac:dyDescent="0.3">
      <c r="A7" s="58" t="s">
        <v>4512</v>
      </c>
      <c r="B7" s="54" t="s">
        <v>4498</v>
      </c>
      <c r="C7" s="55">
        <v>563</v>
      </c>
      <c r="D7" s="51">
        <v>351</v>
      </c>
      <c r="K7" s="29">
        <f t="shared" si="0"/>
        <v>1</v>
      </c>
      <c r="L7" s="29" t="str">
        <f t="shared" si="1"/>
        <v/>
      </c>
      <c r="M7" s="29">
        <f t="shared" si="2"/>
        <v>563</v>
      </c>
      <c r="N7" s="29" t="str">
        <f t="shared" si="3"/>
        <v/>
      </c>
    </row>
    <row r="8" spans="1:14" x14ac:dyDescent="0.3">
      <c r="A8" s="59"/>
      <c r="B8" s="41" t="s">
        <v>4508</v>
      </c>
      <c r="C8" s="43">
        <v>104</v>
      </c>
      <c r="D8" s="47">
        <v>38</v>
      </c>
      <c r="K8" s="29" t="str">
        <f t="shared" si="0"/>
        <v/>
      </c>
      <c r="L8" s="29" t="str">
        <f t="shared" si="1"/>
        <v/>
      </c>
      <c r="M8" s="29" t="str">
        <f t="shared" si="2"/>
        <v/>
      </c>
      <c r="N8" s="29" t="str">
        <f t="shared" si="3"/>
        <v/>
      </c>
    </row>
    <row r="9" spans="1:14" x14ac:dyDescent="0.3">
      <c r="A9" s="59" t="s">
        <v>4513</v>
      </c>
      <c r="B9" s="42" t="s">
        <v>4500</v>
      </c>
      <c r="C9" s="44">
        <v>456</v>
      </c>
      <c r="D9" s="46">
        <v>305</v>
      </c>
      <c r="K9" s="29">
        <f t="shared" si="0"/>
        <v>1</v>
      </c>
      <c r="L9" s="29" t="str">
        <f t="shared" si="1"/>
        <v/>
      </c>
      <c r="M9" s="29">
        <f t="shared" si="2"/>
        <v>456</v>
      </c>
      <c r="N9" s="29" t="str">
        <f t="shared" si="3"/>
        <v/>
      </c>
    </row>
    <row r="10" spans="1:14" ht="15" thickBot="1" x14ac:dyDescent="0.35">
      <c r="A10" s="60"/>
      <c r="B10" s="56" t="s">
        <v>4497</v>
      </c>
      <c r="C10" s="57">
        <v>181</v>
      </c>
      <c r="D10" s="47">
        <v>40</v>
      </c>
      <c r="K10" s="29" t="str">
        <f t="shared" si="0"/>
        <v/>
      </c>
      <c r="L10" s="29" t="str">
        <f t="shared" si="1"/>
        <v/>
      </c>
      <c r="M10" s="29" t="str">
        <f t="shared" si="2"/>
        <v/>
      </c>
      <c r="N10" s="29" t="str">
        <f t="shared" si="3"/>
        <v/>
      </c>
    </row>
    <row r="11" spans="1:14" ht="15" thickBot="1" x14ac:dyDescent="0.35">
      <c r="A11" s="29"/>
      <c r="B11" s="52" t="s">
        <v>11</v>
      </c>
      <c r="C11" s="53">
        <v>1714</v>
      </c>
      <c r="D11" s="45">
        <v>1002</v>
      </c>
      <c r="K11" s="29" t="str">
        <f t="shared" si="0"/>
        <v/>
      </c>
      <c r="L11" s="29">
        <f t="shared" si="1"/>
        <v>2</v>
      </c>
      <c r="M11" s="29" t="str">
        <f t="shared" si="2"/>
        <v/>
      </c>
      <c r="N11" s="29">
        <f t="shared" si="3"/>
        <v>1714</v>
      </c>
    </row>
    <row r="12" spans="1:14" x14ac:dyDescent="0.3">
      <c r="K12" s="29" t="str">
        <f t="shared" si="0"/>
        <v/>
      </c>
      <c r="L12" s="29" t="str">
        <f t="shared" si="1"/>
        <v/>
      </c>
      <c r="M12" s="29" t="str">
        <f t="shared" si="2"/>
        <v/>
      </c>
      <c r="N12" s="29" t="str">
        <f t="shared" si="3"/>
        <v/>
      </c>
    </row>
    <row r="13" spans="1:14" x14ac:dyDescent="0.3">
      <c r="K13" s="29" t="str">
        <f t="shared" si="0"/>
        <v/>
      </c>
      <c r="L13" s="29" t="str">
        <f t="shared" si="1"/>
        <v/>
      </c>
      <c r="M13" s="29" t="str">
        <f t="shared" si="2"/>
        <v/>
      </c>
      <c r="N13" s="29" t="str">
        <f t="shared" si="3"/>
        <v/>
      </c>
    </row>
    <row r="14" spans="1:14" x14ac:dyDescent="0.3">
      <c r="K14" s="29" t="str">
        <f t="shared" si="0"/>
        <v/>
      </c>
      <c r="L14" s="29" t="str">
        <f t="shared" si="1"/>
        <v/>
      </c>
      <c r="M14" s="29" t="str">
        <f t="shared" si="2"/>
        <v/>
      </c>
      <c r="N14" s="29" t="str">
        <f t="shared" si="3"/>
        <v/>
      </c>
    </row>
    <row r="15" spans="1:14" x14ac:dyDescent="0.3">
      <c r="K15" s="29" t="str">
        <f t="shared" si="0"/>
        <v/>
      </c>
      <c r="L15" s="29" t="str">
        <f t="shared" si="1"/>
        <v/>
      </c>
      <c r="M15" s="29" t="str">
        <f t="shared" si="2"/>
        <v/>
      </c>
      <c r="N15" s="29" t="str">
        <f t="shared" si="3"/>
        <v/>
      </c>
    </row>
    <row r="20" spans="13:15" x14ac:dyDescent="0.3">
      <c r="M20">
        <f>SUM(M1:M19)</f>
        <v>1386</v>
      </c>
      <c r="N20">
        <f>SUM(N1:N19)</f>
        <v>1714</v>
      </c>
      <c r="O20">
        <f>M20/N20</f>
        <v>0.80863477246207704</v>
      </c>
    </row>
    <row r="21" spans="13:15" x14ac:dyDescent="0.3">
      <c r="O21" t="str">
        <f>TEXT(O20,"0.0%")</f>
        <v>80.9%</v>
      </c>
    </row>
  </sheetData>
  <mergeCells count="4">
    <mergeCell ref="A9:A10"/>
    <mergeCell ref="A1:D1"/>
    <mergeCell ref="A3:A6"/>
    <mergeCell ref="A7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37" t="s">
        <v>4479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8" t="s">
        <v>4480</v>
      </c>
      <c r="L2" s="38"/>
    </row>
    <row r="3" spans="1:12" ht="27.45" customHeight="1" x14ac:dyDescent="0.3">
      <c r="A3" s="23" t="s">
        <v>4481</v>
      </c>
      <c r="B3" s="23" t="s">
        <v>4482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4483</v>
      </c>
    </row>
    <row r="4" spans="1:12" ht="14.4" x14ac:dyDescent="0.3">
      <c r="A4" s="39">
        <v>2018</v>
      </c>
      <c r="B4" s="25" t="s">
        <v>4484</v>
      </c>
      <c r="C4" s="26">
        <v>5132</v>
      </c>
      <c r="D4" s="26">
        <v>4381</v>
      </c>
      <c r="E4" s="24">
        <v>0.85366328916601719</v>
      </c>
      <c r="F4" s="26">
        <v>489</v>
      </c>
      <c r="G4" s="24">
        <v>0.94894777864380364</v>
      </c>
      <c r="H4" s="26">
        <v>93</v>
      </c>
      <c r="I4" s="26">
        <v>112</v>
      </c>
      <c r="J4" s="26">
        <v>57</v>
      </c>
      <c r="K4" s="24">
        <v>0.88273221841628047</v>
      </c>
      <c r="L4" s="24">
        <v>0.97921323200715249</v>
      </c>
    </row>
    <row r="5" spans="1:12" ht="14.4" x14ac:dyDescent="0.3">
      <c r="A5" s="39">
        <v>2018</v>
      </c>
      <c r="B5" s="25" t="s">
        <v>4485</v>
      </c>
      <c r="C5" s="26">
        <v>4274</v>
      </c>
      <c r="D5" s="26">
        <v>3780</v>
      </c>
      <c r="E5" s="24">
        <v>0.88441740758072063</v>
      </c>
      <c r="F5" s="26">
        <v>288</v>
      </c>
      <c r="G5" s="24">
        <v>0.95180159101544215</v>
      </c>
      <c r="H5" s="26">
        <v>61</v>
      </c>
      <c r="I5" s="26">
        <v>89</v>
      </c>
      <c r="J5" s="26">
        <v>56</v>
      </c>
      <c r="K5" s="24">
        <v>0.91547590215548558</v>
      </c>
      <c r="L5" s="24">
        <v>0.98411871908357196</v>
      </c>
    </row>
    <row r="6" spans="1:12" ht="14.4" x14ac:dyDescent="0.3">
      <c r="A6" s="39">
        <v>2018</v>
      </c>
      <c r="B6" s="25" t="s">
        <v>4486</v>
      </c>
      <c r="C6" s="26">
        <v>4329</v>
      </c>
      <c r="D6" s="26">
        <v>3766</v>
      </c>
      <c r="E6" s="24">
        <v>0.86994686994686998</v>
      </c>
      <c r="F6" s="26">
        <v>344</v>
      </c>
      <c r="G6" s="24">
        <v>0.9494109494109495</v>
      </c>
      <c r="H6" s="26">
        <v>82</v>
      </c>
      <c r="I6" s="26">
        <v>72</v>
      </c>
      <c r="J6" s="26">
        <v>65</v>
      </c>
      <c r="K6" s="24">
        <v>0.89837786259541985</v>
      </c>
      <c r="L6" s="24">
        <v>0.9786902286902287</v>
      </c>
    </row>
    <row r="7" spans="1:12" ht="14.4" x14ac:dyDescent="0.3">
      <c r="A7" s="39">
        <v>2018</v>
      </c>
      <c r="B7" s="25" t="s">
        <v>4487</v>
      </c>
      <c r="C7" s="26">
        <v>5827</v>
      </c>
      <c r="D7" s="26">
        <v>5117</v>
      </c>
      <c r="E7" s="24">
        <v>0.87815342371717864</v>
      </c>
      <c r="F7" s="26">
        <v>435</v>
      </c>
      <c r="G7" s="24">
        <v>0.95280590355242833</v>
      </c>
      <c r="H7" s="26">
        <v>113</v>
      </c>
      <c r="I7" s="26">
        <v>100</v>
      </c>
      <c r="J7" s="26">
        <v>62</v>
      </c>
      <c r="K7" s="24">
        <v>0.90326566637246264</v>
      </c>
      <c r="L7" s="24">
        <v>0.97839388145315487</v>
      </c>
    </row>
    <row r="8" spans="1:12" ht="14.4" x14ac:dyDescent="0.3">
      <c r="A8" s="39">
        <v>2018</v>
      </c>
      <c r="B8" s="25" t="s">
        <v>4488</v>
      </c>
      <c r="C8" s="26">
        <v>4786</v>
      </c>
      <c r="D8" s="26">
        <v>4196</v>
      </c>
      <c r="E8" s="24">
        <v>0.87672377768491438</v>
      </c>
      <c r="F8" s="26">
        <v>355</v>
      </c>
      <c r="G8" s="24">
        <v>0.95089845382365246</v>
      </c>
      <c r="H8" s="26">
        <v>95</v>
      </c>
      <c r="I8" s="26">
        <v>91</v>
      </c>
      <c r="J8" s="26">
        <v>49</v>
      </c>
      <c r="K8" s="24">
        <v>0.90314248816185971</v>
      </c>
      <c r="L8" s="24">
        <v>0.97786063854579353</v>
      </c>
    </row>
    <row r="9" spans="1:12" ht="14.4" x14ac:dyDescent="0.3">
      <c r="A9" s="39">
        <v>2018</v>
      </c>
      <c r="B9" s="25" t="s">
        <v>4489</v>
      </c>
      <c r="C9" s="26">
        <v>5076</v>
      </c>
      <c r="D9" s="26">
        <v>4360</v>
      </c>
      <c r="E9" s="24">
        <v>0.85894405043341204</v>
      </c>
      <c r="F9" s="26">
        <v>462</v>
      </c>
      <c r="G9" s="24">
        <v>0.94996059889676909</v>
      </c>
      <c r="H9" s="26">
        <v>126</v>
      </c>
      <c r="I9" s="26">
        <v>79</v>
      </c>
      <c r="J9" s="26">
        <v>49</v>
      </c>
      <c r="K9" s="24">
        <v>0.88116410670978174</v>
      </c>
      <c r="L9" s="24">
        <v>0.97191261703076237</v>
      </c>
    </row>
    <row r="10" spans="1:12" ht="14.4" x14ac:dyDescent="0.3">
      <c r="A10" s="39">
        <v>2019</v>
      </c>
      <c r="B10" s="25" t="s">
        <v>4490</v>
      </c>
      <c r="C10" s="26">
        <v>5168</v>
      </c>
      <c r="D10" s="26">
        <v>4526</v>
      </c>
      <c r="E10" s="24">
        <v>0.87577399380804943</v>
      </c>
      <c r="F10" s="26">
        <v>419</v>
      </c>
      <c r="G10" s="24">
        <v>0.95684984520123839</v>
      </c>
      <c r="H10" s="26">
        <v>82</v>
      </c>
      <c r="I10" s="26">
        <v>78</v>
      </c>
      <c r="J10" s="26">
        <v>63</v>
      </c>
      <c r="K10" s="24">
        <v>0.90033817386114978</v>
      </c>
      <c r="L10" s="24">
        <v>0.98220486111111116</v>
      </c>
    </row>
    <row r="11" spans="1:12" ht="14.4" x14ac:dyDescent="0.3">
      <c r="A11" s="39">
        <v>2019</v>
      </c>
      <c r="B11" s="25" t="s">
        <v>4491</v>
      </c>
      <c r="C11" s="26">
        <v>4350</v>
      </c>
      <c r="D11" s="26">
        <v>3807</v>
      </c>
      <c r="E11" s="24">
        <v>0.8751724137931034</v>
      </c>
      <c r="F11" s="26">
        <v>329</v>
      </c>
      <c r="G11" s="24">
        <v>0.95080459770114945</v>
      </c>
      <c r="H11" s="26">
        <v>81</v>
      </c>
      <c r="I11" s="26">
        <v>70</v>
      </c>
      <c r="J11" s="26">
        <v>63</v>
      </c>
      <c r="K11" s="24">
        <v>0.90277448423049567</v>
      </c>
      <c r="L11" s="24">
        <v>0.97916666666666652</v>
      </c>
    </row>
    <row r="12" spans="1:12" ht="14.4" x14ac:dyDescent="0.3">
      <c r="A12" s="39">
        <v>2019</v>
      </c>
      <c r="B12" s="25" t="s">
        <v>4492</v>
      </c>
      <c r="C12" s="26">
        <v>4297</v>
      </c>
      <c r="D12" s="26">
        <v>3790</v>
      </c>
      <c r="E12" s="24">
        <v>0.88201070514312307</v>
      </c>
      <c r="F12" s="26">
        <v>323</v>
      </c>
      <c r="G12" s="24">
        <v>0.95717942750756346</v>
      </c>
      <c r="H12" s="26">
        <v>75</v>
      </c>
      <c r="I12" s="26">
        <v>68</v>
      </c>
      <c r="J12" s="26">
        <v>41</v>
      </c>
      <c r="K12" s="24">
        <v>0.90496657115568302</v>
      </c>
      <c r="L12" s="24">
        <v>0.98059508408796892</v>
      </c>
    </row>
    <row r="13" spans="1:12" ht="14.4" x14ac:dyDescent="0.3">
      <c r="A13" s="39">
        <v>2019</v>
      </c>
      <c r="B13" s="25" t="s">
        <v>4493</v>
      </c>
      <c r="C13" s="26">
        <v>4753</v>
      </c>
      <c r="D13" s="26">
        <v>4206</v>
      </c>
      <c r="E13" s="24">
        <v>0.8849147906585314</v>
      </c>
      <c r="F13" s="26">
        <v>325</v>
      </c>
      <c r="G13" s="24">
        <v>0.95329265726909318</v>
      </c>
      <c r="H13" s="26">
        <v>98</v>
      </c>
      <c r="I13" s="26">
        <v>66</v>
      </c>
      <c r="J13" s="26">
        <v>58</v>
      </c>
      <c r="K13" s="24">
        <v>0.90861957226182766</v>
      </c>
      <c r="L13" s="24">
        <v>0.97723048327137552</v>
      </c>
    </row>
    <row r="14" spans="1:12" ht="14.4" x14ac:dyDescent="0.3">
      <c r="A14" s="39">
        <v>2019</v>
      </c>
      <c r="B14" s="25" t="s">
        <v>4494</v>
      </c>
      <c r="C14" s="26">
        <v>5392</v>
      </c>
      <c r="D14" s="26">
        <v>4758</v>
      </c>
      <c r="E14" s="24">
        <v>0.88241839762611274</v>
      </c>
      <c r="F14" s="26">
        <v>381</v>
      </c>
      <c r="G14" s="24">
        <v>0.95307863501483681</v>
      </c>
      <c r="H14" s="26">
        <v>111</v>
      </c>
      <c r="I14" s="26">
        <v>78</v>
      </c>
      <c r="J14" s="26">
        <v>64</v>
      </c>
      <c r="K14" s="24">
        <v>0.90628571428571414</v>
      </c>
      <c r="L14" s="24">
        <v>0.97720271102895884</v>
      </c>
    </row>
    <row r="15" spans="1:12" ht="14.4" x14ac:dyDescent="0.3">
      <c r="A15" s="39">
        <v>2019</v>
      </c>
      <c r="B15" s="25" t="s">
        <v>4495</v>
      </c>
      <c r="C15" s="26">
        <v>4573</v>
      </c>
      <c r="D15" s="26">
        <v>4040</v>
      </c>
      <c r="E15" s="24">
        <v>0.88344631532910567</v>
      </c>
      <c r="F15" s="26">
        <v>299</v>
      </c>
      <c r="G15" s="24">
        <v>0.94883008965668059</v>
      </c>
      <c r="H15" s="26">
        <v>103</v>
      </c>
      <c r="I15" s="26">
        <v>69</v>
      </c>
      <c r="J15" s="26">
        <v>62</v>
      </c>
      <c r="K15" s="24">
        <v>0.90950022512381812</v>
      </c>
      <c r="L15" s="24">
        <v>0.97513878831764411</v>
      </c>
    </row>
  </sheetData>
  <mergeCells count="4">
    <mergeCell ref="B1:L1"/>
    <mergeCell ref="K2:L2"/>
    <mergeCell ref="A4:A9"/>
    <mergeCell ref="A10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2019-07-02T16:00:21Z</dcterms:created>
  <dcterms:modified xsi:type="dcterms:W3CDTF">2019-07-02T19:15:17Z</dcterms:modified>
</cp:coreProperties>
</file>