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Texas Health Resources (THR)\"/>
    </mc:Choice>
  </mc:AlternateContent>
  <xr:revisionPtr revIDLastSave="0" documentId="10_ncr:100000_{D3458FFD-E9FE-4945-A130-D041C422EB69}" xr6:coauthVersionLast="31" xr6:coauthVersionMax="31" xr10:uidLastSave="{00000000-0000-0000-0000-000000000000}"/>
  <bookViews>
    <workbookView xWindow="0" yWindow="0" windowWidth="23040" windowHeight="9072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definedNames>
    <definedName name="_xlnm._FilterDatabase" localSheetId="3" hidden="1">'Item Detail'!$A$2:$N$204</definedName>
  </definedNames>
  <calcPr calcId="179017"/>
  <pivotCaches>
    <pivotCache cacheId="15" r:id="rId8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<sst xmlns="http://schemas.openxmlformats.org/spreadsheetml/2006/main" count="2669" uniqueCount="1243">
  <si>
    <t>THR16   Ship-To Fill Rate  -  Jul 2018 through Sep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</si>
  <si>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</si>
  <si>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</si>
  <si>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</si>
  <si>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</si>
  <si>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</si>
  <si>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</si>
  <si>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</si>
  <si>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</si>
  <si>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</si>
  <si>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</si>
  <si>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</si>
  <si>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</si>
  <si>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3057085</t>
  </si>
  <si>
    <t>Envision Imag Pennsylvnia THR</t>
  </si>
  <si>
    <t>3057090</t>
  </si>
  <si>
    <t>Envision Imag Southlake THR</t>
  </si>
  <si>
    <t>3057088</t>
  </si>
  <si>
    <t>Envision Imaging Of Hulen THR</t>
  </si>
  <si>
    <t>3057084</t>
  </si>
  <si>
    <t>Envision Imag S Arlington THR</t>
  </si>
  <si>
    <t>3057075</t>
  </si>
  <si>
    <t>Envision Imag Of Allen THR</t>
  </si>
  <si>
    <t>3057091</t>
  </si>
  <si>
    <t>Envision Imag Of Bedford THR</t>
  </si>
  <si>
    <t>3057086</t>
  </si>
  <si>
    <t>Envision Imag N Arlington THR</t>
  </si>
  <si>
    <t>3056893</t>
  </si>
  <si>
    <t>Envision Img Hunters Row THR</t>
  </si>
  <si>
    <t>3057102</t>
  </si>
  <si>
    <t>Envision Imag Of Tulsa THR</t>
  </si>
  <si>
    <t>3057076</t>
  </si>
  <si>
    <t>Envision Imag N Fort Wrth THR</t>
  </si>
  <si>
    <t>3057097</t>
  </si>
  <si>
    <t>Hlth Images South Denver THR</t>
  </si>
  <si>
    <t>3057087</t>
  </si>
  <si>
    <t>Envision Imag Camp Bowie THR</t>
  </si>
  <si>
    <t>3057083</t>
  </si>
  <si>
    <t>Envision Imag Plano THR</t>
  </si>
  <si>
    <t>3057099</t>
  </si>
  <si>
    <t>Hlth Images South Potomac THR</t>
  </si>
  <si>
    <t>3057079</t>
  </si>
  <si>
    <t>Envision Imag Of Dallas THR</t>
  </si>
  <si>
    <t>3057081</t>
  </si>
  <si>
    <t>Envision Imag Of Desoto THR</t>
  </si>
  <si>
    <t>3387117</t>
  </si>
  <si>
    <t>Hlth Images At North Denver-CHER,LLC THR</t>
  </si>
  <si>
    <t>3057104</t>
  </si>
  <si>
    <t>Envision Imag Of Acadiana THR</t>
  </si>
  <si>
    <t>3392163</t>
  </si>
  <si>
    <t>Hlth Images At Denver West -CHER,LLC THR</t>
  </si>
  <si>
    <t>3392152</t>
  </si>
  <si>
    <t>Hlth Images At Church Ranch-CHER,LLC THR</t>
  </si>
  <si>
    <t>3699340</t>
  </si>
  <si>
    <t>Health Images At West Littleton</t>
  </si>
  <si>
    <t>3387088</t>
  </si>
  <si>
    <t>Hlth Images At Diamond Hill-CHER,LLC THR</t>
  </si>
  <si>
    <t>3450728</t>
  </si>
  <si>
    <t>Health Images At Longmont</t>
  </si>
  <si>
    <t>3057101</t>
  </si>
  <si>
    <t>Hlth Images Cherry Hills THR</t>
  </si>
  <si>
    <t>3751696</t>
  </si>
  <si>
    <t>Envision Ortho Ctr Of CO Imaging Lowry</t>
  </si>
  <si>
    <t>3387130</t>
  </si>
  <si>
    <t>Hlth Images At Southlands-CHER,LLC THR</t>
  </si>
  <si>
    <t>3057080</t>
  </si>
  <si>
    <t>Scimeca, Tyler</t>
  </si>
  <si>
    <t>3057096</t>
  </si>
  <si>
    <t>Colorado Springs Imag THR</t>
  </si>
  <si>
    <t>3057092</t>
  </si>
  <si>
    <t>Envision Imag Of Celburne THR</t>
  </si>
  <si>
    <t>3057095</t>
  </si>
  <si>
    <t>Envision Imag Of McKinney THR</t>
  </si>
  <si>
    <t>3057100</t>
  </si>
  <si>
    <t>Hlth Images South Park THR</t>
  </si>
  <si>
    <t>3057103</t>
  </si>
  <si>
    <t>Hlth Images At Boulder THR</t>
  </si>
  <si>
    <t>3057082</t>
  </si>
  <si>
    <t>Envision Imag Las Colinas THR</t>
  </si>
  <si>
    <t>3484055</t>
  </si>
  <si>
    <t>Health Images At Castle Rock</t>
  </si>
  <si>
    <t>3563881</t>
  </si>
  <si>
    <t>Orthopedic Centers Of Colorado Imaging</t>
  </si>
  <si>
    <t>3515115</t>
  </si>
  <si>
    <t>Envision Imaging Of Yale</t>
  </si>
  <si>
    <t>3515112</t>
  </si>
  <si>
    <t>Envision Imaging Of Claremore</t>
  </si>
  <si>
    <t>3439092</t>
  </si>
  <si>
    <t>Specialty Imaging LLC THR</t>
  </si>
  <si>
    <t>3747725</t>
  </si>
  <si>
    <t>Solt, Stacie</t>
  </si>
  <si>
    <t>THR16   NSI Items  -  Jul 2018 through Sep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</si>
  <si>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</si>
  <si>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</si>
  <si>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</si>
  <si>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</si>
  <si>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</si>
  <si>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</si>
  <si>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</si>
  <si>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</si>
  <si>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</si>
  <si>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</si>
  <si>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</si>
  <si>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</si>
  <si>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</si>
  <si>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Allen</t>
  </si>
  <si>
    <t>TX</t>
  </si>
  <si>
    <t xml:space="preserve">750134903   </t>
  </si>
  <si>
    <t>67234972</t>
  </si>
  <si>
    <t>SZ</t>
  </si>
  <si>
    <t>2712850</t>
  </si>
  <si>
    <t>Pants Scrub Blue</t>
  </si>
  <si>
    <t>08/27/2018</t>
  </si>
  <si>
    <t>XD</t>
  </si>
  <si>
    <t>MARS</t>
  </si>
  <si>
    <t>1746960</t>
  </si>
  <si>
    <t>Scrub Pants Blue</t>
  </si>
  <si>
    <t>1746961</t>
  </si>
  <si>
    <t>68337466</t>
  </si>
  <si>
    <t>09/27/2018</t>
  </si>
  <si>
    <t>1743783</t>
  </si>
  <si>
    <t>Shirt Scrub Unisex Pwkl Blu</t>
  </si>
  <si>
    <t>6735812</t>
  </si>
  <si>
    <t>8017297</t>
  </si>
  <si>
    <t>Coolwear Scrub Shirts</t>
  </si>
  <si>
    <t>Fort Worth</t>
  </si>
  <si>
    <t xml:space="preserve">762446847   </t>
  </si>
  <si>
    <t>67691600</t>
  </si>
  <si>
    <t>2045720</t>
  </si>
  <si>
    <t>Soft-N-Fresh Personal</t>
  </si>
  <si>
    <t>09/10/2018</t>
  </si>
  <si>
    <t>STRPAR</t>
  </si>
  <si>
    <t>67971346</t>
  </si>
  <si>
    <t>1103447</t>
  </si>
  <si>
    <t>Covers f/Veinlite EMS</t>
  </si>
  <si>
    <t>09/17/2018</t>
  </si>
  <si>
    <t>MASTAY</t>
  </si>
  <si>
    <t>1328709</t>
  </si>
  <si>
    <t>Scrub Shirt SMS Disp Blue Nonw</t>
  </si>
  <si>
    <t>GREBAY</t>
  </si>
  <si>
    <t>Arlington</t>
  </si>
  <si>
    <t xml:space="preserve">760181005   </t>
  </si>
  <si>
    <t>65487181</t>
  </si>
  <si>
    <t>4335418</t>
  </si>
  <si>
    <t>Connector Tubing f/Oxygen</t>
  </si>
  <si>
    <t>07/04/2018</t>
  </si>
  <si>
    <t>SALTE</t>
  </si>
  <si>
    <t>66581622</t>
  </si>
  <si>
    <t>1216835</t>
  </si>
  <si>
    <t>Shirt Scrub Unisex PP Disp</t>
  </si>
  <si>
    <t>08/07/2018</t>
  </si>
  <si>
    <t>DUKAL</t>
  </si>
  <si>
    <t xml:space="preserve">761042224   </t>
  </si>
  <si>
    <t>65863334</t>
  </si>
  <si>
    <t>1026811</t>
  </si>
  <si>
    <t>Entero Vu 24%</t>
  </si>
  <si>
    <t>07/17/2018</t>
  </si>
  <si>
    <t>EZ</t>
  </si>
  <si>
    <t>66554890</t>
  </si>
  <si>
    <t>67552269</t>
  </si>
  <si>
    <t>09/05/2018</t>
  </si>
  <si>
    <t>1328708</t>
  </si>
  <si>
    <t xml:space="preserve">760122615   </t>
  </si>
  <si>
    <t>66162956</t>
  </si>
  <si>
    <t>1410011</t>
  </si>
  <si>
    <t>Media Tubes Duo Spore</t>
  </si>
  <si>
    <t>07/25/2018</t>
  </si>
  <si>
    <t>PROPER</t>
  </si>
  <si>
    <t>66658880</t>
  </si>
  <si>
    <t>08/09/2018</t>
  </si>
  <si>
    <t>Bedford</t>
  </si>
  <si>
    <t xml:space="preserve">760226067   </t>
  </si>
  <si>
    <t>66129355</t>
  </si>
  <si>
    <t>1298777</t>
  </si>
  <si>
    <t>Sitzmarks O-Ring Marker Caps</t>
  </si>
  <si>
    <t>KONSYL</t>
  </si>
  <si>
    <t>Cleburne</t>
  </si>
  <si>
    <t xml:space="preserve">760337029   </t>
  </si>
  <si>
    <t>67023358</t>
  </si>
  <si>
    <t>08/20/2018</t>
  </si>
  <si>
    <t>Englewood</t>
  </si>
  <si>
    <t>CO</t>
  </si>
  <si>
    <t xml:space="preserve">801133805   </t>
  </si>
  <si>
    <t>66248921</t>
  </si>
  <si>
    <t>1276878</t>
  </si>
  <si>
    <t>Blood Pressure Monitor Home</t>
  </si>
  <si>
    <t>07/27/2018</t>
  </si>
  <si>
    <t>WELCH</t>
  </si>
  <si>
    <t>Boulder</t>
  </si>
  <si>
    <t xml:space="preserve">803026824   </t>
  </si>
  <si>
    <t>66773088</t>
  </si>
  <si>
    <t>1211790</t>
  </si>
  <si>
    <t>Ear Plugs E-A-R Classic+Uncord</t>
  </si>
  <si>
    <t>08/13/2018</t>
  </si>
  <si>
    <t>3MMED</t>
  </si>
  <si>
    <t>Thornton</t>
  </si>
  <si>
    <t xml:space="preserve">802294384   </t>
  </si>
  <si>
    <t>67321274</t>
  </si>
  <si>
    <t>1252291</t>
  </si>
  <si>
    <t>Sodium Chloride 0.9% Solution</t>
  </si>
  <si>
    <t>08/28/2018</t>
  </si>
  <si>
    <t>ABBHOS</t>
  </si>
  <si>
    <t>67513423</t>
  </si>
  <si>
    <t>09/04/2018</t>
  </si>
  <si>
    <t>Mansfield</t>
  </si>
  <si>
    <t xml:space="preserve">760634001   </t>
  </si>
  <si>
    <t>66324307</t>
  </si>
  <si>
    <t>1115216</t>
  </si>
  <si>
    <t>Ear Plug Classic W/O Cord</t>
  </si>
  <si>
    <t>07/31/2018</t>
  </si>
  <si>
    <t>GRAING</t>
  </si>
  <si>
    <t>Denver</t>
  </si>
  <si>
    <t xml:space="preserve">802307195   </t>
  </si>
  <si>
    <t>67305059</t>
  </si>
  <si>
    <t>Longmont</t>
  </si>
  <si>
    <t xml:space="preserve">805016971   </t>
  </si>
  <si>
    <t>65414509</t>
  </si>
  <si>
    <t>1237565</t>
  </si>
  <si>
    <t>Cylinder Single D/E Cart 2Whel</t>
  </si>
  <si>
    <t>07/02/2018</t>
  </si>
  <si>
    <t>ANWELD</t>
  </si>
  <si>
    <t>6270042</t>
  </si>
  <si>
    <t>TUBG OXYGEN 14FT W/CRSH R</t>
  </si>
  <si>
    <t>VYAIRE</t>
  </si>
  <si>
    <t>65525705</t>
  </si>
  <si>
    <t>1269575</t>
  </si>
  <si>
    <t>Connector Microclave Neutral</t>
  </si>
  <si>
    <t>07/05/2018</t>
  </si>
  <si>
    <t>66133198</t>
  </si>
  <si>
    <t>3254766</t>
  </si>
  <si>
    <t>Ez Scan Gallon</t>
  </si>
  <si>
    <t>66453616</t>
  </si>
  <si>
    <t>1160092</t>
  </si>
  <si>
    <t>Isovue 370</t>
  </si>
  <si>
    <t>08/02/2018</t>
  </si>
  <si>
    <t>BRACCO</t>
  </si>
  <si>
    <t>Littleton</t>
  </si>
  <si>
    <t xml:space="preserve">801234004   </t>
  </si>
  <si>
    <t>66112674</t>
  </si>
  <si>
    <t>1242003</t>
  </si>
  <si>
    <t>Paper Table 24"</t>
  </si>
  <si>
    <t>07/24/2018</t>
  </si>
  <si>
    <t>Westminster</t>
  </si>
  <si>
    <t xml:space="preserve">800214094   </t>
  </si>
  <si>
    <t>65509092</t>
  </si>
  <si>
    <t>65763088</t>
  </si>
  <si>
    <t>07/13/2018</t>
  </si>
  <si>
    <t>66527729</t>
  </si>
  <si>
    <t>1132320</t>
  </si>
  <si>
    <t>Connector Oxygen Swivel</t>
  </si>
  <si>
    <t>08/06/2018</t>
  </si>
  <si>
    <t>MEDLIN</t>
  </si>
  <si>
    <t>THR16   Drop-Ship Items  -  Jul 2018 through Sep 2018</t>
  </si>
  <si>
    <t>Lakewood</t>
  </si>
  <si>
    <t xml:space="preserve">804013172   </t>
  </si>
  <si>
    <t>68114000</t>
  </si>
  <si>
    <t>1160121</t>
  </si>
  <si>
    <t>Skin Line Flex Skin Markers</t>
  </si>
  <si>
    <t>09/20/2018</t>
  </si>
  <si>
    <t>D</t>
  </si>
  <si>
    <t>WOLF</t>
  </si>
  <si>
    <t>1113384</t>
  </si>
  <si>
    <t>Ultralife Battery Lithium</t>
  </si>
  <si>
    <t>ABBCON</t>
  </si>
  <si>
    <t>1310581</t>
  </si>
  <si>
    <t>Shirt Scrub SMS Disposable</t>
  </si>
  <si>
    <t>Dallas</t>
  </si>
  <si>
    <t xml:space="preserve">752373401   </t>
  </si>
  <si>
    <t>66952644</t>
  </si>
  <si>
    <t>1236693</t>
  </si>
  <si>
    <t>Regulator f/MRI</t>
  </si>
  <si>
    <t>08/17/2018</t>
  </si>
  <si>
    <t>MADA</t>
  </si>
  <si>
    <t>Irving</t>
  </si>
  <si>
    <t xml:space="preserve">750394341   </t>
  </si>
  <si>
    <t>66343640</t>
  </si>
  <si>
    <t>7806889</t>
  </si>
  <si>
    <t>Cassette Holder Weight Bearing</t>
  </si>
  <si>
    <t>ALIMED</t>
  </si>
  <si>
    <t>67233463</t>
  </si>
  <si>
    <t>1315907</t>
  </si>
  <si>
    <t>Marker Skin Mr. Spot Packet</t>
  </si>
  <si>
    <t>SOURON</t>
  </si>
  <si>
    <t>67336083</t>
  </si>
  <si>
    <t>9049596</t>
  </si>
  <si>
    <t>Cup Foam 16oz We</t>
  </si>
  <si>
    <t>08/29/2018</t>
  </si>
  <si>
    <t>ODEPOT</t>
  </si>
  <si>
    <t>8310923</t>
  </si>
  <si>
    <t>Shirt Scrub VNeck Unisex Blue</t>
  </si>
  <si>
    <t>65658017</t>
  </si>
  <si>
    <t>1243096</t>
  </si>
  <si>
    <t>Forcep Sponge Foerster</t>
  </si>
  <si>
    <t>07/10/2018</t>
  </si>
  <si>
    <t>MISDFK</t>
  </si>
  <si>
    <t>1310461</t>
  </si>
  <si>
    <t>Holder Wll Scr f/Oxygn Tnk</t>
  </si>
  <si>
    <t>NORGAS</t>
  </si>
  <si>
    <t xml:space="preserve">761091893   </t>
  </si>
  <si>
    <t>68392719</t>
  </si>
  <si>
    <t>09/28/2018</t>
  </si>
  <si>
    <t>65636731</t>
  </si>
  <si>
    <t>1209365</t>
  </si>
  <si>
    <t>Fluid Transfer Set</t>
  </si>
  <si>
    <t>66722278</t>
  </si>
  <si>
    <t>1179133</t>
  </si>
  <si>
    <t>Glasses Eye Rad Nyl Unisex</t>
  </si>
  <si>
    <t>08/10/2018</t>
  </si>
  <si>
    <t>PROLEA</t>
  </si>
  <si>
    <t>67173314</t>
  </si>
  <si>
    <t>08/23/2018</t>
  </si>
  <si>
    <t>McKinney</t>
  </si>
  <si>
    <t xml:space="preserve">750717665   </t>
  </si>
  <si>
    <t>66045071</t>
  </si>
  <si>
    <t>1172546</t>
  </si>
  <si>
    <t>Skin Dots 2.0mm</t>
  </si>
  <si>
    <t>07/23/2018</t>
  </si>
  <si>
    <t>66736889</t>
  </si>
  <si>
    <t>SO</t>
  </si>
  <si>
    <t>Colorado Springs</t>
  </si>
  <si>
    <t xml:space="preserve">809192264   </t>
  </si>
  <si>
    <t>66630348</t>
  </si>
  <si>
    <t>1212031</t>
  </si>
  <si>
    <t>Deodorant ReFresh Wipes</t>
  </si>
  <si>
    <t>08/08/2018</t>
  </si>
  <si>
    <t>Parker</t>
  </si>
  <si>
    <t xml:space="preserve">801343876   </t>
  </si>
  <si>
    <t>66464485</t>
  </si>
  <si>
    <t>1228432</t>
  </si>
  <si>
    <t>Marker MRI Multi Modality</t>
  </si>
  <si>
    <t>08/03/2018</t>
  </si>
  <si>
    <t>68045987</t>
  </si>
  <si>
    <t>09/19/2018</t>
  </si>
  <si>
    <t>Aurora</t>
  </si>
  <si>
    <t xml:space="preserve">800124526   </t>
  </si>
  <si>
    <t>66377487</t>
  </si>
  <si>
    <t>1268963</t>
  </si>
  <si>
    <t>Earplugs E-A-R Skull Screws</t>
  </si>
  <si>
    <t>08/01/2018</t>
  </si>
  <si>
    <t>FISHER</t>
  </si>
  <si>
    <t>67235017</t>
  </si>
  <si>
    <t xml:space="preserve">801205689   </t>
  </si>
  <si>
    <t>67646363</t>
  </si>
  <si>
    <t>09/07/2018</t>
  </si>
  <si>
    <t xml:space="preserve">802115380   </t>
  </si>
  <si>
    <t>67179971</t>
  </si>
  <si>
    <t>1161078</t>
  </si>
  <si>
    <t>Dispenser f/Face Mask</t>
  </si>
  <si>
    <t>BOWMED</t>
  </si>
  <si>
    <t>66663133</t>
  </si>
  <si>
    <t>5700319</t>
  </si>
  <si>
    <t>Easy Pak Medical Kit</t>
  </si>
  <si>
    <t>MEDSFE</t>
  </si>
  <si>
    <t>67572589</t>
  </si>
  <si>
    <t xml:space="preserve">800165317   </t>
  </si>
  <si>
    <t>66641449</t>
  </si>
  <si>
    <t>67974504</t>
  </si>
  <si>
    <t>67280088</t>
  </si>
  <si>
    <t>4490032</t>
  </si>
  <si>
    <t>Stat Kit Z-1000 Emergency Kit</t>
  </si>
  <si>
    <t>BANYAN</t>
  </si>
  <si>
    <t>1101640</t>
  </si>
  <si>
    <t>Cannula Nasal w/50'Tubing</t>
  </si>
  <si>
    <t>1185149</t>
  </si>
  <si>
    <t>Regulator O2 Easy Dial</t>
  </si>
  <si>
    <t>PRECMD</t>
  </si>
  <si>
    <t xml:space="preserve">801127006   </t>
  </si>
  <si>
    <t>65501069</t>
  </si>
  <si>
    <t>66435128</t>
  </si>
  <si>
    <t>66767208</t>
  </si>
  <si>
    <t>9033660</t>
  </si>
  <si>
    <t>Label Address 260 Labels</t>
  </si>
  <si>
    <t>65388000</t>
  </si>
  <si>
    <t>9047885</t>
  </si>
  <si>
    <t>Binder Looseleaf 1 White</t>
  </si>
  <si>
    <t>1226524</t>
  </si>
  <si>
    <t>Towel Paper 2-Ply 8-4/5x11"</t>
  </si>
  <si>
    <t>65928803</t>
  </si>
  <si>
    <t>07/18/2018</t>
  </si>
  <si>
    <t>66632342</t>
  </si>
  <si>
    <t>1351987</t>
  </si>
  <si>
    <t>Trophon Chem Indicator</t>
  </si>
  <si>
    <t>GEULDD</t>
  </si>
  <si>
    <t>66997185</t>
  </si>
  <si>
    <t>1351991</t>
  </si>
  <si>
    <t>Sonex Hl-Bx 6 Btls 80Ml</t>
  </si>
  <si>
    <t>67419288</t>
  </si>
  <si>
    <t>08/31/2018</t>
  </si>
  <si>
    <t>67631065</t>
  </si>
  <si>
    <t>1240763</t>
  </si>
  <si>
    <t>Probe Cover GP LF Strl</t>
  </si>
  <si>
    <t>ISOLY</t>
  </si>
  <si>
    <t>1220223</t>
  </si>
  <si>
    <t>IV Pole Alum 5-Leg 2-Hook</t>
  </si>
  <si>
    <t>CLINT</t>
  </si>
  <si>
    <t>67033870</t>
  </si>
  <si>
    <t>1310913</t>
  </si>
  <si>
    <t>Marker Identifier Set No Intls</t>
  </si>
  <si>
    <t>08/21/2018</t>
  </si>
  <si>
    <t>67354521</t>
  </si>
  <si>
    <t>1310523</t>
  </si>
  <si>
    <t>Headphones MRI Wired 29Db</t>
  </si>
  <si>
    <t>NEWMAT</t>
  </si>
  <si>
    <t>67783767</t>
  </si>
  <si>
    <t>09/12/2018</t>
  </si>
  <si>
    <t>THR16   Item Detail  -  Jul 2018 through Sep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</si>
  <si>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</si>
  <si>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</si>
  <si>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</si>
  <si>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</si>
  <si>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</si>
  <si>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</si>
  <si>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</si>
  <si>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</si>
  <si>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</si>
  <si>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1046989</t>
  </si>
  <si>
    <t xml:space="preserve">Sodium Chloride INJ SDV 50ml  </t>
  </si>
  <si>
    <t xml:space="preserve">0.9%        </t>
  </si>
  <si>
    <t xml:space="preserve">25/Bx   </t>
  </si>
  <si>
    <t>PFIZNJ</t>
  </si>
  <si>
    <t>00409488850</t>
  </si>
  <si>
    <t>1048583</t>
  </si>
  <si>
    <t xml:space="preserve">Sodium Chloride INJ MDV 30ml  </t>
  </si>
  <si>
    <t xml:space="preserve">0.9%BACT    </t>
  </si>
  <si>
    <t>00409196607</t>
  </si>
  <si>
    <t>1048688</t>
  </si>
  <si>
    <t xml:space="preserve">Sodium Chlor Inj SDV 20ml PF  </t>
  </si>
  <si>
    <t>00409488820</t>
  </si>
  <si>
    <t xml:space="preserve">Earplugs E-A-R Skull Screws   </t>
  </si>
  <si>
    <t xml:space="preserve">Vinyl Cord  </t>
  </si>
  <si>
    <t xml:space="preserve">120/Pk  </t>
  </si>
  <si>
    <t>191501567</t>
  </si>
  <si>
    <t>7768644</t>
  </si>
  <si>
    <t xml:space="preserve">Arthrogram Tray               </t>
  </si>
  <si>
    <t xml:space="preserve">            </t>
  </si>
  <si>
    <t xml:space="preserve">20/Ca   </t>
  </si>
  <si>
    <t>DYNJ07425</t>
  </si>
  <si>
    <t>9870244</t>
  </si>
  <si>
    <t xml:space="preserve">Saline Syringe Fill           </t>
  </si>
  <si>
    <t xml:space="preserve">10mL        </t>
  </si>
  <si>
    <t xml:space="preserve">30/Pk   </t>
  </si>
  <si>
    <t>BD</t>
  </si>
  <si>
    <t>306500</t>
  </si>
  <si>
    <t>2218045</t>
  </si>
  <si>
    <t xml:space="preserve">E-A-R Plugs Pillow Paks       </t>
  </si>
  <si>
    <t>200Pr/Bx</t>
  </si>
  <si>
    <t>310-1001</t>
  </si>
  <si>
    <t>1300550</t>
  </si>
  <si>
    <t xml:space="preserve">Lidocaine HCL Inj MDV 10ml    </t>
  </si>
  <si>
    <t xml:space="preserve">1%          </t>
  </si>
  <si>
    <t>AMEPHA</t>
  </si>
  <si>
    <t>63323020110</t>
  </si>
  <si>
    <t>2284924</t>
  </si>
  <si>
    <t xml:space="preserve">Transfer Set Swab Valve       </t>
  </si>
  <si>
    <t xml:space="preserve">20"         </t>
  </si>
  <si>
    <t xml:space="preserve">100/Ca  </t>
  </si>
  <si>
    <t>CARDNB</t>
  </si>
  <si>
    <t>C405-3208</t>
  </si>
  <si>
    <t>3451926</t>
  </si>
  <si>
    <t xml:space="preserve">Epipen Adult Twin Pack        </t>
  </si>
  <si>
    <t xml:space="preserve">0.3mg       </t>
  </si>
  <si>
    <t xml:space="preserve">2/Pk    </t>
  </si>
  <si>
    <t>DEY</t>
  </si>
  <si>
    <t>49502050002</t>
  </si>
  <si>
    <t>9875912</t>
  </si>
  <si>
    <t xml:space="preserve">Needle Disposable             </t>
  </si>
  <si>
    <t xml:space="preserve">18gx1-1/2"  </t>
  </si>
  <si>
    <t xml:space="preserve">100/Bx  </t>
  </si>
  <si>
    <t>305196</t>
  </si>
  <si>
    <t>9873303</t>
  </si>
  <si>
    <t>Push Button Bld Coll Wngst 12"</t>
  </si>
  <si>
    <t xml:space="preserve">25G x.75    </t>
  </si>
  <si>
    <t xml:space="preserve">50/Bx   </t>
  </si>
  <si>
    <t>367323</t>
  </si>
  <si>
    <t xml:space="preserve">Fluid Transfer Set            </t>
  </si>
  <si>
    <t>116008</t>
  </si>
  <si>
    <t>9872059</t>
  </si>
  <si>
    <t xml:space="preserve">TB Syringes w/Needle Slip 1cc </t>
  </si>
  <si>
    <t xml:space="preserve">25gx5/8"    </t>
  </si>
  <si>
    <t>309626</t>
  </si>
  <si>
    <t>1276483</t>
  </si>
  <si>
    <t xml:space="preserve">Epinephrine Auto Injector Jr  </t>
  </si>
  <si>
    <t xml:space="preserve">0.15mg      </t>
  </si>
  <si>
    <t>CARDGN</t>
  </si>
  <si>
    <t>5325550</t>
  </si>
  <si>
    <t xml:space="preserve">Pants Scrub Blue              </t>
  </si>
  <si>
    <t xml:space="preserve">XL          </t>
  </si>
  <si>
    <t xml:space="preserve">50/Ca   </t>
  </si>
  <si>
    <t>1518XL</t>
  </si>
  <si>
    <t xml:space="preserve">Ear Plug Classic W/O Cord     </t>
  </si>
  <si>
    <t xml:space="preserve">200/Bx  </t>
  </si>
  <si>
    <t>3NHJ7</t>
  </si>
  <si>
    <t>1186311</t>
  </si>
  <si>
    <t xml:space="preserve">Cover Headset Disposable      </t>
  </si>
  <si>
    <t xml:space="preserve">Large       </t>
  </si>
  <si>
    <t xml:space="preserve">1000/Bx </t>
  </si>
  <si>
    <t>CONE</t>
  </si>
  <si>
    <t>243714</t>
  </si>
  <si>
    <t>4390165</t>
  </si>
  <si>
    <t xml:space="preserve">PremierPro Glove Ntrl Thin PF </t>
  </si>
  <si>
    <t xml:space="preserve">X-Large     </t>
  </si>
  <si>
    <t xml:space="preserve">180/Bx  </t>
  </si>
  <si>
    <t>S2SGLO</t>
  </si>
  <si>
    <t>5065</t>
  </si>
  <si>
    <t>7480049</t>
  </si>
  <si>
    <t xml:space="preserve">Multipack Coil Tube Syringe   </t>
  </si>
  <si>
    <t xml:space="preserve">60" 200mL   </t>
  </si>
  <si>
    <t>GURBET</t>
  </si>
  <si>
    <t>800099</t>
  </si>
  <si>
    <t>1047771</t>
  </si>
  <si>
    <t xml:space="preserve">Lidocaine HCL Inj MDV 20ml    </t>
  </si>
  <si>
    <t>00409427601</t>
  </si>
  <si>
    <t xml:space="preserve">Entero Vu 24%                 </t>
  </si>
  <si>
    <t xml:space="preserve">600ML       </t>
  </si>
  <si>
    <t xml:space="preserve">12/Ca   </t>
  </si>
  <si>
    <t>901407</t>
  </si>
  <si>
    <t xml:space="preserve">Connector Tubing f/Oxygen     </t>
  </si>
  <si>
    <t xml:space="preserve">2"          </t>
  </si>
  <si>
    <t xml:space="preserve">50/Pk   </t>
  </si>
  <si>
    <t>2005-0-50</t>
  </si>
  <si>
    <t>1224990</t>
  </si>
  <si>
    <t>Ropivacaine HCl Inj PF 20mL PF</t>
  </si>
  <si>
    <t xml:space="preserve">2mg/mL      </t>
  </si>
  <si>
    <t xml:space="preserve">10/Bx   </t>
  </si>
  <si>
    <t>00409930020</t>
  </si>
  <si>
    <t>1165585</t>
  </si>
  <si>
    <t xml:space="preserve">Towel f/Enmotion Premium      </t>
  </si>
  <si>
    <t xml:space="preserve">6Rl/Ca  </t>
  </si>
  <si>
    <t>GEOPAC</t>
  </si>
  <si>
    <t>89410</t>
  </si>
  <si>
    <t xml:space="preserve">Sodium Chloride 0.9% Solution </t>
  </si>
  <si>
    <t xml:space="preserve">50mL        </t>
  </si>
  <si>
    <t xml:space="preserve">60/Ca   </t>
  </si>
  <si>
    <t>798406</t>
  </si>
  <si>
    <t xml:space="preserve">Easy Pak Medical Kit          </t>
  </si>
  <si>
    <t xml:space="preserve">Envelope    </t>
  </si>
  <si>
    <t xml:space="preserve">Ea      </t>
  </si>
  <si>
    <t>MS-ENV-MAILE</t>
  </si>
  <si>
    <t xml:space="preserve">Marker MRI Multi Modality     </t>
  </si>
  <si>
    <t>934805</t>
  </si>
  <si>
    <t xml:space="preserve">Scrub Pants Blue              </t>
  </si>
  <si>
    <t>1518L</t>
  </si>
  <si>
    <t>9870825</t>
  </si>
  <si>
    <t xml:space="preserve">Catheter Nexiva Diffusics IV  </t>
  </si>
  <si>
    <t xml:space="preserve">20gx1.25"   </t>
  </si>
  <si>
    <t xml:space="preserve">20/Bx   </t>
  </si>
  <si>
    <t>383593</t>
  </si>
  <si>
    <t xml:space="preserve">Medium      </t>
  </si>
  <si>
    <t>1518M</t>
  </si>
  <si>
    <t>1049943</t>
  </si>
  <si>
    <t xml:space="preserve">Sodium Chloride 10ml MPF      </t>
  </si>
  <si>
    <t>00409488810</t>
  </si>
  <si>
    <t>1224991</t>
  </si>
  <si>
    <t xml:space="preserve">Ropivacaine Hcl Inj 10mL PF   </t>
  </si>
  <si>
    <t>00409930010</t>
  </si>
  <si>
    <t>2480687</t>
  </si>
  <si>
    <t xml:space="preserve">Diphenhydramine IJ SDV NR     </t>
  </si>
  <si>
    <t xml:space="preserve">50mg/ml     </t>
  </si>
  <si>
    <t xml:space="preserve">1ml/Vl  </t>
  </si>
  <si>
    <t>GIVREP</t>
  </si>
  <si>
    <t>63323066401</t>
  </si>
  <si>
    <t>1190373</t>
  </si>
  <si>
    <t>Glove Nitrile PF Textured Blue</t>
  </si>
  <si>
    <t>LIFMED</t>
  </si>
  <si>
    <t>6304</t>
  </si>
  <si>
    <t>7431738</t>
  </si>
  <si>
    <t xml:space="preserve">Purafit Ear Plug Corded       </t>
  </si>
  <si>
    <t>SAFZON</t>
  </si>
  <si>
    <t>RM-6900</t>
  </si>
  <si>
    <t>2928923</t>
  </si>
  <si>
    <t xml:space="preserve">Cane Wood Walnut              </t>
  </si>
  <si>
    <t xml:space="preserve">36" Adult   </t>
  </si>
  <si>
    <t>HARVY</t>
  </si>
  <si>
    <t>9003200-7</t>
  </si>
  <si>
    <t xml:space="preserve">Ultralife Battery Lithium     </t>
  </si>
  <si>
    <t xml:space="preserve">9V          </t>
  </si>
  <si>
    <t xml:space="preserve">6/Bx    </t>
  </si>
  <si>
    <t>06F2126</t>
  </si>
  <si>
    <t xml:space="preserve">Shirt Scrub Unisex Pwkl Blu   </t>
  </si>
  <si>
    <t>1517L</t>
  </si>
  <si>
    <t>7284509</t>
  </si>
  <si>
    <t xml:space="preserve">GI Barium Plastic Straw       </t>
  </si>
  <si>
    <t xml:space="preserve">144/Ca  </t>
  </si>
  <si>
    <t>903102</t>
  </si>
  <si>
    <t>1180925</t>
  </si>
  <si>
    <t xml:space="preserve">Sodium Chloride Inj Bag       </t>
  </si>
  <si>
    <t xml:space="preserve">250ml   </t>
  </si>
  <si>
    <t>0798302</t>
  </si>
  <si>
    <t xml:space="preserve">Deodorant ReFresh Wipes       </t>
  </si>
  <si>
    <t xml:space="preserve">500/Ca  </t>
  </si>
  <si>
    <t>SJCSTJ911</t>
  </si>
  <si>
    <t>1048130</t>
  </si>
  <si>
    <t xml:space="preserve">Marcaine Inj SDV PF 10mL      </t>
  </si>
  <si>
    <t xml:space="preserve">0.5%        </t>
  </si>
  <si>
    <t>00409156010</t>
  </si>
  <si>
    <t>2551571</t>
  </si>
  <si>
    <t xml:space="preserve">Denture Cups                  </t>
  </si>
  <si>
    <t xml:space="preserve">Dark Blue   </t>
  </si>
  <si>
    <t xml:space="preserve">12/PK   </t>
  </si>
  <si>
    <t>NATKEY</t>
  </si>
  <si>
    <t>9576320</t>
  </si>
  <si>
    <t>9193573</t>
  </si>
  <si>
    <t xml:space="preserve">Aspirin Tablets               </t>
  </si>
  <si>
    <t xml:space="preserve">325mg       </t>
  </si>
  <si>
    <t>100x2/Bx</t>
  </si>
  <si>
    <t>MEDIQ</t>
  </si>
  <si>
    <t>11647</t>
  </si>
  <si>
    <t>6430235</t>
  </si>
  <si>
    <t xml:space="preserve">Wypall X60 Wipers Hydroknit   </t>
  </si>
  <si>
    <t xml:space="preserve">12.5"x14.4" </t>
  </si>
  <si>
    <t xml:space="preserve">76/Pk   </t>
  </si>
  <si>
    <t>KIMBER</t>
  </si>
  <si>
    <t>34865</t>
  </si>
  <si>
    <t xml:space="preserve">Skin Dots 2.0mm               </t>
  </si>
  <si>
    <t>TE-SDM-BB20</t>
  </si>
  <si>
    <t>3377961</t>
  </si>
  <si>
    <t xml:space="preserve">Rapicide OPA28 High Level     </t>
  </si>
  <si>
    <t>Disinfectant</t>
  </si>
  <si>
    <t xml:space="preserve">1/Ga    </t>
  </si>
  <si>
    <t>CROSSC</t>
  </si>
  <si>
    <t>ML020127</t>
  </si>
  <si>
    <t>4390122</t>
  </si>
  <si>
    <t>PremierPro Glove Exam Vinyl PF</t>
  </si>
  <si>
    <t xml:space="preserve">Small       </t>
  </si>
  <si>
    <t>4042</t>
  </si>
  <si>
    <t>1293871</t>
  </si>
  <si>
    <t xml:space="preserve">Levsin Inj 1ml amp            </t>
  </si>
  <si>
    <t xml:space="preserve">0.5mg/ml    </t>
  </si>
  <si>
    <t xml:space="preserve">5/Bx    </t>
  </si>
  <si>
    <t>00037900105</t>
  </si>
  <si>
    <t>6160002</t>
  </si>
  <si>
    <t xml:space="preserve">EOVIST Single Dose Vial       </t>
  </si>
  <si>
    <t xml:space="preserve">5/Pk    </t>
  </si>
  <si>
    <t>MCKSPE</t>
  </si>
  <si>
    <t>3278959</t>
  </si>
  <si>
    <t>1019137</t>
  </si>
  <si>
    <t xml:space="preserve">X-Ray Filing Envelope         </t>
  </si>
  <si>
    <t xml:space="preserve">14.5"X17.5" </t>
  </si>
  <si>
    <t>TIDI-E</t>
  </si>
  <si>
    <t>950220</t>
  </si>
  <si>
    <t>2587547</t>
  </si>
  <si>
    <t xml:space="preserve">Sodium Chlr .90 Inj Quadpak   </t>
  </si>
  <si>
    <t xml:space="preserve">80/Ca   </t>
  </si>
  <si>
    <t>0798436</t>
  </si>
  <si>
    <t>5420003</t>
  </si>
  <si>
    <t xml:space="preserve">Neutralizer Pwd Kemsafe       </t>
  </si>
  <si>
    <t xml:space="preserve">6oz/Gal     </t>
  </si>
  <si>
    <t>KEMMED</t>
  </si>
  <si>
    <t>9075-12</t>
  </si>
  <si>
    <t>2585284</t>
  </si>
  <si>
    <t xml:space="preserve">Clave Port                    </t>
  </si>
  <si>
    <t>1195601</t>
  </si>
  <si>
    <t>3907666</t>
  </si>
  <si>
    <t>Dial Liquid Antimicrobial Soap</t>
  </si>
  <si>
    <t>7.5oz/Bt</t>
  </si>
  <si>
    <t>OPTINT</t>
  </si>
  <si>
    <t>2340084014</t>
  </si>
  <si>
    <t>6850113</t>
  </si>
  <si>
    <t xml:space="preserve">Gammex PF SYN PI White        </t>
  </si>
  <si>
    <t xml:space="preserve">SZ 6.5      </t>
  </si>
  <si>
    <t xml:space="preserve">50Pr/Bx </t>
  </si>
  <si>
    <t>ANSELL</t>
  </si>
  <si>
    <t>20685765</t>
  </si>
  <si>
    <t xml:space="preserve">2XLarge     </t>
  </si>
  <si>
    <t xml:space="preserve">30/Ca   </t>
  </si>
  <si>
    <t>66948</t>
  </si>
  <si>
    <t>8408206</t>
  </si>
  <si>
    <t xml:space="preserve">Isovue-M 200 41%              </t>
  </si>
  <si>
    <t xml:space="preserve">20mL        </t>
  </si>
  <si>
    <t xml:space="preserve">10/Ca   </t>
  </si>
  <si>
    <t>141125</t>
  </si>
  <si>
    <t>7278209</t>
  </si>
  <si>
    <t xml:space="preserve">Ultrasonic Gel 2/3oz          </t>
  </si>
  <si>
    <t xml:space="preserve">48/Bx   </t>
  </si>
  <si>
    <t>PARKER</t>
  </si>
  <si>
    <t>01-01</t>
  </si>
  <si>
    <t>5825106</t>
  </si>
  <si>
    <t xml:space="preserve">Slippers Safety Terry In Gry  </t>
  </si>
  <si>
    <t xml:space="preserve">48/Ca   </t>
  </si>
  <si>
    <t>ALLEG</t>
  </si>
  <si>
    <t>58125-GRY</t>
  </si>
  <si>
    <t xml:space="preserve">Headphones MRI Wired 29Db     </t>
  </si>
  <si>
    <t>NGHS29</t>
  </si>
  <si>
    <t>6312615</t>
  </si>
  <si>
    <t xml:space="preserve">Marcaine Inj MDV              </t>
  </si>
  <si>
    <t xml:space="preserve">50mL/Vl </t>
  </si>
  <si>
    <t>00409161050</t>
  </si>
  <si>
    <t xml:space="preserve">Cup Foam 16oz We              </t>
  </si>
  <si>
    <t>545728</t>
  </si>
  <si>
    <t>2615940</t>
  </si>
  <si>
    <t xml:space="preserve">Shirt Scrub Unisex Dark Blue  </t>
  </si>
  <si>
    <t xml:space="preserve">10/Bg   </t>
  </si>
  <si>
    <t>375L</t>
  </si>
  <si>
    <t>8955057</t>
  </si>
  <si>
    <t xml:space="preserve">Encore Drape Sheet 3Ply White </t>
  </si>
  <si>
    <t xml:space="preserve">40"x60"     </t>
  </si>
  <si>
    <t>9810836</t>
  </si>
  <si>
    <t xml:space="preserve">Covers f/Veinlite EMS         </t>
  </si>
  <si>
    <t xml:space="preserve">Single Use  </t>
  </si>
  <si>
    <t>VEMS-DPC</t>
  </si>
  <si>
    <t xml:space="preserve">1" Red/Blue </t>
  </si>
  <si>
    <t xml:space="preserve">1/St    </t>
  </si>
  <si>
    <t>TA-5</t>
  </si>
  <si>
    <t>1325798</t>
  </si>
  <si>
    <t xml:space="preserve">Dotarem Injection 15ml/Vl     </t>
  </si>
  <si>
    <t xml:space="preserve">0.5mmol/ml  </t>
  </si>
  <si>
    <t>DT-V-15</t>
  </si>
  <si>
    <t xml:space="preserve">Sonex Hl-Bx 6 Btls 80Ml       </t>
  </si>
  <si>
    <t>E8350NJ</t>
  </si>
  <si>
    <t xml:space="preserve">Skin Line Flex Skin Markers   </t>
  </si>
  <si>
    <t xml:space="preserve">1.0mm       </t>
  </si>
  <si>
    <t>50189</t>
  </si>
  <si>
    <t>1138894</t>
  </si>
  <si>
    <t xml:space="preserve">Microbore Ext Set 12"         </t>
  </si>
  <si>
    <t>AMSINO</t>
  </si>
  <si>
    <t>AE1112</t>
  </si>
  <si>
    <t xml:space="preserve">Sitzmarks O-Ring Marker Caps  </t>
  </si>
  <si>
    <t>8100F</t>
  </si>
  <si>
    <t xml:space="preserve">Shirt Scrub Unisex PP Disp    </t>
  </si>
  <si>
    <t xml:space="preserve">2XL Drk Blu </t>
  </si>
  <si>
    <t xml:space="preserve">5x10/Ca </t>
  </si>
  <si>
    <t>375XXL</t>
  </si>
  <si>
    <t>1224986</t>
  </si>
  <si>
    <t xml:space="preserve">Ropivacaine HCl Inj 10mL PF   </t>
  </si>
  <si>
    <t xml:space="preserve">10mg/mL     </t>
  </si>
  <si>
    <t>00409930310</t>
  </si>
  <si>
    <t xml:space="preserve">Cannula Nasal w/50'Tubing     </t>
  </si>
  <si>
    <t>1600-50-20</t>
  </si>
  <si>
    <t>1271099</t>
  </si>
  <si>
    <t xml:space="preserve">Glycine Neutralizer           </t>
  </si>
  <si>
    <t xml:space="preserve">24/Ca   </t>
  </si>
  <si>
    <t>NC1214855</t>
  </si>
  <si>
    <t>5552497</t>
  </si>
  <si>
    <t>CIDEX OPA Solution Test Strips</t>
  </si>
  <si>
    <t xml:space="preserve">60/Bt   </t>
  </si>
  <si>
    <t>J&amp;JAS</t>
  </si>
  <si>
    <t>20392</t>
  </si>
  <si>
    <t>1086637</t>
  </si>
  <si>
    <t xml:space="preserve">Dispenser Glove SideLoading   </t>
  </si>
  <si>
    <t xml:space="preserve">Triple      </t>
  </si>
  <si>
    <t>PHLEB</t>
  </si>
  <si>
    <t>3615</t>
  </si>
  <si>
    <t>1530110</t>
  </si>
  <si>
    <t xml:space="preserve">Sodium Chloride Mini Bag 0.9% </t>
  </si>
  <si>
    <t xml:space="preserve">100mL       </t>
  </si>
  <si>
    <t xml:space="preserve">Bg      </t>
  </si>
  <si>
    <t>TRAVOL</t>
  </si>
  <si>
    <t>2B1307</t>
  </si>
  <si>
    <t>2610479</t>
  </si>
  <si>
    <t>375XL</t>
  </si>
  <si>
    <t>1517M</t>
  </si>
  <si>
    <t>2589254</t>
  </si>
  <si>
    <t xml:space="preserve">Marcaine Inj SDV 10mL PF      </t>
  </si>
  <si>
    <t xml:space="preserve">0.75%       </t>
  </si>
  <si>
    <t>00409158210</t>
  </si>
  <si>
    <t xml:space="preserve">Connector Microclave Neutral  </t>
  </si>
  <si>
    <t xml:space="preserve">Clear       </t>
  </si>
  <si>
    <t>12512-01</t>
  </si>
  <si>
    <t xml:space="preserve">TUBG OXYGEN 14FT W/CRSH R     </t>
  </si>
  <si>
    <t>001303</t>
  </si>
  <si>
    <t>2482785</t>
  </si>
  <si>
    <t>Sodium Chl Inj SDV Non-Retrnbl</t>
  </si>
  <si>
    <t>6031286</t>
  </si>
  <si>
    <t xml:space="preserve">Shirt Scrub Blue              </t>
  </si>
  <si>
    <t>HALYAR</t>
  </si>
  <si>
    <t>69703</t>
  </si>
  <si>
    <t>9879570</t>
  </si>
  <si>
    <t xml:space="preserve">PosiFlush Syringe Saline      </t>
  </si>
  <si>
    <t xml:space="preserve">Prefill 3ml </t>
  </si>
  <si>
    <t xml:space="preserve">30/Bx   </t>
  </si>
  <si>
    <t>306507</t>
  </si>
  <si>
    <t>1206348</t>
  </si>
  <si>
    <t xml:space="preserve">Kit Syringe Stellant w/Spike  </t>
  </si>
  <si>
    <t xml:space="preserve">Dual        </t>
  </si>
  <si>
    <t xml:space="preserve">20/Pk   </t>
  </si>
  <si>
    <t>SOMTEC</t>
  </si>
  <si>
    <t>SDS-CTP-SCS</t>
  </si>
  <si>
    <t xml:space="preserve">Blood Pressure Monitor Home   </t>
  </si>
  <si>
    <t xml:space="preserve">Welch Allyn </t>
  </si>
  <si>
    <t>H-BP100SBP</t>
  </si>
  <si>
    <t>3950125</t>
  </si>
  <si>
    <t xml:space="preserve">Toilet Tissue 2Ply Angel Soft </t>
  </si>
  <si>
    <t xml:space="preserve">White       </t>
  </si>
  <si>
    <t xml:space="preserve">40/Ca   </t>
  </si>
  <si>
    <t>16840</t>
  </si>
  <si>
    <t xml:space="preserve">Paper Table 24"               </t>
  </si>
  <si>
    <t>Smooth White</t>
  </si>
  <si>
    <t xml:space="preserve">12/Rl   </t>
  </si>
  <si>
    <t>53216</t>
  </si>
  <si>
    <t>5078569</t>
  </si>
  <si>
    <t xml:space="preserve">Introcan Safety Cath Wing Fep </t>
  </si>
  <si>
    <t>18x1-1/4"Fep</t>
  </si>
  <si>
    <t>MCGAW</t>
  </si>
  <si>
    <t>4254562-02</t>
  </si>
  <si>
    <t xml:space="preserve">Shirt Scrub SMS Disposable    </t>
  </si>
  <si>
    <t xml:space="preserve">3-4XL Blue  </t>
  </si>
  <si>
    <t>66950</t>
  </si>
  <si>
    <t xml:space="preserve">Trophon Chem Indicator        </t>
  </si>
  <si>
    <t>E8350MB</t>
  </si>
  <si>
    <t>1248734</t>
  </si>
  <si>
    <t xml:space="preserve">Cloth Wet Swiffer             </t>
  </si>
  <si>
    <t xml:space="preserve">12/Bx   </t>
  </si>
  <si>
    <t>758278</t>
  </si>
  <si>
    <t xml:space="preserve">Coolwear Scrub Shirts         </t>
  </si>
  <si>
    <t>1517XL</t>
  </si>
  <si>
    <t xml:space="preserve">Label Address 260 Labels      </t>
  </si>
  <si>
    <t>967253</t>
  </si>
  <si>
    <t xml:space="preserve">Stat Kit Z-1000 Emergency Kit </t>
  </si>
  <si>
    <t xml:space="preserve">Medical     </t>
  </si>
  <si>
    <t>1003550</t>
  </si>
  <si>
    <t>1154316</t>
  </si>
  <si>
    <t xml:space="preserve">Transfer Set w/Vented Bag     </t>
  </si>
  <si>
    <t xml:space="preserve">Spike Clave </t>
  </si>
  <si>
    <t>ICU</t>
  </si>
  <si>
    <t>B9469</t>
  </si>
  <si>
    <t>1047004</t>
  </si>
  <si>
    <t>Lidocaine HCL Ansyr Syr 5ml PF</t>
  </si>
  <si>
    <t>00409913705</t>
  </si>
  <si>
    <t xml:space="preserve">Towel Paper 2-Ply 8-4/5x11"   </t>
  </si>
  <si>
    <t xml:space="preserve">1/Rl    </t>
  </si>
  <si>
    <t>592878</t>
  </si>
  <si>
    <t>1124806</t>
  </si>
  <si>
    <t xml:space="preserve">Isovue 300 IV Sol f/Inj       </t>
  </si>
  <si>
    <t xml:space="preserve">150ml/Bt    </t>
  </si>
  <si>
    <t>131550</t>
  </si>
  <si>
    <t>9181868</t>
  </si>
  <si>
    <t xml:space="preserve">Syringe w/ Plast Cannula      </t>
  </si>
  <si>
    <t xml:space="preserve">3cc         </t>
  </si>
  <si>
    <t>303346</t>
  </si>
  <si>
    <t>1218113</t>
  </si>
  <si>
    <t xml:space="preserve">Connector Airlife Oxygen      </t>
  </si>
  <si>
    <t xml:space="preserve">25/Ca   </t>
  </si>
  <si>
    <t>001841</t>
  </si>
  <si>
    <t>6340011</t>
  </si>
  <si>
    <t xml:space="preserve">Kinevac Injection Vials       </t>
  </si>
  <si>
    <t xml:space="preserve">5MCG        </t>
  </si>
  <si>
    <t>055615</t>
  </si>
  <si>
    <t>1125506</t>
  </si>
  <si>
    <t xml:space="preserve">Criterion Clear Blue Ntrl Glv </t>
  </si>
  <si>
    <t>PERGET</t>
  </si>
  <si>
    <t>2776584</t>
  </si>
  <si>
    <t xml:space="preserve">Step Stool Bariatric w/Rail   </t>
  </si>
  <si>
    <t xml:space="preserve">600# Max    </t>
  </si>
  <si>
    <t>DELTUB</t>
  </si>
  <si>
    <t>21220</t>
  </si>
  <si>
    <t>6050202</t>
  </si>
  <si>
    <t xml:space="preserve">Pantliners Kotex Lightdays    </t>
  </si>
  <si>
    <t xml:space="preserve">Unscented   </t>
  </si>
  <si>
    <t xml:space="preserve">22/Pk   </t>
  </si>
  <si>
    <t>01301</t>
  </si>
  <si>
    <t>1456794</t>
  </si>
  <si>
    <t xml:space="preserve">Syr Prefilled Saline Flush    </t>
  </si>
  <si>
    <t xml:space="preserve">30/Bx       </t>
  </si>
  <si>
    <t xml:space="preserve">120/Ca  </t>
  </si>
  <si>
    <t>4994616</t>
  </si>
  <si>
    <t xml:space="preserve">Seals Nylon Red Padlock       </t>
  </si>
  <si>
    <t xml:space="preserve">Numbered    </t>
  </si>
  <si>
    <t xml:space="preserve">100/Pk  </t>
  </si>
  <si>
    <t>HEALOG</t>
  </si>
  <si>
    <t>7685</t>
  </si>
  <si>
    <t xml:space="preserve">Shirt Scrub VNeck Unisex Blue </t>
  </si>
  <si>
    <t xml:space="preserve">2XL Disp    </t>
  </si>
  <si>
    <t>NON27202XXL</t>
  </si>
  <si>
    <t>1036047</t>
  </si>
  <si>
    <t>Urinal Patient Pls 1Qt Str Blu</t>
  </si>
  <si>
    <t xml:space="preserve">1 Qt        </t>
  </si>
  <si>
    <t>MEDGEN</t>
  </si>
  <si>
    <t>00095</t>
  </si>
  <si>
    <t>4881448</t>
  </si>
  <si>
    <t>NitriDerm Glove PF Ntrl LF Srg</t>
  </si>
  <si>
    <t>White Sz 8.5</t>
  </si>
  <si>
    <t xml:space="preserve">25Pr/Bx </t>
  </si>
  <si>
    <t>ABCO</t>
  </si>
  <si>
    <t>135850</t>
  </si>
  <si>
    <t>8401206</t>
  </si>
  <si>
    <t xml:space="preserve">Pack Hot Small Inst Disposabl </t>
  </si>
  <si>
    <t xml:space="preserve">4.5x9       </t>
  </si>
  <si>
    <t>11443-512</t>
  </si>
  <si>
    <t>9872243</t>
  </si>
  <si>
    <t xml:space="preserve">Cannula Flo Rate              </t>
  </si>
  <si>
    <t xml:space="preserve">17g         </t>
  </si>
  <si>
    <t>303345</t>
  </si>
  <si>
    <t>9678109</t>
  </si>
  <si>
    <t xml:space="preserve">Tidi Ortho Exam Shorts DkBlue </t>
  </si>
  <si>
    <t xml:space="preserve">Med 28-34"  </t>
  </si>
  <si>
    <t>960400</t>
  </si>
  <si>
    <t>1510063</t>
  </si>
  <si>
    <t xml:space="preserve">Butterfly Wound Closures      </t>
  </si>
  <si>
    <t>60333</t>
  </si>
  <si>
    <t>9024592</t>
  </si>
  <si>
    <t xml:space="preserve">Syringe Saline Flush          </t>
  </si>
  <si>
    <t xml:space="preserve">10ml        </t>
  </si>
  <si>
    <t>306518</t>
  </si>
  <si>
    <t>7192637</t>
  </si>
  <si>
    <t xml:space="preserve">Battery Alkaline              </t>
  </si>
  <si>
    <t xml:space="preserve">9 Volt      </t>
  </si>
  <si>
    <t xml:space="preserve">12/Pk   </t>
  </si>
  <si>
    <t>EVEREN</t>
  </si>
  <si>
    <t>EN22</t>
  </si>
  <si>
    <t>6850115</t>
  </si>
  <si>
    <t xml:space="preserve">SZ 7.5      </t>
  </si>
  <si>
    <t>20685775</t>
  </si>
  <si>
    <t>2619346</t>
  </si>
  <si>
    <t xml:space="preserve">Scrub Pants Disposable D Blue </t>
  </si>
  <si>
    <t>380L</t>
  </si>
  <si>
    <t>1127162</t>
  </si>
  <si>
    <t xml:space="preserve">Pad Defib Cardiac Science     </t>
  </si>
  <si>
    <t xml:space="preserve">Adult       </t>
  </si>
  <si>
    <t>GRAPHC</t>
  </si>
  <si>
    <t>6023287</t>
  </si>
  <si>
    <t>Bupivacaine HCL MDV Non-Return</t>
  </si>
  <si>
    <t xml:space="preserve">0.25%       </t>
  </si>
  <si>
    <t>00409116001</t>
  </si>
  <si>
    <t>2488175</t>
  </si>
  <si>
    <t>Epinephrine Abj LFS Syr Non-Rt</t>
  </si>
  <si>
    <t xml:space="preserve">1:10M       </t>
  </si>
  <si>
    <t xml:space="preserve">10ml/Ea </t>
  </si>
  <si>
    <t>00409492134</t>
  </si>
  <si>
    <t>1190370</t>
  </si>
  <si>
    <t>6302</t>
  </si>
  <si>
    <t>1215929</t>
  </si>
  <si>
    <t xml:space="preserve">Drape Laparoscopic            </t>
  </si>
  <si>
    <t xml:space="preserve">12x13       </t>
  </si>
  <si>
    <t>WELMED</t>
  </si>
  <si>
    <t>1222-2180</t>
  </si>
  <si>
    <t>1278190</t>
  </si>
  <si>
    <t xml:space="preserve">Midazolam HCL CPJ LL 2mL      </t>
  </si>
  <si>
    <t xml:space="preserve">1mg/mL      </t>
  </si>
  <si>
    <t>00409230662</t>
  </si>
  <si>
    <t xml:space="preserve">green       </t>
  </si>
  <si>
    <t>6105</t>
  </si>
  <si>
    <t xml:space="preserve">Soft-N-Fresh Personal         </t>
  </si>
  <si>
    <t xml:space="preserve">Wash Cloth  </t>
  </si>
  <si>
    <t xml:space="preserve">Ca      </t>
  </si>
  <si>
    <t>FORT80534</t>
  </si>
  <si>
    <t>1946075</t>
  </si>
  <si>
    <t xml:space="preserve">Needle Poly Hub Regular Bevel </t>
  </si>
  <si>
    <t xml:space="preserve">21gx1-1/2"  </t>
  </si>
  <si>
    <t>CARDKN</t>
  </si>
  <si>
    <t>8881250149</t>
  </si>
  <si>
    <t>6781072</t>
  </si>
  <si>
    <t xml:space="preserve">Container Denture W/Lid       </t>
  </si>
  <si>
    <t xml:space="preserve">Aqua        </t>
  </si>
  <si>
    <t xml:space="preserve">250/Ca  </t>
  </si>
  <si>
    <t>DYND70293</t>
  </si>
  <si>
    <t>1023524</t>
  </si>
  <si>
    <t xml:space="preserve">Dispensing Pin Non-Vented     </t>
  </si>
  <si>
    <t xml:space="preserve">Mini        </t>
  </si>
  <si>
    <t>413503</t>
  </si>
  <si>
    <t>7285124</t>
  </si>
  <si>
    <t xml:space="preserve">EZM Super XL Empty Enema Kit  </t>
  </si>
  <si>
    <t>W/reten cuff</t>
  </si>
  <si>
    <t>901203</t>
  </si>
  <si>
    <t>1205943</t>
  </si>
  <si>
    <t xml:space="preserve">Odor Eliminator Drops         </t>
  </si>
  <si>
    <t xml:space="preserve">8oz         </t>
  </si>
  <si>
    <t>HOLLIS</t>
  </si>
  <si>
    <t>7717</t>
  </si>
  <si>
    <t>5074046</t>
  </si>
  <si>
    <t>Sodium Chloride 0.9% Part Fill</t>
  </si>
  <si>
    <t xml:space="preserve">50ml        </t>
  </si>
  <si>
    <t>S8004-5384</t>
  </si>
  <si>
    <t>5077701</t>
  </si>
  <si>
    <t xml:space="preserve">Introcan Safety Catheter      </t>
  </si>
  <si>
    <t xml:space="preserve">22gX1"      </t>
  </si>
  <si>
    <t>4251628-02</t>
  </si>
  <si>
    <t xml:space="preserve">XLarge      </t>
  </si>
  <si>
    <t>66946</t>
  </si>
  <si>
    <t xml:space="preserve">Regulator O2 Easy Dial        </t>
  </si>
  <si>
    <t xml:space="preserve">4"          </t>
  </si>
  <si>
    <t>168708D</t>
  </si>
  <si>
    <t>6814041</t>
  </si>
  <si>
    <t>Jelly Lubricating Ste FoilPack</t>
  </si>
  <si>
    <t xml:space="preserve">3gm         </t>
  </si>
  <si>
    <t xml:space="preserve">144/Pk  </t>
  </si>
  <si>
    <t>877</t>
  </si>
  <si>
    <t>1049663</t>
  </si>
  <si>
    <t>Sodium Chlor Inj ADD-Vant Cont</t>
  </si>
  <si>
    <t>50x100ml</t>
  </si>
  <si>
    <t>00409710167</t>
  </si>
  <si>
    <t>2617123</t>
  </si>
  <si>
    <t>375M</t>
  </si>
  <si>
    <t xml:space="preserve">Media Tubes Duo Spore         </t>
  </si>
  <si>
    <t>26910700</t>
  </si>
  <si>
    <t xml:space="preserve">Holder Wll Scr f/Oxygn Tnk    </t>
  </si>
  <si>
    <t>FW21120</t>
  </si>
  <si>
    <t xml:space="preserve">Connector Oxygen Swivel       </t>
  </si>
  <si>
    <t>HCS0590</t>
  </si>
  <si>
    <t xml:space="preserve">Ez Scan Gallon                </t>
  </si>
  <si>
    <t xml:space="preserve">4/CA    </t>
  </si>
  <si>
    <t>601003</t>
  </si>
  <si>
    <t>1223399</t>
  </si>
  <si>
    <t xml:space="preserve">Lidocaine HCl Inj 5mL PF SDV  </t>
  </si>
  <si>
    <t xml:space="preserve">2%          </t>
  </si>
  <si>
    <t>AURPHA</t>
  </si>
  <si>
    <t>55150016505</t>
  </si>
  <si>
    <t>9875875</t>
  </si>
  <si>
    <t xml:space="preserve">Spinal Needle Sterile         </t>
  </si>
  <si>
    <t xml:space="preserve">25gax3"     </t>
  </si>
  <si>
    <t>405170</t>
  </si>
  <si>
    <t>3384848</t>
  </si>
  <si>
    <t xml:space="preserve">Purafit Uncorded Ear Plug     </t>
  </si>
  <si>
    <t>RM-6800</t>
  </si>
  <si>
    <t>1296508</t>
  </si>
  <si>
    <t xml:space="preserve">Lidocaine HCl MDV 50mL        </t>
  </si>
  <si>
    <t xml:space="preserve">10/Pk   </t>
  </si>
  <si>
    <t>WESINJ</t>
  </si>
  <si>
    <t>00143957710</t>
  </si>
  <si>
    <t>1081929</t>
  </si>
  <si>
    <t xml:space="preserve">Swiffer Sweeper               </t>
  </si>
  <si>
    <t>758287</t>
  </si>
  <si>
    <t>7480027</t>
  </si>
  <si>
    <t xml:space="preserve">MD-Gastroview Bottle          </t>
  </si>
  <si>
    <t xml:space="preserve">30mL        </t>
  </si>
  <si>
    <t>481604</t>
  </si>
  <si>
    <t>1315260</t>
  </si>
  <si>
    <t xml:space="preserve">Bupivacaine SDV Inj 10mL PF   </t>
  </si>
  <si>
    <t>55150016710</t>
  </si>
  <si>
    <t>1103418</t>
  </si>
  <si>
    <t xml:space="preserve">Veinlite Hand-Held            </t>
  </si>
  <si>
    <t xml:space="preserve">16-LEDS     </t>
  </si>
  <si>
    <t>VEMS</t>
  </si>
  <si>
    <t xml:space="preserve">Isovue 370                    </t>
  </si>
  <si>
    <t xml:space="preserve">125ml/Bt    </t>
  </si>
  <si>
    <t>131604</t>
  </si>
  <si>
    <t>7429348</t>
  </si>
  <si>
    <t xml:space="preserve">Ear Plugs Uncorded            </t>
  </si>
  <si>
    <t>RM-6604</t>
  </si>
  <si>
    <t>1235095</t>
  </si>
  <si>
    <t xml:space="preserve">Dulcolax Tablets EC           </t>
  </si>
  <si>
    <t xml:space="preserve">5mg         </t>
  </si>
  <si>
    <t xml:space="preserve">100/Bt  </t>
  </si>
  <si>
    <t>CARDWH</t>
  </si>
  <si>
    <t>3323680</t>
  </si>
  <si>
    <t>6783463</t>
  </si>
  <si>
    <t xml:space="preserve">Aloetouch 3G PF Vinyl Glove   </t>
  </si>
  <si>
    <t>MDS195177</t>
  </si>
  <si>
    <t>6812557</t>
  </si>
  <si>
    <t xml:space="preserve">Tourniquet Latex Flat White   </t>
  </si>
  <si>
    <t xml:space="preserve">1"x18"      </t>
  </si>
  <si>
    <t>LXS118FP</t>
  </si>
  <si>
    <t>3582697</t>
  </si>
  <si>
    <t xml:space="preserve">Sheath Ultrasound LF NS       </t>
  </si>
  <si>
    <t xml:space="preserve">Indwrap     </t>
  </si>
  <si>
    <t>MEDRES</t>
  </si>
  <si>
    <t>25080</t>
  </si>
  <si>
    <t>1269551</t>
  </si>
  <si>
    <t xml:space="preserve">All Purpose Pk Twin Peaks Med </t>
  </si>
  <si>
    <t xml:space="preserve">Custom      </t>
  </si>
  <si>
    <t>CARDCP</t>
  </si>
  <si>
    <t>17-9512A</t>
  </si>
  <si>
    <t>2582245</t>
  </si>
  <si>
    <t xml:space="preserve">Marcaine Inj SDV Non-Rtrn PF  </t>
  </si>
  <si>
    <t xml:space="preserve">10mL/Vl </t>
  </si>
  <si>
    <t>00409155910</t>
  </si>
  <si>
    <t xml:space="preserve">Probe Cover GP LF Strl        </t>
  </si>
  <si>
    <t xml:space="preserve">10x61Cm     </t>
  </si>
  <si>
    <t>PC1296</t>
  </si>
  <si>
    <t>3066722</t>
  </si>
  <si>
    <t xml:space="preserve">Pin Mini-spike Dispensing     </t>
  </si>
  <si>
    <t>412000</t>
  </si>
  <si>
    <t>2282979</t>
  </si>
  <si>
    <t xml:space="preserve">Glucophage Tablets            </t>
  </si>
  <si>
    <t xml:space="preserve">500mg       </t>
  </si>
  <si>
    <t>2343614</t>
  </si>
  <si>
    <t>1016540</t>
  </si>
  <si>
    <t xml:space="preserve">Control Seals W/numbers       </t>
  </si>
  <si>
    <t xml:space="preserve">RED         </t>
  </si>
  <si>
    <t xml:space="preserve">100/PK  </t>
  </si>
  <si>
    <t>OMNIMD</t>
  </si>
  <si>
    <t>484107-R</t>
  </si>
  <si>
    <t xml:space="preserve">Forcep Sponge Foerster        </t>
  </si>
  <si>
    <t>87-2295</t>
  </si>
  <si>
    <t>9870366</t>
  </si>
  <si>
    <t xml:space="preserve">Saf-T-Intima IV Cath w/Y      </t>
  </si>
  <si>
    <t xml:space="preserve">22x.75      </t>
  </si>
  <si>
    <t>383323</t>
  </si>
  <si>
    <t>1255885</t>
  </si>
  <si>
    <t xml:space="preserve">Pump IV Set Infusomat         </t>
  </si>
  <si>
    <t xml:space="preserve">120"        </t>
  </si>
  <si>
    <t>490103</t>
  </si>
  <si>
    <t>1047765</t>
  </si>
  <si>
    <t xml:space="preserve">Water F/Inj Bacterio Vl 30ml  </t>
  </si>
  <si>
    <t>30ml Sterile</t>
  </si>
  <si>
    <t xml:space="preserve">25/Pk   </t>
  </si>
  <si>
    <t>00409397703</t>
  </si>
  <si>
    <t>2480238</t>
  </si>
  <si>
    <t xml:space="preserve">Lidocaine HCL ABJ LFS N-R PF  </t>
  </si>
  <si>
    <t xml:space="preserve">5mL/Ea  </t>
  </si>
  <si>
    <t>00409490434</t>
  </si>
  <si>
    <t>1247619</t>
  </si>
  <si>
    <t xml:space="preserve">Sonex Btl Trophon f/Prb Strlz </t>
  </si>
  <si>
    <t xml:space="preserve">6/Ca    </t>
  </si>
  <si>
    <t>IMAGNG</t>
  </si>
  <si>
    <t>1530071</t>
  </si>
  <si>
    <t xml:space="preserve">Esteem TruBlu Glove Nitrile   </t>
  </si>
  <si>
    <t xml:space="preserve">Lg Stretchy </t>
  </si>
  <si>
    <t>8898N</t>
  </si>
  <si>
    <t>1046851</t>
  </si>
  <si>
    <t>Sod Chl Inj Bacterios MDV 10ml</t>
  </si>
  <si>
    <t xml:space="preserve">0.9% LF     </t>
  </si>
  <si>
    <t>00409196612</t>
  </si>
  <si>
    <t>6423467</t>
  </si>
  <si>
    <t xml:space="preserve">Tourniquet Pre-Cut Rl L/F     </t>
  </si>
  <si>
    <t xml:space="preserve">Fisherbrand </t>
  </si>
  <si>
    <t>TROY</t>
  </si>
  <si>
    <t>2203570</t>
  </si>
  <si>
    <t xml:space="preserve">Regulator f/MRI               </t>
  </si>
  <si>
    <t>R1835-25GBMRI</t>
  </si>
  <si>
    <t>1290612</t>
  </si>
  <si>
    <t xml:space="preserve">Readi-Cat 2  Mochaccino       </t>
  </si>
  <si>
    <t>450307</t>
  </si>
  <si>
    <t>1325799</t>
  </si>
  <si>
    <t xml:space="preserve">Dotarem Injection 20ml/Vl     </t>
  </si>
  <si>
    <t>DT-V-20</t>
  </si>
  <si>
    <t>2283026</t>
  </si>
  <si>
    <t>Glucagon Kit Emergency w/Syrng</t>
  </si>
  <si>
    <t xml:space="preserve">1MG         </t>
  </si>
  <si>
    <t xml:space="preserve">1ML     </t>
  </si>
  <si>
    <t>CARDZB</t>
  </si>
  <si>
    <t>2858090</t>
  </si>
  <si>
    <t xml:space="preserve">Dispenser f/Face Mask         </t>
  </si>
  <si>
    <t>FP-038</t>
  </si>
  <si>
    <t>1013354</t>
  </si>
  <si>
    <t xml:space="preserve">All Tissue Bibs 3Ply 13x18    </t>
  </si>
  <si>
    <t xml:space="preserve">Mauve       </t>
  </si>
  <si>
    <t>918106</t>
  </si>
  <si>
    <t>5420002</t>
  </si>
  <si>
    <t>Kemsafe Neutralizer Pwd OPA/Gl</t>
  </si>
  <si>
    <t xml:space="preserve">1 Quart     </t>
  </si>
  <si>
    <t>9075-Q</t>
  </si>
  <si>
    <t>1226559</t>
  </si>
  <si>
    <t xml:space="preserve">Tubing O2 Crush-Resist Lumen  </t>
  </si>
  <si>
    <t xml:space="preserve">21'         </t>
  </si>
  <si>
    <t>001304</t>
  </si>
  <si>
    <t>1036544</t>
  </si>
  <si>
    <t>Elastics For Ultrasound Sheath</t>
  </si>
  <si>
    <t>10060</t>
  </si>
  <si>
    <t>2618511</t>
  </si>
  <si>
    <t>380XL</t>
  </si>
  <si>
    <t>1147976</t>
  </si>
  <si>
    <t xml:space="preserve">Lifeshield Macrobore Ext Set  </t>
  </si>
  <si>
    <t xml:space="preserve">Clave 8"    </t>
  </si>
  <si>
    <t>2065428</t>
  </si>
  <si>
    <t>3682909</t>
  </si>
  <si>
    <t xml:space="preserve">Sticker Jurassic World 2      </t>
  </si>
  <si>
    <t>Asst 2.5x2.5</t>
  </si>
  <si>
    <t xml:space="preserve">100/Rl  </t>
  </si>
  <si>
    <t>SHERMN</t>
  </si>
  <si>
    <t>PS662</t>
  </si>
  <si>
    <t>7680001</t>
  </si>
  <si>
    <t>Med Stretchy</t>
  </si>
  <si>
    <t>8897N</t>
  </si>
  <si>
    <t>2616675</t>
  </si>
  <si>
    <t>380M</t>
  </si>
  <si>
    <t xml:space="preserve">Binder Looseleaf 1 White      </t>
  </si>
  <si>
    <t>268221</t>
  </si>
  <si>
    <t>7774466</t>
  </si>
  <si>
    <t>Coban Self Adher Wrap Ast Neon</t>
  </si>
  <si>
    <t xml:space="preserve">3"x5yd      </t>
  </si>
  <si>
    <t>1583N</t>
  </si>
  <si>
    <t xml:space="preserve">Marker Skin Mr. Spot Packet   </t>
  </si>
  <si>
    <t xml:space="preserve">40/Bx   </t>
  </si>
  <si>
    <t>185</t>
  </si>
  <si>
    <t>5669869</t>
  </si>
  <si>
    <t xml:space="preserve">Laser-Lite Earplugs Uncorded  </t>
  </si>
  <si>
    <t>RH-LL-1</t>
  </si>
  <si>
    <t>5072187</t>
  </si>
  <si>
    <t xml:space="preserve">Sodium Chloride .9% Minibag   </t>
  </si>
  <si>
    <t xml:space="preserve">Plastic Bag </t>
  </si>
  <si>
    <t xml:space="preserve">100ml   </t>
  </si>
  <si>
    <t>S8004-5264</t>
  </si>
  <si>
    <t>2584917</t>
  </si>
  <si>
    <t>Marcaine Spinal Inj 2mL Amp PF</t>
  </si>
  <si>
    <t>00409176102</t>
  </si>
  <si>
    <t>920339</t>
  </si>
  <si>
    <t>1238958</t>
  </si>
  <si>
    <t xml:space="preserve">Needle Hypodermic Thin Wall   </t>
  </si>
  <si>
    <t xml:space="preserve">25gx1"      </t>
  </si>
  <si>
    <t>AIRTIT</t>
  </si>
  <si>
    <t>NH251</t>
  </si>
  <si>
    <t>1186412</t>
  </si>
  <si>
    <t xml:space="preserve">Diazepam Tablets UD           </t>
  </si>
  <si>
    <t xml:space="preserve">5Mg         </t>
  </si>
  <si>
    <t>BIONIC</t>
  </si>
  <si>
    <t>51079028520</t>
  </si>
  <si>
    <t xml:space="preserve">IV Pole Alum 5-Leg 2-Hook     </t>
  </si>
  <si>
    <t xml:space="preserve">Economy     </t>
  </si>
  <si>
    <t>IV-45</t>
  </si>
  <si>
    <t xml:space="preserve">Yellow      </t>
  </si>
  <si>
    <t xml:space="preserve">2000/Ca </t>
  </si>
  <si>
    <t>310-1101</t>
  </si>
  <si>
    <t>1117943</t>
  </si>
  <si>
    <t xml:space="preserve">Gastrografin Solution         </t>
  </si>
  <si>
    <t xml:space="preserve">30mL Bt     </t>
  </si>
  <si>
    <t>044535</t>
  </si>
  <si>
    <t xml:space="preserve">Glasses Eye Rad Nyl Unisex    </t>
  </si>
  <si>
    <t xml:space="preserve">Black       </t>
  </si>
  <si>
    <t>99BLK</t>
  </si>
  <si>
    <t>THR16 MONTHLY FILL RATE LOG</t>
  </si>
  <si>
    <t>Stocking Items Only</t>
  </si>
  <si>
    <t>Year</t>
  </si>
  <si>
    <t>Month</t>
  </si>
  <si>
    <t>Total
 Fill Rate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</si>
  <si>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</si>
  <si>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</si>
  <si>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</si>
  <si>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</si>
  <si>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</si>
  <si>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</si>
  <si>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</si>
  <si>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</si>
  <si>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</si>
  <si>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</si>
  <si>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</si>
  <si>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</si>
  <si>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Manufacturers back order</t>
  </si>
  <si>
    <t>Discontinued</t>
  </si>
  <si>
    <t>Corporate non-stock - demand too low to convert</t>
  </si>
  <si>
    <t>Non-stock in the Primary DC - demand too low to convert</t>
  </si>
  <si>
    <t>Non-stock in the primary DC - demand too low to convert</t>
  </si>
  <si>
    <t>Drop-ship only</t>
  </si>
  <si>
    <t>Low impact - only 1 or 2 line impact</t>
  </si>
  <si>
    <t>Status</t>
  </si>
  <si>
    <t>Monthly Demand: Grapevine</t>
  </si>
  <si>
    <t xml:space="preserve">Demand increase – converted to stock  </t>
  </si>
  <si>
    <t xml:space="preserve">Corporate non-stock – demand increase – Sales to convert to stock </t>
  </si>
  <si>
    <t>Demand increase – forecast adjusted</t>
  </si>
  <si>
    <t>Count of SKU</t>
  </si>
  <si>
    <t>Sum of LINES</t>
  </si>
  <si>
    <t>Row Labels</t>
  </si>
  <si>
    <t xml:space="preserve">Corporate non-stock </t>
  </si>
  <si>
    <t>Non-stock in the Primary DC</t>
  </si>
  <si>
    <t>Stocked in the Primary DC</t>
  </si>
  <si>
    <t>Stock Status</t>
  </si>
  <si>
    <t>THR16 Item Impact Summary</t>
  </si>
  <si>
    <t>Q3</t>
  </si>
  <si>
    <t>Q2</t>
  </si>
  <si>
    <t>Q1</t>
  </si>
  <si>
    <t>Q4</t>
  </si>
  <si>
    <t>Network
Fill Rate</t>
  </si>
  <si>
    <t>Quarter</t>
  </si>
  <si>
    <t>THR16 Quarterly Fill Rate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</si>
</sst>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#0%"/>
    <numFmt numFmtId="165" formatCode="##0.0%"/>
    <numFmt numFmtId="166" formatCode="_(* #,##0_);_(* \(#,##0\);_(* &quot;-&quot;??_);_(@_)"/>
  </numFmts>
  <fonts count="26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color theme="1"/>
      <name val="Arial"/>
      <family val="2"/>
    </font>
    <font>
      <b/>
      <sz val="2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8" fillId="7" borderId="0"/>
    <xf numFmtId="9" fontId="18" fillId="7" borderId="0" applyFont="0" applyFill="0" applyBorder="0" applyAlignment="0" applyProtection="0"/>
    <xf numFmtId="43" fontId="18" fillId="7" borderId="0" applyFont="0" applyFill="0" applyBorder="0" applyAlignment="0" applyProtection="0"/>
  </cellStyleXfs>
  <cellXfs count="88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8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0" xfId="0"/>
    <xf numFmtId="0" fontId="12" fillId="3" borderId="2" xfId="0" applyFont="1" applyFill="1" applyBorder="1" applyAlignment="1">
      <alignment horizontal="right" wrapText="1"/>
    </xf>
    <xf numFmtId="0" fontId="0" fillId="0" borderId="2" xfId="0" applyFont="1" applyBorder="1"/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20" fillId="3" borderId="11" xfId="0" applyFont="1" applyFill="1" applyBorder="1" applyAlignment="1">
      <alignment horizontal="left" wrapText="1"/>
    </xf>
    <xf numFmtId="0" fontId="20" fillId="3" borderId="12" xfId="0" applyFont="1" applyFill="1" applyBorder="1" applyAlignment="1">
      <alignment horizontal="left" wrapText="1"/>
    </xf>
    <xf numFmtId="0" fontId="20" fillId="3" borderId="13" xfId="0" applyFont="1" applyFill="1" applyBorder="1" applyAlignment="1">
      <alignment horizontal="left" wrapText="1"/>
    </xf>
    <xf numFmtId="0" fontId="0" fillId="9" borderId="11" xfId="0" applyFill="1" applyBorder="1" applyAlignment="1">
      <alignment horizontal="left"/>
    </xf>
    <xf numFmtId="0" fontId="0" fillId="9" borderId="12" xfId="0" applyNumberFormat="1" applyFill="1" applyBorder="1"/>
    <xf numFmtId="0" fontId="0" fillId="9" borderId="13" xfId="0" applyNumberFormat="1" applyFill="1" applyBorder="1"/>
    <xf numFmtId="0" fontId="22" fillId="0" borderId="14" xfId="0" applyFont="1" applyBorder="1" applyAlignment="1">
      <alignment horizontal="center"/>
    </xf>
    <xf numFmtId="0" fontId="23" fillId="0" borderId="4" xfId="0" applyFont="1" applyBorder="1" applyAlignment="1">
      <alignment horizontal="left"/>
    </xf>
    <xf numFmtId="0" fontId="23" fillId="0" borderId="4" xfId="0" applyNumberFormat="1" applyFont="1" applyBorder="1"/>
    <xf numFmtId="0" fontId="23" fillId="0" borderId="5" xfId="0" applyNumberFormat="1" applyFont="1" applyBorder="1"/>
    <xf numFmtId="0" fontId="23" fillId="0" borderId="2" xfId="0" applyFont="1" applyBorder="1" applyAlignment="1">
      <alignment horizontal="left"/>
    </xf>
    <xf numFmtId="0" fontId="23" fillId="0" borderId="2" xfId="0" applyNumberFormat="1" applyFont="1" applyBorder="1"/>
    <xf numFmtId="0" fontId="23" fillId="0" borderId="7" xfId="0" applyNumberFormat="1" applyFont="1" applyBorder="1"/>
    <xf numFmtId="0" fontId="19" fillId="0" borderId="2" xfId="0" applyFont="1" applyBorder="1" applyAlignment="1">
      <alignment horizontal="left"/>
    </xf>
    <xf numFmtId="0" fontId="19" fillId="0" borderId="2" xfId="0" applyNumberFormat="1" applyFont="1" applyBorder="1"/>
    <xf numFmtId="0" fontId="19" fillId="0" borderId="7" xfId="0" applyNumberFormat="1" applyFont="1" applyBorder="1"/>
    <xf numFmtId="0" fontId="19" fillId="0" borderId="9" xfId="0" applyFont="1" applyBorder="1" applyAlignment="1">
      <alignment horizontal="left"/>
    </xf>
    <xf numFmtId="0" fontId="19" fillId="0" borderId="9" xfId="0" applyNumberFormat="1" applyFont="1" applyBorder="1"/>
    <xf numFmtId="0" fontId="19" fillId="0" borderId="10" xfId="0" applyNumberFormat="1" applyFont="1" applyBorder="1"/>
    <xf numFmtId="0" fontId="18" fillId="7" borderId="0" xfId="1"/>
    <xf numFmtId="10" fontId="21" fillId="7" borderId="2" xfId="2" applyNumberFormat="1" applyFont="1" applyFill="1" applyBorder="1" applyAlignment="1">
      <alignment vertical="center"/>
    </xf>
    <xf numFmtId="0" fontId="0" fillId="7" borderId="2" xfId="1" applyFont="1" applyFill="1" applyBorder="1"/>
    <xf numFmtId="0" fontId="18" fillId="7" borderId="0" xfId="1" applyBorder="1" applyAlignment="1">
      <alignment horizontal="center"/>
    </xf>
    <xf numFmtId="10" fontId="21" fillId="7" borderId="2" xfId="1" applyNumberFormat="1" applyFont="1" applyFill="1" applyBorder="1" applyAlignment="1">
      <alignment wrapText="1"/>
    </xf>
    <xf numFmtId="0" fontId="24" fillId="7" borderId="2" xfId="1" applyFont="1" applyFill="1" applyBorder="1" applyAlignment="1">
      <alignment wrapText="1"/>
    </xf>
    <xf numFmtId="166" fontId="24" fillId="7" borderId="2" xfId="3" applyNumberFormat="1" applyFont="1" applyFill="1" applyBorder="1" applyAlignment="1">
      <alignment wrapText="1"/>
    </xf>
    <xf numFmtId="3" fontId="4" fillId="7" borderId="2" xfId="1" applyNumberFormat="1" applyFont="1" applyFill="1" applyBorder="1" applyAlignment="1">
      <alignment vertical="center"/>
    </xf>
    <xf numFmtId="0" fontId="18" fillId="7" borderId="15" xfId="1" applyBorder="1" applyAlignment="1">
      <alignment horizontal="center"/>
    </xf>
    <xf numFmtId="0" fontId="2" fillId="3" borderId="2" xfId="1" applyFont="1" applyFill="1" applyBorder="1" applyAlignment="1">
      <alignment horizontal="center" wrapText="1"/>
    </xf>
    <xf numFmtId="0" fontId="2" fillId="3" borderId="17" xfId="1" applyFont="1" applyFill="1" applyBorder="1" applyAlignment="1">
      <alignment horizontal="center" wrapText="1"/>
    </xf>
    <xf numFmtId="0" fontId="2" fillId="3" borderId="18" xfId="1" applyFont="1" applyFill="1" applyBorder="1" applyAlignment="1">
      <alignment horizontal="center" wrapText="1"/>
    </xf>
    <xf numFmtId="0" fontId="25" fillId="9" borderId="19" xfId="1" applyFont="1" applyFill="1" applyBorder="1" applyAlignment="1">
      <alignment horizontal="center"/>
    </xf>
    <xf numFmtId="0" fontId="25" fillId="9" borderId="16" xfId="1" applyFont="1" applyFill="1" applyBorder="1" applyAlignment="1">
      <alignment horizontal="center"/>
    </xf>
    <xf numFmtId="0" fontId="0" fillId="7" borderId="20" xfId="1" applyFont="1" applyFill="1" applyBorder="1" applyAlignment="1">
      <alignment horizontal="center" vertical="center"/>
    </xf>
    <xf numFmtId="0" fontId="0" fillId="7" borderId="21" xfId="1" applyFont="1" applyFill="1" applyBorder="1" applyAlignment="1">
      <alignment horizontal="center" vertical="center"/>
    </xf>
    <xf numFmtId="0" fontId="0" fillId="7" borderId="19" xfId="1" applyFont="1" applyFill="1" applyBorder="1" applyAlignment="1">
      <alignment horizontal="center" vertical="center"/>
    </xf>
  </cellXfs>
  <cellStyles count="4">
    <cellStyle name="Comma 2" xfId="3" xr:uid="{356EA274-E11C-45F8-ADC0-4FEFB48129A1}"/>
    <cellStyle name="Normal" xfId="0" builtinId="0"/>
    <cellStyle name="Normal 2" xfId="1" xr:uid="{801563FD-CDA7-465D-9214-0EF40A8208B6}"/>
    <cellStyle name="Percent 2" xfId="2" xr:uid="{55F7A574-832A-465A-8D10-E6F04D662FBA}"/>
  </cellStyles>
  <dxfs count="2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THR16: Fill</a:t>
            </a:r>
            <a:r>
              <a:rPr lang="en-US" baseline="0"/>
              <a:t> Rate - All Items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'Quarterly Trend'!$E$2</c:f>
              <c:strCache>
                <c:ptCount val="1"/>
                <c:pt idx="0">
                  <c:v>Primary
 Fill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'Quarterly Trend'!$A$3:$B$9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Trend'!$E$3:$E$9</c:f>
              <c:numCache>
                <c:formatCode>0.00%</c:formatCode>
                <c:ptCount val="7"/>
                <c:pt idx="0">
                  <c:v>0.91629955947136565</c:v>
                </c:pt>
                <c:pt idx="1">
                  <c:v>0.90119572057898045</c:v>
                </c:pt>
                <c:pt idx="2">
                  <c:v>0.88848202396804266</c:v>
                </c:pt>
                <c:pt idx="3">
                  <c:v>0.879740980573543</c:v>
                </c:pt>
                <c:pt idx="4">
                  <c:v>0.87415946205571571</c:v>
                </c:pt>
                <c:pt idx="5">
                  <c:v>0.88135095447870782</c:v>
                </c:pt>
                <c:pt idx="6">
                  <c:v>0.89541504345220257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0-4C6C-B43C-D285E998B08C}"/>
            </c:ext>
          </c:extLst>
        </c:ser>
        <c:ser>
          <c:idx val="4"/>
          <c:order val="4"/>
          <c:tx>
            <c:strRef>
              <c:f>'Quarterly Trend'!$G$2</c:f>
              <c:strCache>
                <c:ptCount val="1"/>
                <c:pt idx="0">
                  <c:v>Network
Fill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'Quarterly Trend'!$A$3:$B$9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Trend'!$G$3:$G$9</c:f>
              <c:numCache>
                <c:formatCode>0.00%</c:formatCode>
                <c:ptCount val="7"/>
                <c:pt idx="0">
                  <c:v>0.95972309628697294</c:v>
                </c:pt>
                <c:pt idx="1">
                  <c:v>0.95248584015103843</c:v>
                </c:pt>
                <c:pt idx="2">
                  <c:v>0.94141145139813587</c:v>
                </c:pt>
                <c:pt idx="3">
                  <c:v>0.92167745914276911</c:v>
                </c:pt>
                <c:pt idx="4">
                  <c:v>0.91930835734870309</c:v>
                </c:pt>
                <c:pt idx="5">
                  <c:v>0.92892804698972098</c:v>
                </c:pt>
                <c:pt idx="6">
                  <c:v>0.94156427929277797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70-4C6C-B43C-D285E998B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619864"/>
        <c:axId val="900620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'Quarterly Trend'!$C$2</c15:sqref>
                        </c15:formulaRef>
                      </c:ext>
                    </c:extLst>
                    <c:strCache>
                      <c:ptCount val="1"/>
                      <c:pt idx="0">
                        <c:v>Total
 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'Quarterly Trend'!$A$3:$B$9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'Quarterly Trend'!$C$3:$C$9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3178</c:v>
                      </c:pt>
                      <c:pt idx="1">
                        <c:v>3178</c:v>
                      </c:pt>
                      <c:pt idx="2">
                        <c:v>3004</c:v>
                      </c:pt>
                      <c:pt idx="3">
                        <c:v>3243</c:v>
                      </c:pt>
                      <c:pt idx="4">
                        <c:v>3123</c:v>
                      </c:pt>
                      <c:pt idx="5">
                        <c:v>3405</c:v>
                      </c:pt>
                      <c:pt idx="6">
                        <c:v>3337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E70-4C6C-B43C-D285E998B08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'Quarterly Trend'!$D$2</c15:sqref>
                        </c15:formulaRef>
                      </c:ext>
                    </c:extLst>
                    <c:strCache>
                      <c:ptCount val="1"/>
                      <c:pt idx="0">
                        <c:v>Completed
 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'Quarterly Trend'!$A$3:$B$9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'Quarterly Trend'!$D$3:$D$9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2912</c:v>
                      </c:pt>
                      <c:pt idx="1">
                        <c:v>2864</c:v>
                      </c:pt>
                      <c:pt idx="2">
                        <c:v>2669</c:v>
                      </c:pt>
                      <c:pt idx="3">
                        <c:v>2853</c:v>
                      </c:pt>
                      <c:pt idx="4">
                        <c:v>2730</c:v>
                      </c:pt>
                      <c:pt idx="5">
                        <c:v>3001</c:v>
                      </c:pt>
                      <c:pt idx="6">
                        <c:v>2988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E70-4C6C-B43C-D285E998B08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'Quarterly Trend'!$F$2</c15:sqref>
                        </c15:formulaRef>
                      </c:ext>
                    </c:extLst>
                    <c:strCache>
                      <c:ptCount val="1"/>
                      <c:pt idx="0">
                        <c:v>Total Cross
 Ship 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'Quarterly Trend'!$A$3:$B$9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'Quarterly Trend'!$F$3:$F$9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7"/>
                      <c:pt idx="0">
                        <c:v>138</c:v>
                      </c:pt>
                      <c:pt idx="1">
                        <c:v>163</c:v>
                      </c:pt>
                      <c:pt idx="2">
                        <c:v>159</c:v>
                      </c:pt>
                      <c:pt idx="3">
                        <c:v>136</c:v>
                      </c:pt>
                      <c:pt idx="4">
                        <c:v>141</c:v>
                      </c:pt>
                      <c:pt idx="5">
                        <c:v>162</c:v>
                      </c:pt>
                      <c:pt idx="6">
                        <c:v>154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E70-4C6C-B43C-D285E998B08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'Quarterly Trend'!$H$2</c15:sqref>
                        </c15:formulaRef>
                      </c:ext>
                    </c:extLst>
                    <c:strCache>
                      <c:ptCount val="1"/>
                      <c:pt idx="0">
                        <c:v>BO
 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'Quarterly Trend'!$A$3:$B$9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'Quarterly Trend'!$H$3:$H$9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58</c:v>
                      </c:pt>
                      <c:pt idx="1">
                        <c:v>50</c:v>
                      </c:pt>
                      <c:pt idx="2">
                        <c:v>106</c:v>
                      </c:pt>
                      <c:pt idx="3">
                        <c:v>168</c:v>
                      </c:pt>
                      <c:pt idx="4">
                        <c:v>161</c:v>
                      </c:pt>
                      <c:pt idx="5">
                        <c:v>119</c:v>
                      </c:pt>
                      <c:pt idx="6">
                        <c:v>107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E70-4C6C-B43C-D285E998B08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'Quarterly Trend'!$I$2</c15:sqref>
                        </c15:formulaRef>
                      </c:ext>
                    </c:extLst>
                    <c:strCache>
                      <c:ptCount val="1"/>
                      <c:pt idx="0">
                        <c:v>NSI
 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'Quarterly Trend'!$A$3:$B$9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'Quarterly Trend'!$I$3:$I$9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</c:v>
                      </c:pt>
                      <c:pt idx="1">
                        <c:v>45</c:v>
                      </c:pt>
                      <c:pt idx="2">
                        <c:v>32</c:v>
                      </c:pt>
                      <c:pt idx="3">
                        <c:v>47</c:v>
                      </c:pt>
                      <c:pt idx="4">
                        <c:v>42</c:v>
                      </c:pt>
                      <c:pt idx="5">
                        <c:v>56</c:v>
                      </c:pt>
                      <c:pt idx="6">
                        <c:v>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E70-4C6C-B43C-D285E998B08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'Quarterly Trend'!$J$2</c15:sqref>
                        </c15:formulaRef>
                      </c:ext>
                    </c:extLst>
                    <c:strCache>
                      <c:ptCount val="1"/>
                      <c:pt idx="0">
                        <c:v>Drop Ship
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'Quarterly Trend'!$A$3:$B$9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'Quarterly Trend'!$J$3:$J$9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40</c:v>
                      </c:pt>
                      <c:pt idx="1">
                        <c:v>56</c:v>
                      </c:pt>
                      <c:pt idx="2">
                        <c:v>38</c:v>
                      </c:pt>
                      <c:pt idx="3">
                        <c:v>39</c:v>
                      </c:pt>
                      <c:pt idx="4">
                        <c:v>49</c:v>
                      </c:pt>
                      <c:pt idx="5">
                        <c:v>67</c:v>
                      </c:pt>
                      <c:pt idx="6">
                        <c:v>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E70-4C6C-B43C-D285E998B08C}"/>
                  </c:ext>
                </c:extLst>
              </c15:ser>
            </c15:filteredLineSeries>
          </c:ext>
        </c:extLst>
      </c:lineChart>
      <c:catAx>
        <c:axId val="90061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20192"/>
        <c:crosses val="autoZero"/>
        <c:auto val="1"/>
        <c:lblAlgn val="ctr"/>
        <c:lblOffset val="100"/>
        <c:noMultiLvlLbl val="0"/>
      </c:catAx>
      <c:valAx>
        <c:axId val="9006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1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THR16:</a:t>
            </a:r>
            <a:r>
              <a:rPr lang="en-US" baseline="0"/>
              <a:t> Fill Rate - Stocking Items Only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6"/>
          <c:tx>
            <c:strRef>
              <c:f>'Quarterly Trend'!$K$2</c:f>
              <c:strCache>
                <c:ptCount val="1"/>
                <c:pt idx="0">
                  <c:v>Primary
 Fill Rate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'Quarterly Trend'!$A$3:$B$9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Trend'!$K$3:$K$9</c:f>
              <c:numCache>
                <c:formatCode>0.00%</c:formatCode>
                <c:ptCount val="7"/>
                <c:pt idx="0">
                  <c:v>0.93832599118942728</c:v>
                </c:pt>
                <c:pt idx="1">
                  <c:v>0.93297671491504086</c:v>
                </c:pt>
                <c:pt idx="2">
                  <c:v>0.91178428761651131</c:v>
                </c:pt>
                <c:pt idx="3">
                  <c:v>0.9062596361393771</c:v>
                </c:pt>
                <c:pt idx="4">
                  <c:v>0.90329811079090616</c:v>
                </c:pt>
                <c:pt idx="5">
                  <c:v>0.91747430249632889</c:v>
                </c:pt>
                <c:pt idx="6">
                  <c:v>0.92178603536110282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89-46C1-9806-DDFB3B68AECF}"/>
            </c:ext>
          </c:extLst>
        </c:ser>
        <c:ser>
          <c:idx val="9"/>
          <c:order val="7"/>
          <c:tx>
            <c:strRef>
              <c:f>'Quarterly Trend'!$L$2</c:f>
              <c:strCache>
                <c:ptCount val="1"/>
                <c:pt idx="0">
                  <c:v>Network
Fill Rate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'Quarterly Trend'!$A$3:$B$9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Trend'!$L$3:$L$9</c:f>
              <c:numCache>
                <c:formatCode>0.00%</c:formatCode>
                <c:ptCount val="7"/>
                <c:pt idx="0">
                  <c:v>0.98174952800503457</c:v>
                </c:pt>
                <c:pt idx="1">
                  <c:v>0.98426683448709884</c:v>
                </c:pt>
                <c:pt idx="2">
                  <c:v>0.96471371504660453</c:v>
                </c:pt>
                <c:pt idx="3">
                  <c:v>0.9481961147086031</c:v>
                </c:pt>
                <c:pt idx="4">
                  <c:v>0.94844700608389365</c:v>
                </c:pt>
                <c:pt idx="5">
                  <c:v>0.96505139500734216</c:v>
                </c:pt>
                <c:pt idx="6">
                  <c:v>0.9679352712016781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89-46C1-9806-DDFB3B68A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619864"/>
        <c:axId val="900620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'Quarterly Trend'!$C$2</c15:sqref>
                        </c15:formulaRef>
                      </c:ext>
                    </c:extLst>
                    <c:strCache>
                      <c:ptCount val="1"/>
                      <c:pt idx="0">
                        <c:v>Total
 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'Quarterly Trend'!$A$3:$B$9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'Quarterly Trend'!$C$3:$C$9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3178</c:v>
                      </c:pt>
                      <c:pt idx="1">
                        <c:v>3178</c:v>
                      </c:pt>
                      <c:pt idx="2">
                        <c:v>3004</c:v>
                      </c:pt>
                      <c:pt idx="3">
                        <c:v>3243</c:v>
                      </c:pt>
                      <c:pt idx="4">
                        <c:v>3123</c:v>
                      </c:pt>
                      <c:pt idx="5">
                        <c:v>3405</c:v>
                      </c:pt>
                      <c:pt idx="6">
                        <c:v>3337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A89-46C1-9806-DDFB3B68AEC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Trend'!$D$2</c15:sqref>
                        </c15:formulaRef>
                      </c:ext>
                    </c:extLst>
                    <c:strCache>
                      <c:ptCount val="1"/>
                      <c:pt idx="0">
                        <c:v>Completed
 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Trend'!$A$3:$B$9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Trend'!$D$3:$D$9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2912</c:v>
                      </c:pt>
                      <c:pt idx="1">
                        <c:v>2864</c:v>
                      </c:pt>
                      <c:pt idx="2">
                        <c:v>2669</c:v>
                      </c:pt>
                      <c:pt idx="3">
                        <c:v>2853</c:v>
                      </c:pt>
                      <c:pt idx="4">
                        <c:v>2730</c:v>
                      </c:pt>
                      <c:pt idx="5">
                        <c:v>3001</c:v>
                      </c:pt>
                      <c:pt idx="6">
                        <c:v>2988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A89-46C1-9806-DDFB3B68AECF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Trend'!$F$2</c15:sqref>
                        </c15:formulaRef>
                      </c:ext>
                    </c:extLst>
                    <c:strCache>
                      <c:ptCount val="1"/>
                      <c:pt idx="0">
                        <c:v>Total Cross
 Ship 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Trend'!$A$3:$B$9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Trend'!$F$3:$F$9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7"/>
                      <c:pt idx="0">
                        <c:v>138</c:v>
                      </c:pt>
                      <c:pt idx="1">
                        <c:v>163</c:v>
                      </c:pt>
                      <c:pt idx="2">
                        <c:v>159</c:v>
                      </c:pt>
                      <c:pt idx="3">
                        <c:v>136</c:v>
                      </c:pt>
                      <c:pt idx="4">
                        <c:v>141</c:v>
                      </c:pt>
                      <c:pt idx="5">
                        <c:v>162</c:v>
                      </c:pt>
                      <c:pt idx="6">
                        <c:v>154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A89-46C1-9806-DDFB3B68AECF}"/>
                  </c:ext>
                </c:extLst>
              </c15:ser>
            </c15:filteredLineSeries>
            <c15:filteredLine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Trend'!$H$2</c15:sqref>
                        </c15:formulaRef>
                      </c:ext>
                    </c:extLst>
                    <c:strCache>
                      <c:ptCount val="1"/>
                      <c:pt idx="0">
                        <c:v>BO
 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Trend'!$A$3:$B$9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Trend'!$H$3:$H$9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58</c:v>
                      </c:pt>
                      <c:pt idx="1">
                        <c:v>50</c:v>
                      </c:pt>
                      <c:pt idx="2">
                        <c:v>106</c:v>
                      </c:pt>
                      <c:pt idx="3">
                        <c:v>168</c:v>
                      </c:pt>
                      <c:pt idx="4">
                        <c:v>161</c:v>
                      </c:pt>
                      <c:pt idx="5">
                        <c:v>119</c:v>
                      </c:pt>
                      <c:pt idx="6">
                        <c:v>107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A89-46C1-9806-DDFB3B68AECF}"/>
                  </c:ext>
                </c:extLst>
              </c15:ser>
            </c15:filteredLineSeries>
            <c15:filteredLine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Trend'!$I$2</c15:sqref>
                        </c15:formulaRef>
                      </c:ext>
                    </c:extLst>
                    <c:strCache>
                      <c:ptCount val="1"/>
                      <c:pt idx="0">
                        <c:v>NSI
 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Trend'!$A$3:$B$9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Trend'!$I$3:$I$9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</c:v>
                      </c:pt>
                      <c:pt idx="1">
                        <c:v>45</c:v>
                      </c:pt>
                      <c:pt idx="2">
                        <c:v>32</c:v>
                      </c:pt>
                      <c:pt idx="3">
                        <c:v>47</c:v>
                      </c:pt>
                      <c:pt idx="4">
                        <c:v>42</c:v>
                      </c:pt>
                      <c:pt idx="5">
                        <c:v>56</c:v>
                      </c:pt>
                      <c:pt idx="6">
                        <c:v>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A89-46C1-9806-DDFB3B68AECF}"/>
                  </c:ext>
                </c:extLst>
              </c15:ser>
            </c15:filteredLineSeries>
            <c15:filteredLine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Trend'!$J$2</c15:sqref>
                        </c15:formulaRef>
                      </c:ext>
                    </c:extLst>
                    <c:strCache>
                      <c:ptCount val="1"/>
                      <c:pt idx="0">
                        <c:v>Drop Ship
Lines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Trend'!$A$3:$B$9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Trend'!$J$3:$J$9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40</c:v>
                      </c:pt>
                      <c:pt idx="1">
                        <c:v>56</c:v>
                      </c:pt>
                      <c:pt idx="2">
                        <c:v>38</c:v>
                      </c:pt>
                      <c:pt idx="3">
                        <c:v>39</c:v>
                      </c:pt>
                      <c:pt idx="4">
                        <c:v>49</c:v>
                      </c:pt>
                      <c:pt idx="5">
                        <c:v>67</c:v>
                      </c:pt>
                      <c:pt idx="6">
                        <c:v>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A89-46C1-9806-DDFB3B68AECF}"/>
                  </c:ext>
                </c:extLst>
              </c15:ser>
            </c15:filteredLineSeries>
          </c:ext>
        </c:extLst>
      </c:lineChart>
      <c:catAx>
        <c:axId val="90061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20192"/>
        <c:crosses val="autoZero"/>
        <c:auto val="1"/>
        <c:lblAlgn val="ctr"/>
        <c:lblOffset val="100"/>
        <c:noMultiLvlLbl val="0"/>
      </c:catAx>
      <c:valAx>
        <c:axId val="9006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1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0.91537267080745333</c:v>
                </c:pt>
                <c:pt idx="1">
                  <c:v>0.88925438596491224</c:v>
                </c:pt>
                <c:pt idx="2">
                  <c:v>0.90177638453500519</c:v>
                </c:pt>
                <c:pt idx="3">
                  <c:v>0.88790820829655781</c:v>
                </c:pt>
                <c:pt idx="4">
                  <c:v>0.90516332982086412</c:v>
                </c:pt>
                <c:pt idx="5">
                  <c:v>0.91052631578947374</c:v>
                </c:pt>
                <c:pt idx="6">
                  <c:v>0.91059280855199221</c:v>
                </c:pt>
                <c:pt idx="7">
                  <c:v>0.90360435875943002</c:v>
                </c:pt>
                <c:pt idx="8">
                  <c:v>0.93018867924528303</c:v>
                </c:pt>
                <c:pt idx="9">
                  <c:v>0.91364003228410018</c:v>
                </c:pt>
                <c:pt idx="10">
                  <c:v>0.92061855670103088</c:v>
                </c:pt>
                <c:pt idx="11">
                  <c:v>0.9259615384615385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D07-48BE-A78C-897572E0FE1A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0.94927536231884058</c:v>
                </c:pt>
                <c:pt idx="1">
                  <c:v>0.93325661680092065</c:v>
                </c:pt>
                <c:pt idx="2">
                  <c:v>0.94835164835164831</c:v>
                </c:pt>
                <c:pt idx="3">
                  <c:v>0.93320964749536173</c:v>
                </c:pt>
                <c:pt idx="4">
                  <c:v>0.94291986827661911</c:v>
                </c:pt>
                <c:pt idx="5">
                  <c:v>0.95898004434589812</c:v>
                </c:pt>
                <c:pt idx="6">
                  <c:v>0.96300102774922924</c:v>
                </c:pt>
                <c:pt idx="7">
                  <c:v>0.9582222222222222</c:v>
                </c:pt>
                <c:pt idx="8">
                  <c:v>0.96477495107632094</c:v>
                </c:pt>
                <c:pt idx="9">
                  <c:v>0.96504688832054564</c:v>
                </c:pt>
                <c:pt idx="10">
                  <c:v>0.96228448275862066</c:v>
                </c:pt>
                <c:pt idx="11">
                  <c:v>0.96881287726358134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D07-48BE-A78C-897572E0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0.88447111777944487</c:v>
                </c:pt>
                <c:pt idx="1">
                  <c:v>0.87580993520518358</c:v>
                </c:pt>
                <c:pt idx="2">
                  <c:v>0.87703252032520329</c:v>
                </c:pt>
                <c:pt idx="3">
                  <c:v>0.86277873070325906</c:v>
                </c:pt>
                <c:pt idx="4">
                  <c:v>0.87296747967479671</c:v>
                </c:pt>
                <c:pt idx="5">
                  <c:v>0.8890030832476874</c:v>
                </c:pt>
                <c:pt idx="6">
                  <c:v>0.87488328664799253</c:v>
                </c:pt>
                <c:pt idx="7">
                  <c:v>0.87785016286644946</c:v>
                </c:pt>
                <c:pt idx="8">
                  <c:v>0.89150090415913197</c:v>
                </c:pt>
                <c:pt idx="9">
                  <c:v>0.89133858267716537</c:v>
                </c:pt>
                <c:pt idx="10">
                  <c:v>0.89210789210789221</c:v>
                </c:pt>
                <c:pt idx="11">
                  <c:v>0.90337711069418392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3F7-4DD0-B659-AB299F5BBE89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0.91897974493623413</c:v>
                </c:pt>
                <c:pt idx="1">
                  <c:v>0.9222462203023758</c:v>
                </c:pt>
                <c:pt idx="2">
                  <c:v>0.92479674796747968</c:v>
                </c:pt>
                <c:pt idx="3">
                  <c:v>0.90994854202401365</c:v>
                </c:pt>
                <c:pt idx="4">
                  <c:v>0.91158536585365857</c:v>
                </c:pt>
                <c:pt idx="5">
                  <c:v>0.93833504624871533</c:v>
                </c:pt>
                <c:pt idx="6">
                  <c:v>0.92717086834733886</c:v>
                </c:pt>
                <c:pt idx="7">
                  <c:v>0.9332247557003257</c:v>
                </c:pt>
                <c:pt idx="8">
                  <c:v>0.92585895117540684</c:v>
                </c:pt>
                <c:pt idx="9">
                  <c:v>0.94330708661417317</c:v>
                </c:pt>
                <c:pt idx="10">
                  <c:v>0.93406593406593397</c:v>
                </c:pt>
                <c:pt idx="11">
                  <c:v>0.94652908067542219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3F7-4DD0-B659-AB299F5BB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11</xdr:row>
      <xdr:rowOff>0</xdr:rowOff>
    </xdr:from>
    <xdr:to>
      <xdr:col>6</xdr:col>
      <xdr:colOff>0</xdr:colOff>
      <xdr:row>26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A1FCA3A-3E18-4F52-8561-20D9D85BD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11</xdr:row>
      <xdr:rowOff>0</xdr:rowOff>
    </xdr:from>
    <xdr:to>
      <xdr:col>11</xdr:col>
      <xdr:colOff>342900</xdr:colOff>
      <xdr:row>26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830361-9E39-4AC1-9409-0DDA5754C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81.384155439817" createdVersion="6" refreshedVersion="6" minRefreshableVersion="3" recordCount="202" xr:uid="{A9710B38-1407-454E-BAF8-035F07A5ED2E}">
  <cacheSource type="worksheet">
    <worksheetSource ref="A2:N204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21"/>
    </cacheField>
    <cacheField name="QTY" numFmtId="0">
      <sharedItems containsSemiMixedTypes="0" containsString="0" containsNumber="1" containsInteger="1" minValue="1" maxValue="100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9">
        <s v="Manufacturers back order"/>
        <s v="Corporate non-stock – demand increase – Sales to convert to stock "/>
        <s v="Demand increase – forecast adjusted"/>
        <s v="Discontinued"/>
        <s v="Corporate non-stock - demand too low to convert"/>
        <s v="Demand increase – converted to stock  "/>
        <s v="Non-stock in the Primary DC - demand too low to convert"/>
        <s v="Drop-ship only"/>
        <s v="Low impact - only 1 or 2 line impact"/>
      </sharedItems>
    </cacheField>
    <cacheField name="Monthly Demand: Grapevine" numFmtId="0">
      <sharedItems containsString="0" containsBlank="1" containsNumber="1" containsInteger="1" minValue="2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s v="1046989"/>
    <s v="Sodium Chloride INJ SDV 50ml  "/>
    <s v="0.9%        "/>
    <s v="25/Bx   "/>
    <s v="PFIZNJ"/>
    <s v="00409488850"/>
    <n v="21"/>
    <n v="41"/>
    <n v="0.90476190476190477"/>
    <n v="9.5238095238095233E-2"/>
    <n v="0"/>
    <n v="0"/>
    <x v="0"/>
    <m/>
  </r>
  <r>
    <s v="1048583"/>
    <s v="Sodium Chloride INJ MDV 30ml  "/>
    <s v="0.9%BACT    "/>
    <s v="25/Bx   "/>
    <s v="PFIZNJ"/>
    <s v="00409196607"/>
    <n v="12"/>
    <n v="30"/>
    <n v="1"/>
    <n v="0"/>
    <n v="0"/>
    <n v="0"/>
    <x v="0"/>
    <m/>
  </r>
  <r>
    <s v="1048688"/>
    <s v="Sodium Chlor Inj SDV 20ml PF  "/>
    <s v="0.9%        "/>
    <s v="25/Bx   "/>
    <s v="PFIZNJ"/>
    <s v="00409488820"/>
    <n v="8"/>
    <n v="23"/>
    <n v="1"/>
    <n v="0"/>
    <n v="0"/>
    <n v="0"/>
    <x v="0"/>
    <m/>
  </r>
  <r>
    <s v="1268963"/>
    <s v="Earplugs E-A-R Skull Screws   "/>
    <s v="Vinyl Cord  "/>
    <s v="120/Pk  "/>
    <s v="FISHER"/>
    <s v="191501567"/>
    <n v="8"/>
    <n v="15"/>
    <n v="0"/>
    <n v="0"/>
    <n v="0"/>
    <n v="1"/>
    <x v="1"/>
    <n v="4"/>
  </r>
  <r>
    <s v="7768644"/>
    <s v="Arthrogram Tray               "/>
    <s v="            "/>
    <s v="20/Ca   "/>
    <s v="MEDLIN"/>
    <s v="DYNJ07425"/>
    <n v="8"/>
    <n v="10"/>
    <n v="0"/>
    <n v="1"/>
    <n v="0"/>
    <n v="0"/>
    <x v="0"/>
    <m/>
  </r>
  <r>
    <s v="9870244"/>
    <s v="Saline Syringe Fill           "/>
    <s v="10mL        "/>
    <s v="30/Pk   "/>
    <s v="BD"/>
    <s v="306500"/>
    <n v="8"/>
    <n v="46"/>
    <n v="0.75"/>
    <n v="0.25"/>
    <n v="0"/>
    <n v="0"/>
    <x v="0"/>
    <m/>
  </r>
  <r>
    <s v="2218045"/>
    <s v="E-A-R Plugs Pillow Paks       "/>
    <s v="            "/>
    <s v="200Pr/Bx"/>
    <s v="3MMED"/>
    <s v="310-1001"/>
    <n v="8"/>
    <n v="13"/>
    <n v="0"/>
    <n v="1"/>
    <n v="0"/>
    <n v="0"/>
    <x v="0"/>
    <m/>
  </r>
  <r>
    <s v="1300550"/>
    <s v="Lidocaine HCL Inj MDV 10ml    "/>
    <s v="1%          "/>
    <s v="25/Bx   "/>
    <s v="AMEPHA"/>
    <s v="63323020110"/>
    <n v="7"/>
    <n v="7"/>
    <n v="0.7142857142857143"/>
    <n v="0.28571428571428575"/>
    <n v="0"/>
    <n v="0"/>
    <x v="2"/>
    <m/>
  </r>
  <r>
    <s v="2284924"/>
    <s v="Transfer Set Swab Valve       "/>
    <s v="20&quot;         "/>
    <s v="100/Ca  "/>
    <s v="CARDNB"/>
    <s v="C405-3208"/>
    <n v="5"/>
    <n v="6"/>
    <n v="0"/>
    <n v="1"/>
    <n v="0"/>
    <n v="0"/>
    <x v="3"/>
    <m/>
  </r>
  <r>
    <s v="3451926"/>
    <s v="Epipen Adult Twin Pack        "/>
    <s v="0.3mg       "/>
    <s v="2/Pk    "/>
    <s v="DEY"/>
    <s v="49502050002"/>
    <n v="4"/>
    <n v="4"/>
    <n v="0.75"/>
    <n v="0.25"/>
    <n v="0"/>
    <n v="0"/>
    <x v="0"/>
    <m/>
  </r>
  <r>
    <s v="9875912"/>
    <s v="Needle Disposable             "/>
    <s v="18gx1-1/2&quot;  "/>
    <s v="100/Bx  "/>
    <s v="BD"/>
    <s v="305196"/>
    <n v="4"/>
    <n v="15"/>
    <n v="0"/>
    <n v="1"/>
    <n v="0"/>
    <n v="0"/>
    <x v="0"/>
    <m/>
  </r>
  <r>
    <s v="9873303"/>
    <s v="Push Button Bld Coll Wngst 12&quot;"/>
    <s v="25G x.75    "/>
    <s v="50/Bx   "/>
    <s v="BD"/>
    <s v="367323"/>
    <n v="4"/>
    <n v="5"/>
    <n v="0"/>
    <n v="1"/>
    <n v="0"/>
    <n v="0"/>
    <x v="2"/>
    <m/>
  </r>
  <r>
    <s v="1209365"/>
    <s v="Fluid Transfer Set            "/>
    <s v="20&quot;         "/>
    <s v="100/Ca  "/>
    <s v="SOURON"/>
    <s v="116008"/>
    <n v="4"/>
    <n v="4"/>
    <n v="0"/>
    <n v="0"/>
    <n v="0"/>
    <n v="1"/>
    <x v="4"/>
    <m/>
  </r>
  <r>
    <s v="9872059"/>
    <s v="TB Syringes w/Needle Slip 1cc "/>
    <s v="25gx5/8&quot;    "/>
    <s v="100/Bx  "/>
    <s v="BD"/>
    <s v="309626"/>
    <n v="4"/>
    <n v="5"/>
    <n v="0.75"/>
    <n v="0.25"/>
    <n v="0"/>
    <n v="0"/>
    <x v="0"/>
    <m/>
  </r>
  <r>
    <s v="1276483"/>
    <s v="Epinephrine Auto Injector Jr  "/>
    <s v="0.15mg      "/>
    <s v="2/Pk    "/>
    <s v="CARDGN"/>
    <s v="5325550"/>
    <n v="3"/>
    <n v="3"/>
    <n v="1"/>
    <n v="0"/>
    <n v="0"/>
    <n v="0"/>
    <x v="0"/>
    <m/>
  </r>
  <r>
    <s v="2712850"/>
    <s v="Pants Scrub Blue              "/>
    <s v="XL          "/>
    <s v="50/Ca   "/>
    <s v="MARS"/>
    <s v="1518XL"/>
    <n v="3"/>
    <n v="3"/>
    <n v="0"/>
    <n v="0"/>
    <n v="1"/>
    <n v="0"/>
    <x v="4"/>
    <m/>
  </r>
  <r>
    <s v="1115216"/>
    <s v="Ear Plug Classic W/O Cord     "/>
    <s v="            "/>
    <s v="200/Bx  "/>
    <s v="GRAING"/>
    <s v="3NHJ7"/>
    <n v="3"/>
    <n v="5"/>
    <n v="0"/>
    <n v="0"/>
    <n v="1"/>
    <n v="0"/>
    <x v="4"/>
    <m/>
  </r>
  <r>
    <s v="1186311"/>
    <s v="Cover Headset Disposable      "/>
    <s v="Large       "/>
    <s v="1000/Bx "/>
    <s v="CONE"/>
    <s v="243714"/>
    <n v="3"/>
    <n v="3"/>
    <n v="0"/>
    <n v="1"/>
    <n v="0"/>
    <n v="0"/>
    <x v="2"/>
    <m/>
  </r>
  <r>
    <s v="4390165"/>
    <s v="PremierPro Glove Ntrl Thin PF "/>
    <s v="X-Large     "/>
    <s v="180/Bx  "/>
    <s v="S2SGLO"/>
    <s v="5065"/>
    <n v="3"/>
    <n v="8"/>
    <n v="0.33333333333333337"/>
    <n v="0.66666666666666674"/>
    <n v="0"/>
    <n v="0"/>
    <x v="0"/>
    <m/>
  </r>
  <r>
    <s v="7480049"/>
    <s v="Multipack Coil Tube Syringe   "/>
    <s v="60&quot; 200mL   "/>
    <s v="50/Ca   "/>
    <s v="GURBET"/>
    <s v="800099"/>
    <n v="3"/>
    <n v="4"/>
    <n v="0"/>
    <n v="1"/>
    <n v="0"/>
    <n v="0"/>
    <x v="5"/>
    <n v="2"/>
  </r>
  <r>
    <s v="1047771"/>
    <s v="Lidocaine HCL Inj MDV 20ml    "/>
    <s v="1%          "/>
    <s v="25/Bx   "/>
    <s v="PFIZNJ"/>
    <s v="00409427601"/>
    <n v="3"/>
    <n v="3"/>
    <n v="1"/>
    <n v="0"/>
    <n v="0"/>
    <n v="0"/>
    <x v="0"/>
    <m/>
  </r>
  <r>
    <s v="1026811"/>
    <s v="Entero Vu 24%                 "/>
    <s v="600ML       "/>
    <s v="12/Ca   "/>
    <s v="EZ"/>
    <s v="901407"/>
    <n v="3"/>
    <n v="3"/>
    <n v="0"/>
    <n v="0"/>
    <n v="1"/>
    <n v="0"/>
    <x v="4"/>
    <m/>
  </r>
  <r>
    <s v="4335418"/>
    <s v="Connector Tubing f/Oxygen     "/>
    <s v="2&quot;          "/>
    <s v="50/Pk   "/>
    <s v="SALTE"/>
    <s v="2005-0-50"/>
    <n v="3"/>
    <n v="3"/>
    <n v="0"/>
    <n v="0"/>
    <n v="1"/>
    <n v="0"/>
    <x v="1"/>
    <n v="2"/>
  </r>
  <r>
    <s v="1224990"/>
    <s v="Ropivacaine HCl Inj PF 20mL PF"/>
    <s v="2mg/mL      "/>
    <s v="10/Bx   "/>
    <s v="PFIZNJ"/>
    <s v="00409930020"/>
    <n v="3"/>
    <n v="10"/>
    <n v="0"/>
    <n v="1"/>
    <n v="0"/>
    <n v="0"/>
    <x v="6"/>
    <m/>
  </r>
  <r>
    <s v="1165585"/>
    <s v="Towel f/Enmotion Premium      "/>
    <s v="            "/>
    <s v="6Rl/Ca  "/>
    <s v="GEOPAC"/>
    <s v="89410"/>
    <n v="3"/>
    <n v="3"/>
    <n v="0"/>
    <n v="1"/>
    <n v="0"/>
    <n v="0"/>
    <x v="6"/>
    <m/>
  </r>
  <r>
    <s v="1252291"/>
    <s v="Sodium Chloride 0.9% Solution "/>
    <s v="50mL        "/>
    <s v="60/Ca   "/>
    <s v="ABBHOS"/>
    <s v="798406"/>
    <n v="3"/>
    <n v="3"/>
    <n v="0"/>
    <n v="0"/>
    <n v="1"/>
    <n v="0"/>
    <x v="4"/>
    <m/>
  </r>
  <r>
    <s v="5700319"/>
    <s v="Easy Pak Medical Kit          "/>
    <s v="Envelope    "/>
    <s v="Ea      "/>
    <s v="MEDSFE"/>
    <s v="MS-ENV-MAILE"/>
    <n v="3"/>
    <n v="3"/>
    <n v="0"/>
    <n v="0"/>
    <n v="0"/>
    <n v="1"/>
    <x v="1"/>
    <n v="3"/>
  </r>
  <r>
    <s v="1228432"/>
    <s v="Marker MRI Multi Modality     "/>
    <s v="            "/>
    <s v="50/Pk   "/>
    <s v="ALIMED"/>
    <s v="934805"/>
    <n v="3"/>
    <n v="6"/>
    <n v="0"/>
    <n v="0"/>
    <n v="0"/>
    <n v="1"/>
    <x v="4"/>
    <m/>
  </r>
  <r>
    <s v="1746960"/>
    <s v="Scrub Pants Blue              "/>
    <s v="Large       "/>
    <s v="50/Ca   "/>
    <s v="MARS"/>
    <s v="1518L"/>
    <n v="3"/>
    <n v="3"/>
    <n v="0"/>
    <n v="0"/>
    <n v="1"/>
    <n v="0"/>
    <x v="4"/>
    <m/>
  </r>
  <r>
    <s v="9870825"/>
    <s v="Catheter Nexiva Diffusics IV  "/>
    <s v="20gx1.25&quot;   "/>
    <s v="20/Bx   "/>
    <s v="BD"/>
    <s v="383593"/>
    <n v="3"/>
    <n v="4"/>
    <n v="0"/>
    <n v="1"/>
    <n v="0"/>
    <n v="0"/>
    <x v="6"/>
    <m/>
  </r>
  <r>
    <s v="1746961"/>
    <s v="Scrub Pants Blue              "/>
    <s v="Medium      "/>
    <s v="50/Ca   "/>
    <s v="MARS"/>
    <s v="1518M"/>
    <n v="3"/>
    <n v="4"/>
    <n v="0"/>
    <n v="0"/>
    <n v="1"/>
    <n v="0"/>
    <x v="4"/>
    <m/>
  </r>
  <r>
    <s v="1049943"/>
    <s v="Sodium Chloride 10ml MPF      "/>
    <s v="0.9%        "/>
    <s v="25/Bx   "/>
    <s v="PFIZNJ"/>
    <s v="00409488810"/>
    <n v="2"/>
    <n v="4"/>
    <n v="0.5"/>
    <n v="0.5"/>
    <n v="0"/>
    <n v="0"/>
    <x v="0"/>
    <m/>
  </r>
  <r>
    <s v="1224991"/>
    <s v="Ropivacaine Hcl Inj 10mL PF   "/>
    <s v="2mg/mL      "/>
    <s v="10/Bx   "/>
    <s v="PFIZNJ"/>
    <s v="00409930010"/>
    <n v="2"/>
    <n v="2"/>
    <n v="1"/>
    <n v="0"/>
    <n v="0"/>
    <n v="0"/>
    <x v="0"/>
    <m/>
  </r>
  <r>
    <s v="2480687"/>
    <s v="Diphenhydramine IJ SDV NR     "/>
    <s v="50mg/ml     "/>
    <s v="1ml/Vl  "/>
    <s v="GIVREP"/>
    <s v="63323066401"/>
    <n v="2"/>
    <n v="8"/>
    <n v="0.5"/>
    <n v="0.5"/>
    <n v="0"/>
    <n v="0"/>
    <x v="0"/>
    <m/>
  </r>
  <r>
    <s v="1190373"/>
    <s v="Glove Nitrile PF Textured Blue"/>
    <s v="Large       "/>
    <s v="100/Bx  "/>
    <s v="LIFMED"/>
    <s v="6304"/>
    <n v="2"/>
    <n v="12"/>
    <n v="0"/>
    <n v="1"/>
    <n v="0"/>
    <n v="0"/>
    <x v="6"/>
    <m/>
  </r>
  <r>
    <s v="7431738"/>
    <s v="Purafit Ear Plug Corded       "/>
    <s v="            "/>
    <s v="100/Bx  "/>
    <s v="SAFZON"/>
    <s v="RM-6900"/>
    <n v="2"/>
    <n v="10"/>
    <n v="0"/>
    <n v="1"/>
    <n v="0"/>
    <n v="0"/>
    <x v="6"/>
    <m/>
  </r>
  <r>
    <s v="2928923"/>
    <s v="Cane Wood Walnut              "/>
    <s v="36&quot; Adult   "/>
    <s v="Ea      "/>
    <s v="HARVY"/>
    <s v="9003200-7"/>
    <n v="2"/>
    <n v="2"/>
    <n v="0"/>
    <n v="1"/>
    <n v="0"/>
    <n v="0"/>
    <x v="6"/>
    <m/>
  </r>
  <r>
    <s v="1113384"/>
    <s v="Ultralife Battery Lithium     "/>
    <s v="9V          "/>
    <s v="6/Bx    "/>
    <s v="ABBCON"/>
    <s v="06F2126"/>
    <n v="2"/>
    <n v="2"/>
    <n v="0"/>
    <n v="0"/>
    <n v="0"/>
    <n v="1"/>
    <x v="7"/>
    <m/>
  </r>
  <r>
    <s v="1743783"/>
    <s v="Shirt Scrub Unisex Pwkl Blu   "/>
    <s v="Large       "/>
    <s v="50/Ca   "/>
    <s v="MARS"/>
    <s v="1517L"/>
    <n v="2"/>
    <n v="2"/>
    <n v="0"/>
    <n v="0"/>
    <n v="1"/>
    <n v="0"/>
    <x v="4"/>
    <m/>
  </r>
  <r>
    <s v="7284509"/>
    <s v="GI Barium Plastic Straw       "/>
    <s v="            "/>
    <s v="144/Ca  "/>
    <s v="EZ"/>
    <s v="903102"/>
    <n v="2"/>
    <n v="2"/>
    <n v="0"/>
    <n v="1"/>
    <n v="0"/>
    <n v="0"/>
    <x v="8"/>
    <m/>
  </r>
  <r>
    <s v="1180925"/>
    <s v="Sodium Chloride Inj Bag       "/>
    <s v="0.9%        "/>
    <s v="250ml   "/>
    <s v="ABBHOS"/>
    <s v="0798302"/>
    <n v="2"/>
    <n v="20"/>
    <n v="0.5"/>
    <n v="0.5"/>
    <n v="0"/>
    <n v="0"/>
    <x v="3"/>
    <m/>
  </r>
  <r>
    <s v="1212031"/>
    <s v="Deodorant ReFresh Wipes       "/>
    <s v="            "/>
    <s v="500/Ca  "/>
    <s v="MEDLIN"/>
    <s v="SJCSTJ911"/>
    <n v="2"/>
    <n v="2"/>
    <n v="0"/>
    <n v="0"/>
    <n v="0"/>
    <n v="1"/>
    <x v="4"/>
    <m/>
  </r>
  <r>
    <s v="1048130"/>
    <s v="Marcaine Inj SDV PF 10mL      "/>
    <s v="0.5%        "/>
    <s v="10/Bx   "/>
    <s v="PFIZNJ"/>
    <s v="00409156010"/>
    <n v="2"/>
    <n v="2"/>
    <n v="1"/>
    <n v="0"/>
    <n v="0"/>
    <n v="0"/>
    <x v="0"/>
    <m/>
  </r>
  <r>
    <s v="2551571"/>
    <s v="Denture Cups                  "/>
    <s v="Dark Blue   "/>
    <s v="12/PK   "/>
    <s v="NATKEY"/>
    <s v="9576320"/>
    <n v="2"/>
    <n v="3"/>
    <n v="0"/>
    <n v="1"/>
    <n v="0"/>
    <n v="0"/>
    <x v="6"/>
    <m/>
  </r>
  <r>
    <s v="9193573"/>
    <s v="Aspirin Tablets               "/>
    <s v="325mg       "/>
    <s v="100x2/Bx"/>
    <s v="MEDIQ"/>
    <s v="11647"/>
    <n v="2"/>
    <n v="2"/>
    <n v="0.5"/>
    <n v="0.5"/>
    <n v="0"/>
    <n v="0"/>
    <x v="8"/>
    <m/>
  </r>
  <r>
    <s v="6430235"/>
    <s v="Wypall X60 Wipers Hydroknit   "/>
    <s v="12.5&quot;x14.4&quot; "/>
    <s v="76/Pk   "/>
    <s v="KIMBER"/>
    <s v="34865"/>
    <n v="2"/>
    <n v="36"/>
    <n v="0"/>
    <n v="1"/>
    <n v="0"/>
    <n v="0"/>
    <x v="8"/>
    <m/>
  </r>
  <r>
    <s v="1172546"/>
    <s v="Skin Dots 2.0mm               "/>
    <s v="            "/>
    <s v="100/Bx  "/>
    <s v="SOURON"/>
    <s v="TE-SDM-BB20"/>
    <n v="2"/>
    <n v="3"/>
    <n v="0"/>
    <n v="0"/>
    <n v="0"/>
    <n v="1"/>
    <x v="4"/>
    <m/>
  </r>
  <r>
    <s v="3377961"/>
    <s v="Rapicide OPA28 High Level     "/>
    <s v="Disinfectant"/>
    <s v="1/Ga    "/>
    <s v="CROSSC"/>
    <s v="ML020127"/>
    <n v="2"/>
    <n v="5"/>
    <n v="1"/>
    <n v="0"/>
    <n v="0"/>
    <n v="0"/>
    <x v="8"/>
    <m/>
  </r>
  <r>
    <s v="4390122"/>
    <s v="PremierPro Glove Exam Vinyl PF"/>
    <s v="Small       "/>
    <s v="100/Bx  "/>
    <s v="S2SGLO"/>
    <s v="4042"/>
    <n v="2"/>
    <n v="11"/>
    <n v="0.5"/>
    <n v="0.5"/>
    <n v="0"/>
    <n v="0"/>
    <x v="6"/>
    <m/>
  </r>
  <r>
    <s v="1293871"/>
    <s v="Levsin Inj 1ml amp            "/>
    <s v="0.5mg/ml    "/>
    <s v="5/Bx    "/>
    <s v="DEY"/>
    <s v="00037900105"/>
    <n v="2"/>
    <n v="3"/>
    <n v="0"/>
    <n v="1"/>
    <n v="0"/>
    <n v="0"/>
    <x v="8"/>
    <m/>
  </r>
  <r>
    <s v="6160002"/>
    <s v="EOVIST Single Dose Vial       "/>
    <s v="10mL        "/>
    <s v="5/Pk    "/>
    <s v="MCKSPE"/>
    <s v="3278959"/>
    <n v="2"/>
    <n v="2"/>
    <n v="0"/>
    <n v="1"/>
    <n v="0"/>
    <n v="0"/>
    <x v="6"/>
    <m/>
  </r>
  <r>
    <s v="1019137"/>
    <s v="X-Ray Filing Envelope         "/>
    <s v="14.5&quot;X17.5&quot; "/>
    <s v="500/Ca  "/>
    <s v="TIDI-E"/>
    <s v="950220"/>
    <n v="2"/>
    <n v="2"/>
    <n v="0"/>
    <n v="1"/>
    <n v="0"/>
    <n v="0"/>
    <x v="6"/>
    <m/>
  </r>
  <r>
    <s v="2587547"/>
    <s v="Sodium Chlr .90 Inj Quadpak   "/>
    <s v="50mL        "/>
    <s v="80/Ca   "/>
    <s v="ABBHOS"/>
    <s v="0798436"/>
    <n v="2"/>
    <n v="3"/>
    <n v="0"/>
    <n v="1"/>
    <n v="0"/>
    <n v="0"/>
    <x v="8"/>
    <m/>
  </r>
  <r>
    <s v="5420003"/>
    <s v="Neutralizer Pwd Kemsafe       "/>
    <s v="6oz/Gal     "/>
    <s v="Ea      "/>
    <s v="KEMMED"/>
    <s v="9075-12"/>
    <n v="1"/>
    <n v="1"/>
    <n v="1"/>
    <n v="0"/>
    <n v="0"/>
    <n v="0"/>
    <x v="6"/>
    <m/>
  </r>
  <r>
    <s v="2585284"/>
    <s v="Clave Port                    "/>
    <s v="            "/>
    <s v="100/Ca  "/>
    <s v="ABBHOS"/>
    <s v="1195601"/>
    <n v="1"/>
    <n v="1"/>
    <n v="0"/>
    <n v="1"/>
    <n v="0"/>
    <n v="0"/>
    <x v="8"/>
    <m/>
  </r>
  <r>
    <s v="3907666"/>
    <s v="Dial Liquid Antimicrobial Soap"/>
    <s v="            "/>
    <s v="7.5oz/Bt"/>
    <s v="OPTINT"/>
    <s v="2340084014"/>
    <n v="1"/>
    <n v="6"/>
    <n v="0"/>
    <n v="1"/>
    <n v="0"/>
    <n v="0"/>
    <x v="8"/>
    <m/>
  </r>
  <r>
    <s v="6850113"/>
    <s v="Gammex PF SYN PI White        "/>
    <s v="SZ 6.5      "/>
    <s v="50Pr/Bx "/>
    <s v="ANSELL"/>
    <s v="20685765"/>
    <n v="1"/>
    <n v="1"/>
    <n v="0"/>
    <n v="1"/>
    <n v="0"/>
    <n v="0"/>
    <x v="6"/>
    <m/>
  </r>
  <r>
    <s v="1328709"/>
    <s v="Scrub Shirt SMS Disp Blue Nonw"/>
    <s v="2XLarge     "/>
    <s v="30/Ca   "/>
    <s v="GREBAY"/>
    <s v="66948"/>
    <n v="1"/>
    <n v="1"/>
    <n v="0"/>
    <n v="0"/>
    <n v="1"/>
    <n v="0"/>
    <x v="4"/>
    <m/>
  </r>
  <r>
    <s v="8408206"/>
    <s v="Isovue-M 200 41%              "/>
    <s v="20mL        "/>
    <s v="10/Ca   "/>
    <s v="BRACCO"/>
    <s v="141125"/>
    <n v="1"/>
    <n v="2"/>
    <n v="0"/>
    <n v="1"/>
    <n v="0"/>
    <n v="0"/>
    <x v="6"/>
    <m/>
  </r>
  <r>
    <s v="7278209"/>
    <s v="Ultrasonic Gel 2/3oz          "/>
    <s v="            "/>
    <s v="48/Bx   "/>
    <s v="PARKER"/>
    <s v="01-01"/>
    <n v="1"/>
    <n v="2"/>
    <n v="0"/>
    <n v="1"/>
    <n v="0"/>
    <n v="0"/>
    <x v="8"/>
    <m/>
  </r>
  <r>
    <s v="5825106"/>
    <s v="Slippers Safety Terry In Gry  "/>
    <s v="XL          "/>
    <s v="48/Ca   "/>
    <s v="ALLEG"/>
    <s v="58125-GRY"/>
    <n v="1"/>
    <n v="2"/>
    <n v="0"/>
    <n v="1"/>
    <n v="0"/>
    <n v="0"/>
    <x v="8"/>
    <m/>
  </r>
  <r>
    <s v="1310523"/>
    <s v="Headphones MRI Wired 29Db     "/>
    <s v="            "/>
    <s v="Ea      "/>
    <s v="NEWMAT"/>
    <s v="NGHS29"/>
    <n v="1"/>
    <n v="1"/>
    <n v="0"/>
    <n v="0"/>
    <n v="0"/>
    <n v="1"/>
    <x v="4"/>
    <m/>
  </r>
  <r>
    <s v="6312615"/>
    <s v="Marcaine Inj MDV              "/>
    <s v="0.5%        "/>
    <s v="50mL/Vl "/>
    <s v="PFIZNJ"/>
    <s v="00409161050"/>
    <n v="1"/>
    <n v="2"/>
    <n v="1"/>
    <n v="0"/>
    <n v="0"/>
    <n v="0"/>
    <x v="0"/>
    <m/>
  </r>
  <r>
    <s v="9049596"/>
    <s v="Cup Foam 16oz We              "/>
    <s v="            "/>
    <s v="1000/Bx "/>
    <s v="ODEPOT"/>
    <s v="545728"/>
    <n v="1"/>
    <n v="1"/>
    <n v="0"/>
    <n v="0"/>
    <n v="0"/>
    <n v="1"/>
    <x v="7"/>
    <m/>
  </r>
  <r>
    <s v="2615940"/>
    <s v="Shirt Scrub Unisex Dark Blue  "/>
    <s v="Large       "/>
    <s v="10/Bg   "/>
    <s v="DUKAL"/>
    <s v="375L"/>
    <n v="1"/>
    <n v="15"/>
    <n v="0"/>
    <n v="1"/>
    <n v="0"/>
    <n v="0"/>
    <x v="6"/>
    <m/>
  </r>
  <r>
    <s v="8955057"/>
    <s v="Encore Drape Sheet 3Ply White "/>
    <s v="40&quot;x60&quot;     "/>
    <s v="100/Ca  "/>
    <s v="TIDI-E"/>
    <s v="9810836"/>
    <n v="1"/>
    <n v="2"/>
    <n v="0"/>
    <n v="1"/>
    <n v="0"/>
    <n v="0"/>
    <x v="6"/>
    <m/>
  </r>
  <r>
    <s v="1103447"/>
    <s v="Covers f/Veinlite EMS         "/>
    <s v="Single Use  "/>
    <s v="50/Pk   "/>
    <s v="MASTAY"/>
    <s v="VEMS-DPC"/>
    <n v="1"/>
    <n v="2"/>
    <n v="0"/>
    <n v="0"/>
    <n v="1"/>
    <n v="0"/>
    <x v="4"/>
    <m/>
  </r>
  <r>
    <s v="1310913"/>
    <s v="Marker Identifier Set No Intls"/>
    <s v="1&quot; Red/Blue "/>
    <s v="1/St    "/>
    <s v="SOURON"/>
    <s v="TA-5"/>
    <n v="1"/>
    <n v="2"/>
    <n v="0"/>
    <n v="0"/>
    <n v="0"/>
    <n v="1"/>
    <x v="4"/>
    <m/>
  </r>
  <r>
    <s v="1325798"/>
    <s v="Dotarem Injection 15ml/Vl     "/>
    <s v="0.5mmol/ml  "/>
    <s v="10/Bx   "/>
    <s v="GURBET"/>
    <s v="DT-V-15"/>
    <n v="1"/>
    <n v="1"/>
    <n v="0"/>
    <n v="1"/>
    <n v="0"/>
    <n v="0"/>
    <x v="6"/>
    <m/>
  </r>
  <r>
    <s v="1351991"/>
    <s v="Sonex Hl-Bx 6 Btls 80Ml       "/>
    <s v="            "/>
    <s v="6/Bx    "/>
    <s v="GEULDD"/>
    <s v="E8350NJ"/>
    <n v="1"/>
    <n v="1"/>
    <n v="0"/>
    <n v="0"/>
    <n v="0"/>
    <n v="1"/>
    <x v="3"/>
    <m/>
  </r>
  <r>
    <s v="1160121"/>
    <s v="Skin Line Flex Skin Markers   "/>
    <s v="1.0mm       "/>
    <s v="100/Bx  "/>
    <s v="WOLF"/>
    <s v="50189"/>
    <n v="1"/>
    <n v="2"/>
    <n v="0"/>
    <n v="0"/>
    <n v="0"/>
    <n v="1"/>
    <x v="4"/>
    <m/>
  </r>
  <r>
    <s v="1138894"/>
    <s v="Microbore Ext Set 12&quot;         "/>
    <s v="            "/>
    <s v="50/Ca   "/>
    <s v="AMSINO"/>
    <s v="AE1112"/>
    <n v="1"/>
    <n v="2"/>
    <n v="0"/>
    <n v="1"/>
    <n v="0"/>
    <n v="0"/>
    <x v="8"/>
    <m/>
  </r>
  <r>
    <s v="1298777"/>
    <s v="Sitzmarks O-Ring Marker Caps  "/>
    <s v="            "/>
    <s v="10/Bx   "/>
    <s v="KONSYL"/>
    <s v="8100F"/>
    <n v="1"/>
    <n v="2"/>
    <n v="0"/>
    <n v="0"/>
    <n v="1"/>
    <n v="0"/>
    <x v="4"/>
    <m/>
  </r>
  <r>
    <s v="1216835"/>
    <s v="Shirt Scrub Unisex PP Disp    "/>
    <s v="2XL Drk Blu "/>
    <s v="5x10/Ca "/>
    <s v="DUKAL"/>
    <s v="375XXL"/>
    <n v="1"/>
    <n v="3"/>
    <n v="0"/>
    <n v="0"/>
    <n v="1"/>
    <n v="0"/>
    <x v="4"/>
    <m/>
  </r>
  <r>
    <s v="1224986"/>
    <s v="Ropivacaine HCl Inj 10mL PF   "/>
    <s v="10mg/mL     "/>
    <s v="10/Bx   "/>
    <s v="PFIZNJ"/>
    <s v="00409930310"/>
    <n v="1"/>
    <n v="1"/>
    <n v="1"/>
    <n v="0"/>
    <n v="0"/>
    <n v="0"/>
    <x v="0"/>
    <m/>
  </r>
  <r>
    <s v="1101640"/>
    <s v="Cannula Nasal w/50'Tubing     "/>
    <s v="            "/>
    <s v="20/Ca   "/>
    <s v="SALTE"/>
    <s v="1600-50-20"/>
    <n v="1"/>
    <n v="1"/>
    <n v="0"/>
    <n v="0"/>
    <n v="0"/>
    <n v="1"/>
    <x v="4"/>
    <m/>
  </r>
  <r>
    <s v="1271099"/>
    <s v="Glycine Neutralizer           "/>
    <s v="            "/>
    <s v="24/Ca   "/>
    <s v="FISHER"/>
    <s v="NC1214855"/>
    <n v="1"/>
    <n v="1"/>
    <n v="1"/>
    <n v="0"/>
    <n v="0"/>
    <n v="0"/>
    <x v="6"/>
    <m/>
  </r>
  <r>
    <s v="5552497"/>
    <s v="CIDEX OPA Solution Test Strips"/>
    <s v="            "/>
    <s v="60/Bt   "/>
    <s v="J&amp;JAS"/>
    <s v="20392"/>
    <n v="1"/>
    <n v="1"/>
    <n v="0"/>
    <n v="1"/>
    <n v="0"/>
    <n v="0"/>
    <x v="8"/>
    <m/>
  </r>
  <r>
    <s v="1086637"/>
    <s v="Dispenser Glove SideLoading   "/>
    <s v="Triple      "/>
    <s v="Ea      "/>
    <s v="PHLEB"/>
    <s v="3615"/>
    <n v="1"/>
    <n v="2"/>
    <n v="0"/>
    <n v="1"/>
    <n v="0"/>
    <n v="0"/>
    <x v="6"/>
    <m/>
  </r>
  <r>
    <s v="1530110"/>
    <s v="Sodium Chloride Mini Bag 0.9% "/>
    <s v="100mL       "/>
    <s v="Bg      "/>
    <s v="TRAVOL"/>
    <s v="2B1307"/>
    <n v="1"/>
    <n v="5"/>
    <n v="1"/>
    <n v="0"/>
    <n v="0"/>
    <n v="0"/>
    <x v="8"/>
    <m/>
  </r>
  <r>
    <s v="2610479"/>
    <s v="Shirt Scrub Unisex Dark Blue  "/>
    <s v="X-Large     "/>
    <s v="10/Bg   "/>
    <s v="DUKAL"/>
    <s v="375XL"/>
    <n v="1"/>
    <n v="3"/>
    <n v="1"/>
    <n v="0"/>
    <n v="0"/>
    <n v="0"/>
    <x v="8"/>
    <m/>
  </r>
  <r>
    <s v="6735812"/>
    <s v="Shirt Scrub Unisex Pwkl Blu   "/>
    <s v="Medium      "/>
    <s v="50/Ca   "/>
    <s v="MARS"/>
    <s v="1517M"/>
    <n v="1"/>
    <n v="1"/>
    <n v="0"/>
    <n v="0"/>
    <n v="1"/>
    <n v="0"/>
    <x v="4"/>
    <m/>
  </r>
  <r>
    <s v="2589254"/>
    <s v="Marcaine Inj SDV 10mL PF      "/>
    <s v="0.75%       "/>
    <s v="10/Bx   "/>
    <s v="PFIZNJ"/>
    <s v="00409158210"/>
    <n v="1"/>
    <n v="1"/>
    <n v="1"/>
    <n v="0"/>
    <n v="0"/>
    <n v="0"/>
    <x v="0"/>
    <m/>
  </r>
  <r>
    <s v="1269575"/>
    <s v="Connector Microclave Neutral  "/>
    <s v="Clear       "/>
    <s v="100/Ca  "/>
    <s v="ABBHOS"/>
    <s v="12512-01"/>
    <n v="1"/>
    <n v="2"/>
    <n v="0"/>
    <n v="0"/>
    <n v="1"/>
    <n v="0"/>
    <x v="4"/>
    <m/>
  </r>
  <r>
    <s v="6270042"/>
    <s v="TUBG OXYGEN 14FT W/CRSH R     "/>
    <s v="            "/>
    <s v="50/Ca   "/>
    <s v="VYAIRE"/>
    <s v="001303"/>
    <n v="1"/>
    <n v="1"/>
    <n v="0"/>
    <n v="0"/>
    <n v="1"/>
    <n v="0"/>
    <x v="4"/>
    <m/>
  </r>
  <r>
    <s v="2482785"/>
    <s v="Sodium Chl Inj SDV Non-Retrnbl"/>
    <s v="0.9%        "/>
    <s v="50mL/Vl "/>
    <s v="GIVREP"/>
    <s v="00409488850"/>
    <n v="1"/>
    <n v="15"/>
    <n v="1"/>
    <n v="0"/>
    <n v="0"/>
    <n v="0"/>
    <x v="0"/>
    <m/>
  </r>
  <r>
    <s v="6031286"/>
    <s v="Shirt Scrub Blue              "/>
    <s v="X-Large     "/>
    <s v="48/Ca   "/>
    <s v="HALYAR"/>
    <s v="69703"/>
    <n v="1"/>
    <n v="1"/>
    <n v="0"/>
    <n v="1"/>
    <n v="0"/>
    <n v="0"/>
    <x v="6"/>
    <m/>
  </r>
  <r>
    <s v="9879570"/>
    <s v="PosiFlush Syringe Saline      "/>
    <s v="Prefill 3ml "/>
    <s v="30/Bx   "/>
    <s v="BD"/>
    <s v="306507"/>
    <n v="1"/>
    <n v="2"/>
    <n v="1"/>
    <n v="0"/>
    <n v="0"/>
    <n v="0"/>
    <x v="8"/>
    <m/>
  </r>
  <r>
    <s v="1206348"/>
    <s v="Kit Syringe Stellant w/Spike  "/>
    <s v="Dual        "/>
    <s v="20/Pk   "/>
    <s v="SOMTEC"/>
    <s v="SDS-CTP-SCS"/>
    <n v="1"/>
    <n v="1"/>
    <n v="0"/>
    <n v="1"/>
    <n v="0"/>
    <n v="0"/>
    <x v="6"/>
    <m/>
  </r>
  <r>
    <s v="1276878"/>
    <s v="Blood Pressure Monitor Home   "/>
    <s v="Welch Allyn "/>
    <s v="Ea      "/>
    <s v="WELCH"/>
    <s v="H-BP100SBP"/>
    <n v="1"/>
    <n v="1"/>
    <n v="0"/>
    <n v="0"/>
    <n v="1"/>
    <n v="0"/>
    <x v="4"/>
    <m/>
  </r>
  <r>
    <s v="3950125"/>
    <s v="Toilet Tissue 2Ply Angel Soft "/>
    <s v="White       "/>
    <s v="40/Ca   "/>
    <s v="GEOPAC"/>
    <s v="16840"/>
    <n v="1"/>
    <n v="1"/>
    <n v="1"/>
    <n v="0"/>
    <n v="0"/>
    <n v="0"/>
    <x v="8"/>
    <m/>
  </r>
  <r>
    <s v="1242003"/>
    <s v="Paper Table 24&quot;               "/>
    <s v="Smooth White"/>
    <s v="12/Rl   "/>
    <s v="GREBAY"/>
    <s v="53216"/>
    <n v="1"/>
    <n v="2"/>
    <n v="0"/>
    <n v="0"/>
    <n v="1"/>
    <n v="0"/>
    <x v="4"/>
    <m/>
  </r>
  <r>
    <s v="5078569"/>
    <s v="Introcan Safety Cath Wing Fep "/>
    <s v="18x1-1/4&quot;Fep"/>
    <s v="50/Bx   "/>
    <s v="MCGAW"/>
    <s v="4254562-02"/>
    <n v="1"/>
    <n v="1"/>
    <n v="0"/>
    <n v="1"/>
    <n v="0"/>
    <n v="0"/>
    <x v="0"/>
    <m/>
  </r>
  <r>
    <s v="1310581"/>
    <s v="Shirt Scrub SMS Disposable    "/>
    <s v="3-4XL Blue  "/>
    <s v="30/Ca   "/>
    <s v="GREBAY"/>
    <s v="66950"/>
    <n v="1"/>
    <n v="1"/>
    <n v="0"/>
    <n v="0"/>
    <n v="0"/>
    <n v="1"/>
    <x v="4"/>
    <m/>
  </r>
  <r>
    <s v="1351987"/>
    <s v="Trophon Chem Indicator        "/>
    <s v="            "/>
    <s v="Ea      "/>
    <s v="GEULDD"/>
    <s v="E8350MB"/>
    <n v="1"/>
    <n v="2"/>
    <n v="0"/>
    <n v="0"/>
    <n v="0"/>
    <n v="1"/>
    <x v="4"/>
    <m/>
  </r>
  <r>
    <s v="1248734"/>
    <s v="Cloth Wet Swiffer             "/>
    <s v="            "/>
    <s v="12/Bx   "/>
    <s v="ODEPOT"/>
    <s v="758278"/>
    <n v="1"/>
    <n v="1"/>
    <n v="0"/>
    <n v="1"/>
    <n v="0"/>
    <n v="0"/>
    <x v="6"/>
    <m/>
  </r>
  <r>
    <s v="8017297"/>
    <s v="Coolwear Scrub Shirts         "/>
    <s v="XL          "/>
    <s v="50/Ca   "/>
    <s v="MARS"/>
    <s v="1517XL"/>
    <n v="1"/>
    <n v="1"/>
    <n v="0"/>
    <n v="0"/>
    <n v="1"/>
    <n v="0"/>
    <x v="4"/>
    <m/>
  </r>
  <r>
    <s v="9033660"/>
    <s v="Label Address 260 Labels      "/>
    <s v="            "/>
    <s v="2/Pk    "/>
    <s v="ODEPOT"/>
    <s v="967253"/>
    <n v="1"/>
    <n v="2"/>
    <n v="0"/>
    <n v="0"/>
    <n v="0"/>
    <n v="1"/>
    <x v="7"/>
    <m/>
  </r>
  <r>
    <s v="4490032"/>
    <s v="Stat Kit Z-1000 Emergency Kit "/>
    <s v="Medical     "/>
    <s v="Ea      "/>
    <s v="BANYAN"/>
    <s v="1003550"/>
    <n v="1"/>
    <n v="1"/>
    <n v="0"/>
    <n v="0"/>
    <n v="0"/>
    <n v="1"/>
    <x v="4"/>
    <m/>
  </r>
  <r>
    <s v="1154316"/>
    <s v="Transfer Set w/Vented Bag     "/>
    <s v="Spike Clave "/>
    <s v="50/Ca   "/>
    <s v="ICU"/>
    <s v="B9469"/>
    <n v="1"/>
    <n v="1"/>
    <n v="1"/>
    <n v="0"/>
    <n v="0"/>
    <n v="0"/>
    <x v="8"/>
    <m/>
  </r>
  <r>
    <s v="1047004"/>
    <s v="Lidocaine HCL Ansyr Syr 5ml PF"/>
    <s v="1%          "/>
    <s v="10/Bx   "/>
    <s v="PFIZNJ"/>
    <s v="00409913705"/>
    <n v="1"/>
    <n v="1"/>
    <n v="0"/>
    <n v="1"/>
    <n v="0"/>
    <n v="0"/>
    <x v="6"/>
    <m/>
  </r>
  <r>
    <s v="1226524"/>
    <s v="Towel Paper 2-Ply 8-4/5x11&quot;   "/>
    <s v="White       "/>
    <s v="1/Rl    "/>
    <s v="ODEPOT"/>
    <s v="592878"/>
    <n v="1"/>
    <n v="6"/>
    <n v="0"/>
    <n v="0"/>
    <n v="0"/>
    <n v="1"/>
    <x v="7"/>
    <m/>
  </r>
  <r>
    <s v="1124806"/>
    <s v="Isovue 300 IV Sol f/Inj       "/>
    <s v="150ml/Bt    "/>
    <s v="10/Ca   "/>
    <s v="BRACCO"/>
    <s v="131550"/>
    <n v="1"/>
    <n v="1"/>
    <n v="0"/>
    <n v="1"/>
    <n v="0"/>
    <n v="0"/>
    <x v="6"/>
    <m/>
  </r>
  <r>
    <s v="9181868"/>
    <s v="Syringe w/ Plast Cannula      "/>
    <s v="3cc         "/>
    <s v="100/Bx  "/>
    <s v="BD"/>
    <s v="303346"/>
    <n v="1"/>
    <n v="4"/>
    <n v="0"/>
    <n v="1"/>
    <n v="0"/>
    <n v="0"/>
    <x v="8"/>
    <m/>
  </r>
  <r>
    <s v="1218113"/>
    <s v="Connector Airlife Oxygen      "/>
    <s v="            "/>
    <s v="25/Ca   "/>
    <s v="VYAIRE"/>
    <s v="001841"/>
    <n v="1"/>
    <n v="1"/>
    <n v="0"/>
    <n v="1"/>
    <n v="0"/>
    <n v="0"/>
    <x v="6"/>
    <m/>
  </r>
  <r>
    <s v="6340011"/>
    <s v="Kinevac Injection Vials       "/>
    <s v="5MCG        "/>
    <s v="10/Bx   "/>
    <s v="EZ"/>
    <s v="055615"/>
    <n v="1"/>
    <n v="2"/>
    <n v="1"/>
    <n v="0"/>
    <n v="0"/>
    <n v="0"/>
    <x v="8"/>
    <m/>
  </r>
  <r>
    <s v="1125506"/>
    <s v="Criterion Clear Blue Ntrl Glv "/>
    <s v="Small       "/>
    <s v="100/Bx  "/>
    <s v="PERGET"/>
    <s v="1125506"/>
    <n v="1"/>
    <n v="2"/>
    <n v="1"/>
    <n v="0"/>
    <n v="0"/>
    <n v="0"/>
    <x v="3"/>
    <m/>
  </r>
  <r>
    <s v="2776584"/>
    <s v="Step Stool Bariatric w/Rail   "/>
    <s v="600# Max    "/>
    <s v="Ea      "/>
    <s v="DELTUB"/>
    <s v="21220"/>
    <n v="1"/>
    <n v="2"/>
    <n v="0"/>
    <n v="1"/>
    <n v="0"/>
    <n v="0"/>
    <x v="6"/>
    <m/>
  </r>
  <r>
    <s v="6050202"/>
    <s v="Pantliners Kotex Lightdays    "/>
    <s v="Unscented   "/>
    <s v="22/Pk   "/>
    <s v="KIMBER"/>
    <s v="01301"/>
    <n v="1"/>
    <n v="1"/>
    <n v="1"/>
    <n v="0"/>
    <n v="0"/>
    <n v="0"/>
    <x v="3"/>
    <m/>
  </r>
  <r>
    <s v="1456794"/>
    <s v="Syr Prefilled Saline Flush    "/>
    <s v="30/Bx       "/>
    <s v="120/Ca  "/>
    <s v="BD"/>
    <s v="306507"/>
    <n v="1"/>
    <n v="1"/>
    <n v="1"/>
    <n v="0"/>
    <n v="0"/>
    <n v="0"/>
    <x v="8"/>
    <m/>
  </r>
  <r>
    <s v="4994616"/>
    <s v="Seals Nylon Red Padlock       "/>
    <s v="Numbered    "/>
    <s v="100/Pk  "/>
    <s v="HEALOG"/>
    <s v="7685"/>
    <n v="1"/>
    <n v="1"/>
    <n v="0"/>
    <n v="1"/>
    <n v="0"/>
    <n v="0"/>
    <x v="8"/>
    <m/>
  </r>
  <r>
    <s v="8310923"/>
    <s v="Shirt Scrub VNeck Unisex Blue "/>
    <s v="2XL Disp    "/>
    <s v="30/Ca   "/>
    <s v="MEDLIN"/>
    <s v="NON27202XXL"/>
    <n v="1"/>
    <n v="1"/>
    <n v="0"/>
    <n v="0"/>
    <n v="0"/>
    <n v="1"/>
    <x v="4"/>
    <m/>
  </r>
  <r>
    <s v="1036047"/>
    <s v="Urinal Patient Pls 1Qt Str Blu"/>
    <s v="1 Qt        "/>
    <s v="Ea      "/>
    <s v="MEDGEN"/>
    <s v="00095"/>
    <n v="1"/>
    <n v="4"/>
    <n v="0"/>
    <n v="1"/>
    <n v="0"/>
    <n v="0"/>
    <x v="6"/>
    <m/>
  </r>
  <r>
    <s v="4881448"/>
    <s v="NitriDerm Glove PF Ntrl LF Srg"/>
    <s v="White Sz 8.5"/>
    <s v="25Pr/Bx "/>
    <s v="ABCO"/>
    <s v="135850"/>
    <n v="1"/>
    <n v="1"/>
    <n v="0"/>
    <n v="1"/>
    <n v="0"/>
    <n v="0"/>
    <x v="8"/>
    <m/>
  </r>
  <r>
    <s v="8401206"/>
    <s v="Pack Hot Small Inst Disposabl "/>
    <s v="4.5x9       "/>
    <s v="24/Ca   "/>
    <s v="ALLEG"/>
    <s v="11443-512"/>
    <n v="1"/>
    <n v="1"/>
    <n v="0"/>
    <n v="1"/>
    <n v="0"/>
    <n v="0"/>
    <x v="8"/>
    <m/>
  </r>
  <r>
    <s v="9872243"/>
    <s v="Cannula Flo Rate              "/>
    <s v="17g         "/>
    <s v="Ea      "/>
    <s v="BD"/>
    <s v="303345"/>
    <n v="1"/>
    <n v="100"/>
    <n v="0"/>
    <n v="1"/>
    <n v="0"/>
    <n v="0"/>
    <x v="8"/>
    <m/>
  </r>
  <r>
    <s v="9678109"/>
    <s v="Tidi Ortho Exam Shorts DkBlue "/>
    <s v="Med 28-34&quot;  "/>
    <s v="100/Ca  "/>
    <s v="TIDI-E"/>
    <s v="960400"/>
    <n v="1"/>
    <n v="1"/>
    <n v="0"/>
    <n v="1"/>
    <n v="0"/>
    <n v="0"/>
    <x v="8"/>
    <m/>
  </r>
  <r>
    <s v="1510063"/>
    <s v="Butterfly Wound Closures      "/>
    <s v="Large       "/>
    <s v="100/Bx  "/>
    <s v="MEDIQ"/>
    <s v="60333"/>
    <n v="1"/>
    <n v="1"/>
    <n v="0"/>
    <n v="1"/>
    <n v="0"/>
    <n v="0"/>
    <x v="6"/>
    <m/>
  </r>
  <r>
    <s v="9024592"/>
    <s v="Syringe Saline Flush          "/>
    <s v="10ml        "/>
    <s v="120/Ca  "/>
    <s v="BD"/>
    <s v="306518"/>
    <n v="1"/>
    <n v="1"/>
    <n v="0"/>
    <n v="1"/>
    <n v="0"/>
    <n v="0"/>
    <x v="6"/>
    <m/>
  </r>
  <r>
    <s v="7192637"/>
    <s v="Battery Alkaline              "/>
    <s v="9 Volt      "/>
    <s v="12/Pk   "/>
    <s v="EVEREN"/>
    <s v="EN22"/>
    <n v="1"/>
    <n v="2"/>
    <n v="0"/>
    <n v="1"/>
    <n v="0"/>
    <n v="0"/>
    <x v="8"/>
    <m/>
  </r>
  <r>
    <s v="6850115"/>
    <s v="Gammex PF SYN PI White        "/>
    <s v="SZ 7.5      "/>
    <s v="50Pr/Bx "/>
    <s v="ANSELL"/>
    <s v="20685775"/>
    <n v="1"/>
    <n v="1"/>
    <n v="0"/>
    <n v="1"/>
    <n v="0"/>
    <n v="0"/>
    <x v="8"/>
    <m/>
  </r>
  <r>
    <s v="2619346"/>
    <s v="Scrub Pants Disposable D Blue "/>
    <s v="Large       "/>
    <s v="10/Bg   "/>
    <s v="DUKAL"/>
    <s v="380L"/>
    <n v="1"/>
    <n v="15"/>
    <n v="0"/>
    <n v="1"/>
    <n v="0"/>
    <n v="0"/>
    <x v="6"/>
    <m/>
  </r>
  <r>
    <s v="1127162"/>
    <s v="Pad Defib Cardiac Science     "/>
    <s v="Adult       "/>
    <s v="Ea      "/>
    <s v="GRAPHC"/>
    <s v="1127162"/>
    <n v="1"/>
    <n v="1"/>
    <n v="0"/>
    <n v="1"/>
    <n v="0"/>
    <n v="0"/>
    <x v="6"/>
    <m/>
  </r>
  <r>
    <s v="6023287"/>
    <s v="Bupivacaine HCL MDV Non-Return"/>
    <s v="0.25%       "/>
    <s v="50mL/Vl "/>
    <s v="GIVREP"/>
    <s v="00409116001"/>
    <n v="1"/>
    <n v="2"/>
    <n v="1"/>
    <n v="0"/>
    <n v="0"/>
    <n v="0"/>
    <x v="0"/>
    <m/>
  </r>
  <r>
    <s v="2488175"/>
    <s v="Epinephrine Abj LFS Syr Non-Rt"/>
    <s v="1:10M       "/>
    <s v="10ml/Ea "/>
    <s v="GIVREP"/>
    <s v="00409492134"/>
    <n v="1"/>
    <n v="1"/>
    <n v="1"/>
    <n v="0"/>
    <n v="0"/>
    <n v="0"/>
    <x v="0"/>
    <m/>
  </r>
  <r>
    <s v="1190370"/>
    <s v="Glove Nitrile PF Textured Blue"/>
    <s v="Small       "/>
    <s v="100/Bx  "/>
    <s v="LIFMED"/>
    <s v="6302"/>
    <n v="1"/>
    <n v="6"/>
    <n v="0"/>
    <n v="1"/>
    <n v="0"/>
    <n v="0"/>
    <x v="8"/>
    <m/>
  </r>
  <r>
    <s v="1215929"/>
    <s v="Drape Laparoscopic            "/>
    <s v="12x13       "/>
    <s v="Ea      "/>
    <s v="WELMED"/>
    <s v="1222-2180"/>
    <n v="1"/>
    <n v="4"/>
    <n v="0"/>
    <n v="1"/>
    <n v="0"/>
    <n v="0"/>
    <x v="6"/>
    <m/>
  </r>
  <r>
    <s v="1278190"/>
    <s v="Midazolam HCL CPJ LL 2mL      "/>
    <s v="1mg/mL      "/>
    <s v="10/Bx   "/>
    <s v="PFIZNJ"/>
    <s v="00409230662"/>
    <n v="1"/>
    <n v="1"/>
    <n v="1"/>
    <n v="0"/>
    <n v="0"/>
    <n v="0"/>
    <x v="6"/>
    <m/>
  </r>
  <r>
    <s v="1237565"/>
    <s v="Cylinder Single D/E Cart 2Whel"/>
    <s v="green       "/>
    <s v="Ea      "/>
    <s v="ANWELD"/>
    <s v="6105"/>
    <n v="1"/>
    <n v="1"/>
    <n v="0"/>
    <n v="0"/>
    <n v="1"/>
    <n v="0"/>
    <x v="4"/>
    <m/>
  </r>
  <r>
    <s v="2045720"/>
    <s v="Soft-N-Fresh Personal         "/>
    <s v="Wash Cloth  "/>
    <s v="Ca      "/>
    <s v="STRPAR"/>
    <s v="FORT80534"/>
    <n v="1"/>
    <n v="2"/>
    <n v="0"/>
    <n v="0"/>
    <n v="1"/>
    <n v="0"/>
    <x v="4"/>
    <m/>
  </r>
  <r>
    <s v="1946075"/>
    <s v="Needle Poly Hub Regular Bevel "/>
    <s v="21gx1-1/2&quot;  "/>
    <s v="100/Bx  "/>
    <s v="CARDKN"/>
    <s v="8881250149"/>
    <n v="1"/>
    <n v="1"/>
    <n v="0"/>
    <n v="1"/>
    <n v="0"/>
    <n v="0"/>
    <x v="6"/>
    <m/>
  </r>
  <r>
    <s v="6781072"/>
    <s v="Container Denture W/Lid       "/>
    <s v="Aqua        "/>
    <s v="250/Ca  "/>
    <s v="MEDLIN"/>
    <s v="DYND70293"/>
    <n v="1"/>
    <n v="1"/>
    <n v="0"/>
    <n v="1"/>
    <n v="0"/>
    <n v="0"/>
    <x v="8"/>
    <m/>
  </r>
  <r>
    <s v="1023524"/>
    <s v="Dispensing Pin Non-Vented     "/>
    <s v="Mini        "/>
    <s v="100/Ca  "/>
    <s v="MCGAW"/>
    <s v="413503"/>
    <n v="1"/>
    <n v="1"/>
    <n v="0"/>
    <n v="1"/>
    <n v="0"/>
    <n v="0"/>
    <x v="6"/>
    <m/>
  </r>
  <r>
    <s v="7285124"/>
    <s v="EZM Super XL Empty Enema Kit  "/>
    <s v="W/reten cuff"/>
    <s v="24/Ca   "/>
    <s v="EZ"/>
    <s v="901203"/>
    <n v="1"/>
    <n v="1"/>
    <n v="0"/>
    <n v="1"/>
    <n v="0"/>
    <n v="0"/>
    <x v="6"/>
    <m/>
  </r>
  <r>
    <s v="1205943"/>
    <s v="Odor Eliminator Drops         "/>
    <s v="8oz         "/>
    <s v="Ea      "/>
    <s v="HOLLIS"/>
    <s v="7717"/>
    <n v="1"/>
    <n v="6"/>
    <n v="0"/>
    <n v="1"/>
    <n v="0"/>
    <n v="0"/>
    <x v="6"/>
    <m/>
  </r>
  <r>
    <s v="5074046"/>
    <s v="Sodium Chloride 0.9% Part Fill"/>
    <s v="50ml        "/>
    <s v="Ea      "/>
    <s v="MCGAW"/>
    <s v="S8004-5384"/>
    <n v="1"/>
    <n v="50"/>
    <n v="1"/>
    <n v="0"/>
    <n v="0"/>
    <n v="0"/>
    <x v="0"/>
    <m/>
  </r>
  <r>
    <s v="5077701"/>
    <s v="Introcan Safety Catheter      "/>
    <s v="22gX1&quot;      "/>
    <s v="Ea      "/>
    <s v="MCGAW"/>
    <s v="4251628-02"/>
    <n v="1"/>
    <n v="3"/>
    <n v="0"/>
    <n v="1"/>
    <n v="0"/>
    <n v="0"/>
    <x v="0"/>
    <m/>
  </r>
  <r>
    <s v="1328708"/>
    <s v="Scrub Shirt SMS Disp Blue Nonw"/>
    <s v="XLarge      "/>
    <s v="30/Ca   "/>
    <s v="GREBAY"/>
    <s v="66946"/>
    <n v="1"/>
    <n v="1"/>
    <n v="0"/>
    <n v="0"/>
    <n v="1"/>
    <n v="0"/>
    <x v="4"/>
    <m/>
  </r>
  <r>
    <s v="1185149"/>
    <s v="Regulator O2 Easy Dial        "/>
    <s v="4&quot;          "/>
    <s v="Ea      "/>
    <s v="PRECMD"/>
    <s v="168708D"/>
    <n v="1"/>
    <n v="1"/>
    <n v="0"/>
    <n v="0"/>
    <n v="0"/>
    <n v="1"/>
    <x v="4"/>
    <m/>
  </r>
  <r>
    <s v="6814041"/>
    <s v="Jelly Lubricating Ste FoilPack"/>
    <s v="3gm         "/>
    <s v="144/Pk  "/>
    <s v="DUKAL"/>
    <s v="877"/>
    <n v="1"/>
    <n v="2"/>
    <n v="0"/>
    <n v="1"/>
    <n v="0"/>
    <n v="0"/>
    <x v="8"/>
    <m/>
  </r>
  <r>
    <s v="1049663"/>
    <s v="Sodium Chlor Inj ADD-Vant Cont"/>
    <s v="0.9%        "/>
    <s v="50x100ml"/>
    <s v="PFIZNJ"/>
    <s v="00409710167"/>
    <n v="1"/>
    <n v="1"/>
    <n v="1"/>
    <n v="0"/>
    <n v="0"/>
    <n v="0"/>
    <x v="0"/>
    <m/>
  </r>
  <r>
    <s v="2617123"/>
    <s v="Shirt Scrub Unisex Dark Blue  "/>
    <s v="Medium      "/>
    <s v="10/Bg   "/>
    <s v="DUKAL"/>
    <s v="375M"/>
    <n v="1"/>
    <n v="15"/>
    <n v="0"/>
    <n v="1"/>
    <n v="0"/>
    <n v="0"/>
    <x v="6"/>
    <m/>
  </r>
  <r>
    <s v="1410011"/>
    <s v="Media Tubes Duo Spore         "/>
    <s v="            "/>
    <s v="25/Bx   "/>
    <s v="PROPER"/>
    <s v="26910700"/>
    <n v="1"/>
    <n v="1"/>
    <n v="0"/>
    <n v="0"/>
    <n v="1"/>
    <n v="0"/>
    <x v="4"/>
    <m/>
  </r>
  <r>
    <s v="1310461"/>
    <s v="Holder Wll Scr f/Oxygn Tnk    "/>
    <s v="            "/>
    <s v="Ea      "/>
    <s v="NORGAS"/>
    <s v="FW21120"/>
    <n v="1"/>
    <n v="2"/>
    <n v="0"/>
    <n v="0"/>
    <n v="0"/>
    <n v="1"/>
    <x v="4"/>
    <m/>
  </r>
  <r>
    <s v="1132320"/>
    <s v="Connector Oxygen Swivel       "/>
    <s v="            "/>
    <s v="25/Bx   "/>
    <s v="MEDLIN"/>
    <s v="HCS0590"/>
    <n v="1"/>
    <n v="1"/>
    <n v="0"/>
    <n v="0"/>
    <n v="1"/>
    <n v="0"/>
    <x v="4"/>
    <m/>
  </r>
  <r>
    <s v="3254766"/>
    <s v="Ez Scan Gallon                "/>
    <s v="            "/>
    <s v="4/CA    "/>
    <s v="EZ"/>
    <s v="601003"/>
    <n v="1"/>
    <n v="1"/>
    <n v="0"/>
    <n v="0"/>
    <n v="1"/>
    <n v="0"/>
    <x v="4"/>
    <m/>
  </r>
  <r>
    <s v="1223399"/>
    <s v="Lidocaine HCl Inj 5mL PF SDV  "/>
    <s v="2%          "/>
    <s v="10/Bx   "/>
    <s v="AURPHA"/>
    <s v="55150016505"/>
    <n v="1"/>
    <n v="3"/>
    <n v="1"/>
    <n v="0"/>
    <n v="0"/>
    <n v="0"/>
    <x v="8"/>
    <m/>
  </r>
  <r>
    <s v="9875875"/>
    <s v="Spinal Needle Sterile         "/>
    <s v="25gax3&quot;     "/>
    <s v="25/Bx   "/>
    <s v="BD"/>
    <s v="405170"/>
    <n v="1"/>
    <n v="1"/>
    <n v="0"/>
    <n v="1"/>
    <n v="0"/>
    <n v="0"/>
    <x v="6"/>
    <m/>
  </r>
  <r>
    <s v="3384848"/>
    <s v="Purafit Uncorded Ear Plug     "/>
    <s v="            "/>
    <s v="200/Bx  "/>
    <s v="SAFZON"/>
    <s v="RM-6800"/>
    <n v="1"/>
    <n v="1"/>
    <n v="0"/>
    <n v="1"/>
    <n v="0"/>
    <n v="0"/>
    <x v="8"/>
    <m/>
  </r>
  <r>
    <s v="1296508"/>
    <s v="Lidocaine HCl MDV 50mL        "/>
    <s v="1%          "/>
    <s v="10/Pk   "/>
    <s v="WESINJ"/>
    <s v="00143957710"/>
    <n v="1"/>
    <n v="1"/>
    <n v="1"/>
    <n v="0"/>
    <n v="0"/>
    <n v="0"/>
    <x v="8"/>
    <m/>
  </r>
  <r>
    <s v="1081929"/>
    <s v="Swiffer Sweeper               "/>
    <s v="            "/>
    <s v="Ea      "/>
    <s v="ODEPOT"/>
    <s v="758287"/>
    <n v="1"/>
    <n v="1"/>
    <n v="0"/>
    <n v="1"/>
    <n v="0"/>
    <n v="0"/>
    <x v="6"/>
    <m/>
  </r>
  <r>
    <s v="7480027"/>
    <s v="MD-Gastroview Bottle          "/>
    <s v="30mL        "/>
    <s v="25/Bx   "/>
    <s v="GURBET"/>
    <s v="481604"/>
    <n v="1"/>
    <n v="1"/>
    <n v="1"/>
    <n v="0"/>
    <n v="0"/>
    <n v="0"/>
    <x v="8"/>
    <m/>
  </r>
  <r>
    <s v="1315260"/>
    <s v="Bupivacaine SDV Inj 10mL PF   "/>
    <s v="0.25%       "/>
    <s v="25/Bx   "/>
    <s v="AURPHA"/>
    <s v="55150016710"/>
    <n v="1"/>
    <n v="1"/>
    <n v="1"/>
    <n v="0"/>
    <n v="0"/>
    <n v="0"/>
    <x v="8"/>
    <m/>
  </r>
  <r>
    <s v="1103418"/>
    <s v="Veinlite Hand-Held            "/>
    <s v="16-LEDS     "/>
    <s v="Ea      "/>
    <s v="MASTAY"/>
    <s v="VEMS"/>
    <n v="1"/>
    <n v="1"/>
    <n v="0"/>
    <n v="1"/>
    <n v="0"/>
    <n v="0"/>
    <x v="6"/>
    <m/>
  </r>
  <r>
    <s v="1160092"/>
    <s v="Isovue 370                    "/>
    <s v="125ml/Bt    "/>
    <s v="10/Ca   "/>
    <s v="BRACCO"/>
    <s v="131604"/>
    <n v="1"/>
    <n v="1"/>
    <n v="0"/>
    <n v="0"/>
    <n v="1"/>
    <n v="0"/>
    <x v="4"/>
    <m/>
  </r>
  <r>
    <s v="7429348"/>
    <s v="Ear Plugs Uncorded            "/>
    <s v="            "/>
    <s v="200/Bx  "/>
    <s v="SAFZON"/>
    <s v="RM-6604"/>
    <n v="1"/>
    <n v="3"/>
    <n v="0"/>
    <n v="1"/>
    <n v="0"/>
    <n v="0"/>
    <x v="8"/>
    <m/>
  </r>
  <r>
    <s v="1235095"/>
    <s v="Dulcolax Tablets EC           "/>
    <s v="5mg         "/>
    <s v="100/Bt  "/>
    <s v="CARDWH"/>
    <s v="3323680"/>
    <n v="1"/>
    <n v="1"/>
    <n v="0"/>
    <n v="1"/>
    <n v="0"/>
    <n v="0"/>
    <x v="6"/>
    <m/>
  </r>
  <r>
    <s v="6783463"/>
    <s v="Aloetouch 3G PF Vinyl Glove   "/>
    <s v="X-Large     "/>
    <s v="100/Bx  "/>
    <s v="MEDLIN"/>
    <s v="MDS195177"/>
    <n v="1"/>
    <n v="2"/>
    <n v="0"/>
    <n v="1"/>
    <n v="0"/>
    <n v="0"/>
    <x v="6"/>
    <m/>
  </r>
  <r>
    <s v="6812557"/>
    <s v="Tourniquet Latex Flat White   "/>
    <s v="1&quot;x18&quot;      "/>
    <s v="100/Bx  "/>
    <s v="DUKAL"/>
    <s v="LXS118FP"/>
    <n v="1"/>
    <n v="1"/>
    <n v="0"/>
    <n v="1"/>
    <n v="0"/>
    <n v="0"/>
    <x v="6"/>
    <m/>
  </r>
  <r>
    <s v="3582697"/>
    <s v="Sheath Ultrasound LF NS       "/>
    <s v="Indwrap     "/>
    <s v="100/Bx  "/>
    <s v="MEDRES"/>
    <s v="25080"/>
    <n v="1"/>
    <n v="2"/>
    <n v="0"/>
    <n v="1"/>
    <n v="0"/>
    <n v="0"/>
    <x v="6"/>
    <m/>
  </r>
  <r>
    <s v="1269551"/>
    <s v="All Purpose Pk Twin Peaks Med "/>
    <s v="Custom      "/>
    <s v="50/Ca   "/>
    <s v="CARDCP"/>
    <s v="17-9512A"/>
    <n v="1"/>
    <n v="2"/>
    <n v="1"/>
    <n v="0"/>
    <n v="0"/>
    <n v="0"/>
    <x v="8"/>
    <m/>
  </r>
  <r>
    <s v="2582245"/>
    <s v="Marcaine Inj SDV Non-Rtrn PF  "/>
    <s v="0.25%       "/>
    <s v="10mL/Vl "/>
    <s v="GIVREP"/>
    <s v="00409155910"/>
    <n v="1"/>
    <n v="6"/>
    <n v="1"/>
    <n v="0"/>
    <n v="0"/>
    <n v="0"/>
    <x v="0"/>
    <m/>
  </r>
  <r>
    <s v="1240763"/>
    <s v="Probe Cover GP LF Strl        "/>
    <s v="10x61Cm     "/>
    <s v="20/Ca   "/>
    <s v="ISOLY"/>
    <s v="PC1296"/>
    <n v="1"/>
    <n v="1"/>
    <n v="0"/>
    <n v="0"/>
    <n v="0"/>
    <n v="1"/>
    <x v="4"/>
    <m/>
  </r>
  <r>
    <s v="3066722"/>
    <s v="Pin Mini-spike Dispensing     "/>
    <s v="            "/>
    <s v="50/Ca   "/>
    <s v="MCGAW"/>
    <s v="412000"/>
    <n v="1"/>
    <n v="2"/>
    <n v="0"/>
    <n v="1"/>
    <n v="0"/>
    <n v="0"/>
    <x v="0"/>
    <m/>
  </r>
  <r>
    <s v="2282979"/>
    <s v="Glucophage Tablets            "/>
    <s v="500mg       "/>
    <s v="100/Bt  "/>
    <s v="CARDWH"/>
    <s v="2343614"/>
    <n v="1"/>
    <n v="1"/>
    <n v="0"/>
    <n v="1"/>
    <n v="0"/>
    <n v="0"/>
    <x v="6"/>
    <m/>
  </r>
  <r>
    <s v="1016540"/>
    <s v="Control Seals W/numbers       "/>
    <s v="RED         "/>
    <s v="100/PK  "/>
    <s v="OMNIMD"/>
    <s v="484107-R"/>
    <n v="1"/>
    <n v="1"/>
    <n v="0"/>
    <n v="1"/>
    <n v="0"/>
    <n v="0"/>
    <x v="8"/>
    <m/>
  </r>
  <r>
    <s v="1243096"/>
    <s v="Forcep Sponge Foerster        "/>
    <s v="            "/>
    <s v="Ea      "/>
    <s v="MISDFK"/>
    <s v="87-2295"/>
    <n v="1"/>
    <n v="1"/>
    <n v="0"/>
    <n v="0"/>
    <n v="0"/>
    <n v="1"/>
    <x v="4"/>
    <m/>
  </r>
  <r>
    <s v="9870366"/>
    <s v="Saf-T-Intima IV Cath w/Y      "/>
    <s v="22x.75      "/>
    <s v="Ea      "/>
    <s v="BD"/>
    <s v="383323"/>
    <n v="1"/>
    <n v="6"/>
    <n v="0"/>
    <n v="1"/>
    <n v="0"/>
    <n v="0"/>
    <x v="6"/>
    <m/>
  </r>
  <r>
    <s v="1255885"/>
    <s v="Pump IV Set Infusomat         "/>
    <s v="120&quot;        "/>
    <s v="24/Ca   "/>
    <s v="MCGAW"/>
    <s v="490103"/>
    <n v="1"/>
    <n v="1"/>
    <n v="1"/>
    <n v="0"/>
    <n v="0"/>
    <n v="0"/>
    <x v="6"/>
    <m/>
  </r>
  <r>
    <s v="1047765"/>
    <s v="Water F/Inj Bacterio Vl 30ml  "/>
    <s v="30ml Sterile"/>
    <s v="25/Pk   "/>
    <s v="PFIZNJ"/>
    <s v="00409397703"/>
    <n v="1"/>
    <n v="1"/>
    <n v="1"/>
    <n v="0"/>
    <n v="0"/>
    <n v="0"/>
    <x v="0"/>
    <m/>
  </r>
  <r>
    <s v="2480238"/>
    <s v="Lidocaine HCL ABJ LFS N-R PF  "/>
    <s v="1%          "/>
    <s v="5mL/Ea  "/>
    <s v="GIVREP"/>
    <s v="00409490434"/>
    <n v="1"/>
    <n v="15"/>
    <n v="0"/>
    <n v="1"/>
    <n v="0"/>
    <n v="0"/>
    <x v="0"/>
    <m/>
  </r>
  <r>
    <s v="1247619"/>
    <s v="Sonex Btl Trophon f/Prb Strlz "/>
    <s v="            "/>
    <s v="6/Ca    "/>
    <s v="IMAGNG"/>
    <s v="E8350NJ"/>
    <n v="1"/>
    <n v="2"/>
    <n v="0"/>
    <n v="1"/>
    <n v="0"/>
    <n v="0"/>
    <x v="6"/>
    <m/>
  </r>
  <r>
    <s v="1530071"/>
    <s v="Esteem TruBlu Glove Nitrile   "/>
    <s v="Lg Stretchy "/>
    <s v="100/Bx  "/>
    <s v="ALLEG"/>
    <s v="8898N"/>
    <n v="1"/>
    <n v="10"/>
    <n v="0"/>
    <n v="1"/>
    <n v="0"/>
    <n v="0"/>
    <x v="3"/>
    <m/>
  </r>
  <r>
    <s v="1046851"/>
    <s v="Sod Chl Inj Bacterios MDV 10ml"/>
    <s v="0.9% LF     "/>
    <s v="25/Bx   "/>
    <s v="PFIZNJ"/>
    <s v="00409196612"/>
    <n v="1"/>
    <n v="1"/>
    <n v="1"/>
    <n v="0"/>
    <n v="0"/>
    <n v="0"/>
    <x v="0"/>
    <m/>
  </r>
  <r>
    <s v="6423467"/>
    <s v="Tourniquet Pre-Cut Rl L/F     "/>
    <s v="Fisherbrand "/>
    <s v="100/Pk  "/>
    <s v="TROY"/>
    <s v="2203570"/>
    <n v="1"/>
    <n v="2"/>
    <n v="0"/>
    <n v="1"/>
    <n v="0"/>
    <n v="0"/>
    <x v="6"/>
    <m/>
  </r>
  <r>
    <s v="1236693"/>
    <s v="Regulator f/MRI               "/>
    <s v="            "/>
    <s v="Ea      "/>
    <s v="MADA"/>
    <s v="R1835-25GBMRI"/>
    <n v="1"/>
    <n v="1"/>
    <n v="0"/>
    <n v="0"/>
    <n v="0"/>
    <n v="1"/>
    <x v="4"/>
    <m/>
  </r>
  <r>
    <s v="1290612"/>
    <s v="Readi-Cat 2  Mochaccino       "/>
    <s v="            "/>
    <s v="24/Ca   "/>
    <s v="EZ"/>
    <s v="450307"/>
    <n v="1"/>
    <n v="1"/>
    <n v="0"/>
    <n v="1"/>
    <n v="0"/>
    <n v="0"/>
    <x v="8"/>
    <m/>
  </r>
  <r>
    <s v="1325799"/>
    <s v="Dotarem Injection 20ml/Vl     "/>
    <s v="0.5mmol/ml  "/>
    <s v="10/Bx   "/>
    <s v="GURBET"/>
    <s v="DT-V-20"/>
    <n v="1"/>
    <n v="2"/>
    <n v="0"/>
    <n v="1"/>
    <n v="0"/>
    <n v="0"/>
    <x v="6"/>
    <m/>
  </r>
  <r>
    <s v="2283026"/>
    <s v="Glucagon Kit Emergency w/Syrng"/>
    <s v="1MG         "/>
    <s v="1ML     "/>
    <s v="CARDZB"/>
    <s v="2858090"/>
    <n v="1"/>
    <n v="4"/>
    <n v="0"/>
    <n v="1"/>
    <n v="0"/>
    <n v="0"/>
    <x v="8"/>
    <m/>
  </r>
  <r>
    <s v="1161078"/>
    <s v="Dispenser f/Face Mask         "/>
    <s v="            "/>
    <s v="Ea      "/>
    <s v="BOWMED"/>
    <s v="FP-038"/>
    <n v="1"/>
    <n v="4"/>
    <n v="0"/>
    <n v="0"/>
    <n v="0"/>
    <n v="1"/>
    <x v="4"/>
    <m/>
  </r>
  <r>
    <s v="1013354"/>
    <s v="All Tissue Bibs 3Ply 13x18    "/>
    <s v="Mauve       "/>
    <s v="500/Ca  "/>
    <s v="TIDI-E"/>
    <s v="918106"/>
    <n v="1"/>
    <n v="2"/>
    <n v="0"/>
    <n v="1"/>
    <n v="0"/>
    <n v="0"/>
    <x v="6"/>
    <m/>
  </r>
  <r>
    <s v="5420002"/>
    <s v="Kemsafe Neutralizer Pwd OPA/Gl"/>
    <s v="1 Quart     "/>
    <s v="24/Ca   "/>
    <s v="KEMMED"/>
    <s v="9075-Q"/>
    <n v="1"/>
    <n v="1"/>
    <n v="0"/>
    <n v="1"/>
    <n v="0"/>
    <n v="0"/>
    <x v="6"/>
    <m/>
  </r>
  <r>
    <s v="1226559"/>
    <s v="Tubing O2 Crush-Resist Lumen  "/>
    <s v="21'         "/>
    <s v="25/Ca   "/>
    <s v="VYAIRE"/>
    <s v="001304"/>
    <n v="1"/>
    <n v="1"/>
    <n v="0"/>
    <n v="1"/>
    <n v="0"/>
    <n v="0"/>
    <x v="6"/>
    <m/>
  </r>
  <r>
    <s v="1036544"/>
    <s v="Elastics For Ultrasound Sheath"/>
    <s v="            "/>
    <s v="100/Bx  "/>
    <s v="MEDRES"/>
    <s v="10060"/>
    <n v="1"/>
    <n v="4"/>
    <n v="0"/>
    <n v="1"/>
    <n v="0"/>
    <n v="0"/>
    <x v="6"/>
    <m/>
  </r>
  <r>
    <s v="2618511"/>
    <s v="Scrub Pants Disposable D Blue "/>
    <s v="X-Large     "/>
    <s v="10/Bg   "/>
    <s v="DUKAL"/>
    <s v="380XL"/>
    <n v="1"/>
    <n v="15"/>
    <n v="0"/>
    <n v="1"/>
    <n v="0"/>
    <n v="0"/>
    <x v="6"/>
    <m/>
  </r>
  <r>
    <s v="1147976"/>
    <s v="Lifeshield Macrobore Ext Set  "/>
    <s v="Clave 8&quot;    "/>
    <s v="50/Ca   "/>
    <s v="ABBHOS"/>
    <s v="2065428"/>
    <n v="1"/>
    <n v="1"/>
    <n v="0"/>
    <n v="1"/>
    <n v="0"/>
    <n v="0"/>
    <x v="6"/>
    <m/>
  </r>
  <r>
    <s v="3682909"/>
    <s v="Sticker Jurassic World 2      "/>
    <s v="Asst 2.5x2.5"/>
    <s v="100/Rl  "/>
    <s v="SHERMN"/>
    <s v="PS662"/>
    <n v="1"/>
    <n v="1"/>
    <n v="0"/>
    <n v="1"/>
    <n v="0"/>
    <n v="0"/>
    <x v="8"/>
    <m/>
  </r>
  <r>
    <s v="7680001"/>
    <s v="Esteem TruBlu Glove Nitrile   "/>
    <s v="Med Stretchy"/>
    <s v="100/Bx  "/>
    <s v="ALLEG"/>
    <s v="8897N"/>
    <n v="1"/>
    <n v="2"/>
    <n v="1"/>
    <n v="0"/>
    <n v="0"/>
    <n v="0"/>
    <x v="3"/>
    <m/>
  </r>
  <r>
    <s v="2616675"/>
    <s v="Scrub Pants Disposable D Blue "/>
    <s v="Medium      "/>
    <s v="10/Bg   "/>
    <s v="DUKAL"/>
    <s v="380M"/>
    <n v="1"/>
    <n v="3"/>
    <n v="1"/>
    <n v="0"/>
    <n v="0"/>
    <n v="0"/>
    <x v="6"/>
    <m/>
  </r>
  <r>
    <s v="9047885"/>
    <s v="Binder Looseleaf 1 White      "/>
    <s v="            "/>
    <s v="Ea      "/>
    <s v="ODEPOT"/>
    <s v="268221"/>
    <n v="1"/>
    <n v="6"/>
    <n v="0"/>
    <n v="0"/>
    <n v="0"/>
    <n v="1"/>
    <x v="7"/>
    <m/>
  </r>
  <r>
    <s v="7774466"/>
    <s v="Coban Self Adher Wrap Ast Neon"/>
    <s v="3&quot;x5yd      "/>
    <s v="12/Bx   "/>
    <s v="3MMED"/>
    <s v="1583N"/>
    <n v="1"/>
    <n v="2"/>
    <n v="0"/>
    <n v="1"/>
    <n v="0"/>
    <n v="0"/>
    <x v="8"/>
    <m/>
  </r>
  <r>
    <s v="1315907"/>
    <s v="Marker Skin Mr. Spot Packet   "/>
    <s v="            "/>
    <s v="40/Bx   "/>
    <s v="SOURON"/>
    <s v="185"/>
    <n v="1"/>
    <n v="1"/>
    <n v="0"/>
    <n v="0"/>
    <n v="0"/>
    <n v="1"/>
    <x v="4"/>
    <m/>
  </r>
  <r>
    <s v="5669869"/>
    <s v="Laser-Lite Earplugs Uncorded  "/>
    <s v="            "/>
    <s v="200/Bx  "/>
    <s v="SAFZON"/>
    <s v="RH-LL-1"/>
    <n v="1"/>
    <n v="1"/>
    <n v="0"/>
    <n v="1"/>
    <n v="0"/>
    <n v="0"/>
    <x v="8"/>
    <m/>
  </r>
  <r>
    <s v="5072187"/>
    <s v="Sodium Chloride .9% Minibag   "/>
    <s v="Plastic Bag "/>
    <s v="100ml   "/>
    <s v="MCGAW"/>
    <s v="S8004-5264"/>
    <n v="1"/>
    <n v="1"/>
    <n v="1"/>
    <n v="0"/>
    <n v="0"/>
    <n v="0"/>
    <x v="0"/>
    <m/>
  </r>
  <r>
    <s v="2584917"/>
    <s v="Marcaine Spinal Inj 2mL Amp PF"/>
    <s v="0.75%       "/>
    <s v="10/Pk   "/>
    <s v="PFIZNJ"/>
    <s v="00409176102"/>
    <n v="1"/>
    <n v="1"/>
    <n v="1"/>
    <n v="0"/>
    <n v="0"/>
    <n v="0"/>
    <x v="6"/>
    <m/>
  </r>
  <r>
    <s v="7806889"/>
    <s v="Cassette Holder Weight Bearing"/>
    <s v="            "/>
    <s v="Ea      "/>
    <s v="ALIMED"/>
    <s v="920339"/>
    <n v="1"/>
    <n v="1"/>
    <n v="0"/>
    <n v="0"/>
    <n v="0"/>
    <n v="1"/>
    <x v="4"/>
    <m/>
  </r>
  <r>
    <s v="1238958"/>
    <s v="Needle Hypodermic Thin Wall   "/>
    <s v="25gx1&quot;      "/>
    <s v="100/Bx  "/>
    <s v="AIRTIT"/>
    <s v="NH251"/>
    <n v="1"/>
    <n v="1"/>
    <n v="0"/>
    <n v="1"/>
    <n v="0"/>
    <n v="0"/>
    <x v="6"/>
    <m/>
  </r>
  <r>
    <s v="1186412"/>
    <s v="Diazepam Tablets UD           "/>
    <s v="5Mg         "/>
    <s v="100/Bx  "/>
    <s v="BIONIC"/>
    <s v="51079028520"/>
    <n v="1"/>
    <n v="1"/>
    <n v="0"/>
    <n v="1"/>
    <n v="0"/>
    <n v="0"/>
    <x v="3"/>
    <m/>
  </r>
  <r>
    <s v="1220223"/>
    <s v="IV Pole Alum 5-Leg 2-Hook     "/>
    <s v="Economy     "/>
    <s v="Ea      "/>
    <s v="CLINT"/>
    <s v="IV-45"/>
    <n v="1"/>
    <n v="1"/>
    <n v="0"/>
    <n v="0"/>
    <n v="0"/>
    <n v="1"/>
    <x v="4"/>
    <m/>
  </r>
  <r>
    <s v="1211790"/>
    <s v="Ear Plugs E-A-R Classic+Uncord"/>
    <s v="Yellow      "/>
    <s v="2000/Ca "/>
    <s v="3MMED"/>
    <s v="310-1101"/>
    <n v="1"/>
    <n v="1"/>
    <n v="0"/>
    <n v="0"/>
    <n v="1"/>
    <n v="0"/>
    <x v="4"/>
    <m/>
  </r>
  <r>
    <s v="1117943"/>
    <s v="Gastrografin Solution         "/>
    <s v="30mL Bt     "/>
    <s v="24/Ca   "/>
    <s v="EZ"/>
    <s v="044535"/>
    <n v="1"/>
    <n v="1"/>
    <n v="0"/>
    <n v="1"/>
    <n v="0"/>
    <n v="0"/>
    <x v="8"/>
    <m/>
  </r>
  <r>
    <s v="1179133"/>
    <s v="Glasses Eye Rad Nyl Unisex    "/>
    <s v="Black       "/>
    <s v="Ea      "/>
    <s v="PROLEA"/>
    <s v="99BLK"/>
    <n v="1"/>
    <n v="1"/>
    <n v="0"/>
    <n v="0"/>
    <n v="0"/>
    <n v="1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5F9120-2811-41F4-BC93-EC218A4F9C4D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2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0">
        <item x="4"/>
        <item x="1"/>
        <item x="3"/>
        <item x="7"/>
        <item x="6"/>
        <item x="5"/>
        <item x="0"/>
        <item x="8"/>
        <item x="2"/>
        <item t="default"/>
      </items>
    </pivotField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9">
    <format dxfId="28">
      <pivotArea field="12" type="button" dataOnly="0" labelOnly="1" outline="0" axis="axisRow" fieldPosition="0"/>
    </format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dataOnly="0" labelOnly="1" fieldPosition="0">
        <references count="1">
          <reference field="12" count="0"/>
        </references>
      </pivotArea>
    </format>
    <format dxfId="23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22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21">
      <pivotArea field="12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collapsedLevelsAreSubtotals="1" fieldPosition="0">
        <references count="1">
          <reference field="12" count="2">
            <x v="4"/>
            <x v="5"/>
          </reference>
        </references>
      </pivotArea>
    </format>
    <format dxfId="18">
      <pivotArea dataOnly="0" labelOnly="1" fieldPosition="0">
        <references count="1">
          <reference field="12" count="2">
            <x v="4"/>
            <x v="5"/>
          </reference>
        </references>
      </pivotArea>
    </format>
    <format dxfId="17">
      <pivotArea collapsedLevelsAreSubtotals="1" fieldPosition="0">
        <references count="1">
          <reference field="12" count="3">
            <x v="6"/>
            <x v="7"/>
            <x v="8"/>
          </reference>
        </references>
      </pivotArea>
    </format>
    <format dxfId="16">
      <pivotArea dataOnly="0" labelOnly="1" fieldPosition="0">
        <references count="1">
          <reference field="12" count="3">
            <x v="6"/>
            <x v="7"/>
            <x v="8"/>
          </reference>
        </references>
      </pivotArea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7"/>
          </reference>
        </references>
      </pivotArea>
    </format>
    <format dxfId="6">
      <pivotArea dataOnly="0" labelOnly="1" fieldPosition="0">
        <references count="1">
          <reference field="12" count="1">
            <x v="7"/>
          </reference>
        </references>
      </pivotArea>
    </format>
    <format dxfId="5">
      <pivotArea collapsedLevelsAreSubtotals="1" fieldPosition="0">
        <references count="1">
          <reference field="12" count="1">
            <x v="1"/>
          </reference>
        </references>
      </pivotArea>
    </format>
    <format dxfId="4">
      <pivotArea dataOnly="0" labelOnly="1" fieldPosition="0">
        <references count="1">
          <reference field="12" count="1">
            <x v="1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8"/>
          </reference>
        </references>
      </pivotArea>
    </format>
    <format dxfId="0">
      <pivotArea dataOnly="0" labelOnly="1" fieldPosition="0">
        <references count="1">
          <reference field="1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workbookViewId="0">
      <selection sqref="A1:J4"/>
    </sheetView>
  </sheetViews>
  <sheetFormatPr defaultRowHeight="14.4" x14ac:dyDescent="0.3"/>
  <sheetData>
    <row r="1" spans="1:10" x14ac:dyDescent="0.3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3" t="s">
        <v>11</v>
      </c>
      <c r="B3" s="32"/>
      <c r="C3" s="6">
        <v>3337</v>
      </c>
      <c r="D3" s="6">
        <v>2988</v>
      </c>
      <c r="E3" s="5">
        <v>0.89541504345220257</v>
      </c>
      <c r="F3" s="6">
        <v>154</v>
      </c>
      <c r="G3" s="5">
        <v>0.94156427929277797</v>
      </c>
      <c r="H3" s="6">
        <v>107</v>
      </c>
      <c r="I3" s="6">
        <v>41</v>
      </c>
      <c r="J3" s="6">
        <v>47</v>
      </c>
    </row>
    <row r="4" spans="1:10" x14ac:dyDescent="0.3">
      <c r="A4" s="33" t="s">
        <v>12</v>
      </c>
      <c r="B4" s="33"/>
      <c r="C4" s="32"/>
      <c r="D4" s="32"/>
      <c r="E4" s="5">
        <v>0.92178603536110282</v>
      </c>
      <c r="F4" s="3"/>
      <c r="G4" s="5">
        <v>0.9679352712016781</v>
      </c>
      <c r="H4" s="33"/>
      <c r="I4" s="32"/>
      <c r="J4" s="3"/>
    </row>
    <row r="5" spans="1:10" x14ac:dyDescent="0.3">
      <c r="A5" s="7" t="s">
        <v>13</v>
      </c>
      <c r="B5" s="7" t="s">
        <v>14</v>
      </c>
      <c r="C5" s="8">
        <v>267</v>
      </c>
      <c r="D5" s="8">
        <v>245</v>
      </c>
      <c r="E5" s="4">
        <v>0.91760299625468167</v>
      </c>
      <c r="F5" s="8">
        <v>15</v>
      </c>
      <c r="G5" s="4">
        <v>0.97378277153558057</v>
      </c>
      <c r="H5" s="8">
        <v>0</v>
      </c>
      <c r="I5" s="8">
        <v>6</v>
      </c>
      <c r="J5" s="8">
        <v>1</v>
      </c>
    </row>
    <row r="6" spans="1:10" x14ac:dyDescent="0.3">
      <c r="A6" s="7" t="s">
        <v>15</v>
      </c>
      <c r="B6" s="7" t="s">
        <v>16</v>
      </c>
      <c r="C6" s="8">
        <v>223</v>
      </c>
      <c r="D6" s="8">
        <v>213</v>
      </c>
      <c r="E6" s="4">
        <v>0.95515695067264572</v>
      </c>
      <c r="F6" s="8">
        <v>3</v>
      </c>
      <c r="G6" s="4">
        <v>0.96860986547085204</v>
      </c>
      <c r="H6" s="8">
        <v>7</v>
      </c>
      <c r="I6" s="8">
        <v>0</v>
      </c>
      <c r="J6" s="8">
        <v>0</v>
      </c>
    </row>
    <row r="7" spans="1:10" x14ac:dyDescent="0.3">
      <c r="A7" s="7" t="s">
        <v>17</v>
      </c>
      <c r="B7" s="7" t="s">
        <v>18</v>
      </c>
      <c r="C7" s="8">
        <v>171</v>
      </c>
      <c r="D7" s="8">
        <v>162</v>
      </c>
      <c r="E7" s="4">
        <v>0.94736842105263153</v>
      </c>
      <c r="F7" s="8">
        <v>3</v>
      </c>
      <c r="G7" s="4">
        <v>0.96491228070175439</v>
      </c>
      <c r="H7" s="8">
        <v>5</v>
      </c>
      <c r="I7" s="8">
        <v>0</v>
      </c>
      <c r="J7" s="8">
        <v>1</v>
      </c>
    </row>
    <row r="8" spans="1:10" x14ac:dyDescent="0.3">
      <c r="A8" s="7" t="s">
        <v>19</v>
      </c>
      <c r="B8" s="7" t="s">
        <v>20</v>
      </c>
      <c r="C8" s="8">
        <v>156</v>
      </c>
      <c r="D8" s="8">
        <v>136</v>
      </c>
      <c r="E8" s="4">
        <v>0.87179487179487181</v>
      </c>
      <c r="F8" s="8">
        <v>13</v>
      </c>
      <c r="G8" s="4">
        <v>0.95512820512820507</v>
      </c>
      <c r="H8" s="8">
        <v>4</v>
      </c>
      <c r="I8" s="8">
        <v>2</v>
      </c>
      <c r="J8" s="8">
        <v>1</v>
      </c>
    </row>
    <row r="9" spans="1:10" x14ac:dyDescent="0.3">
      <c r="A9" s="7" t="s">
        <v>21</v>
      </c>
      <c r="B9" s="7" t="s">
        <v>22</v>
      </c>
      <c r="C9" s="8">
        <v>141</v>
      </c>
      <c r="D9" s="8">
        <v>121</v>
      </c>
      <c r="E9" s="4">
        <v>0.85815602836879434</v>
      </c>
      <c r="F9" s="8">
        <v>7</v>
      </c>
      <c r="G9" s="4">
        <v>0.90780141843971629</v>
      </c>
      <c r="H9" s="8">
        <v>4</v>
      </c>
      <c r="I9" s="8">
        <v>9</v>
      </c>
      <c r="J9" s="8">
        <v>0</v>
      </c>
    </row>
    <row r="10" spans="1:10" x14ac:dyDescent="0.3">
      <c r="A10" s="7" t="s">
        <v>23</v>
      </c>
      <c r="B10" s="7" t="s">
        <v>24</v>
      </c>
      <c r="C10" s="8">
        <v>140</v>
      </c>
      <c r="D10" s="8">
        <v>131</v>
      </c>
      <c r="E10" s="4">
        <v>0.93571428571428572</v>
      </c>
      <c r="F10" s="8">
        <v>3</v>
      </c>
      <c r="G10" s="4">
        <v>0.95714285714285718</v>
      </c>
      <c r="H10" s="8">
        <v>2</v>
      </c>
      <c r="I10" s="8">
        <v>1</v>
      </c>
      <c r="J10" s="8">
        <v>3</v>
      </c>
    </row>
    <row r="11" spans="1:10" x14ac:dyDescent="0.3">
      <c r="A11" s="7" t="s">
        <v>25</v>
      </c>
      <c r="B11" s="7" t="s">
        <v>26</v>
      </c>
      <c r="C11" s="8">
        <v>135</v>
      </c>
      <c r="D11" s="8">
        <v>122</v>
      </c>
      <c r="E11" s="4">
        <v>0.90370370370370368</v>
      </c>
      <c r="F11" s="8">
        <v>6</v>
      </c>
      <c r="G11" s="4">
        <v>0.94814814814814818</v>
      </c>
      <c r="H11" s="8">
        <v>3</v>
      </c>
      <c r="I11" s="8">
        <v>2</v>
      </c>
      <c r="J11" s="8">
        <v>2</v>
      </c>
    </row>
    <row r="12" spans="1:10" x14ac:dyDescent="0.3">
      <c r="A12" s="7" t="s">
        <v>27</v>
      </c>
      <c r="B12" s="7" t="s">
        <v>28</v>
      </c>
      <c r="C12" s="8">
        <v>129</v>
      </c>
      <c r="D12" s="8">
        <v>114</v>
      </c>
      <c r="E12" s="4">
        <v>0.88372093023255816</v>
      </c>
      <c r="F12" s="8">
        <v>9</v>
      </c>
      <c r="G12" s="4">
        <v>0.95348837209302328</v>
      </c>
      <c r="H12" s="8">
        <v>3</v>
      </c>
      <c r="I12" s="8">
        <v>1</v>
      </c>
      <c r="J12" s="8">
        <v>2</v>
      </c>
    </row>
    <row r="13" spans="1:10" x14ac:dyDescent="0.3">
      <c r="A13" s="7" t="s">
        <v>29</v>
      </c>
      <c r="B13" s="7" t="s">
        <v>30</v>
      </c>
      <c r="C13" s="8">
        <v>117</v>
      </c>
      <c r="D13" s="8">
        <v>108</v>
      </c>
      <c r="E13" s="4">
        <v>0.92307692307692302</v>
      </c>
      <c r="F13" s="8">
        <v>8</v>
      </c>
      <c r="G13" s="4">
        <v>0.99145299145299148</v>
      </c>
      <c r="H13" s="8">
        <v>1</v>
      </c>
      <c r="I13" s="8">
        <v>0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111</v>
      </c>
      <c r="D14" s="8">
        <v>99</v>
      </c>
      <c r="E14" s="4">
        <v>0.89189189189189189</v>
      </c>
      <c r="F14" s="8">
        <v>5</v>
      </c>
      <c r="G14" s="4">
        <v>0.93693693693693691</v>
      </c>
      <c r="H14" s="8">
        <v>2</v>
      </c>
      <c r="I14" s="8">
        <v>3</v>
      </c>
      <c r="J14" s="8">
        <v>2</v>
      </c>
    </row>
    <row r="15" spans="1:10" x14ac:dyDescent="0.3">
      <c r="A15" s="7" t="s">
        <v>33</v>
      </c>
      <c r="B15" s="7" t="s">
        <v>34</v>
      </c>
      <c r="C15" s="8">
        <v>102</v>
      </c>
      <c r="D15" s="8">
        <v>82</v>
      </c>
      <c r="E15" s="4">
        <v>0.80392156862745101</v>
      </c>
      <c r="F15" s="8">
        <v>7</v>
      </c>
      <c r="G15" s="4">
        <v>0.87254901960784315</v>
      </c>
      <c r="H15" s="8">
        <v>11</v>
      </c>
      <c r="I15" s="8">
        <v>0</v>
      </c>
      <c r="J15" s="8">
        <v>2</v>
      </c>
    </row>
    <row r="16" spans="1:10" x14ac:dyDescent="0.3">
      <c r="A16" s="7" t="s">
        <v>35</v>
      </c>
      <c r="B16" s="7" t="s">
        <v>36</v>
      </c>
      <c r="C16" s="8">
        <v>101</v>
      </c>
      <c r="D16" s="8">
        <v>95</v>
      </c>
      <c r="E16" s="4">
        <v>0.94059405940594043</v>
      </c>
      <c r="F16" s="8">
        <v>3</v>
      </c>
      <c r="G16" s="4">
        <v>0.97029702970297027</v>
      </c>
      <c r="H16" s="8">
        <v>3</v>
      </c>
      <c r="I16" s="8">
        <v>0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101</v>
      </c>
      <c r="D17" s="8">
        <v>93</v>
      </c>
      <c r="E17" s="4">
        <v>0.92079207920792083</v>
      </c>
      <c r="F17" s="8">
        <v>4</v>
      </c>
      <c r="G17" s="4">
        <v>0.96039603960396036</v>
      </c>
      <c r="H17" s="8">
        <v>4</v>
      </c>
      <c r="I17" s="8">
        <v>0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94</v>
      </c>
      <c r="D18" s="8">
        <v>81</v>
      </c>
      <c r="E18" s="4">
        <v>0.86170212765957444</v>
      </c>
      <c r="F18" s="8">
        <v>3</v>
      </c>
      <c r="G18" s="4">
        <v>0.8936170212765957</v>
      </c>
      <c r="H18" s="8">
        <v>8</v>
      </c>
      <c r="I18" s="8">
        <v>0</v>
      </c>
      <c r="J18" s="8">
        <v>2</v>
      </c>
    </row>
    <row r="19" spans="1:10" x14ac:dyDescent="0.3">
      <c r="A19" s="7" t="s">
        <v>41</v>
      </c>
      <c r="B19" s="7" t="s">
        <v>42</v>
      </c>
      <c r="C19" s="8">
        <v>91</v>
      </c>
      <c r="D19" s="8">
        <v>89</v>
      </c>
      <c r="E19" s="4">
        <v>0.97802197802197799</v>
      </c>
      <c r="F19" s="8">
        <v>0</v>
      </c>
      <c r="G19" s="4">
        <v>0.97802197802197799</v>
      </c>
      <c r="H19" s="8">
        <v>2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87</v>
      </c>
      <c r="D20" s="8">
        <v>79</v>
      </c>
      <c r="E20" s="4">
        <v>0.90804597701149414</v>
      </c>
      <c r="F20" s="8">
        <v>5</v>
      </c>
      <c r="G20" s="4">
        <v>0.96551724137931028</v>
      </c>
      <c r="H20" s="8">
        <v>2</v>
      </c>
      <c r="I20" s="8">
        <v>0</v>
      </c>
      <c r="J20" s="8">
        <v>1</v>
      </c>
    </row>
    <row r="21" spans="1:10" x14ac:dyDescent="0.3">
      <c r="A21" s="7" t="s">
        <v>45</v>
      </c>
      <c r="B21" s="7" t="s">
        <v>46</v>
      </c>
      <c r="C21" s="8">
        <v>87</v>
      </c>
      <c r="D21" s="8">
        <v>79</v>
      </c>
      <c r="E21" s="4">
        <v>0.90804597701149414</v>
      </c>
      <c r="F21" s="8">
        <v>4</v>
      </c>
      <c r="G21" s="4">
        <v>0.95402298850574707</v>
      </c>
      <c r="H21" s="8">
        <v>1</v>
      </c>
      <c r="I21" s="8">
        <v>2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86</v>
      </c>
      <c r="D22" s="8">
        <v>83</v>
      </c>
      <c r="E22" s="4">
        <v>0.9651162790697676</v>
      </c>
      <c r="F22" s="8">
        <v>2</v>
      </c>
      <c r="G22" s="4">
        <v>0.98837209302325579</v>
      </c>
      <c r="H22" s="8">
        <v>1</v>
      </c>
      <c r="I22" s="8">
        <v>0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76</v>
      </c>
      <c r="D23" s="8">
        <v>55</v>
      </c>
      <c r="E23" s="4">
        <v>0.72368421052631571</v>
      </c>
      <c r="F23" s="8">
        <v>3</v>
      </c>
      <c r="G23" s="4">
        <v>0.76315789473684215</v>
      </c>
      <c r="H23" s="8">
        <v>17</v>
      </c>
      <c r="I23" s="8">
        <v>0</v>
      </c>
      <c r="J23" s="8">
        <v>1</v>
      </c>
    </row>
    <row r="24" spans="1:10" x14ac:dyDescent="0.3">
      <c r="A24" s="7" t="s">
        <v>51</v>
      </c>
      <c r="B24" s="7" t="s">
        <v>52</v>
      </c>
      <c r="C24" s="8">
        <v>72</v>
      </c>
      <c r="D24" s="8">
        <v>60</v>
      </c>
      <c r="E24" s="4">
        <v>0.83333333333333348</v>
      </c>
      <c r="F24" s="8">
        <v>3</v>
      </c>
      <c r="G24" s="4">
        <v>0.875</v>
      </c>
      <c r="H24" s="8">
        <v>1</v>
      </c>
      <c r="I24" s="8">
        <v>4</v>
      </c>
      <c r="J24" s="8">
        <v>4</v>
      </c>
    </row>
    <row r="25" spans="1:10" x14ac:dyDescent="0.3">
      <c r="A25" s="7" t="s">
        <v>53</v>
      </c>
      <c r="B25" s="7" t="s">
        <v>54</v>
      </c>
      <c r="C25" s="8">
        <v>69</v>
      </c>
      <c r="D25" s="8">
        <v>49</v>
      </c>
      <c r="E25" s="4">
        <v>0.71014492753623193</v>
      </c>
      <c r="F25" s="8">
        <v>7</v>
      </c>
      <c r="G25" s="4">
        <v>0.81159420289855078</v>
      </c>
      <c r="H25" s="8">
        <v>4</v>
      </c>
      <c r="I25" s="8">
        <v>1</v>
      </c>
      <c r="J25" s="8">
        <v>8</v>
      </c>
    </row>
    <row r="26" spans="1:10" x14ac:dyDescent="0.3">
      <c r="A26" s="7" t="s">
        <v>55</v>
      </c>
      <c r="B26" s="7" t="s">
        <v>56</v>
      </c>
      <c r="C26" s="8">
        <v>68</v>
      </c>
      <c r="D26" s="8">
        <v>64</v>
      </c>
      <c r="E26" s="4">
        <v>0.94117647058823517</v>
      </c>
      <c r="F26" s="8">
        <v>1</v>
      </c>
      <c r="G26" s="4">
        <v>0.95588235294117652</v>
      </c>
      <c r="H26" s="8">
        <v>2</v>
      </c>
      <c r="I26" s="8">
        <v>0</v>
      </c>
      <c r="J26" s="8">
        <v>1</v>
      </c>
    </row>
    <row r="27" spans="1:10" x14ac:dyDescent="0.3">
      <c r="A27" s="7" t="s">
        <v>57</v>
      </c>
      <c r="B27" s="7" t="s">
        <v>58</v>
      </c>
      <c r="C27" s="8">
        <v>67</v>
      </c>
      <c r="D27" s="8">
        <v>51</v>
      </c>
      <c r="E27" s="4">
        <v>0.76119402985074625</v>
      </c>
      <c r="F27" s="8">
        <v>7</v>
      </c>
      <c r="G27" s="4">
        <v>0.86567164179104461</v>
      </c>
      <c r="H27" s="8">
        <v>1</v>
      </c>
      <c r="I27" s="8">
        <v>6</v>
      </c>
      <c r="J27" s="8">
        <v>2</v>
      </c>
    </row>
    <row r="28" spans="1:10" x14ac:dyDescent="0.3">
      <c r="A28" s="7" t="s">
        <v>59</v>
      </c>
      <c r="B28" s="7" t="s">
        <v>60</v>
      </c>
      <c r="C28" s="8">
        <v>66</v>
      </c>
      <c r="D28" s="8">
        <v>54</v>
      </c>
      <c r="E28" s="4">
        <v>0.81818181818181823</v>
      </c>
      <c r="F28" s="8">
        <v>5</v>
      </c>
      <c r="G28" s="4">
        <v>0.89393939393939392</v>
      </c>
      <c r="H28" s="8">
        <v>6</v>
      </c>
      <c r="I28" s="8">
        <v>1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65</v>
      </c>
      <c r="D29" s="8">
        <v>56</v>
      </c>
      <c r="E29" s="4">
        <v>0.86153846153846159</v>
      </c>
      <c r="F29" s="8">
        <v>4</v>
      </c>
      <c r="G29" s="4">
        <v>0.92307692307692302</v>
      </c>
      <c r="H29" s="8">
        <v>2</v>
      </c>
      <c r="I29" s="8">
        <v>1</v>
      </c>
      <c r="J29" s="8">
        <v>2</v>
      </c>
    </row>
    <row r="30" spans="1:10" x14ac:dyDescent="0.3">
      <c r="A30" s="7" t="s">
        <v>63</v>
      </c>
      <c r="B30" s="7" t="s">
        <v>64</v>
      </c>
      <c r="C30" s="8">
        <v>63</v>
      </c>
      <c r="D30" s="8">
        <v>58</v>
      </c>
      <c r="E30" s="4">
        <v>0.92063492063492058</v>
      </c>
      <c r="F30" s="8">
        <v>0</v>
      </c>
      <c r="G30" s="4">
        <v>0.92063492063492058</v>
      </c>
      <c r="H30" s="8">
        <v>3</v>
      </c>
      <c r="I30" s="8">
        <v>0</v>
      </c>
      <c r="J30" s="8">
        <v>2</v>
      </c>
    </row>
    <row r="31" spans="1:10" x14ac:dyDescent="0.3">
      <c r="A31" s="7" t="s">
        <v>65</v>
      </c>
      <c r="B31" s="7" t="s">
        <v>66</v>
      </c>
      <c r="C31" s="8">
        <v>57</v>
      </c>
      <c r="D31" s="8">
        <v>55</v>
      </c>
      <c r="E31" s="4">
        <v>0.96491228070175439</v>
      </c>
      <c r="F31" s="8">
        <v>2</v>
      </c>
      <c r="G31" s="4">
        <v>1</v>
      </c>
      <c r="H31" s="8">
        <v>0</v>
      </c>
      <c r="I31" s="8">
        <v>0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52</v>
      </c>
      <c r="D32" s="8">
        <v>50</v>
      </c>
      <c r="E32" s="4">
        <v>0.96153846153846156</v>
      </c>
      <c r="F32" s="8">
        <v>1</v>
      </c>
      <c r="G32" s="4">
        <v>0.98076923076923062</v>
      </c>
      <c r="H32" s="8">
        <v>0</v>
      </c>
      <c r="I32" s="8">
        <v>0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51</v>
      </c>
      <c r="D33" s="8">
        <v>48</v>
      </c>
      <c r="E33" s="4">
        <v>0.94117647058823517</v>
      </c>
      <c r="F33" s="8">
        <v>2</v>
      </c>
      <c r="G33" s="4">
        <v>0.98039215686274506</v>
      </c>
      <c r="H33" s="8">
        <v>0</v>
      </c>
      <c r="I33" s="8">
        <v>1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51</v>
      </c>
      <c r="D34" s="8">
        <v>48</v>
      </c>
      <c r="E34" s="4">
        <v>0.94117647058823517</v>
      </c>
      <c r="F34" s="8">
        <v>1</v>
      </c>
      <c r="G34" s="4">
        <v>0.96078431372549022</v>
      </c>
      <c r="H34" s="8">
        <v>0</v>
      </c>
      <c r="I34" s="8">
        <v>0</v>
      </c>
      <c r="J34" s="8">
        <v>2</v>
      </c>
    </row>
    <row r="35" spans="1:10" x14ac:dyDescent="0.3">
      <c r="A35" s="7" t="s">
        <v>73</v>
      </c>
      <c r="B35" s="7" t="s">
        <v>74</v>
      </c>
      <c r="C35" s="8">
        <v>45</v>
      </c>
      <c r="D35" s="8">
        <v>38</v>
      </c>
      <c r="E35" s="4">
        <v>0.84444444444444444</v>
      </c>
      <c r="F35" s="8">
        <v>6</v>
      </c>
      <c r="G35" s="4">
        <v>0.97777777777777775</v>
      </c>
      <c r="H35" s="8">
        <v>0</v>
      </c>
      <c r="I35" s="8">
        <v>0</v>
      </c>
      <c r="J35" s="8">
        <v>1</v>
      </c>
    </row>
    <row r="36" spans="1:10" x14ac:dyDescent="0.3">
      <c r="A36" s="7" t="s">
        <v>75</v>
      </c>
      <c r="B36" s="7" t="s">
        <v>76</v>
      </c>
      <c r="C36" s="8">
        <v>42</v>
      </c>
      <c r="D36" s="8">
        <v>35</v>
      </c>
      <c r="E36" s="4">
        <v>0.83333333333333348</v>
      </c>
      <c r="F36" s="8">
        <v>2</v>
      </c>
      <c r="G36" s="4">
        <v>0.88095238095238093</v>
      </c>
      <c r="H36" s="8">
        <v>4</v>
      </c>
      <c r="I36" s="8">
        <v>1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34</v>
      </c>
      <c r="D37" s="8">
        <v>29</v>
      </c>
      <c r="E37" s="4">
        <v>0.85294117647058831</v>
      </c>
      <c r="F37" s="8">
        <v>3</v>
      </c>
      <c r="G37" s="4">
        <v>0.94117647058823517</v>
      </c>
      <c r="H37" s="8">
        <v>0</v>
      </c>
      <c r="I37" s="8">
        <v>0</v>
      </c>
      <c r="J37" s="8">
        <v>2</v>
      </c>
    </row>
    <row r="38" spans="1:10" x14ac:dyDescent="0.3">
      <c r="A38" s="7" t="s">
        <v>79</v>
      </c>
      <c r="B38" s="7" t="s">
        <v>80</v>
      </c>
      <c r="C38" s="8">
        <v>34</v>
      </c>
      <c r="D38" s="8">
        <v>33</v>
      </c>
      <c r="E38" s="4">
        <v>0.97058823529411764</v>
      </c>
      <c r="F38" s="8">
        <v>0</v>
      </c>
      <c r="G38" s="4">
        <v>0.97058823529411764</v>
      </c>
      <c r="H38" s="8">
        <v>1</v>
      </c>
      <c r="I38" s="8">
        <v>0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27</v>
      </c>
      <c r="D39" s="8">
        <v>22</v>
      </c>
      <c r="E39" s="4">
        <v>0.81481481481481477</v>
      </c>
      <c r="F39" s="8">
        <v>2</v>
      </c>
      <c r="G39" s="4">
        <v>0.88888888888888884</v>
      </c>
      <c r="H39" s="8">
        <v>0</v>
      </c>
      <c r="I39" s="8">
        <v>0</v>
      </c>
      <c r="J39" s="8">
        <v>3</v>
      </c>
    </row>
    <row r="40" spans="1:10" x14ac:dyDescent="0.3">
      <c r="A40" s="7" t="s">
        <v>83</v>
      </c>
      <c r="B40" s="7" t="s">
        <v>84</v>
      </c>
      <c r="C40" s="8">
        <v>22</v>
      </c>
      <c r="D40" s="8">
        <v>18</v>
      </c>
      <c r="E40" s="4">
        <v>0.81818181818181823</v>
      </c>
      <c r="F40" s="8">
        <v>2</v>
      </c>
      <c r="G40" s="4">
        <v>0.90909090909090906</v>
      </c>
      <c r="H40" s="8">
        <v>2</v>
      </c>
      <c r="I40" s="8">
        <v>0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16</v>
      </c>
      <c r="D41" s="8">
        <v>15</v>
      </c>
      <c r="E41" s="4">
        <v>0.9375</v>
      </c>
      <c r="F41" s="8">
        <v>1</v>
      </c>
      <c r="G41" s="4">
        <v>1</v>
      </c>
      <c r="H41" s="8">
        <v>0</v>
      </c>
      <c r="I41" s="8">
        <v>0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16</v>
      </c>
      <c r="D42" s="8">
        <v>13</v>
      </c>
      <c r="E42" s="4">
        <v>0.8125</v>
      </c>
      <c r="F42" s="8">
        <v>2</v>
      </c>
      <c r="G42" s="4">
        <v>0.9375</v>
      </c>
      <c r="H42" s="8">
        <v>1</v>
      </c>
      <c r="I42" s="8">
        <v>0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5</v>
      </c>
      <c r="D43" s="8">
        <v>5</v>
      </c>
      <c r="E43" s="4">
        <v>1</v>
      </c>
      <c r="F43" s="8">
        <v>0</v>
      </c>
      <c r="G43" s="4">
        <v>1</v>
      </c>
      <c r="H43" s="8">
        <v>0</v>
      </c>
      <c r="I43" s="8">
        <v>0</v>
      </c>
      <c r="J43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workbookViewId="0"/>
  </sheetViews>
  <sheetFormatPr defaultRowHeight="14.4" x14ac:dyDescent="0.3"/>
  <sheetData>
    <row r="1" spans="1:13" x14ac:dyDescent="0.3">
      <c r="A1" s="34" t="s">
        <v>91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x14ac:dyDescent="0.3">
      <c r="A2" s="9" t="s">
        <v>92</v>
      </c>
      <c r="B2" s="9" t="s">
        <v>93</v>
      </c>
      <c r="C2" s="9" t="s">
        <v>94</v>
      </c>
      <c r="D2" s="9" t="s">
        <v>95</v>
      </c>
      <c r="E2" s="9" t="s">
        <v>96</v>
      </c>
      <c r="F2" s="9" t="s">
        <v>97</v>
      </c>
      <c r="G2" s="9" t="s">
        <v>98</v>
      </c>
      <c r="H2" s="9" t="s">
        <v>99</v>
      </c>
      <c r="I2" s="9" t="s">
        <v>100</v>
      </c>
      <c r="J2" s="9" t="s">
        <v>101</v>
      </c>
      <c r="K2" s="9" t="s">
        <v>102</v>
      </c>
      <c r="L2" s="9" t="s">
        <v>103</v>
      </c>
      <c r="M2" s="9" t="s">
        <v>104</v>
      </c>
    </row>
    <row r="3" spans="1:13" x14ac:dyDescent="0.3">
      <c r="A3" s="10" t="s">
        <v>22</v>
      </c>
      <c r="B3" s="10" t="s">
        <v>105</v>
      </c>
      <c r="C3" s="10" t="s">
        <v>106</v>
      </c>
      <c r="D3" s="10" t="s">
        <v>107</v>
      </c>
      <c r="E3" s="10" t="s">
        <v>108</v>
      </c>
      <c r="F3" s="10" t="s">
        <v>109</v>
      </c>
      <c r="G3" s="10" t="s">
        <v>110</v>
      </c>
      <c r="H3" s="10" t="s">
        <v>111</v>
      </c>
      <c r="I3" s="11">
        <v>1</v>
      </c>
      <c r="J3" s="10" t="s">
        <v>21</v>
      </c>
      <c r="K3" s="10" t="s">
        <v>112</v>
      </c>
      <c r="L3" s="10" t="s">
        <v>113</v>
      </c>
      <c r="M3" s="10" t="s">
        <v>114</v>
      </c>
    </row>
    <row r="4" spans="1:13" x14ac:dyDescent="0.3">
      <c r="A4" s="10" t="s">
        <v>22</v>
      </c>
      <c r="B4" s="10" t="s">
        <v>105</v>
      </c>
      <c r="C4" s="10" t="s">
        <v>106</v>
      </c>
      <c r="D4" s="10" t="s">
        <v>107</v>
      </c>
      <c r="E4" s="10" t="s">
        <v>108</v>
      </c>
      <c r="F4" s="10" t="s">
        <v>109</v>
      </c>
      <c r="G4" s="10" t="s">
        <v>115</v>
      </c>
      <c r="H4" s="10" t="s">
        <v>116</v>
      </c>
      <c r="I4" s="11">
        <v>1</v>
      </c>
      <c r="J4" s="10" t="s">
        <v>21</v>
      </c>
      <c r="K4" s="10" t="s">
        <v>112</v>
      </c>
      <c r="L4" s="10" t="s">
        <v>113</v>
      </c>
      <c r="M4" s="10" t="s">
        <v>114</v>
      </c>
    </row>
    <row r="5" spans="1:13" x14ac:dyDescent="0.3">
      <c r="A5" s="10" t="s">
        <v>22</v>
      </c>
      <c r="B5" s="10" t="s">
        <v>105</v>
      </c>
      <c r="C5" s="10" t="s">
        <v>106</v>
      </c>
      <c r="D5" s="10" t="s">
        <v>107</v>
      </c>
      <c r="E5" s="10" t="s">
        <v>108</v>
      </c>
      <c r="F5" s="10" t="s">
        <v>109</v>
      </c>
      <c r="G5" s="10" t="s">
        <v>117</v>
      </c>
      <c r="H5" s="10" t="s">
        <v>116</v>
      </c>
      <c r="I5" s="11">
        <v>1</v>
      </c>
      <c r="J5" s="10" t="s">
        <v>21</v>
      </c>
      <c r="K5" s="10" t="s">
        <v>112</v>
      </c>
      <c r="L5" s="10" t="s">
        <v>113</v>
      </c>
      <c r="M5" s="10" t="s">
        <v>114</v>
      </c>
    </row>
    <row r="6" spans="1:13" x14ac:dyDescent="0.3">
      <c r="A6" s="10" t="s">
        <v>22</v>
      </c>
      <c r="B6" s="10" t="s">
        <v>105</v>
      </c>
      <c r="C6" s="10" t="s">
        <v>106</v>
      </c>
      <c r="D6" s="10" t="s">
        <v>107</v>
      </c>
      <c r="E6" s="10" t="s">
        <v>118</v>
      </c>
      <c r="F6" s="10" t="s">
        <v>109</v>
      </c>
      <c r="G6" s="10" t="s">
        <v>110</v>
      </c>
      <c r="H6" s="10" t="s">
        <v>111</v>
      </c>
      <c r="I6" s="11">
        <v>1</v>
      </c>
      <c r="J6" s="10" t="s">
        <v>21</v>
      </c>
      <c r="K6" s="10" t="s">
        <v>119</v>
      </c>
      <c r="L6" s="10" t="s">
        <v>113</v>
      </c>
      <c r="M6" s="10" t="s">
        <v>114</v>
      </c>
    </row>
    <row r="7" spans="1:13" x14ac:dyDescent="0.3">
      <c r="A7" s="10" t="s">
        <v>22</v>
      </c>
      <c r="B7" s="10" t="s">
        <v>105</v>
      </c>
      <c r="C7" s="10" t="s">
        <v>106</v>
      </c>
      <c r="D7" s="10" t="s">
        <v>107</v>
      </c>
      <c r="E7" s="10" t="s">
        <v>118</v>
      </c>
      <c r="F7" s="10" t="s">
        <v>109</v>
      </c>
      <c r="G7" s="10" t="s">
        <v>115</v>
      </c>
      <c r="H7" s="10" t="s">
        <v>116</v>
      </c>
      <c r="I7" s="11">
        <v>1</v>
      </c>
      <c r="J7" s="10" t="s">
        <v>21</v>
      </c>
      <c r="K7" s="10" t="s">
        <v>119</v>
      </c>
      <c r="L7" s="10" t="s">
        <v>113</v>
      </c>
      <c r="M7" s="10" t="s">
        <v>114</v>
      </c>
    </row>
    <row r="8" spans="1:13" x14ac:dyDescent="0.3">
      <c r="A8" s="10" t="s">
        <v>22</v>
      </c>
      <c r="B8" s="10" t="s">
        <v>105</v>
      </c>
      <c r="C8" s="10" t="s">
        <v>106</v>
      </c>
      <c r="D8" s="10" t="s">
        <v>107</v>
      </c>
      <c r="E8" s="10" t="s">
        <v>118</v>
      </c>
      <c r="F8" s="10" t="s">
        <v>109</v>
      </c>
      <c r="G8" s="10" t="s">
        <v>117</v>
      </c>
      <c r="H8" s="10" t="s">
        <v>116</v>
      </c>
      <c r="I8" s="11">
        <v>1</v>
      </c>
      <c r="J8" s="10" t="s">
        <v>21</v>
      </c>
      <c r="K8" s="10" t="s">
        <v>119</v>
      </c>
      <c r="L8" s="10" t="s">
        <v>113</v>
      </c>
      <c r="M8" s="10" t="s">
        <v>114</v>
      </c>
    </row>
    <row r="9" spans="1:13" x14ac:dyDescent="0.3">
      <c r="A9" s="10" t="s">
        <v>22</v>
      </c>
      <c r="B9" s="10" t="s">
        <v>105</v>
      </c>
      <c r="C9" s="10" t="s">
        <v>106</v>
      </c>
      <c r="D9" s="10" t="s">
        <v>107</v>
      </c>
      <c r="E9" s="10" t="s">
        <v>118</v>
      </c>
      <c r="F9" s="10" t="s">
        <v>109</v>
      </c>
      <c r="G9" s="10" t="s">
        <v>120</v>
      </c>
      <c r="H9" s="10" t="s">
        <v>121</v>
      </c>
      <c r="I9" s="11">
        <v>1</v>
      </c>
      <c r="J9" s="10" t="s">
        <v>21</v>
      </c>
      <c r="K9" s="10" t="s">
        <v>119</v>
      </c>
      <c r="L9" s="10" t="s">
        <v>113</v>
      </c>
      <c r="M9" s="10" t="s">
        <v>114</v>
      </c>
    </row>
    <row r="10" spans="1:13" x14ac:dyDescent="0.3">
      <c r="A10" s="10" t="s">
        <v>22</v>
      </c>
      <c r="B10" s="10" t="s">
        <v>105</v>
      </c>
      <c r="C10" s="10" t="s">
        <v>106</v>
      </c>
      <c r="D10" s="10" t="s">
        <v>107</v>
      </c>
      <c r="E10" s="10" t="s">
        <v>118</v>
      </c>
      <c r="F10" s="10" t="s">
        <v>109</v>
      </c>
      <c r="G10" s="10" t="s">
        <v>122</v>
      </c>
      <c r="H10" s="10" t="s">
        <v>121</v>
      </c>
      <c r="I10" s="11">
        <v>1</v>
      </c>
      <c r="J10" s="10" t="s">
        <v>21</v>
      </c>
      <c r="K10" s="10" t="s">
        <v>119</v>
      </c>
      <c r="L10" s="10" t="s">
        <v>113</v>
      </c>
      <c r="M10" s="10" t="s">
        <v>114</v>
      </c>
    </row>
    <row r="11" spans="1:13" x14ac:dyDescent="0.3">
      <c r="A11" s="10" t="s">
        <v>22</v>
      </c>
      <c r="B11" s="10" t="s">
        <v>105</v>
      </c>
      <c r="C11" s="10" t="s">
        <v>106</v>
      </c>
      <c r="D11" s="10" t="s">
        <v>107</v>
      </c>
      <c r="E11" s="10" t="s">
        <v>118</v>
      </c>
      <c r="F11" s="10" t="s">
        <v>109</v>
      </c>
      <c r="G11" s="10" t="s">
        <v>123</v>
      </c>
      <c r="H11" s="10" t="s">
        <v>124</v>
      </c>
      <c r="I11" s="11">
        <v>1</v>
      </c>
      <c r="J11" s="10" t="s">
        <v>21</v>
      </c>
      <c r="K11" s="10" t="s">
        <v>119</v>
      </c>
      <c r="L11" s="10" t="s">
        <v>113</v>
      </c>
      <c r="M11" s="10" t="s">
        <v>114</v>
      </c>
    </row>
    <row r="12" spans="1:13" x14ac:dyDescent="0.3">
      <c r="A12" s="10" t="s">
        <v>32</v>
      </c>
      <c r="B12" s="10" t="s">
        <v>125</v>
      </c>
      <c r="C12" s="10" t="s">
        <v>106</v>
      </c>
      <c r="D12" s="10" t="s">
        <v>126</v>
      </c>
      <c r="E12" s="10" t="s">
        <v>127</v>
      </c>
      <c r="F12" s="10" t="s">
        <v>109</v>
      </c>
      <c r="G12" s="10" t="s">
        <v>128</v>
      </c>
      <c r="H12" s="10" t="s">
        <v>129</v>
      </c>
      <c r="I12" s="11">
        <v>2</v>
      </c>
      <c r="J12" s="10" t="s">
        <v>31</v>
      </c>
      <c r="K12" s="10" t="s">
        <v>130</v>
      </c>
      <c r="L12" s="10" t="s">
        <v>113</v>
      </c>
      <c r="M12" s="10" t="s">
        <v>131</v>
      </c>
    </row>
    <row r="13" spans="1:13" x14ac:dyDescent="0.3">
      <c r="A13" s="10" t="s">
        <v>32</v>
      </c>
      <c r="B13" s="10" t="s">
        <v>125</v>
      </c>
      <c r="C13" s="10" t="s">
        <v>106</v>
      </c>
      <c r="D13" s="10" t="s">
        <v>126</v>
      </c>
      <c r="E13" s="10" t="s">
        <v>132</v>
      </c>
      <c r="F13" s="10" t="s">
        <v>109</v>
      </c>
      <c r="G13" s="10" t="s">
        <v>133</v>
      </c>
      <c r="H13" s="10" t="s">
        <v>134</v>
      </c>
      <c r="I13" s="11">
        <v>2</v>
      </c>
      <c r="J13" s="10" t="s">
        <v>31</v>
      </c>
      <c r="K13" s="10" t="s">
        <v>135</v>
      </c>
      <c r="L13" s="10" t="s">
        <v>113</v>
      </c>
      <c r="M13" s="10" t="s">
        <v>136</v>
      </c>
    </row>
    <row r="14" spans="1:13" x14ac:dyDescent="0.3">
      <c r="A14" s="10" t="s">
        <v>32</v>
      </c>
      <c r="B14" s="10" t="s">
        <v>125</v>
      </c>
      <c r="C14" s="10" t="s">
        <v>106</v>
      </c>
      <c r="D14" s="10" t="s">
        <v>126</v>
      </c>
      <c r="E14" s="10" t="s">
        <v>132</v>
      </c>
      <c r="F14" s="10" t="s">
        <v>109</v>
      </c>
      <c r="G14" s="10" t="s">
        <v>137</v>
      </c>
      <c r="H14" s="10" t="s">
        <v>138</v>
      </c>
      <c r="I14" s="11">
        <v>1</v>
      </c>
      <c r="J14" s="10" t="s">
        <v>31</v>
      </c>
      <c r="K14" s="10" t="s">
        <v>135</v>
      </c>
      <c r="L14" s="10" t="s">
        <v>113</v>
      </c>
      <c r="M14" s="10" t="s">
        <v>139</v>
      </c>
    </row>
    <row r="15" spans="1:13" x14ac:dyDescent="0.3">
      <c r="A15" s="10" t="s">
        <v>20</v>
      </c>
      <c r="B15" s="10" t="s">
        <v>140</v>
      </c>
      <c r="C15" s="10" t="s">
        <v>106</v>
      </c>
      <c r="D15" s="10" t="s">
        <v>141</v>
      </c>
      <c r="E15" s="10" t="s">
        <v>142</v>
      </c>
      <c r="F15" s="10" t="s">
        <v>109</v>
      </c>
      <c r="G15" s="10" t="s">
        <v>143</v>
      </c>
      <c r="H15" s="10" t="s">
        <v>144</v>
      </c>
      <c r="I15" s="11">
        <v>1</v>
      </c>
      <c r="J15" s="10" t="s">
        <v>19</v>
      </c>
      <c r="K15" s="10" t="s">
        <v>145</v>
      </c>
      <c r="L15" s="10" t="s">
        <v>113</v>
      </c>
      <c r="M15" s="10" t="s">
        <v>146</v>
      </c>
    </row>
    <row r="16" spans="1:13" x14ac:dyDescent="0.3">
      <c r="A16" s="10" t="s">
        <v>20</v>
      </c>
      <c r="B16" s="10" t="s">
        <v>140</v>
      </c>
      <c r="C16" s="10" t="s">
        <v>106</v>
      </c>
      <c r="D16" s="10" t="s">
        <v>141</v>
      </c>
      <c r="E16" s="10" t="s">
        <v>147</v>
      </c>
      <c r="F16" s="10" t="s">
        <v>109</v>
      </c>
      <c r="G16" s="10" t="s">
        <v>148</v>
      </c>
      <c r="H16" s="10" t="s">
        <v>149</v>
      </c>
      <c r="I16" s="11">
        <v>3</v>
      </c>
      <c r="J16" s="10" t="s">
        <v>19</v>
      </c>
      <c r="K16" s="10" t="s">
        <v>150</v>
      </c>
      <c r="L16" s="10" t="s">
        <v>113</v>
      </c>
      <c r="M16" s="10" t="s">
        <v>151</v>
      </c>
    </row>
    <row r="17" spans="1:13" x14ac:dyDescent="0.3">
      <c r="A17" s="10" t="s">
        <v>14</v>
      </c>
      <c r="B17" s="10" t="s">
        <v>125</v>
      </c>
      <c r="C17" s="10" t="s">
        <v>106</v>
      </c>
      <c r="D17" s="10" t="s">
        <v>152</v>
      </c>
      <c r="E17" s="10" t="s">
        <v>153</v>
      </c>
      <c r="F17" s="10" t="s">
        <v>109</v>
      </c>
      <c r="G17" s="10" t="s">
        <v>154</v>
      </c>
      <c r="H17" s="10" t="s">
        <v>155</v>
      </c>
      <c r="I17" s="11">
        <v>1</v>
      </c>
      <c r="J17" s="10" t="s">
        <v>13</v>
      </c>
      <c r="K17" s="10" t="s">
        <v>156</v>
      </c>
      <c r="L17" s="10" t="s">
        <v>113</v>
      </c>
      <c r="M17" s="10" t="s">
        <v>157</v>
      </c>
    </row>
    <row r="18" spans="1:13" x14ac:dyDescent="0.3">
      <c r="A18" s="10" t="s">
        <v>14</v>
      </c>
      <c r="B18" s="10" t="s">
        <v>125</v>
      </c>
      <c r="C18" s="10" t="s">
        <v>106</v>
      </c>
      <c r="D18" s="10" t="s">
        <v>152</v>
      </c>
      <c r="E18" s="10" t="s">
        <v>158</v>
      </c>
      <c r="F18" s="10" t="s">
        <v>109</v>
      </c>
      <c r="G18" s="10" t="s">
        <v>154</v>
      </c>
      <c r="H18" s="10" t="s">
        <v>155</v>
      </c>
      <c r="I18" s="11">
        <v>1</v>
      </c>
      <c r="J18" s="10" t="s">
        <v>13</v>
      </c>
      <c r="K18" s="10" t="s">
        <v>150</v>
      </c>
      <c r="L18" s="10" t="s">
        <v>113</v>
      </c>
      <c r="M18" s="10" t="s">
        <v>157</v>
      </c>
    </row>
    <row r="19" spans="1:13" x14ac:dyDescent="0.3">
      <c r="A19" s="10" t="s">
        <v>14</v>
      </c>
      <c r="B19" s="10" t="s">
        <v>125</v>
      </c>
      <c r="C19" s="10" t="s">
        <v>106</v>
      </c>
      <c r="D19" s="10" t="s">
        <v>152</v>
      </c>
      <c r="E19" s="10" t="s">
        <v>159</v>
      </c>
      <c r="F19" s="10" t="s">
        <v>109</v>
      </c>
      <c r="G19" s="10" t="s">
        <v>110</v>
      </c>
      <c r="H19" s="10" t="s">
        <v>111</v>
      </c>
      <c r="I19" s="11">
        <v>1</v>
      </c>
      <c r="J19" s="10" t="s">
        <v>13</v>
      </c>
      <c r="K19" s="10" t="s">
        <v>160</v>
      </c>
      <c r="L19" s="10" t="s">
        <v>113</v>
      </c>
      <c r="M19" s="10" t="s">
        <v>114</v>
      </c>
    </row>
    <row r="20" spans="1:13" x14ac:dyDescent="0.3">
      <c r="A20" s="10" t="s">
        <v>14</v>
      </c>
      <c r="B20" s="10" t="s">
        <v>125</v>
      </c>
      <c r="C20" s="10" t="s">
        <v>106</v>
      </c>
      <c r="D20" s="10" t="s">
        <v>152</v>
      </c>
      <c r="E20" s="10" t="s">
        <v>159</v>
      </c>
      <c r="F20" s="10" t="s">
        <v>109</v>
      </c>
      <c r="G20" s="10" t="s">
        <v>115</v>
      </c>
      <c r="H20" s="10" t="s">
        <v>116</v>
      </c>
      <c r="I20" s="11">
        <v>1</v>
      </c>
      <c r="J20" s="10" t="s">
        <v>13</v>
      </c>
      <c r="K20" s="10" t="s">
        <v>160</v>
      </c>
      <c r="L20" s="10" t="s">
        <v>113</v>
      </c>
      <c r="M20" s="10" t="s">
        <v>114</v>
      </c>
    </row>
    <row r="21" spans="1:13" x14ac:dyDescent="0.3">
      <c r="A21" s="10" t="s">
        <v>14</v>
      </c>
      <c r="B21" s="10" t="s">
        <v>125</v>
      </c>
      <c r="C21" s="10" t="s">
        <v>106</v>
      </c>
      <c r="D21" s="10" t="s">
        <v>152</v>
      </c>
      <c r="E21" s="10" t="s">
        <v>159</v>
      </c>
      <c r="F21" s="10" t="s">
        <v>109</v>
      </c>
      <c r="G21" s="10" t="s">
        <v>120</v>
      </c>
      <c r="H21" s="10" t="s">
        <v>121</v>
      </c>
      <c r="I21" s="11">
        <v>1</v>
      </c>
      <c r="J21" s="10" t="s">
        <v>13</v>
      </c>
      <c r="K21" s="10" t="s">
        <v>160</v>
      </c>
      <c r="L21" s="10" t="s">
        <v>113</v>
      </c>
      <c r="M21" s="10" t="s">
        <v>114</v>
      </c>
    </row>
    <row r="22" spans="1:13" x14ac:dyDescent="0.3">
      <c r="A22" s="10" t="s">
        <v>14</v>
      </c>
      <c r="B22" s="10" t="s">
        <v>125</v>
      </c>
      <c r="C22" s="10" t="s">
        <v>106</v>
      </c>
      <c r="D22" s="10" t="s">
        <v>152</v>
      </c>
      <c r="E22" s="10" t="s">
        <v>159</v>
      </c>
      <c r="F22" s="10" t="s">
        <v>109</v>
      </c>
      <c r="G22" s="10" t="s">
        <v>161</v>
      </c>
      <c r="H22" s="10" t="s">
        <v>138</v>
      </c>
      <c r="I22" s="11">
        <v>1</v>
      </c>
      <c r="J22" s="10" t="s">
        <v>13</v>
      </c>
      <c r="K22" s="10" t="s">
        <v>160</v>
      </c>
      <c r="L22" s="10" t="s">
        <v>113</v>
      </c>
      <c r="M22" s="10" t="s">
        <v>139</v>
      </c>
    </row>
    <row r="23" spans="1:13" x14ac:dyDescent="0.3">
      <c r="A23" s="10" t="s">
        <v>26</v>
      </c>
      <c r="B23" s="10" t="s">
        <v>140</v>
      </c>
      <c r="C23" s="10" t="s">
        <v>106</v>
      </c>
      <c r="D23" s="10" t="s">
        <v>162</v>
      </c>
      <c r="E23" s="10" t="s">
        <v>163</v>
      </c>
      <c r="F23" s="10" t="s">
        <v>109</v>
      </c>
      <c r="G23" s="10" t="s">
        <v>164</v>
      </c>
      <c r="H23" s="10" t="s">
        <v>165</v>
      </c>
      <c r="I23" s="11">
        <v>1</v>
      </c>
      <c r="J23" s="10" t="s">
        <v>25</v>
      </c>
      <c r="K23" s="10" t="s">
        <v>166</v>
      </c>
      <c r="L23" s="10" t="s">
        <v>113</v>
      </c>
      <c r="M23" s="10" t="s">
        <v>167</v>
      </c>
    </row>
    <row r="24" spans="1:13" x14ac:dyDescent="0.3">
      <c r="A24" s="10" t="s">
        <v>26</v>
      </c>
      <c r="B24" s="10" t="s">
        <v>140</v>
      </c>
      <c r="C24" s="10" t="s">
        <v>106</v>
      </c>
      <c r="D24" s="10" t="s">
        <v>162</v>
      </c>
      <c r="E24" s="10" t="s">
        <v>168</v>
      </c>
      <c r="F24" s="10" t="s">
        <v>109</v>
      </c>
      <c r="G24" s="10" t="s">
        <v>154</v>
      </c>
      <c r="H24" s="10" t="s">
        <v>155</v>
      </c>
      <c r="I24" s="11">
        <v>1</v>
      </c>
      <c r="J24" s="10" t="s">
        <v>25</v>
      </c>
      <c r="K24" s="10" t="s">
        <v>169</v>
      </c>
      <c r="L24" s="10" t="s">
        <v>113</v>
      </c>
      <c r="M24" s="10" t="s">
        <v>157</v>
      </c>
    </row>
    <row r="25" spans="1:13" x14ac:dyDescent="0.3">
      <c r="A25" s="10" t="s">
        <v>24</v>
      </c>
      <c r="B25" s="10" t="s">
        <v>170</v>
      </c>
      <c r="C25" s="10" t="s">
        <v>106</v>
      </c>
      <c r="D25" s="10" t="s">
        <v>171</v>
      </c>
      <c r="E25" s="10" t="s">
        <v>172</v>
      </c>
      <c r="F25" s="10" t="s">
        <v>109</v>
      </c>
      <c r="G25" s="10" t="s">
        <v>173</v>
      </c>
      <c r="H25" s="10" t="s">
        <v>174</v>
      </c>
      <c r="I25" s="11">
        <v>2</v>
      </c>
      <c r="J25" s="10" t="s">
        <v>23</v>
      </c>
      <c r="K25" s="10" t="s">
        <v>166</v>
      </c>
      <c r="L25" s="10" t="s">
        <v>113</v>
      </c>
      <c r="M25" s="10" t="s">
        <v>175</v>
      </c>
    </row>
    <row r="26" spans="1:13" x14ac:dyDescent="0.3">
      <c r="A26" s="10" t="s">
        <v>70</v>
      </c>
      <c r="B26" s="10" t="s">
        <v>176</v>
      </c>
      <c r="C26" s="10" t="s">
        <v>106</v>
      </c>
      <c r="D26" s="10" t="s">
        <v>177</v>
      </c>
      <c r="E26" s="10" t="s">
        <v>178</v>
      </c>
      <c r="F26" s="10" t="s">
        <v>109</v>
      </c>
      <c r="G26" s="10" t="s">
        <v>117</v>
      </c>
      <c r="H26" s="10" t="s">
        <v>116</v>
      </c>
      <c r="I26" s="11">
        <v>2</v>
      </c>
      <c r="J26" s="10" t="s">
        <v>69</v>
      </c>
      <c r="K26" s="10" t="s">
        <v>179</v>
      </c>
      <c r="L26" s="10" t="s">
        <v>113</v>
      </c>
      <c r="M26" s="10" t="s">
        <v>114</v>
      </c>
    </row>
    <row r="27" spans="1:13" x14ac:dyDescent="0.3">
      <c r="A27" s="10" t="s">
        <v>60</v>
      </c>
      <c r="B27" s="10" t="s">
        <v>180</v>
      </c>
      <c r="C27" s="10" t="s">
        <v>181</v>
      </c>
      <c r="D27" s="10" t="s">
        <v>182</v>
      </c>
      <c r="E27" s="10" t="s">
        <v>183</v>
      </c>
      <c r="F27" s="10" t="s">
        <v>109</v>
      </c>
      <c r="G27" s="10" t="s">
        <v>184</v>
      </c>
      <c r="H27" s="10" t="s">
        <v>185</v>
      </c>
      <c r="I27" s="11">
        <v>1</v>
      </c>
      <c r="J27" s="10" t="s">
        <v>59</v>
      </c>
      <c r="K27" s="10" t="s">
        <v>186</v>
      </c>
      <c r="L27" s="10" t="s">
        <v>113</v>
      </c>
      <c r="M27" s="10" t="s">
        <v>187</v>
      </c>
    </row>
    <row r="28" spans="1:13" x14ac:dyDescent="0.3">
      <c r="A28" s="10" t="s">
        <v>76</v>
      </c>
      <c r="B28" s="10" t="s">
        <v>188</v>
      </c>
      <c r="C28" s="10" t="s">
        <v>181</v>
      </c>
      <c r="D28" s="10" t="s">
        <v>189</v>
      </c>
      <c r="E28" s="10" t="s">
        <v>190</v>
      </c>
      <c r="F28" s="10" t="s">
        <v>109</v>
      </c>
      <c r="G28" s="10" t="s">
        <v>191</v>
      </c>
      <c r="H28" s="10" t="s">
        <v>192</v>
      </c>
      <c r="I28" s="11">
        <v>1</v>
      </c>
      <c r="J28" s="10" t="s">
        <v>75</v>
      </c>
      <c r="K28" s="10" t="s">
        <v>193</v>
      </c>
      <c r="L28" s="10" t="s">
        <v>113</v>
      </c>
      <c r="M28" s="10" t="s">
        <v>194</v>
      </c>
    </row>
    <row r="29" spans="1:13" x14ac:dyDescent="0.3">
      <c r="A29" s="10" t="s">
        <v>46</v>
      </c>
      <c r="B29" s="10" t="s">
        <v>195</v>
      </c>
      <c r="C29" s="10" t="s">
        <v>181</v>
      </c>
      <c r="D29" s="10" t="s">
        <v>196</v>
      </c>
      <c r="E29" s="10" t="s">
        <v>197</v>
      </c>
      <c r="F29" s="10" t="s">
        <v>109</v>
      </c>
      <c r="G29" s="10" t="s">
        <v>198</v>
      </c>
      <c r="H29" s="10" t="s">
        <v>199</v>
      </c>
      <c r="I29" s="11">
        <v>1</v>
      </c>
      <c r="J29" s="10" t="s">
        <v>45</v>
      </c>
      <c r="K29" s="10" t="s">
        <v>200</v>
      </c>
      <c r="L29" s="10" t="s">
        <v>113</v>
      </c>
      <c r="M29" s="10" t="s">
        <v>201</v>
      </c>
    </row>
    <row r="30" spans="1:13" x14ac:dyDescent="0.3">
      <c r="A30" s="10" t="s">
        <v>46</v>
      </c>
      <c r="B30" s="10" t="s">
        <v>195</v>
      </c>
      <c r="C30" s="10" t="s">
        <v>181</v>
      </c>
      <c r="D30" s="10" t="s">
        <v>196</v>
      </c>
      <c r="E30" s="10" t="s">
        <v>202</v>
      </c>
      <c r="F30" s="10" t="s">
        <v>109</v>
      </c>
      <c r="G30" s="10" t="s">
        <v>198</v>
      </c>
      <c r="H30" s="10" t="s">
        <v>199</v>
      </c>
      <c r="I30" s="11">
        <v>1</v>
      </c>
      <c r="J30" s="10" t="s">
        <v>45</v>
      </c>
      <c r="K30" s="10" t="s">
        <v>203</v>
      </c>
      <c r="L30" s="10" t="s">
        <v>113</v>
      </c>
      <c r="M30" s="10" t="s">
        <v>201</v>
      </c>
    </row>
    <row r="31" spans="1:13" x14ac:dyDescent="0.3">
      <c r="A31" s="10" t="s">
        <v>28</v>
      </c>
      <c r="B31" s="10" t="s">
        <v>204</v>
      </c>
      <c r="C31" s="10" t="s">
        <v>106</v>
      </c>
      <c r="D31" s="10" t="s">
        <v>205</v>
      </c>
      <c r="E31" s="10" t="s">
        <v>206</v>
      </c>
      <c r="F31" s="10" t="s">
        <v>109</v>
      </c>
      <c r="G31" s="10" t="s">
        <v>207</v>
      </c>
      <c r="H31" s="10" t="s">
        <v>208</v>
      </c>
      <c r="I31" s="11">
        <v>2</v>
      </c>
      <c r="J31" s="10" t="s">
        <v>27</v>
      </c>
      <c r="K31" s="10" t="s">
        <v>209</v>
      </c>
      <c r="L31" s="10" t="s">
        <v>113</v>
      </c>
      <c r="M31" s="10" t="s">
        <v>210</v>
      </c>
    </row>
    <row r="32" spans="1:13" x14ac:dyDescent="0.3">
      <c r="A32" s="10" t="s">
        <v>62</v>
      </c>
      <c r="B32" s="10" t="s">
        <v>211</v>
      </c>
      <c r="C32" s="10" t="s">
        <v>181</v>
      </c>
      <c r="D32" s="10" t="s">
        <v>212</v>
      </c>
      <c r="E32" s="10" t="s">
        <v>213</v>
      </c>
      <c r="F32" s="10" t="s">
        <v>109</v>
      </c>
      <c r="G32" s="10" t="s">
        <v>143</v>
      </c>
      <c r="H32" s="10" t="s">
        <v>144</v>
      </c>
      <c r="I32" s="11">
        <v>1</v>
      </c>
      <c r="J32" s="10" t="s">
        <v>61</v>
      </c>
      <c r="K32" s="10" t="s">
        <v>200</v>
      </c>
      <c r="L32" s="10" t="s">
        <v>113</v>
      </c>
      <c r="M32" s="10" t="s">
        <v>146</v>
      </c>
    </row>
    <row r="33" spans="1:13" x14ac:dyDescent="0.3">
      <c r="A33" s="10" t="s">
        <v>58</v>
      </c>
      <c r="B33" s="10" t="s">
        <v>214</v>
      </c>
      <c r="C33" s="10" t="s">
        <v>181</v>
      </c>
      <c r="D33" s="10" t="s">
        <v>215</v>
      </c>
      <c r="E33" s="10" t="s">
        <v>216</v>
      </c>
      <c r="F33" s="10" t="s">
        <v>109</v>
      </c>
      <c r="G33" s="10" t="s">
        <v>217</v>
      </c>
      <c r="H33" s="10" t="s">
        <v>218</v>
      </c>
      <c r="I33" s="11">
        <v>1</v>
      </c>
      <c r="J33" s="10" t="s">
        <v>57</v>
      </c>
      <c r="K33" s="10" t="s">
        <v>219</v>
      </c>
      <c r="L33" s="10" t="s">
        <v>113</v>
      </c>
      <c r="M33" s="10" t="s">
        <v>220</v>
      </c>
    </row>
    <row r="34" spans="1:13" x14ac:dyDescent="0.3">
      <c r="A34" s="10" t="s">
        <v>58</v>
      </c>
      <c r="B34" s="10" t="s">
        <v>214</v>
      </c>
      <c r="C34" s="10" t="s">
        <v>181</v>
      </c>
      <c r="D34" s="10" t="s">
        <v>215</v>
      </c>
      <c r="E34" s="10" t="s">
        <v>216</v>
      </c>
      <c r="F34" s="10" t="s">
        <v>109</v>
      </c>
      <c r="G34" s="10" t="s">
        <v>143</v>
      </c>
      <c r="H34" s="10" t="s">
        <v>144</v>
      </c>
      <c r="I34" s="11">
        <v>1</v>
      </c>
      <c r="J34" s="10" t="s">
        <v>57</v>
      </c>
      <c r="K34" s="10" t="s">
        <v>219</v>
      </c>
      <c r="L34" s="10" t="s">
        <v>113</v>
      </c>
      <c r="M34" s="10" t="s">
        <v>146</v>
      </c>
    </row>
    <row r="35" spans="1:13" x14ac:dyDescent="0.3">
      <c r="A35" s="10" t="s">
        <v>58</v>
      </c>
      <c r="B35" s="10" t="s">
        <v>214</v>
      </c>
      <c r="C35" s="10" t="s">
        <v>181</v>
      </c>
      <c r="D35" s="10" t="s">
        <v>215</v>
      </c>
      <c r="E35" s="10" t="s">
        <v>216</v>
      </c>
      <c r="F35" s="10" t="s">
        <v>109</v>
      </c>
      <c r="G35" s="10" t="s">
        <v>221</v>
      </c>
      <c r="H35" s="10" t="s">
        <v>222</v>
      </c>
      <c r="I35" s="11">
        <v>1</v>
      </c>
      <c r="J35" s="10" t="s">
        <v>57</v>
      </c>
      <c r="K35" s="10" t="s">
        <v>219</v>
      </c>
      <c r="L35" s="10" t="s">
        <v>113</v>
      </c>
      <c r="M35" s="10" t="s">
        <v>223</v>
      </c>
    </row>
    <row r="36" spans="1:13" x14ac:dyDescent="0.3">
      <c r="A36" s="10" t="s">
        <v>58</v>
      </c>
      <c r="B36" s="10" t="s">
        <v>214</v>
      </c>
      <c r="C36" s="10" t="s">
        <v>181</v>
      </c>
      <c r="D36" s="10" t="s">
        <v>215</v>
      </c>
      <c r="E36" s="10" t="s">
        <v>224</v>
      </c>
      <c r="F36" s="10" t="s">
        <v>109</v>
      </c>
      <c r="G36" s="10" t="s">
        <v>225</v>
      </c>
      <c r="H36" s="10" t="s">
        <v>226</v>
      </c>
      <c r="I36" s="11">
        <v>2</v>
      </c>
      <c r="J36" s="10" t="s">
        <v>57</v>
      </c>
      <c r="K36" s="10" t="s">
        <v>227</v>
      </c>
      <c r="L36" s="10" t="s">
        <v>113</v>
      </c>
      <c r="M36" s="10" t="s">
        <v>201</v>
      </c>
    </row>
    <row r="37" spans="1:13" x14ac:dyDescent="0.3">
      <c r="A37" s="10" t="s">
        <v>58</v>
      </c>
      <c r="B37" s="10" t="s">
        <v>214</v>
      </c>
      <c r="C37" s="10" t="s">
        <v>181</v>
      </c>
      <c r="D37" s="10" t="s">
        <v>215</v>
      </c>
      <c r="E37" s="10" t="s">
        <v>228</v>
      </c>
      <c r="F37" s="10" t="s">
        <v>109</v>
      </c>
      <c r="G37" s="10" t="s">
        <v>229</v>
      </c>
      <c r="H37" s="10" t="s">
        <v>230</v>
      </c>
      <c r="I37" s="11">
        <v>1</v>
      </c>
      <c r="J37" s="10" t="s">
        <v>57</v>
      </c>
      <c r="K37" s="10" t="s">
        <v>166</v>
      </c>
      <c r="L37" s="10" t="s">
        <v>113</v>
      </c>
      <c r="M37" s="10" t="s">
        <v>157</v>
      </c>
    </row>
    <row r="38" spans="1:13" x14ac:dyDescent="0.3">
      <c r="A38" s="10" t="s">
        <v>58</v>
      </c>
      <c r="B38" s="10" t="s">
        <v>214</v>
      </c>
      <c r="C38" s="10" t="s">
        <v>181</v>
      </c>
      <c r="D38" s="10" t="s">
        <v>215</v>
      </c>
      <c r="E38" s="10" t="s">
        <v>231</v>
      </c>
      <c r="F38" s="10" t="s">
        <v>109</v>
      </c>
      <c r="G38" s="10" t="s">
        <v>232</v>
      </c>
      <c r="H38" s="10" t="s">
        <v>233</v>
      </c>
      <c r="I38" s="11">
        <v>1</v>
      </c>
      <c r="J38" s="10" t="s">
        <v>57</v>
      </c>
      <c r="K38" s="10" t="s">
        <v>234</v>
      </c>
      <c r="L38" s="10" t="s">
        <v>113</v>
      </c>
      <c r="M38" s="10" t="s">
        <v>235</v>
      </c>
    </row>
    <row r="39" spans="1:13" x14ac:dyDescent="0.3">
      <c r="A39" s="10" t="s">
        <v>54</v>
      </c>
      <c r="B39" s="10" t="s">
        <v>236</v>
      </c>
      <c r="C39" s="10" t="s">
        <v>181</v>
      </c>
      <c r="D39" s="10" t="s">
        <v>237</v>
      </c>
      <c r="E39" s="10" t="s">
        <v>238</v>
      </c>
      <c r="F39" s="10" t="s">
        <v>109</v>
      </c>
      <c r="G39" s="10" t="s">
        <v>239</v>
      </c>
      <c r="H39" s="10" t="s">
        <v>240</v>
      </c>
      <c r="I39" s="11">
        <v>2</v>
      </c>
      <c r="J39" s="10" t="s">
        <v>53</v>
      </c>
      <c r="K39" s="10" t="s">
        <v>241</v>
      </c>
      <c r="L39" s="10" t="s">
        <v>113</v>
      </c>
      <c r="M39" s="10" t="s">
        <v>139</v>
      </c>
    </row>
    <row r="40" spans="1:13" x14ac:dyDescent="0.3">
      <c r="A40" s="10" t="s">
        <v>52</v>
      </c>
      <c r="B40" s="10" t="s">
        <v>242</v>
      </c>
      <c r="C40" s="10" t="s">
        <v>181</v>
      </c>
      <c r="D40" s="10" t="s">
        <v>243</v>
      </c>
      <c r="E40" s="10" t="s">
        <v>244</v>
      </c>
      <c r="F40" s="10" t="s">
        <v>109</v>
      </c>
      <c r="G40" s="10" t="s">
        <v>207</v>
      </c>
      <c r="H40" s="10" t="s">
        <v>208</v>
      </c>
      <c r="I40" s="11">
        <v>1</v>
      </c>
      <c r="J40" s="10" t="s">
        <v>51</v>
      </c>
      <c r="K40" s="10" t="s">
        <v>227</v>
      </c>
      <c r="L40" s="10" t="s">
        <v>113</v>
      </c>
      <c r="M40" s="10" t="s">
        <v>210</v>
      </c>
    </row>
    <row r="41" spans="1:13" x14ac:dyDescent="0.3">
      <c r="A41" s="10" t="s">
        <v>52</v>
      </c>
      <c r="B41" s="10" t="s">
        <v>242</v>
      </c>
      <c r="C41" s="10" t="s">
        <v>181</v>
      </c>
      <c r="D41" s="10" t="s">
        <v>243</v>
      </c>
      <c r="E41" s="10" t="s">
        <v>245</v>
      </c>
      <c r="F41" s="10" t="s">
        <v>109</v>
      </c>
      <c r="G41" s="10" t="s">
        <v>207</v>
      </c>
      <c r="H41" s="10" t="s">
        <v>208</v>
      </c>
      <c r="I41" s="11">
        <v>2</v>
      </c>
      <c r="J41" s="10" t="s">
        <v>51</v>
      </c>
      <c r="K41" s="10" t="s">
        <v>246</v>
      </c>
      <c r="L41" s="10" t="s">
        <v>113</v>
      </c>
      <c r="M41" s="10" t="s">
        <v>210</v>
      </c>
    </row>
    <row r="42" spans="1:13" x14ac:dyDescent="0.3">
      <c r="A42" s="10" t="s">
        <v>52</v>
      </c>
      <c r="B42" s="10" t="s">
        <v>242</v>
      </c>
      <c r="C42" s="10" t="s">
        <v>181</v>
      </c>
      <c r="D42" s="10" t="s">
        <v>243</v>
      </c>
      <c r="E42" s="10" t="s">
        <v>245</v>
      </c>
      <c r="F42" s="10" t="s">
        <v>109</v>
      </c>
      <c r="G42" s="10" t="s">
        <v>198</v>
      </c>
      <c r="H42" s="10" t="s">
        <v>199</v>
      </c>
      <c r="I42" s="11">
        <v>1</v>
      </c>
      <c r="J42" s="10" t="s">
        <v>51</v>
      </c>
      <c r="K42" s="10" t="s">
        <v>246</v>
      </c>
      <c r="L42" s="10" t="s">
        <v>113</v>
      </c>
      <c r="M42" s="10" t="s">
        <v>201</v>
      </c>
    </row>
    <row r="43" spans="1:13" x14ac:dyDescent="0.3">
      <c r="A43" s="10" t="s">
        <v>52</v>
      </c>
      <c r="B43" s="10" t="s">
        <v>242</v>
      </c>
      <c r="C43" s="10" t="s">
        <v>181</v>
      </c>
      <c r="D43" s="10" t="s">
        <v>243</v>
      </c>
      <c r="E43" s="10" t="s">
        <v>247</v>
      </c>
      <c r="F43" s="10" t="s">
        <v>109</v>
      </c>
      <c r="G43" s="10" t="s">
        <v>248</v>
      </c>
      <c r="H43" s="10" t="s">
        <v>249</v>
      </c>
      <c r="I43" s="11">
        <v>1</v>
      </c>
      <c r="J43" s="10" t="s">
        <v>51</v>
      </c>
      <c r="K43" s="10" t="s">
        <v>250</v>
      </c>
      <c r="L43" s="10" t="s">
        <v>113</v>
      </c>
      <c r="M43" s="10" t="s">
        <v>251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9"/>
  <sheetViews>
    <sheetView workbookViewId="0">
      <selection activeCell="E2" sqref="E2"/>
    </sheetView>
  </sheetViews>
  <sheetFormatPr defaultRowHeight="14.4" x14ac:dyDescent="0.3"/>
  <sheetData>
    <row r="1" spans="1:13" x14ac:dyDescent="0.3">
      <c r="A1" s="35" t="s">
        <v>252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x14ac:dyDescent="0.3">
      <c r="A2" s="12" t="s">
        <v>92</v>
      </c>
      <c r="B2" s="12" t="s">
        <v>93</v>
      </c>
      <c r="C2" s="12" t="s">
        <v>94</v>
      </c>
      <c r="D2" s="12" t="s">
        <v>95</v>
      </c>
      <c r="E2" s="12" t="s">
        <v>96</v>
      </c>
      <c r="F2" s="12" t="s">
        <v>97</v>
      </c>
      <c r="G2" s="12" t="s">
        <v>98</v>
      </c>
      <c r="H2" s="12" t="s">
        <v>99</v>
      </c>
      <c r="I2" s="12" t="s">
        <v>100</v>
      </c>
      <c r="J2" s="12" t="s">
        <v>101</v>
      </c>
      <c r="K2" s="12" t="s">
        <v>102</v>
      </c>
      <c r="L2" s="12" t="s">
        <v>103</v>
      </c>
      <c r="M2" s="12" t="s">
        <v>104</v>
      </c>
    </row>
    <row r="3" spans="1:13" x14ac:dyDescent="0.3">
      <c r="A3" s="13" t="s">
        <v>50</v>
      </c>
      <c r="B3" s="13" t="s">
        <v>253</v>
      </c>
      <c r="C3" s="13" t="s">
        <v>181</v>
      </c>
      <c r="D3" s="13" t="s">
        <v>254</v>
      </c>
      <c r="E3" s="13" t="s">
        <v>255</v>
      </c>
      <c r="F3" s="13" t="s">
        <v>109</v>
      </c>
      <c r="G3" s="13" t="s">
        <v>256</v>
      </c>
      <c r="H3" s="13" t="s">
        <v>257</v>
      </c>
      <c r="I3" s="14">
        <v>2</v>
      </c>
      <c r="J3" s="13" t="s">
        <v>49</v>
      </c>
      <c r="K3" s="13" t="s">
        <v>258</v>
      </c>
      <c r="L3" s="13" t="s">
        <v>259</v>
      </c>
      <c r="M3" s="13" t="s">
        <v>260</v>
      </c>
    </row>
    <row r="4" spans="1:13" x14ac:dyDescent="0.3">
      <c r="A4" s="13" t="s">
        <v>32</v>
      </c>
      <c r="B4" s="13" t="s">
        <v>125</v>
      </c>
      <c r="C4" s="13" t="s">
        <v>106</v>
      </c>
      <c r="D4" s="13" t="s">
        <v>126</v>
      </c>
      <c r="E4" s="13" t="s">
        <v>132</v>
      </c>
      <c r="F4" s="13" t="s">
        <v>109</v>
      </c>
      <c r="G4" s="13" t="s">
        <v>261</v>
      </c>
      <c r="H4" s="13" t="s">
        <v>262</v>
      </c>
      <c r="I4" s="14">
        <v>1</v>
      </c>
      <c r="J4" s="13" t="s">
        <v>31</v>
      </c>
      <c r="K4" s="13" t="s">
        <v>135</v>
      </c>
      <c r="L4" s="13" t="s">
        <v>259</v>
      </c>
      <c r="M4" s="13" t="s">
        <v>263</v>
      </c>
    </row>
    <row r="5" spans="1:13" x14ac:dyDescent="0.3">
      <c r="A5" s="13" t="s">
        <v>32</v>
      </c>
      <c r="B5" s="13" t="s">
        <v>125</v>
      </c>
      <c r="C5" s="13" t="s">
        <v>106</v>
      </c>
      <c r="D5" s="13" t="s">
        <v>126</v>
      </c>
      <c r="E5" s="13" t="s">
        <v>132</v>
      </c>
      <c r="F5" s="13" t="s">
        <v>109</v>
      </c>
      <c r="G5" s="13" t="s">
        <v>264</v>
      </c>
      <c r="H5" s="13" t="s">
        <v>265</v>
      </c>
      <c r="I5" s="14">
        <v>1</v>
      </c>
      <c r="J5" s="13" t="s">
        <v>31</v>
      </c>
      <c r="K5" s="13" t="s">
        <v>135</v>
      </c>
      <c r="L5" s="13" t="s">
        <v>259</v>
      </c>
      <c r="M5" s="13" t="s">
        <v>139</v>
      </c>
    </row>
    <row r="6" spans="1:13" x14ac:dyDescent="0.3">
      <c r="A6" s="13" t="s">
        <v>44</v>
      </c>
      <c r="B6" s="13" t="s">
        <v>266</v>
      </c>
      <c r="C6" s="13" t="s">
        <v>106</v>
      </c>
      <c r="D6" s="13" t="s">
        <v>267</v>
      </c>
      <c r="E6" s="13" t="s">
        <v>268</v>
      </c>
      <c r="F6" s="13" t="s">
        <v>109</v>
      </c>
      <c r="G6" s="13" t="s">
        <v>269</v>
      </c>
      <c r="H6" s="13" t="s">
        <v>270</v>
      </c>
      <c r="I6" s="14">
        <v>1</v>
      </c>
      <c r="J6" s="13" t="s">
        <v>43</v>
      </c>
      <c r="K6" s="13" t="s">
        <v>271</v>
      </c>
      <c r="L6" s="13" t="s">
        <v>259</v>
      </c>
      <c r="M6" s="13" t="s">
        <v>272</v>
      </c>
    </row>
    <row r="7" spans="1:13" x14ac:dyDescent="0.3">
      <c r="A7" s="13" t="s">
        <v>78</v>
      </c>
      <c r="B7" s="13" t="s">
        <v>273</v>
      </c>
      <c r="C7" s="13" t="s">
        <v>106</v>
      </c>
      <c r="D7" s="13" t="s">
        <v>274</v>
      </c>
      <c r="E7" s="13" t="s">
        <v>275</v>
      </c>
      <c r="F7" s="13" t="s">
        <v>109</v>
      </c>
      <c r="G7" s="13" t="s">
        <v>276</v>
      </c>
      <c r="H7" s="13" t="s">
        <v>277</v>
      </c>
      <c r="I7" s="14">
        <v>1</v>
      </c>
      <c r="J7" s="13" t="s">
        <v>77</v>
      </c>
      <c r="K7" s="13" t="s">
        <v>209</v>
      </c>
      <c r="L7" s="13" t="s">
        <v>259</v>
      </c>
      <c r="M7" s="13" t="s">
        <v>278</v>
      </c>
    </row>
    <row r="8" spans="1:13" x14ac:dyDescent="0.3">
      <c r="A8" s="13" t="s">
        <v>78</v>
      </c>
      <c r="B8" s="13" t="s">
        <v>273</v>
      </c>
      <c r="C8" s="13" t="s">
        <v>106</v>
      </c>
      <c r="D8" s="13" t="s">
        <v>274</v>
      </c>
      <c r="E8" s="13" t="s">
        <v>279</v>
      </c>
      <c r="F8" s="13" t="s">
        <v>109</v>
      </c>
      <c r="G8" s="13" t="s">
        <v>280</v>
      </c>
      <c r="H8" s="13" t="s">
        <v>281</v>
      </c>
      <c r="I8" s="14">
        <v>1</v>
      </c>
      <c r="J8" s="13" t="s">
        <v>77</v>
      </c>
      <c r="K8" s="13" t="s">
        <v>112</v>
      </c>
      <c r="L8" s="13" t="s">
        <v>259</v>
      </c>
      <c r="M8" s="13" t="s">
        <v>282</v>
      </c>
    </row>
    <row r="9" spans="1:13" x14ac:dyDescent="0.3">
      <c r="A9" s="13" t="s">
        <v>20</v>
      </c>
      <c r="B9" s="13" t="s">
        <v>140</v>
      </c>
      <c r="C9" s="13" t="s">
        <v>106</v>
      </c>
      <c r="D9" s="13" t="s">
        <v>141</v>
      </c>
      <c r="E9" s="13" t="s">
        <v>283</v>
      </c>
      <c r="F9" s="13" t="s">
        <v>109</v>
      </c>
      <c r="G9" s="13" t="s">
        <v>284</v>
      </c>
      <c r="H9" s="13" t="s">
        <v>285</v>
      </c>
      <c r="I9" s="14">
        <v>1</v>
      </c>
      <c r="J9" s="13" t="s">
        <v>19</v>
      </c>
      <c r="K9" s="13" t="s">
        <v>286</v>
      </c>
      <c r="L9" s="13" t="s">
        <v>259</v>
      </c>
      <c r="M9" s="13" t="s">
        <v>287</v>
      </c>
    </row>
    <row r="10" spans="1:13" x14ac:dyDescent="0.3">
      <c r="A10" s="13" t="s">
        <v>14</v>
      </c>
      <c r="B10" s="13" t="s">
        <v>125</v>
      </c>
      <c r="C10" s="13" t="s">
        <v>106</v>
      </c>
      <c r="D10" s="13" t="s">
        <v>152</v>
      </c>
      <c r="E10" s="13" t="s">
        <v>159</v>
      </c>
      <c r="F10" s="13" t="s">
        <v>109</v>
      </c>
      <c r="G10" s="13" t="s">
        <v>288</v>
      </c>
      <c r="H10" s="13" t="s">
        <v>289</v>
      </c>
      <c r="I10" s="14">
        <v>1</v>
      </c>
      <c r="J10" s="13" t="s">
        <v>13</v>
      </c>
      <c r="K10" s="13" t="s">
        <v>160</v>
      </c>
      <c r="L10" s="13" t="s">
        <v>259</v>
      </c>
      <c r="M10" s="13" t="s">
        <v>251</v>
      </c>
    </row>
    <row r="11" spans="1:13" x14ac:dyDescent="0.3">
      <c r="A11" s="13" t="s">
        <v>26</v>
      </c>
      <c r="B11" s="13" t="s">
        <v>140</v>
      </c>
      <c r="C11" s="13" t="s">
        <v>106</v>
      </c>
      <c r="D11" s="13" t="s">
        <v>162</v>
      </c>
      <c r="E11" s="13" t="s">
        <v>290</v>
      </c>
      <c r="F11" s="13" t="s">
        <v>109</v>
      </c>
      <c r="G11" s="13" t="s">
        <v>291</v>
      </c>
      <c r="H11" s="13" t="s">
        <v>292</v>
      </c>
      <c r="I11" s="14">
        <v>1</v>
      </c>
      <c r="J11" s="13" t="s">
        <v>25</v>
      </c>
      <c r="K11" s="13" t="s">
        <v>293</v>
      </c>
      <c r="L11" s="13" t="s">
        <v>259</v>
      </c>
      <c r="M11" s="13" t="s">
        <v>294</v>
      </c>
    </row>
    <row r="12" spans="1:13" x14ac:dyDescent="0.3">
      <c r="A12" s="13" t="s">
        <v>26</v>
      </c>
      <c r="B12" s="13" t="s">
        <v>140</v>
      </c>
      <c r="C12" s="13" t="s">
        <v>106</v>
      </c>
      <c r="D12" s="13" t="s">
        <v>162</v>
      </c>
      <c r="E12" s="13" t="s">
        <v>163</v>
      </c>
      <c r="F12" s="13" t="s">
        <v>109</v>
      </c>
      <c r="G12" s="13" t="s">
        <v>295</v>
      </c>
      <c r="H12" s="13" t="s">
        <v>296</v>
      </c>
      <c r="I12" s="14">
        <v>2</v>
      </c>
      <c r="J12" s="13" t="s">
        <v>25</v>
      </c>
      <c r="K12" s="13" t="s">
        <v>166</v>
      </c>
      <c r="L12" s="13" t="s">
        <v>259</v>
      </c>
      <c r="M12" s="13" t="s">
        <v>297</v>
      </c>
    </row>
    <row r="13" spans="1:13" x14ac:dyDescent="0.3">
      <c r="A13" s="13" t="s">
        <v>18</v>
      </c>
      <c r="B13" s="13" t="s">
        <v>125</v>
      </c>
      <c r="C13" s="13" t="s">
        <v>106</v>
      </c>
      <c r="D13" s="13" t="s">
        <v>298</v>
      </c>
      <c r="E13" s="13" t="s">
        <v>299</v>
      </c>
      <c r="F13" s="13" t="s">
        <v>109</v>
      </c>
      <c r="G13" s="13" t="s">
        <v>261</v>
      </c>
      <c r="H13" s="13" t="s">
        <v>262</v>
      </c>
      <c r="I13" s="14">
        <v>1</v>
      </c>
      <c r="J13" s="13" t="s">
        <v>17</v>
      </c>
      <c r="K13" s="13" t="s">
        <v>300</v>
      </c>
      <c r="L13" s="13" t="s">
        <v>259</v>
      </c>
      <c r="M13" s="13" t="s">
        <v>263</v>
      </c>
    </row>
    <row r="14" spans="1:13" x14ac:dyDescent="0.3">
      <c r="A14" s="13" t="s">
        <v>24</v>
      </c>
      <c r="B14" s="13" t="s">
        <v>170</v>
      </c>
      <c r="C14" s="13" t="s">
        <v>106</v>
      </c>
      <c r="D14" s="13" t="s">
        <v>171</v>
      </c>
      <c r="E14" s="13" t="s">
        <v>301</v>
      </c>
      <c r="F14" s="13" t="s">
        <v>109</v>
      </c>
      <c r="G14" s="13" t="s">
        <v>302</v>
      </c>
      <c r="H14" s="13" t="s">
        <v>303</v>
      </c>
      <c r="I14" s="14">
        <v>1</v>
      </c>
      <c r="J14" s="13" t="s">
        <v>23</v>
      </c>
      <c r="K14" s="13" t="s">
        <v>293</v>
      </c>
      <c r="L14" s="13" t="s">
        <v>259</v>
      </c>
      <c r="M14" s="13" t="s">
        <v>282</v>
      </c>
    </row>
    <row r="15" spans="1:13" x14ac:dyDescent="0.3">
      <c r="A15" s="13" t="s">
        <v>24</v>
      </c>
      <c r="B15" s="13" t="s">
        <v>170</v>
      </c>
      <c r="C15" s="13" t="s">
        <v>106</v>
      </c>
      <c r="D15" s="13" t="s">
        <v>171</v>
      </c>
      <c r="E15" s="13" t="s">
        <v>304</v>
      </c>
      <c r="F15" s="13" t="s">
        <v>109</v>
      </c>
      <c r="G15" s="13" t="s">
        <v>305</v>
      </c>
      <c r="H15" s="13" t="s">
        <v>306</v>
      </c>
      <c r="I15" s="14">
        <v>1</v>
      </c>
      <c r="J15" s="13" t="s">
        <v>23</v>
      </c>
      <c r="K15" s="13" t="s">
        <v>307</v>
      </c>
      <c r="L15" s="13" t="s">
        <v>259</v>
      </c>
      <c r="M15" s="13" t="s">
        <v>308</v>
      </c>
    </row>
    <row r="16" spans="1:13" x14ac:dyDescent="0.3">
      <c r="A16" s="13" t="s">
        <v>24</v>
      </c>
      <c r="B16" s="13" t="s">
        <v>170</v>
      </c>
      <c r="C16" s="13" t="s">
        <v>106</v>
      </c>
      <c r="D16" s="13" t="s">
        <v>171</v>
      </c>
      <c r="E16" s="13" t="s">
        <v>309</v>
      </c>
      <c r="F16" s="13" t="s">
        <v>109</v>
      </c>
      <c r="G16" s="13" t="s">
        <v>302</v>
      </c>
      <c r="H16" s="13" t="s">
        <v>303</v>
      </c>
      <c r="I16" s="14">
        <v>1</v>
      </c>
      <c r="J16" s="13" t="s">
        <v>23</v>
      </c>
      <c r="K16" s="13" t="s">
        <v>310</v>
      </c>
      <c r="L16" s="13" t="s">
        <v>259</v>
      </c>
      <c r="M16" s="13" t="s">
        <v>282</v>
      </c>
    </row>
    <row r="17" spans="1:13" x14ac:dyDescent="0.3">
      <c r="A17" s="13" t="s">
        <v>72</v>
      </c>
      <c r="B17" s="13" t="s">
        <v>311</v>
      </c>
      <c r="C17" s="13" t="s">
        <v>106</v>
      </c>
      <c r="D17" s="13" t="s">
        <v>312</v>
      </c>
      <c r="E17" s="13" t="s">
        <v>313</v>
      </c>
      <c r="F17" s="13" t="s">
        <v>109</v>
      </c>
      <c r="G17" s="13" t="s">
        <v>314</v>
      </c>
      <c r="H17" s="13" t="s">
        <v>315</v>
      </c>
      <c r="I17" s="14">
        <v>2</v>
      </c>
      <c r="J17" s="13" t="s">
        <v>71</v>
      </c>
      <c r="K17" s="13" t="s">
        <v>316</v>
      </c>
      <c r="L17" s="13" t="s">
        <v>259</v>
      </c>
      <c r="M17" s="13" t="s">
        <v>282</v>
      </c>
    </row>
    <row r="18" spans="1:13" x14ac:dyDescent="0.3">
      <c r="A18" s="13" t="s">
        <v>72</v>
      </c>
      <c r="B18" s="13" t="s">
        <v>311</v>
      </c>
      <c r="C18" s="13" t="s">
        <v>106</v>
      </c>
      <c r="D18" s="13" t="s">
        <v>312</v>
      </c>
      <c r="E18" s="13" t="s">
        <v>317</v>
      </c>
      <c r="F18" s="13" t="s">
        <v>318</v>
      </c>
      <c r="G18" s="13" t="s">
        <v>314</v>
      </c>
      <c r="H18" s="13" t="s">
        <v>315</v>
      </c>
      <c r="I18" s="14">
        <v>1</v>
      </c>
      <c r="J18" s="13" t="s">
        <v>71</v>
      </c>
      <c r="K18" s="13" t="s">
        <v>307</v>
      </c>
      <c r="L18" s="13" t="s">
        <v>259</v>
      </c>
      <c r="M18" s="13" t="s">
        <v>282</v>
      </c>
    </row>
    <row r="19" spans="1:13" x14ac:dyDescent="0.3">
      <c r="A19" s="13" t="s">
        <v>68</v>
      </c>
      <c r="B19" s="13" t="s">
        <v>319</v>
      </c>
      <c r="C19" s="13" t="s">
        <v>181</v>
      </c>
      <c r="D19" s="13" t="s">
        <v>320</v>
      </c>
      <c r="E19" s="13" t="s">
        <v>321</v>
      </c>
      <c r="F19" s="13" t="s">
        <v>109</v>
      </c>
      <c r="G19" s="13" t="s">
        <v>322</v>
      </c>
      <c r="H19" s="13" t="s">
        <v>323</v>
      </c>
      <c r="I19" s="14">
        <v>1</v>
      </c>
      <c r="J19" s="13" t="s">
        <v>67</v>
      </c>
      <c r="K19" s="13" t="s">
        <v>324</v>
      </c>
      <c r="L19" s="13" t="s">
        <v>259</v>
      </c>
      <c r="M19" s="13" t="s">
        <v>251</v>
      </c>
    </row>
    <row r="20" spans="1:13" x14ac:dyDescent="0.3">
      <c r="A20" s="13" t="s">
        <v>34</v>
      </c>
      <c r="B20" s="13" t="s">
        <v>325</v>
      </c>
      <c r="C20" s="13" t="s">
        <v>181</v>
      </c>
      <c r="D20" s="13" t="s">
        <v>326</v>
      </c>
      <c r="E20" s="13" t="s">
        <v>327</v>
      </c>
      <c r="F20" s="13" t="s">
        <v>109</v>
      </c>
      <c r="G20" s="13" t="s">
        <v>328</v>
      </c>
      <c r="H20" s="13" t="s">
        <v>329</v>
      </c>
      <c r="I20" s="14">
        <v>3</v>
      </c>
      <c r="J20" s="13" t="s">
        <v>33</v>
      </c>
      <c r="K20" s="13" t="s">
        <v>330</v>
      </c>
      <c r="L20" s="13" t="s">
        <v>259</v>
      </c>
      <c r="M20" s="13" t="s">
        <v>278</v>
      </c>
    </row>
    <row r="21" spans="1:13" x14ac:dyDescent="0.3">
      <c r="A21" s="13" t="s">
        <v>34</v>
      </c>
      <c r="B21" s="13" t="s">
        <v>325</v>
      </c>
      <c r="C21" s="13" t="s">
        <v>181</v>
      </c>
      <c r="D21" s="13" t="s">
        <v>326</v>
      </c>
      <c r="E21" s="13" t="s">
        <v>331</v>
      </c>
      <c r="F21" s="13" t="s">
        <v>109</v>
      </c>
      <c r="G21" s="13" t="s">
        <v>302</v>
      </c>
      <c r="H21" s="13" t="s">
        <v>303</v>
      </c>
      <c r="I21" s="14">
        <v>1</v>
      </c>
      <c r="J21" s="13" t="s">
        <v>33</v>
      </c>
      <c r="K21" s="13" t="s">
        <v>332</v>
      </c>
      <c r="L21" s="13" t="s">
        <v>259</v>
      </c>
      <c r="M21" s="13" t="s">
        <v>282</v>
      </c>
    </row>
    <row r="22" spans="1:13" x14ac:dyDescent="0.3">
      <c r="A22" s="13" t="s">
        <v>40</v>
      </c>
      <c r="B22" s="13" t="s">
        <v>333</v>
      </c>
      <c r="C22" s="13" t="s">
        <v>181</v>
      </c>
      <c r="D22" s="13" t="s">
        <v>334</v>
      </c>
      <c r="E22" s="13" t="s">
        <v>335</v>
      </c>
      <c r="F22" s="13" t="s">
        <v>109</v>
      </c>
      <c r="G22" s="13" t="s">
        <v>336</v>
      </c>
      <c r="H22" s="13" t="s">
        <v>337</v>
      </c>
      <c r="I22" s="14">
        <v>1</v>
      </c>
      <c r="J22" s="13" t="s">
        <v>39</v>
      </c>
      <c r="K22" s="13" t="s">
        <v>338</v>
      </c>
      <c r="L22" s="13" t="s">
        <v>259</v>
      </c>
      <c r="M22" s="13" t="s">
        <v>339</v>
      </c>
    </row>
    <row r="23" spans="1:13" x14ac:dyDescent="0.3">
      <c r="A23" s="13" t="s">
        <v>40</v>
      </c>
      <c r="B23" s="13" t="s">
        <v>333</v>
      </c>
      <c r="C23" s="13" t="s">
        <v>181</v>
      </c>
      <c r="D23" s="13" t="s">
        <v>334</v>
      </c>
      <c r="E23" s="13" t="s">
        <v>340</v>
      </c>
      <c r="F23" s="13" t="s">
        <v>109</v>
      </c>
      <c r="G23" s="13" t="s">
        <v>336</v>
      </c>
      <c r="H23" s="13" t="s">
        <v>337</v>
      </c>
      <c r="I23" s="14">
        <v>2</v>
      </c>
      <c r="J23" s="13" t="s">
        <v>39</v>
      </c>
      <c r="K23" s="13" t="s">
        <v>112</v>
      </c>
      <c r="L23" s="13" t="s">
        <v>259</v>
      </c>
      <c r="M23" s="13" t="s">
        <v>339</v>
      </c>
    </row>
    <row r="24" spans="1:13" x14ac:dyDescent="0.3">
      <c r="A24" s="13" t="s">
        <v>74</v>
      </c>
      <c r="B24" s="13" t="s">
        <v>236</v>
      </c>
      <c r="C24" s="13" t="s">
        <v>181</v>
      </c>
      <c r="D24" s="13" t="s">
        <v>341</v>
      </c>
      <c r="E24" s="13" t="s">
        <v>342</v>
      </c>
      <c r="F24" s="13" t="s">
        <v>109</v>
      </c>
      <c r="G24" s="13" t="s">
        <v>336</v>
      </c>
      <c r="H24" s="13" t="s">
        <v>337</v>
      </c>
      <c r="I24" s="14">
        <v>6</v>
      </c>
      <c r="J24" s="13" t="s">
        <v>73</v>
      </c>
      <c r="K24" s="13" t="s">
        <v>343</v>
      </c>
      <c r="L24" s="13" t="s">
        <v>259</v>
      </c>
      <c r="M24" s="13" t="s">
        <v>339</v>
      </c>
    </row>
    <row r="25" spans="1:13" x14ac:dyDescent="0.3">
      <c r="A25" s="13" t="s">
        <v>56</v>
      </c>
      <c r="B25" s="13" t="s">
        <v>211</v>
      </c>
      <c r="C25" s="13" t="s">
        <v>181</v>
      </c>
      <c r="D25" s="13" t="s">
        <v>344</v>
      </c>
      <c r="E25" s="13" t="s">
        <v>345</v>
      </c>
      <c r="F25" s="13" t="s">
        <v>109</v>
      </c>
      <c r="G25" s="13" t="s">
        <v>322</v>
      </c>
      <c r="H25" s="13" t="s">
        <v>323</v>
      </c>
      <c r="I25" s="14">
        <v>1</v>
      </c>
      <c r="J25" s="13" t="s">
        <v>55</v>
      </c>
      <c r="K25" s="13" t="s">
        <v>310</v>
      </c>
      <c r="L25" s="13" t="s">
        <v>259</v>
      </c>
      <c r="M25" s="13" t="s">
        <v>251</v>
      </c>
    </row>
    <row r="26" spans="1:13" x14ac:dyDescent="0.3">
      <c r="A26" s="13" t="s">
        <v>46</v>
      </c>
      <c r="B26" s="13" t="s">
        <v>195</v>
      </c>
      <c r="C26" s="13" t="s">
        <v>181</v>
      </c>
      <c r="D26" s="13" t="s">
        <v>196</v>
      </c>
      <c r="E26" s="13" t="s">
        <v>197</v>
      </c>
      <c r="F26" s="13" t="s">
        <v>109</v>
      </c>
      <c r="G26" s="13" t="s">
        <v>346</v>
      </c>
      <c r="H26" s="13" t="s">
        <v>347</v>
      </c>
      <c r="I26" s="14">
        <v>4</v>
      </c>
      <c r="J26" s="13" t="s">
        <v>45</v>
      </c>
      <c r="K26" s="13" t="s">
        <v>200</v>
      </c>
      <c r="L26" s="13" t="s">
        <v>259</v>
      </c>
      <c r="M26" s="13" t="s">
        <v>348</v>
      </c>
    </row>
    <row r="27" spans="1:13" x14ac:dyDescent="0.3">
      <c r="A27" s="13" t="s">
        <v>28</v>
      </c>
      <c r="B27" s="13" t="s">
        <v>204</v>
      </c>
      <c r="C27" s="13" t="s">
        <v>106</v>
      </c>
      <c r="D27" s="13" t="s">
        <v>205</v>
      </c>
      <c r="E27" s="13" t="s">
        <v>349</v>
      </c>
      <c r="F27" s="13" t="s">
        <v>109</v>
      </c>
      <c r="G27" s="13" t="s">
        <v>350</v>
      </c>
      <c r="H27" s="13" t="s">
        <v>351</v>
      </c>
      <c r="I27" s="14">
        <v>1</v>
      </c>
      <c r="J27" s="13" t="s">
        <v>27</v>
      </c>
      <c r="K27" s="13" t="s">
        <v>169</v>
      </c>
      <c r="L27" s="13" t="s">
        <v>259</v>
      </c>
      <c r="M27" s="13" t="s">
        <v>352</v>
      </c>
    </row>
    <row r="28" spans="1:13" x14ac:dyDescent="0.3">
      <c r="A28" s="13" t="s">
        <v>28</v>
      </c>
      <c r="B28" s="13" t="s">
        <v>204</v>
      </c>
      <c r="C28" s="13" t="s">
        <v>106</v>
      </c>
      <c r="D28" s="13" t="s">
        <v>205</v>
      </c>
      <c r="E28" s="13" t="s">
        <v>353</v>
      </c>
      <c r="F28" s="13" t="s">
        <v>318</v>
      </c>
      <c r="G28" s="13" t="s">
        <v>350</v>
      </c>
      <c r="H28" s="13" t="s">
        <v>351</v>
      </c>
      <c r="I28" s="14">
        <v>1</v>
      </c>
      <c r="J28" s="13" t="s">
        <v>27</v>
      </c>
      <c r="K28" s="13" t="s">
        <v>160</v>
      </c>
      <c r="L28" s="13" t="s">
        <v>259</v>
      </c>
      <c r="M28" s="13" t="s">
        <v>352</v>
      </c>
    </row>
    <row r="29" spans="1:13" x14ac:dyDescent="0.3">
      <c r="A29" s="13" t="s">
        <v>64</v>
      </c>
      <c r="B29" s="13" t="s">
        <v>333</v>
      </c>
      <c r="C29" s="13" t="s">
        <v>181</v>
      </c>
      <c r="D29" s="13" t="s">
        <v>354</v>
      </c>
      <c r="E29" s="13" t="s">
        <v>355</v>
      </c>
      <c r="F29" s="13" t="s">
        <v>109</v>
      </c>
      <c r="G29" s="13" t="s">
        <v>350</v>
      </c>
      <c r="H29" s="13" t="s">
        <v>351</v>
      </c>
      <c r="I29" s="14">
        <v>1</v>
      </c>
      <c r="J29" s="13" t="s">
        <v>63</v>
      </c>
      <c r="K29" s="13" t="s">
        <v>324</v>
      </c>
      <c r="L29" s="13" t="s">
        <v>259</v>
      </c>
      <c r="M29" s="13" t="s">
        <v>352</v>
      </c>
    </row>
    <row r="30" spans="1:13" x14ac:dyDescent="0.3">
      <c r="A30" s="13" t="s">
        <v>64</v>
      </c>
      <c r="B30" s="13" t="s">
        <v>333</v>
      </c>
      <c r="C30" s="13" t="s">
        <v>181</v>
      </c>
      <c r="D30" s="13" t="s">
        <v>354</v>
      </c>
      <c r="E30" s="13" t="s">
        <v>356</v>
      </c>
      <c r="F30" s="13" t="s">
        <v>109</v>
      </c>
      <c r="G30" s="13" t="s">
        <v>328</v>
      </c>
      <c r="H30" s="13" t="s">
        <v>329</v>
      </c>
      <c r="I30" s="14">
        <v>1</v>
      </c>
      <c r="J30" s="13" t="s">
        <v>63</v>
      </c>
      <c r="K30" s="13" t="s">
        <v>135</v>
      </c>
      <c r="L30" s="13" t="s">
        <v>259</v>
      </c>
      <c r="M30" s="13" t="s">
        <v>278</v>
      </c>
    </row>
    <row r="31" spans="1:13" x14ac:dyDescent="0.3">
      <c r="A31" s="13" t="s">
        <v>62</v>
      </c>
      <c r="B31" s="13" t="s">
        <v>211</v>
      </c>
      <c r="C31" s="13" t="s">
        <v>181</v>
      </c>
      <c r="D31" s="13" t="s">
        <v>212</v>
      </c>
      <c r="E31" s="13" t="s">
        <v>357</v>
      </c>
      <c r="F31" s="13" t="s">
        <v>318</v>
      </c>
      <c r="G31" s="13" t="s">
        <v>358</v>
      </c>
      <c r="H31" s="13" t="s">
        <v>359</v>
      </c>
      <c r="I31" s="14">
        <v>1</v>
      </c>
      <c r="J31" s="13" t="s">
        <v>61</v>
      </c>
      <c r="K31" s="13" t="s">
        <v>200</v>
      </c>
      <c r="L31" s="13" t="s">
        <v>259</v>
      </c>
      <c r="M31" s="13" t="s">
        <v>360</v>
      </c>
    </row>
    <row r="32" spans="1:13" x14ac:dyDescent="0.3">
      <c r="A32" s="13" t="s">
        <v>62</v>
      </c>
      <c r="B32" s="13" t="s">
        <v>211</v>
      </c>
      <c r="C32" s="13" t="s">
        <v>181</v>
      </c>
      <c r="D32" s="13" t="s">
        <v>212</v>
      </c>
      <c r="E32" s="13" t="s">
        <v>213</v>
      </c>
      <c r="F32" s="13" t="s">
        <v>109</v>
      </c>
      <c r="G32" s="13" t="s">
        <v>336</v>
      </c>
      <c r="H32" s="13" t="s">
        <v>337</v>
      </c>
      <c r="I32" s="14">
        <v>1</v>
      </c>
      <c r="J32" s="13" t="s">
        <v>61</v>
      </c>
      <c r="K32" s="13" t="s">
        <v>200</v>
      </c>
      <c r="L32" s="13" t="s">
        <v>259</v>
      </c>
      <c r="M32" s="13" t="s">
        <v>339</v>
      </c>
    </row>
    <row r="33" spans="1:13" x14ac:dyDescent="0.3">
      <c r="A33" s="13" t="s">
        <v>58</v>
      </c>
      <c r="B33" s="13" t="s">
        <v>214</v>
      </c>
      <c r="C33" s="13" t="s">
        <v>181</v>
      </c>
      <c r="D33" s="13" t="s">
        <v>215</v>
      </c>
      <c r="E33" s="13" t="s">
        <v>216</v>
      </c>
      <c r="F33" s="13" t="s">
        <v>109</v>
      </c>
      <c r="G33" s="13" t="s">
        <v>361</v>
      </c>
      <c r="H33" s="13" t="s">
        <v>362</v>
      </c>
      <c r="I33" s="14">
        <v>1</v>
      </c>
      <c r="J33" s="13" t="s">
        <v>57</v>
      </c>
      <c r="K33" s="13" t="s">
        <v>219</v>
      </c>
      <c r="L33" s="13" t="s">
        <v>259</v>
      </c>
      <c r="M33" s="13" t="s">
        <v>146</v>
      </c>
    </row>
    <row r="34" spans="1:13" x14ac:dyDescent="0.3">
      <c r="A34" s="13" t="s">
        <v>58</v>
      </c>
      <c r="B34" s="13" t="s">
        <v>214</v>
      </c>
      <c r="C34" s="13" t="s">
        <v>181</v>
      </c>
      <c r="D34" s="13" t="s">
        <v>215</v>
      </c>
      <c r="E34" s="13" t="s">
        <v>216</v>
      </c>
      <c r="F34" s="13" t="s">
        <v>109</v>
      </c>
      <c r="G34" s="13" t="s">
        <v>363</v>
      </c>
      <c r="H34" s="13" t="s">
        <v>364</v>
      </c>
      <c r="I34" s="14">
        <v>1</v>
      </c>
      <c r="J34" s="13" t="s">
        <v>57</v>
      </c>
      <c r="K34" s="13" t="s">
        <v>219</v>
      </c>
      <c r="L34" s="13" t="s">
        <v>259</v>
      </c>
      <c r="M34" s="13" t="s">
        <v>365</v>
      </c>
    </row>
    <row r="35" spans="1:13" x14ac:dyDescent="0.3">
      <c r="A35" s="13" t="s">
        <v>82</v>
      </c>
      <c r="B35" s="13" t="s">
        <v>180</v>
      </c>
      <c r="C35" s="13" t="s">
        <v>181</v>
      </c>
      <c r="D35" s="13" t="s">
        <v>366</v>
      </c>
      <c r="E35" s="13" t="s">
        <v>367</v>
      </c>
      <c r="F35" s="13" t="s">
        <v>109</v>
      </c>
      <c r="G35" s="13" t="s">
        <v>336</v>
      </c>
      <c r="H35" s="13" t="s">
        <v>337</v>
      </c>
      <c r="I35" s="14">
        <v>2</v>
      </c>
      <c r="J35" s="13" t="s">
        <v>81</v>
      </c>
      <c r="K35" s="13" t="s">
        <v>227</v>
      </c>
      <c r="L35" s="13" t="s">
        <v>259</v>
      </c>
      <c r="M35" s="13" t="s">
        <v>339</v>
      </c>
    </row>
    <row r="36" spans="1:13" x14ac:dyDescent="0.3">
      <c r="A36" s="13" t="s">
        <v>82</v>
      </c>
      <c r="B36" s="13" t="s">
        <v>180</v>
      </c>
      <c r="C36" s="13" t="s">
        <v>181</v>
      </c>
      <c r="D36" s="13" t="s">
        <v>366</v>
      </c>
      <c r="E36" s="13" t="s">
        <v>368</v>
      </c>
      <c r="F36" s="13" t="s">
        <v>109</v>
      </c>
      <c r="G36" s="13" t="s">
        <v>336</v>
      </c>
      <c r="H36" s="13" t="s">
        <v>337</v>
      </c>
      <c r="I36" s="14">
        <v>1</v>
      </c>
      <c r="J36" s="13" t="s">
        <v>81</v>
      </c>
      <c r="K36" s="13" t="s">
        <v>234</v>
      </c>
      <c r="L36" s="13" t="s">
        <v>259</v>
      </c>
      <c r="M36" s="13" t="s">
        <v>339</v>
      </c>
    </row>
    <row r="37" spans="1:13" x14ac:dyDescent="0.3">
      <c r="A37" s="13" t="s">
        <v>82</v>
      </c>
      <c r="B37" s="13" t="s">
        <v>180</v>
      </c>
      <c r="C37" s="13" t="s">
        <v>181</v>
      </c>
      <c r="D37" s="13" t="s">
        <v>366</v>
      </c>
      <c r="E37" s="13" t="s">
        <v>369</v>
      </c>
      <c r="F37" s="13" t="s">
        <v>109</v>
      </c>
      <c r="G37" s="13" t="s">
        <v>370</v>
      </c>
      <c r="H37" s="13" t="s">
        <v>371</v>
      </c>
      <c r="I37" s="14">
        <v>2</v>
      </c>
      <c r="J37" s="13" t="s">
        <v>81</v>
      </c>
      <c r="K37" s="13" t="s">
        <v>193</v>
      </c>
      <c r="L37" s="13" t="s">
        <v>259</v>
      </c>
      <c r="M37" s="13" t="s">
        <v>287</v>
      </c>
    </row>
    <row r="38" spans="1:13" x14ac:dyDescent="0.3">
      <c r="A38" s="13" t="s">
        <v>54</v>
      </c>
      <c r="B38" s="13" t="s">
        <v>236</v>
      </c>
      <c r="C38" s="13" t="s">
        <v>181</v>
      </c>
      <c r="D38" s="13" t="s">
        <v>237</v>
      </c>
      <c r="E38" s="13" t="s">
        <v>372</v>
      </c>
      <c r="F38" s="13" t="s">
        <v>109</v>
      </c>
      <c r="G38" s="13" t="s">
        <v>373</v>
      </c>
      <c r="H38" s="13" t="s">
        <v>374</v>
      </c>
      <c r="I38" s="14">
        <v>6</v>
      </c>
      <c r="J38" s="13" t="s">
        <v>53</v>
      </c>
      <c r="K38" s="13" t="s">
        <v>219</v>
      </c>
      <c r="L38" s="13" t="s">
        <v>259</v>
      </c>
      <c r="M38" s="13" t="s">
        <v>287</v>
      </c>
    </row>
    <row r="39" spans="1:13" x14ac:dyDescent="0.3">
      <c r="A39" s="13" t="s">
        <v>54</v>
      </c>
      <c r="B39" s="13" t="s">
        <v>236</v>
      </c>
      <c r="C39" s="13" t="s">
        <v>181</v>
      </c>
      <c r="D39" s="13" t="s">
        <v>237</v>
      </c>
      <c r="E39" s="13" t="s">
        <v>372</v>
      </c>
      <c r="F39" s="13" t="s">
        <v>109</v>
      </c>
      <c r="G39" s="13" t="s">
        <v>375</v>
      </c>
      <c r="H39" s="13" t="s">
        <v>376</v>
      </c>
      <c r="I39" s="14">
        <v>6</v>
      </c>
      <c r="J39" s="13" t="s">
        <v>53</v>
      </c>
      <c r="K39" s="13" t="s">
        <v>219</v>
      </c>
      <c r="L39" s="13" t="s">
        <v>259</v>
      </c>
      <c r="M39" s="13" t="s">
        <v>287</v>
      </c>
    </row>
    <row r="40" spans="1:13" x14ac:dyDescent="0.3">
      <c r="A40" s="13" t="s">
        <v>54</v>
      </c>
      <c r="B40" s="13" t="s">
        <v>236</v>
      </c>
      <c r="C40" s="13" t="s">
        <v>181</v>
      </c>
      <c r="D40" s="13" t="s">
        <v>237</v>
      </c>
      <c r="E40" s="13" t="s">
        <v>377</v>
      </c>
      <c r="F40" s="13" t="s">
        <v>109</v>
      </c>
      <c r="G40" s="13" t="s">
        <v>336</v>
      </c>
      <c r="H40" s="13" t="s">
        <v>337</v>
      </c>
      <c r="I40" s="14">
        <v>1</v>
      </c>
      <c r="J40" s="13" t="s">
        <v>53</v>
      </c>
      <c r="K40" s="13" t="s">
        <v>378</v>
      </c>
      <c r="L40" s="13" t="s">
        <v>259</v>
      </c>
      <c r="M40" s="13" t="s">
        <v>339</v>
      </c>
    </row>
    <row r="41" spans="1:13" x14ac:dyDescent="0.3">
      <c r="A41" s="13" t="s">
        <v>54</v>
      </c>
      <c r="B41" s="13" t="s">
        <v>236</v>
      </c>
      <c r="C41" s="13" t="s">
        <v>181</v>
      </c>
      <c r="D41" s="13" t="s">
        <v>237</v>
      </c>
      <c r="E41" s="13" t="s">
        <v>379</v>
      </c>
      <c r="F41" s="13" t="s">
        <v>109</v>
      </c>
      <c r="G41" s="13" t="s">
        <v>380</v>
      </c>
      <c r="H41" s="13" t="s">
        <v>381</v>
      </c>
      <c r="I41" s="14">
        <v>2</v>
      </c>
      <c r="J41" s="13" t="s">
        <v>53</v>
      </c>
      <c r="K41" s="13" t="s">
        <v>324</v>
      </c>
      <c r="L41" s="13" t="s">
        <v>259</v>
      </c>
      <c r="M41" s="13" t="s">
        <v>382</v>
      </c>
    </row>
    <row r="42" spans="1:13" x14ac:dyDescent="0.3">
      <c r="A42" s="13" t="s">
        <v>54</v>
      </c>
      <c r="B42" s="13" t="s">
        <v>236</v>
      </c>
      <c r="C42" s="13" t="s">
        <v>181</v>
      </c>
      <c r="D42" s="13" t="s">
        <v>237</v>
      </c>
      <c r="E42" s="13" t="s">
        <v>383</v>
      </c>
      <c r="F42" s="13" t="s">
        <v>109</v>
      </c>
      <c r="G42" s="13" t="s">
        <v>384</v>
      </c>
      <c r="H42" s="13" t="s">
        <v>385</v>
      </c>
      <c r="I42" s="14">
        <v>1</v>
      </c>
      <c r="J42" s="13" t="s">
        <v>53</v>
      </c>
      <c r="K42" s="13" t="s">
        <v>179</v>
      </c>
      <c r="L42" s="13" t="s">
        <v>259</v>
      </c>
      <c r="M42" s="13" t="s">
        <v>382</v>
      </c>
    </row>
    <row r="43" spans="1:13" x14ac:dyDescent="0.3">
      <c r="A43" s="13" t="s">
        <v>54</v>
      </c>
      <c r="B43" s="13" t="s">
        <v>236</v>
      </c>
      <c r="C43" s="13" t="s">
        <v>181</v>
      </c>
      <c r="D43" s="13" t="s">
        <v>237</v>
      </c>
      <c r="E43" s="13" t="s">
        <v>386</v>
      </c>
      <c r="F43" s="13" t="s">
        <v>109</v>
      </c>
      <c r="G43" s="13" t="s">
        <v>336</v>
      </c>
      <c r="H43" s="13" t="s">
        <v>337</v>
      </c>
      <c r="I43" s="14">
        <v>1</v>
      </c>
      <c r="J43" s="13" t="s">
        <v>53</v>
      </c>
      <c r="K43" s="13" t="s">
        <v>387</v>
      </c>
      <c r="L43" s="13" t="s">
        <v>259</v>
      </c>
      <c r="M43" s="13" t="s">
        <v>339</v>
      </c>
    </row>
    <row r="44" spans="1:13" x14ac:dyDescent="0.3">
      <c r="A44" s="13" t="s">
        <v>54</v>
      </c>
      <c r="B44" s="13" t="s">
        <v>236</v>
      </c>
      <c r="C44" s="13" t="s">
        <v>181</v>
      </c>
      <c r="D44" s="13" t="s">
        <v>237</v>
      </c>
      <c r="E44" s="13" t="s">
        <v>388</v>
      </c>
      <c r="F44" s="13" t="s">
        <v>109</v>
      </c>
      <c r="G44" s="13" t="s">
        <v>389</v>
      </c>
      <c r="H44" s="13" t="s">
        <v>390</v>
      </c>
      <c r="I44" s="14">
        <v>1</v>
      </c>
      <c r="J44" s="13" t="s">
        <v>53</v>
      </c>
      <c r="K44" s="13" t="s">
        <v>343</v>
      </c>
      <c r="L44" s="13" t="s">
        <v>259</v>
      </c>
      <c r="M44" s="13" t="s">
        <v>391</v>
      </c>
    </row>
    <row r="45" spans="1:13" x14ac:dyDescent="0.3">
      <c r="A45" s="13" t="s">
        <v>54</v>
      </c>
      <c r="B45" s="13" t="s">
        <v>236</v>
      </c>
      <c r="C45" s="13" t="s">
        <v>181</v>
      </c>
      <c r="D45" s="13" t="s">
        <v>237</v>
      </c>
      <c r="E45" s="13" t="s">
        <v>388</v>
      </c>
      <c r="F45" s="13" t="s">
        <v>109</v>
      </c>
      <c r="G45" s="13" t="s">
        <v>392</v>
      </c>
      <c r="H45" s="13" t="s">
        <v>393</v>
      </c>
      <c r="I45" s="14">
        <v>1</v>
      </c>
      <c r="J45" s="13" t="s">
        <v>53</v>
      </c>
      <c r="K45" s="13" t="s">
        <v>343</v>
      </c>
      <c r="L45" s="13" t="s">
        <v>259</v>
      </c>
      <c r="M45" s="13" t="s">
        <v>394</v>
      </c>
    </row>
    <row r="46" spans="1:13" x14ac:dyDescent="0.3">
      <c r="A46" s="13" t="s">
        <v>52</v>
      </c>
      <c r="B46" s="13" t="s">
        <v>242</v>
      </c>
      <c r="C46" s="13" t="s">
        <v>181</v>
      </c>
      <c r="D46" s="13" t="s">
        <v>243</v>
      </c>
      <c r="E46" s="13" t="s">
        <v>245</v>
      </c>
      <c r="F46" s="13" t="s">
        <v>109</v>
      </c>
      <c r="G46" s="13" t="s">
        <v>302</v>
      </c>
      <c r="H46" s="13" t="s">
        <v>303</v>
      </c>
      <c r="I46" s="14">
        <v>1</v>
      </c>
      <c r="J46" s="13" t="s">
        <v>51</v>
      </c>
      <c r="K46" s="13" t="s">
        <v>246</v>
      </c>
      <c r="L46" s="13" t="s">
        <v>259</v>
      </c>
      <c r="M46" s="13" t="s">
        <v>282</v>
      </c>
    </row>
    <row r="47" spans="1:13" x14ac:dyDescent="0.3">
      <c r="A47" s="13" t="s">
        <v>52</v>
      </c>
      <c r="B47" s="13" t="s">
        <v>242</v>
      </c>
      <c r="C47" s="13" t="s">
        <v>181</v>
      </c>
      <c r="D47" s="13" t="s">
        <v>243</v>
      </c>
      <c r="E47" s="13" t="s">
        <v>395</v>
      </c>
      <c r="F47" s="13" t="s">
        <v>109</v>
      </c>
      <c r="G47" s="13" t="s">
        <v>396</v>
      </c>
      <c r="H47" s="13" t="s">
        <v>397</v>
      </c>
      <c r="I47" s="14">
        <v>2</v>
      </c>
      <c r="J47" s="13" t="s">
        <v>51</v>
      </c>
      <c r="K47" s="13" t="s">
        <v>398</v>
      </c>
      <c r="L47" s="13" t="s">
        <v>259</v>
      </c>
      <c r="M47" s="13" t="s">
        <v>282</v>
      </c>
    </row>
    <row r="48" spans="1:13" x14ac:dyDescent="0.3">
      <c r="A48" s="13" t="s">
        <v>52</v>
      </c>
      <c r="B48" s="13" t="s">
        <v>242</v>
      </c>
      <c r="C48" s="13" t="s">
        <v>181</v>
      </c>
      <c r="D48" s="13" t="s">
        <v>243</v>
      </c>
      <c r="E48" s="13" t="s">
        <v>399</v>
      </c>
      <c r="F48" s="13" t="s">
        <v>109</v>
      </c>
      <c r="G48" s="13" t="s">
        <v>400</v>
      </c>
      <c r="H48" s="13" t="s">
        <v>401</v>
      </c>
      <c r="I48" s="14">
        <v>1</v>
      </c>
      <c r="J48" s="13" t="s">
        <v>51</v>
      </c>
      <c r="K48" s="13" t="s">
        <v>286</v>
      </c>
      <c r="L48" s="13" t="s">
        <v>259</v>
      </c>
      <c r="M48" s="13" t="s">
        <v>402</v>
      </c>
    </row>
    <row r="49" spans="1:13" x14ac:dyDescent="0.3">
      <c r="A49" s="13" t="s">
        <v>52</v>
      </c>
      <c r="B49" s="13" t="s">
        <v>242</v>
      </c>
      <c r="C49" s="13" t="s">
        <v>181</v>
      </c>
      <c r="D49" s="13" t="s">
        <v>243</v>
      </c>
      <c r="E49" s="13" t="s">
        <v>403</v>
      </c>
      <c r="F49" s="13" t="s">
        <v>109</v>
      </c>
      <c r="G49" s="13" t="s">
        <v>328</v>
      </c>
      <c r="H49" s="13" t="s">
        <v>329</v>
      </c>
      <c r="I49" s="14">
        <v>2</v>
      </c>
      <c r="J49" s="13" t="s">
        <v>51</v>
      </c>
      <c r="K49" s="13" t="s">
        <v>404</v>
      </c>
      <c r="L49" s="13" t="s">
        <v>259</v>
      </c>
      <c r="M49" s="13" t="s">
        <v>278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4"/>
  <sheetViews>
    <sheetView topLeftCell="A2" workbookViewId="0">
      <selection activeCell="A2" sqref="A2:N204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8.6640625" bestFit="1" customWidth="1"/>
  </cols>
  <sheetData>
    <row r="1" spans="1:14" x14ac:dyDescent="0.3">
      <c r="A1" s="36" t="s">
        <v>405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4" ht="27.45" customHeight="1" x14ac:dyDescent="0.3">
      <c r="A2" s="15" t="s">
        <v>98</v>
      </c>
      <c r="B2" s="15" t="s">
        <v>406</v>
      </c>
      <c r="C2" s="15" t="s">
        <v>407</v>
      </c>
      <c r="D2" s="15" t="s">
        <v>408</v>
      </c>
      <c r="E2" s="15" t="s">
        <v>104</v>
      </c>
      <c r="F2" s="15" t="s">
        <v>409</v>
      </c>
      <c r="G2" s="16" t="s">
        <v>410</v>
      </c>
      <c r="H2" s="16" t="s">
        <v>100</v>
      </c>
      <c r="I2" s="16" t="s">
        <v>411</v>
      </c>
      <c r="J2" s="16" t="s">
        <v>412</v>
      </c>
      <c r="K2" s="16" t="s">
        <v>413</v>
      </c>
      <c r="L2" s="16" t="s">
        <v>414</v>
      </c>
      <c r="M2" s="28" t="s">
        <v>1223</v>
      </c>
      <c r="N2" s="28" t="s">
        <v>1224</v>
      </c>
    </row>
    <row r="3" spans="1:14" x14ac:dyDescent="0.3">
      <c r="A3" s="17" t="s">
        <v>415</v>
      </c>
      <c r="B3" s="17" t="s">
        <v>416</v>
      </c>
      <c r="C3" s="17" t="s">
        <v>417</v>
      </c>
      <c r="D3" s="17" t="s">
        <v>418</v>
      </c>
      <c r="E3" s="17" t="s">
        <v>419</v>
      </c>
      <c r="F3" s="17" t="s">
        <v>420</v>
      </c>
      <c r="G3" s="18">
        <v>21</v>
      </c>
      <c r="H3" s="18">
        <v>41</v>
      </c>
      <c r="I3" s="19">
        <v>0.90476190476190477</v>
      </c>
      <c r="J3" s="20">
        <v>9.5238095238095233E-2</v>
      </c>
      <c r="K3" s="21">
        <v>0</v>
      </c>
      <c r="L3" s="22">
        <v>0</v>
      </c>
      <c r="M3" s="29" t="s">
        <v>1216</v>
      </c>
      <c r="N3" s="30"/>
    </row>
    <row r="4" spans="1:14" x14ac:dyDescent="0.3">
      <c r="A4" s="17" t="s">
        <v>421</v>
      </c>
      <c r="B4" s="17" t="s">
        <v>422</v>
      </c>
      <c r="C4" s="17" t="s">
        <v>423</v>
      </c>
      <c r="D4" s="17" t="s">
        <v>418</v>
      </c>
      <c r="E4" s="17" t="s">
        <v>419</v>
      </c>
      <c r="F4" s="17" t="s">
        <v>424</v>
      </c>
      <c r="G4" s="18">
        <v>12</v>
      </c>
      <c r="H4" s="18">
        <v>30</v>
      </c>
      <c r="I4" s="19">
        <v>1</v>
      </c>
      <c r="J4" s="20">
        <v>0</v>
      </c>
      <c r="K4" s="21">
        <v>0</v>
      </c>
      <c r="L4" s="22">
        <v>0</v>
      </c>
      <c r="M4" s="29" t="s">
        <v>1216</v>
      </c>
      <c r="N4" s="30"/>
    </row>
    <row r="5" spans="1:14" x14ac:dyDescent="0.3">
      <c r="A5" s="17" t="s">
        <v>425</v>
      </c>
      <c r="B5" s="17" t="s">
        <v>426</v>
      </c>
      <c r="C5" s="17" t="s">
        <v>417</v>
      </c>
      <c r="D5" s="17" t="s">
        <v>418</v>
      </c>
      <c r="E5" s="17" t="s">
        <v>419</v>
      </c>
      <c r="F5" s="17" t="s">
        <v>427</v>
      </c>
      <c r="G5" s="18">
        <v>8</v>
      </c>
      <c r="H5" s="18">
        <v>23</v>
      </c>
      <c r="I5" s="19">
        <v>1</v>
      </c>
      <c r="J5" s="20">
        <v>0</v>
      </c>
      <c r="K5" s="21">
        <v>0</v>
      </c>
      <c r="L5" s="22">
        <v>0</v>
      </c>
      <c r="M5" s="29" t="s">
        <v>1216</v>
      </c>
      <c r="N5" s="30"/>
    </row>
    <row r="6" spans="1:14" x14ac:dyDescent="0.3">
      <c r="A6" s="17" t="s">
        <v>336</v>
      </c>
      <c r="B6" s="17" t="s">
        <v>428</v>
      </c>
      <c r="C6" s="17" t="s">
        <v>429</v>
      </c>
      <c r="D6" s="17" t="s">
        <v>430</v>
      </c>
      <c r="E6" s="17" t="s">
        <v>339</v>
      </c>
      <c r="F6" s="17" t="s">
        <v>431</v>
      </c>
      <c r="G6" s="18">
        <v>8</v>
      </c>
      <c r="H6" s="18">
        <v>15</v>
      </c>
      <c r="I6" s="19">
        <v>0</v>
      </c>
      <c r="J6" s="20">
        <v>0</v>
      </c>
      <c r="K6" s="21">
        <v>0</v>
      </c>
      <c r="L6" s="22">
        <v>1</v>
      </c>
      <c r="M6" s="29" t="s">
        <v>1226</v>
      </c>
      <c r="N6" s="30">
        <v>4</v>
      </c>
    </row>
    <row r="7" spans="1:14" x14ac:dyDescent="0.3">
      <c r="A7" s="17" t="s">
        <v>432</v>
      </c>
      <c r="B7" s="17" t="s">
        <v>433</v>
      </c>
      <c r="C7" s="17" t="s">
        <v>434</v>
      </c>
      <c r="D7" s="17" t="s">
        <v>435</v>
      </c>
      <c r="E7" s="17" t="s">
        <v>251</v>
      </c>
      <c r="F7" s="17" t="s">
        <v>436</v>
      </c>
      <c r="G7" s="18">
        <v>8</v>
      </c>
      <c r="H7" s="18">
        <v>10</v>
      </c>
      <c r="I7" s="19">
        <v>0</v>
      </c>
      <c r="J7" s="20">
        <v>1</v>
      </c>
      <c r="K7" s="21">
        <v>0</v>
      </c>
      <c r="L7" s="22">
        <v>0</v>
      </c>
      <c r="M7" s="29" t="s">
        <v>1216</v>
      </c>
      <c r="N7" s="30"/>
    </row>
    <row r="8" spans="1:14" x14ac:dyDescent="0.3">
      <c r="A8" s="17" t="s">
        <v>437</v>
      </c>
      <c r="B8" s="17" t="s">
        <v>438</v>
      </c>
      <c r="C8" s="17" t="s">
        <v>439</v>
      </c>
      <c r="D8" s="17" t="s">
        <v>440</v>
      </c>
      <c r="E8" s="17" t="s">
        <v>441</v>
      </c>
      <c r="F8" s="17" t="s">
        <v>442</v>
      </c>
      <c r="G8" s="18">
        <v>8</v>
      </c>
      <c r="H8" s="18">
        <v>46</v>
      </c>
      <c r="I8" s="19">
        <v>0.75</v>
      </c>
      <c r="J8" s="20">
        <v>0.25</v>
      </c>
      <c r="K8" s="21">
        <v>0</v>
      </c>
      <c r="L8" s="22">
        <v>0</v>
      </c>
      <c r="M8" s="29" t="s">
        <v>1216</v>
      </c>
      <c r="N8" s="30"/>
    </row>
    <row r="9" spans="1:14" x14ac:dyDescent="0.3">
      <c r="A9" s="17" t="s">
        <v>443</v>
      </c>
      <c r="B9" s="17" t="s">
        <v>444</v>
      </c>
      <c r="C9" s="17" t="s">
        <v>434</v>
      </c>
      <c r="D9" s="17" t="s">
        <v>445</v>
      </c>
      <c r="E9" s="17" t="s">
        <v>194</v>
      </c>
      <c r="F9" s="17" t="s">
        <v>446</v>
      </c>
      <c r="G9" s="18">
        <v>8</v>
      </c>
      <c r="H9" s="18">
        <v>13</v>
      </c>
      <c r="I9" s="19">
        <v>0</v>
      </c>
      <c r="J9" s="20">
        <v>1</v>
      </c>
      <c r="K9" s="21">
        <v>0</v>
      </c>
      <c r="L9" s="22">
        <v>0</v>
      </c>
      <c r="M9" s="29" t="s">
        <v>1216</v>
      </c>
      <c r="N9" s="30"/>
    </row>
    <row r="10" spans="1:14" x14ac:dyDescent="0.3">
      <c r="A10" s="17" t="s">
        <v>447</v>
      </c>
      <c r="B10" s="17" t="s">
        <v>448</v>
      </c>
      <c r="C10" s="17" t="s">
        <v>449</v>
      </c>
      <c r="D10" s="17" t="s">
        <v>418</v>
      </c>
      <c r="E10" s="17" t="s">
        <v>450</v>
      </c>
      <c r="F10" s="17" t="s">
        <v>451</v>
      </c>
      <c r="G10" s="18">
        <v>7</v>
      </c>
      <c r="H10" s="18">
        <v>7</v>
      </c>
      <c r="I10" s="19">
        <v>0.7142857142857143</v>
      </c>
      <c r="J10" s="20">
        <v>0.28571428571428575</v>
      </c>
      <c r="K10" s="21">
        <v>0</v>
      </c>
      <c r="L10" s="22">
        <v>0</v>
      </c>
      <c r="M10" s="29" t="s">
        <v>1227</v>
      </c>
      <c r="N10" s="30"/>
    </row>
    <row r="11" spans="1:14" x14ac:dyDescent="0.3">
      <c r="A11" s="17" t="s">
        <v>452</v>
      </c>
      <c r="B11" s="17" t="s">
        <v>453</v>
      </c>
      <c r="C11" s="17" t="s">
        <v>454</v>
      </c>
      <c r="D11" s="17" t="s">
        <v>455</v>
      </c>
      <c r="E11" s="17" t="s">
        <v>456</v>
      </c>
      <c r="F11" s="17" t="s">
        <v>457</v>
      </c>
      <c r="G11" s="18">
        <v>5</v>
      </c>
      <c r="H11" s="18">
        <v>6</v>
      </c>
      <c r="I11" s="19">
        <v>0</v>
      </c>
      <c r="J11" s="20">
        <v>1</v>
      </c>
      <c r="K11" s="21">
        <v>0</v>
      </c>
      <c r="L11" s="22">
        <v>0</v>
      </c>
      <c r="M11" s="29" t="s">
        <v>1217</v>
      </c>
      <c r="N11" s="30"/>
    </row>
    <row r="12" spans="1:14" x14ac:dyDescent="0.3">
      <c r="A12" s="17" t="s">
        <v>458</v>
      </c>
      <c r="B12" s="17" t="s">
        <v>459</v>
      </c>
      <c r="C12" s="17" t="s">
        <v>460</v>
      </c>
      <c r="D12" s="17" t="s">
        <v>461</v>
      </c>
      <c r="E12" s="17" t="s">
        <v>462</v>
      </c>
      <c r="F12" s="17" t="s">
        <v>463</v>
      </c>
      <c r="G12" s="18">
        <v>4</v>
      </c>
      <c r="H12" s="18">
        <v>4</v>
      </c>
      <c r="I12" s="19">
        <v>0.75</v>
      </c>
      <c r="J12" s="20">
        <v>0.25</v>
      </c>
      <c r="K12" s="21">
        <v>0</v>
      </c>
      <c r="L12" s="22">
        <v>0</v>
      </c>
      <c r="M12" s="29" t="s">
        <v>1216</v>
      </c>
      <c r="N12" s="30"/>
    </row>
    <row r="13" spans="1:14" x14ac:dyDescent="0.3">
      <c r="A13" s="17" t="s">
        <v>464</v>
      </c>
      <c r="B13" s="17" t="s">
        <v>465</v>
      </c>
      <c r="C13" s="17" t="s">
        <v>466</v>
      </c>
      <c r="D13" s="17" t="s">
        <v>467</v>
      </c>
      <c r="E13" s="17" t="s">
        <v>441</v>
      </c>
      <c r="F13" s="17" t="s">
        <v>468</v>
      </c>
      <c r="G13" s="18">
        <v>4</v>
      </c>
      <c r="H13" s="18">
        <v>15</v>
      </c>
      <c r="I13" s="19">
        <v>0</v>
      </c>
      <c r="J13" s="20">
        <v>1</v>
      </c>
      <c r="K13" s="21">
        <v>0</v>
      </c>
      <c r="L13" s="22">
        <v>0</v>
      </c>
      <c r="M13" s="29" t="s">
        <v>1216</v>
      </c>
      <c r="N13" s="30"/>
    </row>
    <row r="14" spans="1:14" x14ac:dyDescent="0.3">
      <c r="A14" s="17" t="s">
        <v>469</v>
      </c>
      <c r="B14" s="17" t="s">
        <v>470</v>
      </c>
      <c r="C14" s="17" t="s">
        <v>471</v>
      </c>
      <c r="D14" s="17" t="s">
        <v>472</v>
      </c>
      <c r="E14" s="17" t="s">
        <v>441</v>
      </c>
      <c r="F14" s="17" t="s">
        <v>473</v>
      </c>
      <c r="G14" s="18">
        <v>4</v>
      </c>
      <c r="H14" s="18">
        <v>5</v>
      </c>
      <c r="I14" s="19">
        <v>0</v>
      </c>
      <c r="J14" s="20">
        <v>1</v>
      </c>
      <c r="K14" s="21">
        <v>0</v>
      </c>
      <c r="L14" s="22">
        <v>0</v>
      </c>
      <c r="M14" s="29" t="s">
        <v>1227</v>
      </c>
      <c r="N14" s="30"/>
    </row>
    <row r="15" spans="1:14" x14ac:dyDescent="0.3">
      <c r="A15" s="17" t="s">
        <v>302</v>
      </c>
      <c r="B15" s="17" t="s">
        <v>474</v>
      </c>
      <c r="C15" s="17" t="s">
        <v>454</v>
      </c>
      <c r="D15" s="17" t="s">
        <v>455</v>
      </c>
      <c r="E15" s="17" t="s">
        <v>282</v>
      </c>
      <c r="F15" s="17" t="s">
        <v>475</v>
      </c>
      <c r="G15" s="18">
        <v>4</v>
      </c>
      <c r="H15" s="18">
        <v>4</v>
      </c>
      <c r="I15" s="19">
        <v>0</v>
      </c>
      <c r="J15" s="20">
        <v>0</v>
      </c>
      <c r="K15" s="21">
        <v>0</v>
      </c>
      <c r="L15" s="22">
        <v>1</v>
      </c>
      <c r="M15" s="29" t="s">
        <v>1218</v>
      </c>
      <c r="N15" s="30"/>
    </row>
    <row r="16" spans="1:14" x14ac:dyDescent="0.3">
      <c r="A16" s="17" t="s">
        <v>476</v>
      </c>
      <c r="B16" s="17" t="s">
        <v>477</v>
      </c>
      <c r="C16" s="17" t="s">
        <v>478</v>
      </c>
      <c r="D16" s="17" t="s">
        <v>467</v>
      </c>
      <c r="E16" s="17" t="s">
        <v>441</v>
      </c>
      <c r="F16" s="17" t="s">
        <v>479</v>
      </c>
      <c r="G16" s="18">
        <v>4</v>
      </c>
      <c r="H16" s="18">
        <v>5</v>
      </c>
      <c r="I16" s="19">
        <v>0.75</v>
      </c>
      <c r="J16" s="20">
        <v>0.25</v>
      </c>
      <c r="K16" s="21">
        <v>0</v>
      </c>
      <c r="L16" s="22">
        <v>0</v>
      </c>
      <c r="M16" s="29" t="s">
        <v>1216</v>
      </c>
      <c r="N16" s="30"/>
    </row>
    <row r="17" spans="1:14" x14ac:dyDescent="0.3">
      <c r="A17" s="17" t="s">
        <v>480</v>
      </c>
      <c r="B17" s="17" t="s">
        <v>481</v>
      </c>
      <c r="C17" s="17" t="s">
        <v>482</v>
      </c>
      <c r="D17" s="17" t="s">
        <v>461</v>
      </c>
      <c r="E17" s="17" t="s">
        <v>483</v>
      </c>
      <c r="F17" s="17" t="s">
        <v>484</v>
      </c>
      <c r="G17" s="18">
        <v>3</v>
      </c>
      <c r="H17" s="18">
        <v>3</v>
      </c>
      <c r="I17" s="19">
        <v>1</v>
      </c>
      <c r="J17" s="20">
        <v>0</v>
      </c>
      <c r="K17" s="21">
        <v>0</v>
      </c>
      <c r="L17" s="22">
        <v>0</v>
      </c>
      <c r="M17" s="29" t="s">
        <v>1216</v>
      </c>
      <c r="N17" s="30"/>
    </row>
    <row r="18" spans="1:14" x14ac:dyDescent="0.3">
      <c r="A18" s="17" t="s">
        <v>110</v>
      </c>
      <c r="B18" s="17" t="s">
        <v>485</v>
      </c>
      <c r="C18" s="17" t="s">
        <v>486</v>
      </c>
      <c r="D18" s="17" t="s">
        <v>487</v>
      </c>
      <c r="E18" s="17" t="s">
        <v>114</v>
      </c>
      <c r="F18" s="17" t="s">
        <v>488</v>
      </c>
      <c r="G18" s="18">
        <v>3</v>
      </c>
      <c r="H18" s="18">
        <v>3</v>
      </c>
      <c r="I18" s="19">
        <v>0</v>
      </c>
      <c r="J18" s="20">
        <v>0</v>
      </c>
      <c r="K18" s="21">
        <v>1</v>
      </c>
      <c r="L18" s="22">
        <v>0</v>
      </c>
      <c r="M18" s="29" t="s">
        <v>1218</v>
      </c>
      <c r="N18" s="30"/>
    </row>
    <row r="19" spans="1:14" x14ac:dyDescent="0.3">
      <c r="A19" s="17" t="s">
        <v>207</v>
      </c>
      <c r="B19" s="17" t="s">
        <v>489</v>
      </c>
      <c r="C19" s="17" t="s">
        <v>434</v>
      </c>
      <c r="D19" s="17" t="s">
        <v>490</v>
      </c>
      <c r="E19" s="17" t="s">
        <v>210</v>
      </c>
      <c r="F19" s="17" t="s">
        <v>491</v>
      </c>
      <c r="G19" s="18">
        <v>3</v>
      </c>
      <c r="H19" s="18">
        <v>5</v>
      </c>
      <c r="I19" s="19">
        <v>0</v>
      </c>
      <c r="J19" s="20">
        <v>0</v>
      </c>
      <c r="K19" s="21">
        <v>1</v>
      </c>
      <c r="L19" s="22">
        <v>0</v>
      </c>
      <c r="M19" s="29" t="s">
        <v>1218</v>
      </c>
      <c r="N19" s="30"/>
    </row>
    <row r="20" spans="1:14" x14ac:dyDescent="0.3">
      <c r="A20" s="17" t="s">
        <v>492</v>
      </c>
      <c r="B20" s="17" t="s">
        <v>493</v>
      </c>
      <c r="C20" s="17" t="s">
        <v>494</v>
      </c>
      <c r="D20" s="17" t="s">
        <v>495</v>
      </c>
      <c r="E20" s="17" t="s">
        <v>496</v>
      </c>
      <c r="F20" s="17" t="s">
        <v>497</v>
      </c>
      <c r="G20" s="18">
        <v>3</v>
      </c>
      <c r="H20" s="18">
        <v>3</v>
      </c>
      <c r="I20" s="19">
        <v>0</v>
      </c>
      <c r="J20" s="20">
        <v>1</v>
      </c>
      <c r="K20" s="21">
        <v>0</v>
      </c>
      <c r="L20" s="22">
        <v>0</v>
      </c>
      <c r="M20" s="29" t="s">
        <v>1227</v>
      </c>
      <c r="N20" s="30"/>
    </row>
    <row r="21" spans="1:14" x14ac:dyDescent="0.3">
      <c r="A21" s="17" t="s">
        <v>498</v>
      </c>
      <c r="B21" s="17" t="s">
        <v>499</v>
      </c>
      <c r="C21" s="17" t="s">
        <v>500</v>
      </c>
      <c r="D21" s="17" t="s">
        <v>501</v>
      </c>
      <c r="E21" s="17" t="s">
        <v>502</v>
      </c>
      <c r="F21" s="17" t="s">
        <v>503</v>
      </c>
      <c r="G21" s="18">
        <v>3</v>
      </c>
      <c r="H21" s="18">
        <v>8</v>
      </c>
      <c r="I21" s="19">
        <v>0.33333333333333337</v>
      </c>
      <c r="J21" s="20">
        <v>0.66666666666666674</v>
      </c>
      <c r="K21" s="21">
        <v>0</v>
      </c>
      <c r="L21" s="22">
        <v>0</v>
      </c>
      <c r="M21" s="29" t="s">
        <v>1216</v>
      </c>
      <c r="N21" s="30"/>
    </row>
    <row r="22" spans="1:14" x14ac:dyDescent="0.3">
      <c r="A22" s="17" t="s">
        <v>504</v>
      </c>
      <c r="B22" s="17" t="s">
        <v>505</v>
      </c>
      <c r="C22" s="17" t="s">
        <v>506</v>
      </c>
      <c r="D22" s="17" t="s">
        <v>487</v>
      </c>
      <c r="E22" s="17" t="s">
        <v>507</v>
      </c>
      <c r="F22" s="17" t="s">
        <v>508</v>
      </c>
      <c r="G22" s="18">
        <v>3</v>
      </c>
      <c r="H22" s="18">
        <v>4</v>
      </c>
      <c r="I22" s="19">
        <v>0</v>
      </c>
      <c r="J22" s="20">
        <v>1</v>
      </c>
      <c r="K22" s="21">
        <v>0</v>
      </c>
      <c r="L22" s="22">
        <v>0</v>
      </c>
      <c r="M22" s="29" t="s">
        <v>1225</v>
      </c>
      <c r="N22" s="30">
        <v>2</v>
      </c>
    </row>
    <row r="23" spans="1:14" x14ac:dyDescent="0.3">
      <c r="A23" s="17" t="s">
        <v>509</v>
      </c>
      <c r="B23" s="17" t="s">
        <v>510</v>
      </c>
      <c r="C23" s="17" t="s">
        <v>449</v>
      </c>
      <c r="D23" s="17" t="s">
        <v>418</v>
      </c>
      <c r="E23" s="17" t="s">
        <v>419</v>
      </c>
      <c r="F23" s="17" t="s">
        <v>511</v>
      </c>
      <c r="G23" s="18">
        <v>3</v>
      </c>
      <c r="H23" s="18">
        <v>3</v>
      </c>
      <c r="I23" s="19">
        <v>1</v>
      </c>
      <c r="J23" s="20">
        <v>0</v>
      </c>
      <c r="K23" s="21">
        <v>0</v>
      </c>
      <c r="L23" s="22">
        <v>0</v>
      </c>
      <c r="M23" s="29" t="s">
        <v>1216</v>
      </c>
      <c r="N23" s="30"/>
    </row>
    <row r="24" spans="1:14" x14ac:dyDescent="0.3">
      <c r="A24" s="17" t="s">
        <v>154</v>
      </c>
      <c r="B24" s="17" t="s">
        <v>512</v>
      </c>
      <c r="C24" s="17" t="s">
        <v>513</v>
      </c>
      <c r="D24" s="17" t="s">
        <v>514</v>
      </c>
      <c r="E24" s="17" t="s">
        <v>157</v>
      </c>
      <c r="F24" s="17" t="s">
        <v>515</v>
      </c>
      <c r="G24" s="18">
        <v>3</v>
      </c>
      <c r="H24" s="18">
        <v>3</v>
      </c>
      <c r="I24" s="19">
        <v>0</v>
      </c>
      <c r="J24" s="20">
        <v>0</v>
      </c>
      <c r="K24" s="21">
        <v>1</v>
      </c>
      <c r="L24" s="22">
        <v>0</v>
      </c>
      <c r="M24" s="29" t="s">
        <v>1218</v>
      </c>
      <c r="N24" s="30"/>
    </row>
    <row r="25" spans="1:14" x14ac:dyDescent="0.3">
      <c r="A25" s="17" t="s">
        <v>143</v>
      </c>
      <c r="B25" s="17" t="s">
        <v>516</v>
      </c>
      <c r="C25" s="17" t="s">
        <v>517</v>
      </c>
      <c r="D25" s="17" t="s">
        <v>518</v>
      </c>
      <c r="E25" s="17" t="s">
        <v>146</v>
      </c>
      <c r="F25" s="17" t="s">
        <v>519</v>
      </c>
      <c r="G25" s="18">
        <v>3</v>
      </c>
      <c r="H25" s="18">
        <v>3</v>
      </c>
      <c r="I25" s="19">
        <v>0</v>
      </c>
      <c r="J25" s="20">
        <v>0</v>
      </c>
      <c r="K25" s="21">
        <v>1</v>
      </c>
      <c r="L25" s="22">
        <v>0</v>
      </c>
      <c r="M25" s="29" t="s">
        <v>1226</v>
      </c>
      <c r="N25" s="30">
        <v>2</v>
      </c>
    </row>
    <row r="26" spans="1:14" x14ac:dyDescent="0.3">
      <c r="A26" s="17" t="s">
        <v>520</v>
      </c>
      <c r="B26" s="17" t="s">
        <v>521</v>
      </c>
      <c r="C26" s="17" t="s">
        <v>522</v>
      </c>
      <c r="D26" s="17" t="s">
        <v>523</v>
      </c>
      <c r="E26" s="17" t="s">
        <v>419</v>
      </c>
      <c r="F26" s="17" t="s">
        <v>524</v>
      </c>
      <c r="G26" s="18">
        <v>3</v>
      </c>
      <c r="H26" s="18">
        <v>10</v>
      </c>
      <c r="I26" s="19">
        <v>0</v>
      </c>
      <c r="J26" s="20">
        <v>1</v>
      </c>
      <c r="K26" s="21">
        <v>0</v>
      </c>
      <c r="L26" s="22">
        <v>0</v>
      </c>
      <c r="M26" s="29" t="s">
        <v>1219</v>
      </c>
      <c r="N26" s="30"/>
    </row>
    <row r="27" spans="1:14" x14ac:dyDescent="0.3">
      <c r="A27" s="17" t="s">
        <v>525</v>
      </c>
      <c r="B27" s="17" t="s">
        <v>526</v>
      </c>
      <c r="C27" s="17" t="s">
        <v>434</v>
      </c>
      <c r="D27" s="17" t="s">
        <v>527</v>
      </c>
      <c r="E27" s="17" t="s">
        <v>528</v>
      </c>
      <c r="F27" s="17" t="s">
        <v>529</v>
      </c>
      <c r="G27" s="18">
        <v>3</v>
      </c>
      <c r="H27" s="18">
        <v>3</v>
      </c>
      <c r="I27" s="19">
        <v>0</v>
      </c>
      <c r="J27" s="20">
        <v>1</v>
      </c>
      <c r="K27" s="21">
        <v>0</v>
      </c>
      <c r="L27" s="22">
        <v>0</v>
      </c>
      <c r="M27" s="29" t="s">
        <v>1219</v>
      </c>
      <c r="N27" s="30"/>
    </row>
    <row r="28" spans="1:14" x14ac:dyDescent="0.3">
      <c r="A28" s="17" t="s">
        <v>198</v>
      </c>
      <c r="B28" s="17" t="s">
        <v>530</v>
      </c>
      <c r="C28" s="17" t="s">
        <v>531</v>
      </c>
      <c r="D28" s="17" t="s">
        <v>532</v>
      </c>
      <c r="E28" s="17" t="s">
        <v>201</v>
      </c>
      <c r="F28" s="17" t="s">
        <v>533</v>
      </c>
      <c r="G28" s="18">
        <v>3</v>
      </c>
      <c r="H28" s="18">
        <v>3</v>
      </c>
      <c r="I28" s="19">
        <v>0</v>
      </c>
      <c r="J28" s="20">
        <v>0</v>
      </c>
      <c r="K28" s="21">
        <v>1</v>
      </c>
      <c r="L28" s="22">
        <v>0</v>
      </c>
      <c r="M28" s="29" t="s">
        <v>1218</v>
      </c>
      <c r="N28" s="30"/>
    </row>
    <row r="29" spans="1:14" x14ac:dyDescent="0.3">
      <c r="A29" s="17" t="s">
        <v>350</v>
      </c>
      <c r="B29" s="17" t="s">
        <v>534</v>
      </c>
      <c r="C29" s="17" t="s">
        <v>535</v>
      </c>
      <c r="D29" s="17" t="s">
        <v>536</v>
      </c>
      <c r="E29" s="17" t="s">
        <v>352</v>
      </c>
      <c r="F29" s="17" t="s">
        <v>537</v>
      </c>
      <c r="G29" s="18">
        <v>3</v>
      </c>
      <c r="H29" s="18">
        <v>3</v>
      </c>
      <c r="I29" s="19">
        <v>0</v>
      </c>
      <c r="J29" s="20">
        <v>0</v>
      </c>
      <c r="K29" s="21">
        <v>0</v>
      </c>
      <c r="L29" s="22">
        <v>1</v>
      </c>
      <c r="M29" s="29" t="s">
        <v>1226</v>
      </c>
      <c r="N29" s="30">
        <v>3</v>
      </c>
    </row>
    <row r="30" spans="1:14" x14ac:dyDescent="0.3">
      <c r="A30" s="17" t="s">
        <v>328</v>
      </c>
      <c r="B30" s="17" t="s">
        <v>538</v>
      </c>
      <c r="C30" s="17" t="s">
        <v>434</v>
      </c>
      <c r="D30" s="17" t="s">
        <v>518</v>
      </c>
      <c r="E30" s="17" t="s">
        <v>278</v>
      </c>
      <c r="F30" s="17" t="s">
        <v>539</v>
      </c>
      <c r="G30" s="18">
        <v>3</v>
      </c>
      <c r="H30" s="18">
        <v>6</v>
      </c>
      <c r="I30" s="19">
        <v>0</v>
      </c>
      <c r="J30" s="20">
        <v>0</v>
      </c>
      <c r="K30" s="21">
        <v>0</v>
      </c>
      <c r="L30" s="22">
        <v>1</v>
      </c>
      <c r="M30" s="29" t="s">
        <v>1218</v>
      </c>
      <c r="N30" s="30"/>
    </row>
    <row r="31" spans="1:14" x14ac:dyDescent="0.3">
      <c r="A31" s="17" t="s">
        <v>115</v>
      </c>
      <c r="B31" s="17" t="s">
        <v>540</v>
      </c>
      <c r="C31" s="17" t="s">
        <v>494</v>
      </c>
      <c r="D31" s="17" t="s">
        <v>487</v>
      </c>
      <c r="E31" s="17" t="s">
        <v>114</v>
      </c>
      <c r="F31" s="17" t="s">
        <v>541</v>
      </c>
      <c r="G31" s="18">
        <v>3</v>
      </c>
      <c r="H31" s="18">
        <v>3</v>
      </c>
      <c r="I31" s="19">
        <v>0</v>
      </c>
      <c r="J31" s="20">
        <v>0</v>
      </c>
      <c r="K31" s="21">
        <v>1</v>
      </c>
      <c r="L31" s="22">
        <v>0</v>
      </c>
      <c r="M31" s="29" t="s">
        <v>1218</v>
      </c>
      <c r="N31" s="30"/>
    </row>
    <row r="32" spans="1:14" x14ac:dyDescent="0.3">
      <c r="A32" s="17" t="s">
        <v>542</v>
      </c>
      <c r="B32" s="17" t="s">
        <v>543</v>
      </c>
      <c r="C32" s="17" t="s">
        <v>544</v>
      </c>
      <c r="D32" s="17" t="s">
        <v>545</v>
      </c>
      <c r="E32" s="17" t="s">
        <v>441</v>
      </c>
      <c r="F32" s="17" t="s">
        <v>546</v>
      </c>
      <c r="G32" s="18">
        <v>3</v>
      </c>
      <c r="H32" s="18">
        <v>4</v>
      </c>
      <c r="I32" s="19">
        <v>0</v>
      </c>
      <c r="J32" s="20">
        <v>1</v>
      </c>
      <c r="K32" s="21">
        <v>0</v>
      </c>
      <c r="L32" s="22">
        <v>0</v>
      </c>
      <c r="M32" s="29" t="s">
        <v>1219</v>
      </c>
      <c r="N32" s="30"/>
    </row>
    <row r="33" spans="1:14" x14ac:dyDescent="0.3">
      <c r="A33" s="17" t="s">
        <v>117</v>
      </c>
      <c r="B33" s="17" t="s">
        <v>540</v>
      </c>
      <c r="C33" s="17" t="s">
        <v>547</v>
      </c>
      <c r="D33" s="17" t="s">
        <v>487</v>
      </c>
      <c r="E33" s="17" t="s">
        <v>114</v>
      </c>
      <c r="F33" s="17" t="s">
        <v>548</v>
      </c>
      <c r="G33" s="18">
        <v>3</v>
      </c>
      <c r="H33" s="18">
        <v>4</v>
      </c>
      <c r="I33" s="19">
        <v>0</v>
      </c>
      <c r="J33" s="20">
        <v>0</v>
      </c>
      <c r="K33" s="21">
        <v>1</v>
      </c>
      <c r="L33" s="22">
        <v>0</v>
      </c>
      <c r="M33" s="29" t="s">
        <v>1218</v>
      </c>
      <c r="N33" s="30"/>
    </row>
    <row r="34" spans="1:14" x14ac:dyDescent="0.3">
      <c r="A34" s="17" t="s">
        <v>549</v>
      </c>
      <c r="B34" s="17" t="s">
        <v>550</v>
      </c>
      <c r="C34" s="17" t="s">
        <v>417</v>
      </c>
      <c r="D34" s="17" t="s">
        <v>418</v>
      </c>
      <c r="E34" s="17" t="s">
        <v>419</v>
      </c>
      <c r="F34" s="17" t="s">
        <v>551</v>
      </c>
      <c r="G34" s="18">
        <v>2</v>
      </c>
      <c r="H34" s="18">
        <v>4</v>
      </c>
      <c r="I34" s="19">
        <v>0.5</v>
      </c>
      <c r="J34" s="20">
        <v>0.5</v>
      </c>
      <c r="K34" s="21">
        <v>0</v>
      </c>
      <c r="L34" s="22">
        <v>0</v>
      </c>
      <c r="M34" s="29" t="s">
        <v>1216</v>
      </c>
      <c r="N34" s="30"/>
    </row>
    <row r="35" spans="1:14" x14ac:dyDescent="0.3">
      <c r="A35" s="17" t="s">
        <v>552</v>
      </c>
      <c r="B35" s="17" t="s">
        <v>553</v>
      </c>
      <c r="C35" s="17" t="s">
        <v>522</v>
      </c>
      <c r="D35" s="17" t="s">
        <v>523</v>
      </c>
      <c r="E35" s="17" t="s">
        <v>419</v>
      </c>
      <c r="F35" s="17" t="s">
        <v>554</v>
      </c>
      <c r="G35" s="18">
        <v>2</v>
      </c>
      <c r="H35" s="18">
        <v>2</v>
      </c>
      <c r="I35" s="19">
        <v>1</v>
      </c>
      <c r="J35" s="20">
        <v>0</v>
      </c>
      <c r="K35" s="21">
        <v>0</v>
      </c>
      <c r="L35" s="22">
        <v>0</v>
      </c>
      <c r="M35" s="29" t="s">
        <v>1216</v>
      </c>
      <c r="N35" s="30"/>
    </row>
    <row r="36" spans="1:14" x14ac:dyDescent="0.3">
      <c r="A36" s="17" t="s">
        <v>555</v>
      </c>
      <c r="B36" s="17" t="s">
        <v>556</v>
      </c>
      <c r="C36" s="17" t="s">
        <v>557</v>
      </c>
      <c r="D36" s="17" t="s">
        <v>558</v>
      </c>
      <c r="E36" s="17" t="s">
        <v>559</v>
      </c>
      <c r="F36" s="17" t="s">
        <v>560</v>
      </c>
      <c r="G36" s="18">
        <v>2</v>
      </c>
      <c r="H36" s="18">
        <v>8</v>
      </c>
      <c r="I36" s="19">
        <v>0.5</v>
      </c>
      <c r="J36" s="20">
        <v>0.5</v>
      </c>
      <c r="K36" s="21">
        <v>0</v>
      </c>
      <c r="L36" s="22">
        <v>0</v>
      </c>
      <c r="M36" s="29" t="s">
        <v>1216</v>
      </c>
      <c r="N36" s="30"/>
    </row>
    <row r="37" spans="1:14" x14ac:dyDescent="0.3">
      <c r="A37" s="17" t="s">
        <v>561</v>
      </c>
      <c r="B37" s="17" t="s">
        <v>562</v>
      </c>
      <c r="C37" s="17" t="s">
        <v>494</v>
      </c>
      <c r="D37" s="17" t="s">
        <v>467</v>
      </c>
      <c r="E37" s="17" t="s">
        <v>563</v>
      </c>
      <c r="F37" s="17" t="s">
        <v>564</v>
      </c>
      <c r="G37" s="18">
        <v>2</v>
      </c>
      <c r="H37" s="18">
        <v>12</v>
      </c>
      <c r="I37" s="19">
        <v>0</v>
      </c>
      <c r="J37" s="20">
        <v>1</v>
      </c>
      <c r="K37" s="21">
        <v>0</v>
      </c>
      <c r="L37" s="22">
        <v>0</v>
      </c>
      <c r="M37" s="29" t="s">
        <v>1220</v>
      </c>
      <c r="N37" s="30"/>
    </row>
    <row r="38" spans="1:14" x14ac:dyDescent="0.3">
      <c r="A38" s="17" t="s">
        <v>565</v>
      </c>
      <c r="B38" s="17" t="s">
        <v>566</v>
      </c>
      <c r="C38" s="17" t="s">
        <v>434</v>
      </c>
      <c r="D38" s="17" t="s">
        <v>467</v>
      </c>
      <c r="E38" s="17" t="s">
        <v>567</v>
      </c>
      <c r="F38" s="17" t="s">
        <v>568</v>
      </c>
      <c r="G38" s="18">
        <v>2</v>
      </c>
      <c r="H38" s="18">
        <v>10</v>
      </c>
      <c r="I38" s="19">
        <v>0</v>
      </c>
      <c r="J38" s="20">
        <v>1</v>
      </c>
      <c r="K38" s="21">
        <v>0</v>
      </c>
      <c r="L38" s="22">
        <v>0</v>
      </c>
      <c r="M38" s="29" t="s">
        <v>1220</v>
      </c>
      <c r="N38" s="30"/>
    </row>
    <row r="39" spans="1:14" x14ac:dyDescent="0.3">
      <c r="A39" s="17" t="s">
        <v>569</v>
      </c>
      <c r="B39" s="17" t="s">
        <v>570</v>
      </c>
      <c r="C39" s="17" t="s">
        <v>571</v>
      </c>
      <c r="D39" s="17" t="s">
        <v>536</v>
      </c>
      <c r="E39" s="17" t="s">
        <v>572</v>
      </c>
      <c r="F39" s="17" t="s">
        <v>573</v>
      </c>
      <c r="G39" s="18">
        <v>2</v>
      </c>
      <c r="H39" s="18">
        <v>2</v>
      </c>
      <c r="I39" s="19">
        <v>0</v>
      </c>
      <c r="J39" s="20">
        <v>1</v>
      </c>
      <c r="K39" s="21">
        <v>0</v>
      </c>
      <c r="L39" s="22">
        <v>0</v>
      </c>
      <c r="M39" s="29" t="s">
        <v>1220</v>
      </c>
      <c r="N39" s="30"/>
    </row>
    <row r="40" spans="1:14" x14ac:dyDescent="0.3">
      <c r="A40" s="17" t="s">
        <v>261</v>
      </c>
      <c r="B40" s="17" t="s">
        <v>574</v>
      </c>
      <c r="C40" s="17" t="s">
        <v>575</v>
      </c>
      <c r="D40" s="17" t="s">
        <v>576</v>
      </c>
      <c r="E40" s="17" t="s">
        <v>263</v>
      </c>
      <c r="F40" s="17" t="s">
        <v>577</v>
      </c>
      <c r="G40" s="18">
        <v>2</v>
      </c>
      <c r="H40" s="18">
        <v>2</v>
      </c>
      <c r="I40" s="19">
        <v>0</v>
      </c>
      <c r="J40" s="20">
        <v>0</v>
      </c>
      <c r="K40" s="21">
        <v>0</v>
      </c>
      <c r="L40" s="22">
        <v>1</v>
      </c>
      <c r="M40" s="29" t="s">
        <v>1221</v>
      </c>
      <c r="N40" s="30"/>
    </row>
    <row r="41" spans="1:14" x14ac:dyDescent="0.3">
      <c r="A41" s="17" t="s">
        <v>120</v>
      </c>
      <c r="B41" s="17" t="s">
        <v>578</v>
      </c>
      <c r="C41" s="17" t="s">
        <v>494</v>
      </c>
      <c r="D41" s="17" t="s">
        <v>487</v>
      </c>
      <c r="E41" s="17" t="s">
        <v>114</v>
      </c>
      <c r="F41" s="17" t="s">
        <v>579</v>
      </c>
      <c r="G41" s="18">
        <v>2</v>
      </c>
      <c r="H41" s="18">
        <v>2</v>
      </c>
      <c r="I41" s="19">
        <v>0</v>
      </c>
      <c r="J41" s="20">
        <v>0</v>
      </c>
      <c r="K41" s="21">
        <v>1</v>
      </c>
      <c r="L41" s="22">
        <v>0</v>
      </c>
      <c r="M41" s="29" t="s">
        <v>1218</v>
      </c>
      <c r="N41" s="30"/>
    </row>
    <row r="42" spans="1:14" x14ac:dyDescent="0.3">
      <c r="A42" s="17" t="s">
        <v>580</v>
      </c>
      <c r="B42" s="17" t="s">
        <v>581</v>
      </c>
      <c r="C42" s="17" t="s">
        <v>434</v>
      </c>
      <c r="D42" s="17" t="s">
        <v>582</v>
      </c>
      <c r="E42" s="17" t="s">
        <v>157</v>
      </c>
      <c r="F42" s="17" t="s">
        <v>583</v>
      </c>
      <c r="G42" s="18">
        <v>2</v>
      </c>
      <c r="H42" s="18">
        <v>2</v>
      </c>
      <c r="I42" s="19">
        <v>0</v>
      </c>
      <c r="J42" s="20">
        <v>1</v>
      </c>
      <c r="K42" s="21">
        <v>0</v>
      </c>
      <c r="L42" s="22">
        <v>0</v>
      </c>
      <c r="M42" s="29" t="s">
        <v>1222</v>
      </c>
      <c r="N42" s="30"/>
    </row>
    <row r="43" spans="1:14" x14ac:dyDescent="0.3">
      <c r="A43" s="17" t="s">
        <v>584</v>
      </c>
      <c r="B43" s="17" t="s">
        <v>585</v>
      </c>
      <c r="C43" s="17" t="s">
        <v>417</v>
      </c>
      <c r="D43" s="17" t="s">
        <v>586</v>
      </c>
      <c r="E43" s="17" t="s">
        <v>201</v>
      </c>
      <c r="F43" s="17" t="s">
        <v>587</v>
      </c>
      <c r="G43" s="18">
        <v>2</v>
      </c>
      <c r="H43" s="18">
        <v>20</v>
      </c>
      <c r="I43" s="19">
        <v>0.5</v>
      </c>
      <c r="J43" s="20">
        <v>0.5</v>
      </c>
      <c r="K43" s="21">
        <v>0</v>
      </c>
      <c r="L43" s="22">
        <v>0</v>
      </c>
      <c r="M43" s="29" t="s">
        <v>1217</v>
      </c>
      <c r="N43" s="30"/>
    </row>
    <row r="44" spans="1:14" x14ac:dyDescent="0.3">
      <c r="A44" s="17" t="s">
        <v>322</v>
      </c>
      <c r="B44" s="17" t="s">
        <v>588</v>
      </c>
      <c r="C44" s="17" t="s">
        <v>434</v>
      </c>
      <c r="D44" s="17" t="s">
        <v>589</v>
      </c>
      <c r="E44" s="17" t="s">
        <v>251</v>
      </c>
      <c r="F44" s="17" t="s">
        <v>590</v>
      </c>
      <c r="G44" s="18">
        <v>2</v>
      </c>
      <c r="H44" s="18">
        <v>2</v>
      </c>
      <c r="I44" s="19">
        <v>0</v>
      </c>
      <c r="J44" s="20">
        <v>0</v>
      </c>
      <c r="K44" s="21">
        <v>0</v>
      </c>
      <c r="L44" s="22">
        <v>1</v>
      </c>
      <c r="M44" s="29" t="s">
        <v>1218</v>
      </c>
      <c r="N44" s="30"/>
    </row>
    <row r="45" spans="1:14" x14ac:dyDescent="0.3">
      <c r="A45" s="17" t="s">
        <v>591</v>
      </c>
      <c r="B45" s="17" t="s">
        <v>592</v>
      </c>
      <c r="C45" s="17" t="s">
        <v>593</v>
      </c>
      <c r="D45" s="17" t="s">
        <v>523</v>
      </c>
      <c r="E45" s="17" t="s">
        <v>419</v>
      </c>
      <c r="F45" s="17" t="s">
        <v>594</v>
      </c>
      <c r="G45" s="18">
        <v>2</v>
      </c>
      <c r="H45" s="18">
        <v>2</v>
      </c>
      <c r="I45" s="19">
        <v>1</v>
      </c>
      <c r="J45" s="20">
        <v>0</v>
      </c>
      <c r="K45" s="21">
        <v>0</v>
      </c>
      <c r="L45" s="22">
        <v>0</v>
      </c>
      <c r="M45" s="29" t="s">
        <v>1216</v>
      </c>
      <c r="N45" s="30"/>
    </row>
    <row r="46" spans="1:14" x14ac:dyDescent="0.3">
      <c r="A46" s="17" t="s">
        <v>595</v>
      </c>
      <c r="B46" s="17" t="s">
        <v>596</v>
      </c>
      <c r="C46" s="17" t="s">
        <v>597</v>
      </c>
      <c r="D46" s="17" t="s">
        <v>598</v>
      </c>
      <c r="E46" s="17" t="s">
        <v>599</v>
      </c>
      <c r="F46" s="17" t="s">
        <v>600</v>
      </c>
      <c r="G46" s="18">
        <v>2</v>
      </c>
      <c r="H46" s="18">
        <v>3</v>
      </c>
      <c r="I46" s="19">
        <v>0</v>
      </c>
      <c r="J46" s="20">
        <v>1</v>
      </c>
      <c r="K46" s="21">
        <v>0</v>
      </c>
      <c r="L46" s="22">
        <v>0</v>
      </c>
      <c r="M46" s="29" t="s">
        <v>1220</v>
      </c>
      <c r="N46" s="30"/>
    </row>
    <row r="47" spans="1:14" x14ac:dyDescent="0.3">
      <c r="A47" s="17" t="s">
        <v>601</v>
      </c>
      <c r="B47" s="17" t="s">
        <v>602</v>
      </c>
      <c r="C47" s="17" t="s">
        <v>603</v>
      </c>
      <c r="D47" s="17" t="s">
        <v>604</v>
      </c>
      <c r="E47" s="17" t="s">
        <v>605</v>
      </c>
      <c r="F47" s="17" t="s">
        <v>606</v>
      </c>
      <c r="G47" s="18">
        <v>2</v>
      </c>
      <c r="H47" s="18">
        <v>2</v>
      </c>
      <c r="I47" s="19">
        <v>0.5</v>
      </c>
      <c r="J47" s="20">
        <v>0.5</v>
      </c>
      <c r="K47" s="21">
        <v>0</v>
      </c>
      <c r="L47" s="22">
        <v>0</v>
      </c>
      <c r="M47" s="29" t="s">
        <v>1222</v>
      </c>
      <c r="N47" s="30"/>
    </row>
    <row r="48" spans="1:14" x14ac:dyDescent="0.3">
      <c r="A48" s="17" t="s">
        <v>607</v>
      </c>
      <c r="B48" s="17" t="s">
        <v>608</v>
      </c>
      <c r="C48" s="17" t="s">
        <v>609</v>
      </c>
      <c r="D48" s="17" t="s">
        <v>610</v>
      </c>
      <c r="E48" s="17" t="s">
        <v>611</v>
      </c>
      <c r="F48" s="17" t="s">
        <v>612</v>
      </c>
      <c r="G48" s="18">
        <v>2</v>
      </c>
      <c r="H48" s="18">
        <v>36</v>
      </c>
      <c r="I48" s="19">
        <v>0</v>
      </c>
      <c r="J48" s="20">
        <v>1</v>
      </c>
      <c r="K48" s="21">
        <v>0</v>
      </c>
      <c r="L48" s="22">
        <v>0</v>
      </c>
      <c r="M48" s="29" t="s">
        <v>1222</v>
      </c>
      <c r="N48" s="30"/>
    </row>
    <row r="49" spans="1:14" x14ac:dyDescent="0.3">
      <c r="A49" s="17" t="s">
        <v>314</v>
      </c>
      <c r="B49" s="17" t="s">
        <v>613</v>
      </c>
      <c r="C49" s="17" t="s">
        <v>434</v>
      </c>
      <c r="D49" s="17" t="s">
        <v>467</v>
      </c>
      <c r="E49" s="17" t="s">
        <v>282</v>
      </c>
      <c r="F49" s="17" t="s">
        <v>614</v>
      </c>
      <c r="G49" s="18">
        <v>2</v>
      </c>
      <c r="H49" s="18">
        <v>3</v>
      </c>
      <c r="I49" s="19">
        <v>0</v>
      </c>
      <c r="J49" s="20">
        <v>0</v>
      </c>
      <c r="K49" s="21">
        <v>0</v>
      </c>
      <c r="L49" s="22">
        <v>1</v>
      </c>
      <c r="M49" s="29" t="s">
        <v>1218</v>
      </c>
      <c r="N49" s="30"/>
    </row>
    <row r="50" spans="1:14" x14ac:dyDescent="0.3">
      <c r="A50" s="17" t="s">
        <v>615</v>
      </c>
      <c r="B50" s="17" t="s">
        <v>616</v>
      </c>
      <c r="C50" s="17" t="s">
        <v>617</v>
      </c>
      <c r="D50" s="17" t="s">
        <v>618</v>
      </c>
      <c r="E50" s="17" t="s">
        <v>619</v>
      </c>
      <c r="F50" s="17" t="s">
        <v>620</v>
      </c>
      <c r="G50" s="18">
        <v>2</v>
      </c>
      <c r="H50" s="18">
        <v>5</v>
      </c>
      <c r="I50" s="19">
        <v>1</v>
      </c>
      <c r="J50" s="20">
        <v>0</v>
      </c>
      <c r="K50" s="21">
        <v>0</v>
      </c>
      <c r="L50" s="22">
        <v>0</v>
      </c>
      <c r="M50" s="29" t="s">
        <v>1222</v>
      </c>
      <c r="N50" s="30"/>
    </row>
    <row r="51" spans="1:14" x14ac:dyDescent="0.3">
      <c r="A51" s="17" t="s">
        <v>621</v>
      </c>
      <c r="B51" s="17" t="s">
        <v>622</v>
      </c>
      <c r="C51" s="17" t="s">
        <v>623</v>
      </c>
      <c r="D51" s="17" t="s">
        <v>467</v>
      </c>
      <c r="E51" s="17" t="s">
        <v>502</v>
      </c>
      <c r="F51" s="17" t="s">
        <v>624</v>
      </c>
      <c r="G51" s="18">
        <v>2</v>
      </c>
      <c r="H51" s="18">
        <v>11</v>
      </c>
      <c r="I51" s="19">
        <v>0.5</v>
      </c>
      <c r="J51" s="20">
        <v>0.5</v>
      </c>
      <c r="K51" s="21">
        <v>0</v>
      </c>
      <c r="L51" s="22">
        <v>0</v>
      </c>
      <c r="M51" s="29" t="s">
        <v>1220</v>
      </c>
      <c r="N51" s="30"/>
    </row>
    <row r="52" spans="1:14" x14ac:dyDescent="0.3">
      <c r="A52" s="17" t="s">
        <v>625</v>
      </c>
      <c r="B52" s="17" t="s">
        <v>626</v>
      </c>
      <c r="C52" s="17" t="s">
        <v>627</v>
      </c>
      <c r="D52" s="17" t="s">
        <v>628</v>
      </c>
      <c r="E52" s="17" t="s">
        <v>462</v>
      </c>
      <c r="F52" s="17" t="s">
        <v>629</v>
      </c>
      <c r="G52" s="18">
        <v>2</v>
      </c>
      <c r="H52" s="18">
        <v>3</v>
      </c>
      <c r="I52" s="19">
        <v>0</v>
      </c>
      <c r="J52" s="20">
        <v>1</v>
      </c>
      <c r="K52" s="21">
        <v>0</v>
      </c>
      <c r="L52" s="22">
        <v>0</v>
      </c>
      <c r="M52" s="29" t="s">
        <v>1222</v>
      </c>
      <c r="N52" s="30"/>
    </row>
    <row r="53" spans="1:14" x14ac:dyDescent="0.3">
      <c r="A53" s="17" t="s">
        <v>630</v>
      </c>
      <c r="B53" s="17" t="s">
        <v>631</v>
      </c>
      <c r="C53" s="17" t="s">
        <v>439</v>
      </c>
      <c r="D53" s="17" t="s">
        <v>632</v>
      </c>
      <c r="E53" s="17" t="s">
        <v>633</v>
      </c>
      <c r="F53" s="17" t="s">
        <v>634</v>
      </c>
      <c r="G53" s="18">
        <v>2</v>
      </c>
      <c r="H53" s="18">
        <v>2</v>
      </c>
      <c r="I53" s="19">
        <v>0</v>
      </c>
      <c r="J53" s="20">
        <v>1</v>
      </c>
      <c r="K53" s="21">
        <v>0</v>
      </c>
      <c r="L53" s="22">
        <v>0</v>
      </c>
      <c r="M53" s="29" t="s">
        <v>1220</v>
      </c>
      <c r="N53" s="30"/>
    </row>
    <row r="54" spans="1:14" x14ac:dyDescent="0.3">
      <c r="A54" s="17" t="s">
        <v>635</v>
      </c>
      <c r="B54" s="17" t="s">
        <v>636</v>
      </c>
      <c r="C54" s="17" t="s">
        <v>637</v>
      </c>
      <c r="D54" s="17" t="s">
        <v>589</v>
      </c>
      <c r="E54" s="17" t="s">
        <v>638</v>
      </c>
      <c r="F54" s="17" t="s">
        <v>639</v>
      </c>
      <c r="G54" s="18">
        <v>2</v>
      </c>
      <c r="H54" s="18">
        <v>2</v>
      </c>
      <c r="I54" s="19">
        <v>0</v>
      </c>
      <c r="J54" s="20">
        <v>1</v>
      </c>
      <c r="K54" s="21">
        <v>0</v>
      </c>
      <c r="L54" s="22">
        <v>0</v>
      </c>
      <c r="M54" s="29" t="s">
        <v>1220</v>
      </c>
      <c r="N54" s="30"/>
    </row>
    <row r="55" spans="1:14" x14ac:dyDescent="0.3">
      <c r="A55" s="17" t="s">
        <v>640</v>
      </c>
      <c r="B55" s="17" t="s">
        <v>641</v>
      </c>
      <c r="C55" s="17" t="s">
        <v>531</v>
      </c>
      <c r="D55" s="17" t="s">
        <v>642</v>
      </c>
      <c r="E55" s="17" t="s">
        <v>201</v>
      </c>
      <c r="F55" s="17" t="s">
        <v>643</v>
      </c>
      <c r="G55" s="18">
        <v>2</v>
      </c>
      <c r="H55" s="18">
        <v>3</v>
      </c>
      <c r="I55" s="19">
        <v>0</v>
      </c>
      <c r="J55" s="20">
        <v>1</v>
      </c>
      <c r="K55" s="21">
        <v>0</v>
      </c>
      <c r="L55" s="22">
        <v>0</v>
      </c>
      <c r="M55" s="29" t="s">
        <v>1222</v>
      </c>
      <c r="N55" s="30"/>
    </row>
    <row r="56" spans="1:14" x14ac:dyDescent="0.3">
      <c r="A56" s="17" t="s">
        <v>644</v>
      </c>
      <c r="B56" s="17" t="s">
        <v>645</v>
      </c>
      <c r="C56" s="17" t="s">
        <v>646</v>
      </c>
      <c r="D56" s="17" t="s">
        <v>536</v>
      </c>
      <c r="E56" s="17" t="s">
        <v>647</v>
      </c>
      <c r="F56" s="17" t="s">
        <v>648</v>
      </c>
      <c r="G56" s="18">
        <v>1</v>
      </c>
      <c r="H56" s="18">
        <v>1</v>
      </c>
      <c r="I56" s="19">
        <v>1</v>
      </c>
      <c r="J56" s="20">
        <v>0</v>
      </c>
      <c r="K56" s="21">
        <v>0</v>
      </c>
      <c r="L56" s="22">
        <v>0</v>
      </c>
      <c r="M56" s="29" t="s">
        <v>1220</v>
      </c>
      <c r="N56" s="30"/>
    </row>
    <row r="57" spans="1:14" x14ac:dyDescent="0.3">
      <c r="A57" s="17" t="s">
        <v>649</v>
      </c>
      <c r="B57" s="17" t="s">
        <v>650</v>
      </c>
      <c r="C57" s="17" t="s">
        <v>434</v>
      </c>
      <c r="D57" s="17" t="s">
        <v>455</v>
      </c>
      <c r="E57" s="17" t="s">
        <v>201</v>
      </c>
      <c r="F57" s="17" t="s">
        <v>651</v>
      </c>
      <c r="G57" s="18">
        <v>1</v>
      </c>
      <c r="H57" s="18">
        <v>1</v>
      </c>
      <c r="I57" s="19">
        <v>0</v>
      </c>
      <c r="J57" s="20">
        <v>1</v>
      </c>
      <c r="K57" s="21">
        <v>0</v>
      </c>
      <c r="L57" s="22">
        <v>0</v>
      </c>
      <c r="M57" s="29" t="s">
        <v>1222</v>
      </c>
      <c r="N57" s="30"/>
    </row>
    <row r="58" spans="1:14" x14ac:dyDescent="0.3">
      <c r="A58" s="17" t="s">
        <v>652</v>
      </c>
      <c r="B58" s="17" t="s">
        <v>653</v>
      </c>
      <c r="C58" s="17" t="s">
        <v>434</v>
      </c>
      <c r="D58" s="17" t="s">
        <v>654</v>
      </c>
      <c r="E58" s="17" t="s">
        <v>655</v>
      </c>
      <c r="F58" s="17" t="s">
        <v>656</v>
      </c>
      <c r="G58" s="18">
        <v>1</v>
      </c>
      <c r="H58" s="18">
        <v>6</v>
      </c>
      <c r="I58" s="19">
        <v>0</v>
      </c>
      <c r="J58" s="20">
        <v>1</v>
      </c>
      <c r="K58" s="21">
        <v>0</v>
      </c>
      <c r="L58" s="22">
        <v>0</v>
      </c>
      <c r="M58" s="29" t="s">
        <v>1222</v>
      </c>
      <c r="N58" s="30"/>
    </row>
    <row r="59" spans="1:14" x14ac:dyDescent="0.3">
      <c r="A59" s="17" t="s">
        <v>657</v>
      </c>
      <c r="B59" s="17" t="s">
        <v>658</v>
      </c>
      <c r="C59" s="17" t="s">
        <v>659</v>
      </c>
      <c r="D59" s="17" t="s">
        <v>660</v>
      </c>
      <c r="E59" s="17" t="s">
        <v>661</v>
      </c>
      <c r="F59" s="17" t="s">
        <v>662</v>
      </c>
      <c r="G59" s="18">
        <v>1</v>
      </c>
      <c r="H59" s="18">
        <v>1</v>
      </c>
      <c r="I59" s="19">
        <v>0</v>
      </c>
      <c r="J59" s="20">
        <v>1</v>
      </c>
      <c r="K59" s="21">
        <v>0</v>
      </c>
      <c r="L59" s="22">
        <v>0</v>
      </c>
      <c r="M59" s="29" t="s">
        <v>1220</v>
      </c>
      <c r="N59" s="30"/>
    </row>
    <row r="60" spans="1:14" x14ac:dyDescent="0.3">
      <c r="A60" s="17" t="s">
        <v>137</v>
      </c>
      <c r="B60" s="17" t="s">
        <v>138</v>
      </c>
      <c r="C60" s="17" t="s">
        <v>663</v>
      </c>
      <c r="D60" s="17" t="s">
        <v>664</v>
      </c>
      <c r="E60" s="17" t="s">
        <v>139</v>
      </c>
      <c r="F60" s="17" t="s">
        <v>665</v>
      </c>
      <c r="G60" s="18">
        <v>1</v>
      </c>
      <c r="H60" s="18">
        <v>1</v>
      </c>
      <c r="I60" s="19">
        <v>0</v>
      </c>
      <c r="J60" s="20">
        <v>0</v>
      </c>
      <c r="K60" s="21">
        <v>1</v>
      </c>
      <c r="L60" s="22">
        <v>0</v>
      </c>
      <c r="M60" s="29" t="s">
        <v>1218</v>
      </c>
      <c r="N60" s="30"/>
    </row>
    <row r="61" spans="1:14" x14ac:dyDescent="0.3">
      <c r="A61" s="17" t="s">
        <v>666</v>
      </c>
      <c r="B61" s="17" t="s">
        <v>667</v>
      </c>
      <c r="C61" s="17" t="s">
        <v>668</v>
      </c>
      <c r="D61" s="17" t="s">
        <v>669</v>
      </c>
      <c r="E61" s="17" t="s">
        <v>235</v>
      </c>
      <c r="F61" s="17" t="s">
        <v>670</v>
      </c>
      <c r="G61" s="18">
        <v>1</v>
      </c>
      <c r="H61" s="18">
        <v>2</v>
      </c>
      <c r="I61" s="19">
        <v>0</v>
      </c>
      <c r="J61" s="20">
        <v>1</v>
      </c>
      <c r="K61" s="21">
        <v>0</v>
      </c>
      <c r="L61" s="22">
        <v>0</v>
      </c>
      <c r="M61" s="29" t="s">
        <v>1220</v>
      </c>
      <c r="N61" s="30"/>
    </row>
    <row r="62" spans="1:14" x14ac:dyDescent="0.3">
      <c r="A62" s="17" t="s">
        <v>671</v>
      </c>
      <c r="B62" s="17" t="s">
        <v>672</v>
      </c>
      <c r="C62" s="17" t="s">
        <v>434</v>
      </c>
      <c r="D62" s="17" t="s">
        <v>673</v>
      </c>
      <c r="E62" s="17" t="s">
        <v>674</v>
      </c>
      <c r="F62" s="17" t="s">
        <v>675</v>
      </c>
      <c r="G62" s="18">
        <v>1</v>
      </c>
      <c r="H62" s="18">
        <v>2</v>
      </c>
      <c r="I62" s="19">
        <v>0</v>
      </c>
      <c r="J62" s="20">
        <v>1</v>
      </c>
      <c r="K62" s="21">
        <v>0</v>
      </c>
      <c r="L62" s="22">
        <v>0</v>
      </c>
      <c r="M62" s="29" t="s">
        <v>1222</v>
      </c>
      <c r="N62" s="30"/>
    </row>
    <row r="63" spans="1:14" x14ac:dyDescent="0.3">
      <c r="A63" s="17" t="s">
        <v>676</v>
      </c>
      <c r="B63" s="17" t="s">
        <v>677</v>
      </c>
      <c r="C63" s="17" t="s">
        <v>486</v>
      </c>
      <c r="D63" s="17" t="s">
        <v>678</v>
      </c>
      <c r="E63" s="17" t="s">
        <v>679</v>
      </c>
      <c r="F63" s="17" t="s">
        <v>680</v>
      </c>
      <c r="G63" s="18">
        <v>1</v>
      </c>
      <c r="H63" s="18">
        <v>2</v>
      </c>
      <c r="I63" s="19">
        <v>0</v>
      </c>
      <c r="J63" s="20">
        <v>1</v>
      </c>
      <c r="K63" s="21">
        <v>0</v>
      </c>
      <c r="L63" s="22">
        <v>0</v>
      </c>
      <c r="M63" s="29" t="s">
        <v>1222</v>
      </c>
      <c r="N63" s="30"/>
    </row>
    <row r="64" spans="1:14" x14ac:dyDescent="0.3">
      <c r="A64" s="17" t="s">
        <v>400</v>
      </c>
      <c r="B64" s="17" t="s">
        <v>681</v>
      </c>
      <c r="C64" s="17" t="s">
        <v>434</v>
      </c>
      <c r="D64" s="17" t="s">
        <v>536</v>
      </c>
      <c r="E64" s="17" t="s">
        <v>402</v>
      </c>
      <c r="F64" s="17" t="s">
        <v>682</v>
      </c>
      <c r="G64" s="18">
        <v>1</v>
      </c>
      <c r="H64" s="18">
        <v>1</v>
      </c>
      <c r="I64" s="19">
        <v>0</v>
      </c>
      <c r="J64" s="20">
        <v>0</v>
      </c>
      <c r="K64" s="21">
        <v>0</v>
      </c>
      <c r="L64" s="22">
        <v>1</v>
      </c>
      <c r="M64" s="29" t="s">
        <v>1218</v>
      </c>
      <c r="N64" s="30"/>
    </row>
    <row r="65" spans="1:14" x14ac:dyDescent="0.3">
      <c r="A65" s="17" t="s">
        <v>683</v>
      </c>
      <c r="B65" s="17" t="s">
        <v>684</v>
      </c>
      <c r="C65" s="17" t="s">
        <v>593</v>
      </c>
      <c r="D65" s="17" t="s">
        <v>685</v>
      </c>
      <c r="E65" s="17" t="s">
        <v>419</v>
      </c>
      <c r="F65" s="17" t="s">
        <v>686</v>
      </c>
      <c r="G65" s="18">
        <v>1</v>
      </c>
      <c r="H65" s="18">
        <v>2</v>
      </c>
      <c r="I65" s="19">
        <v>1</v>
      </c>
      <c r="J65" s="20">
        <v>0</v>
      </c>
      <c r="K65" s="21">
        <v>0</v>
      </c>
      <c r="L65" s="22">
        <v>0</v>
      </c>
      <c r="M65" s="29" t="s">
        <v>1216</v>
      </c>
      <c r="N65" s="30"/>
    </row>
    <row r="66" spans="1:14" x14ac:dyDescent="0.3">
      <c r="A66" s="17" t="s">
        <v>284</v>
      </c>
      <c r="B66" s="17" t="s">
        <v>687</v>
      </c>
      <c r="C66" s="17" t="s">
        <v>434</v>
      </c>
      <c r="D66" s="17" t="s">
        <v>495</v>
      </c>
      <c r="E66" s="17" t="s">
        <v>287</v>
      </c>
      <c r="F66" s="17" t="s">
        <v>688</v>
      </c>
      <c r="G66" s="18">
        <v>1</v>
      </c>
      <c r="H66" s="18">
        <v>1</v>
      </c>
      <c r="I66" s="19">
        <v>0</v>
      </c>
      <c r="J66" s="20">
        <v>0</v>
      </c>
      <c r="K66" s="21">
        <v>0</v>
      </c>
      <c r="L66" s="22">
        <v>1</v>
      </c>
      <c r="M66" s="29" t="s">
        <v>1221</v>
      </c>
      <c r="N66" s="30"/>
    </row>
    <row r="67" spans="1:14" x14ac:dyDescent="0.3">
      <c r="A67" s="17" t="s">
        <v>689</v>
      </c>
      <c r="B67" s="17" t="s">
        <v>690</v>
      </c>
      <c r="C67" s="17" t="s">
        <v>494</v>
      </c>
      <c r="D67" s="17" t="s">
        <v>691</v>
      </c>
      <c r="E67" s="17" t="s">
        <v>151</v>
      </c>
      <c r="F67" s="17" t="s">
        <v>692</v>
      </c>
      <c r="G67" s="18">
        <v>1</v>
      </c>
      <c r="H67" s="18">
        <v>15</v>
      </c>
      <c r="I67" s="19">
        <v>0</v>
      </c>
      <c r="J67" s="20">
        <v>1</v>
      </c>
      <c r="K67" s="21">
        <v>0</v>
      </c>
      <c r="L67" s="22">
        <v>0</v>
      </c>
      <c r="M67" s="29" t="s">
        <v>1220</v>
      </c>
      <c r="N67" s="30"/>
    </row>
    <row r="68" spans="1:14" x14ac:dyDescent="0.3">
      <c r="A68" s="17" t="s">
        <v>693</v>
      </c>
      <c r="B68" s="17" t="s">
        <v>694</v>
      </c>
      <c r="C68" s="17" t="s">
        <v>695</v>
      </c>
      <c r="D68" s="17" t="s">
        <v>455</v>
      </c>
      <c r="E68" s="17" t="s">
        <v>638</v>
      </c>
      <c r="F68" s="17" t="s">
        <v>696</v>
      </c>
      <c r="G68" s="18">
        <v>1</v>
      </c>
      <c r="H68" s="18">
        <v>2</v>
      </c>
      <c r="I68" s="19">
        <v>0</v>
      </c>
      <c r="J68" s="20">
        <v>1</v>
      </c>
      <c r="K68" s="21">
        <v>0</v>
      </c>
      <c r="L68" s="22">
        <v>0</v>
      </c>
      <c r="M68" s="29" t="s">
        <v>1220</v>
      </c>
      <c r="N68" s="30"/>
    </row>
    <row r="69" spans="1:14" x14ac:dyDescent="0.3">
      <c r="A69" s="17" t="s">
        <v>133</v>
      </c>
      <c r="B69" s="17" t="s">
        <v>697</v>
      </c>
      <c r="C69" s="17" t="s">
        <v>698</v>
      </c>
      <c r="D69" s="17" t="s">
        <v>518</v>
      </c>
      <c r="E69" s="17" t="s">
        <v>136</v>
      </c>
      <c r="F69" s="17" t="s">
        <v>699</v>
      </c>
      <c r="G69" s="18">
        <v>1</v>
      </c>
      <c r="H69" s="18">
        <v>2</v>
      </c>
      <c r="I69" s="19">
        <v>0</v>
      </c>
      <c r="J69" s="20">
        <v>0</v>
      </c>
      <c r="K69" s="21">
        <v>1</v>
      </c>
      <c r="L69" s="22">
        <v>0</v>
      </c>
      <c r="M69" s="29" t="s">
        <v>1218</v>
      </c>
      <c r="N69" s="30"/>
    </row>
    <row r="70" spans="1:14" x14ac:dyDescent="0.3">
      <c r="A70" s="17" t="s">
        <v>396</v>
      </c>
      <c r="B70" s="17" t="s">
        <v>397</v>
      </c>
      <c r="C70" s="17" t="s">
        <v>700</v>
      </c>
      <c r="D70" s="17" t="s">
        <v>701</v>
      </c>
      <c r="E70" s="17" t="s">
        <v>282</v>
      </c>
      <c r="F70" s="17" t="s">
        <v>702</v>
      </c>
      <c r="G70" s="18">
        <v>1</v>
      </c>
      <c r="H70" s="18">
        <v>2</v>
      </c>
      <c r="I70" s="19">
        <v>0</v>
      </c>
      <c r="J70" s="20">
        <v>0</v>
      </c>
      <c r="K70" s="21">
        <v>0</v>
      </c>
      <c r="L70" s="22">
        <v>1</v>
      </c>
      <c r="M70" s="29" t="s">
        <v>1218</v>
      </c>
      <c r="N70" s="30"/>
    </row>
    <row r="71" spans="1:14" x14ac:dyDescent="0.3">
      <c r="A71" s="17" t="s">
        <v>703</v>
      </c>
      <c r="B71" s="17" t="s">
        <v>704</v>
      </c>
      <c r="C71" s="17" t="s">
        <v>705</v>
      </c>
      <c r="D71" s="17" t="s">
        <v>523</v>
      </c>
      <c r="E71" s="17" t="s">
        <v>507</v>
      </c>
      <c r="F71" s="17" t="s">
        <v>706</v>
      </c>
      <c r="G71" s="18">
        <v>1</v>
      </c>
      <c r="H71" s="18">
        <v>1</v>
      </c>
      <c r="I71" s="19">
        <v>0</v>
      </c>
      <c r="J71" s="20">
        <v>1</v>
      </c>
      <c r="K71" s="21">
        <v>0</v>
      </c>
      <c r="L71" s="22">
        <v>0</v>
      </c>
      <c r="M71" s="29" t="s">
        <v>1220</v>
      </c>
      <c r="N71" s="30"/>
    </row>
    <row r="72" spans="1:14" x14ac:dyDescent="0.3">
      <c r="A72" s="17" t="s">
        <v>384</v>
      </c>
      <c r="B72" s="17" t="s">
        <v>707</v>
      </c>
      <c r="C72" s="17" t="s">
        <v>434</v>
      </c>
      <c r="D72" s="17" t="s">
        <v>576</v>
      </c>
      <c r="E72" s="17" t="s">
        <v>382</v>
      </c>
      <c r="F72" s="17" t="s">
        <v>708</v>
      </c>
      <c r="G72" s="18">
        <v>1</v>
      </c>
      <c r="H72" s="18">
        <v>1</v>
      </c>
      <c r="I72" s="19">
        <v>0</v>
      </c>
      <c r="J72" s="20">
        <v>0</v>
      </c>
      <c r="K72" s="21">
        <v>0</v>
      </c>
      <c r="L72" s="22">
        <v>1</v>
      </c>
      <c r="M72" s="29" t="s">
        <v>1217</v>
      </c>
      <c r="N72" s="30"/>
    </row>
    <row r="73" spans="1:14" x14ac:dyDescent="0.3">
      <c r="A73" s="17" t="s">
        <v>256</v>
      </c>
      <c r="B73" s="17" t="s">
        <v>709</v>
      </c>
      <c r="C73" s="17" t="s">
        <v>710</v>
      </c>
      <c r="D73" s="17" t="s">
        <v>467</v>
      </c>
      <c r="E73" s="17" t="s">
        <v>260</v>
      </c>
      <c r="F73" s="17" t="s">
        <v>711</v>
      </c>
      <c r="G73" s="18">
        <v>1</v>
      </c>
      <c r="H73" s="18">
        <v>2</v>
      </c>
      <c r="I73" s="19">
        <v>0</v>
      </c>
      <c r="J73" s="20">
        <v>0</v>
      </c>
      <c r="K73" s="21">
        <v>0</v>
      </c>
      <c r="L73" s="22">
        <v>1</v>
      </c>
      <c r="M73" s="29" t="s">
        <v>1218</v>
      </c>
      <c r="N73" s="30"/>
    </row>
    <row r="74" spans="1:14" x14ac:dyDescent="0.3">
      <c r="A74" s="17" t="s">
        <v>712</v>
      </c>
      <c r="B74" s="17" t="s">
        <v>713</v>
      </c>
      <c r="C74" s="17" t="s">
        <v>434</v>
      </c>
      <c r="D74" s="17" t="s">
        <v>487</v>
      </c>
      <c r="E74" s="17" t="s">
        <v>714</v>
      </c>
      <c r="F74" s="17" t="s">
        <v>715</v>
      </c>
      <c r="G74" s="18">
        <v>1</v>
      </c>
      <c r="H74" s="18">
        <v>2</v>
      </c>
      <c r="I74" s="19">
        <v>0</v>
      </c>
      <c r="J74" s="20">
        <v>1</v>
      </c>
      <c r="K74" s="21">
        <v>0</v>
      </c>
      <c r="L74" s="22">
        <v>0</v>
      </c>
      <c r="M74" s="29" t="s">
        <v>1222</v>
      </c>
      <c r="N74" s="30"/>
    </row>
    <row r="75" spans="1:14" x14ac:dyDescent="0.3">
      <c r="A75" s="17" t="s">
        <v>173</v>
      </c>
      <c r="B75" s="17" t="s">
        <v>716</v>
      </c>
      <c r="C75" s="17" t="s">
        <v>434</v>
      </c>
      <c r="D75" s="17" t="s">
        <v>523</v>
      </c>
      <c r="E75" s="17" t="s">
        <v>175</v>
      </c>
      <c r="F75" s="17" t="s">
        <v>717</v>
      </c>
      <c r="G75" s="18">
        <v>1</v>
      </c>
      <c r="H75" s="18">
        <v>2</v>
      </c>
      <c r="I75" s="19">
        <v>0</v>
      </c>
      <c r="J75" s="20">
        <v>0</v>
      </c>
      <c r="K75" s="21">
        <v>1</v>
      </c>
      <c r="L75" s="22">
        <v>0</v>
      </c>
      <c r="M75" s="29" t="s">
        <v>1218</v>
      </c>
      <c r="N75" s="30"/>
    </row>
    <row r="76" spans="1:14" x14ac:dyDescent="0.3">
      <c r="A76" s="17" t="s">
        <v>148</v>
      </c>
      <c r="B76" s="17" t="s">
        <v>718</v>
      </c>
      <c r="C76" s="17" t="s">
        <v>719</v>
      </c>
      <c r="D76" s="17" t="s">
        <v>720</v>
      </c>
      <c r="E76" s="17" t="s">
        <v>151</v>
      </c>
      <c r="F76" s="17" t="s">
        <v>721</v>
      </c>
      <c r="G76" s="18">
        <v>1</v>
      </c>
      <c r="H76" s="18">
        <v>3</v>
      </c>
      <c r="I76" s="19">
        <v>0</v>
      </c>
      <c r="J76" s="20">
        <v>0</v>
      </c>
      <c r="K76" s="21">
        <v>1</v>
      </c>
      <c r="L76" s="22">
        <v>0</v>
      </c>
      <c r="M76" s="29" t="s">
        <v>1218</v>
      </c>
      <c r="N76" s="30"/>
    </row>
    <row r="77" spans="1:14" x14ac:dyDescent="0.3">
      <c r="A77" s="17" t="s">
        <v>722</v>
      </c>
      <c r="B77" s="17" t="s">
        <v>723</v>
      </c>
      <c r="C77" s="17" t="s">
        <v>724</v>
      </c>
      <c r="D77" s="17" t="s">
        <v>523</v>
      </c>
      <c r="E77" s="17" t="s">
        <v>419</v>
      </c>
      <c r="F77" s="17" t="s">
        <v>725</v>
      </c>
      <c r="G77" s="18">
        <v>1</v>
      </c>
      <c r="H77" s="18">
        <v>1</v>
      </c>
      <c r="I77" s="19">
        <v>1</v>
      </c>
      <c r="J77" s="20">
        <v>0</v>
      </c>
      <c r="K77" s="21">
        <v>0</v>
      </c>
      <c r="L77" s="22">
        <v>0</v>
      </c>
      <c r="M77" s="29" t="s">
        <v>1216</v>
      </c>
      <c r="N77" s="30"/>
    </row>
    <row r="78" spans="1:14" x14ac:dyDescent="0.3">
      <c r="A78" s="17" t="s">
        <v>361</v>
      </c>
      <c r="B78" s="17" t="s">
        <v>726</v>
      </c>
      <c r="C78" s="17" t="s">
        <v>434</v>
      </c>
      <c r="D78" s="17" t="s">
        <v>435</v>
      </c>
      <c r="E78" s="17" t="s">
        <v>146</v>
      </c>
      <c r="F78" s="17" t="s">
        <v>727</v>
      </c>
      <c r="G78" s="18">
        <v>1</v>
      </c>
      <c r="H78" s="18">
        <v>1</v>
      </c>
      <c r="I78" s="19">
        <v>0</v>
      </c>
      <c r="J78" s="20">
        <v>0</v>
      </c>
      <c r="K78" s="21">
        <v>0</v>
      </c>
      <c r="L78" s="22">
        <v>1</v>
      </c>
      <c r="M78" s="29" t="s">
        <v>1218</v>
      </c>
      <c r="N78" s="30"/>
    </row>
    <row r="79" spans="1:14" x14ac:dyDescent="0.3">
      <c r="A79" s="17" t="s">
        <v>728</v>
      </c>
      <c r="B79" s="17" t="s">
        <v>729</v>
      </c>
      <c r="C79" s="17" t="s">
        <v>434</v>
      </c>
      <c r="D79" s="17" t="s">
        <v>730</v>
      </c>
      <c r="E79" s="17" t="s">
        <v>339</v>
      </c>
      <c r="F79" s="17" t="s">
        <v>731</v>
      </c>
      <c r="G79" s="18">
        <v>1</v>
      </c>
      <c r="H79" s="18">
        <v>1</v>
      </c>
      <c r="I79" s="19">
        <v>1</v>
      </c>
      <c r="J79" s="20">
        <v>0</v>
      </c>
      <c r="K79" s="21">
        <v>0</v>
      </c>
      <c r="L79" s="22">
        <v>0</v>
      </c>
      <c r="M79" s="29" t="s">
        <v>1220</v>
      </c>
      <c r="N79" s="30"/>
    </row>
    <row r="80" spans="1:14" x14ac:dyDescent="0.3">
      <c r="A80" s="17" t="s">
        <v>732</v>
      </c>
      <c r="B80" s="17" t="s">
        <v>733</v>
      </c>
      <c r="C80" s="17" t="s">
        <v>434</v>
      </c>
      <c r="D80" s="17" t="s">
        <v>734</v>
      </c>
      <c r="E80" s="17" t="s">
        <v>735</v>
      </c>
      <c r="F80" s="17" t="s">
        <v>736</v>
      </c>
      <c r="G80" s="18">
        <v>1</v>
      </c>
      <c r="H80" s="18">
        <v>1</v>
      </c>
      <c r="I80" s="19">
        <v>0</v>
      </c>
      <c r="J80" s="20">
        <v>1</v>
      </c>
      <c r="K80" s="21">
        <v>0</v>
      </c>
      <c r="L80" s="22">
        <v>0</v>
      </c>
      <c r="M80" s="29" t="s">
        <v>1222</v>
      </c>
      <c r="N80" s="30"/>
    </row>
    <row r="81" spans="1:14" x14ac:dyDescent="0.3">
      <c r="A81" s="17" t="s">
        <v>737</v>
      </c>
      <c r="B81" s="17" t="s">
        <v>738</v>
      </c>
      <c r="C81" s="17" t="s">
        <v>739</v>
      </c>
      <c r="D81" s="17" t="s">
        <v>536</v>
      </c>
      <c r="E81" s="17" t="s">
        <v>740</v>
      </c>
      <c r="F81" s="17" t="s">
        <v>741</v>
      </c>
      <c r="G81" s="18">
        <v>1</v>
      </c>
      <c r="H81" s="18">
        <v>2</v>
      </c>
      <c r="I81" s="19">
        <v>0</v>
      </c>
      <c r="J81" s="20">
        <v>1</v>
      </c>
      <c r="K81" s="21">
        <v>0</v>
      </c>
      <c r="L81" s="22">
        <v>0</v>
      </c>
      <c r="M81" s="29" t="s">
        <v>1220</v>
      </c>
      <c r="N81" s="30"/>
    </row>
    <row r="82" spans="1:14" x14ac:dyDescent="0.3">
      <c r="A82" s="17" t="s">
        <v>742</v>
      </c>
      <c r="B82" s="17" t="s">
        <v>743</v>
      </c>
      <c r="C82" s="17" t="s">
        <v>744</v>
      </c>
      <c r="D82" s="17" t="s">
        <v>745</v>
      </c>
      <c r="E82" s="17" t="s">
        <v>746</v>
      </c>
      <c r="F82" s="17" t="s">
        <v>747</v>
      </c>
      <c r="G82" s="18">
        <v>1</v>
      </c>
      <c r="H82" s="18">
        <v>5</v>
      </c>
      <c r="I82" s="19">
        <v>1</v>
      </c>
      <c r="J82" s="20">
        <v>0</v>
      </c>
      <c r="K82" s="21">
        <v>0</v>
      </c>
      <c r="L82" s="22">
        <v>0</v>
      </c>
      <c r="M82" s="29" t="s">
        <v>1222</v>
      </c>
      <c r="N82" s="30"/>
    </row>
    <row r="83" spans="1:14" x14ac:dyDescent="0.3">
      <c r="A83" s="17" t="s">
        <v>748</v>
      </c>
      <c r="B83" s="17" t="s">
        <v>690</v>
      </c>
      <c r="C83" s="17" t="s">
        <v>500</v>
      </c>
      <c r="D83" s="17" t="s">
        <v>691</v>
      </c>
      <c r="E83" s="17" t="s">
        <v>151</v>
      </c>
      <c r="F83" s="17" t="s">
        <v>749</v>
      </c>
      <c r="G83" s="18">
        <v>1</v>
      </c>
      <c r="H83" s="18">
        <v>3</v>
      </c>
      <c r="I83" s="19">
        <v>1</v>
      </c>
      <c r="J83" s="20">
        <v>0</v>
      </c>
      <c r="K83" s="21">
        <v>0</v>
      </c>
      <c r="L83" s="22">
        <v>0</v>
      </c>
      <c r="M83" s="29" t="s">
        <v>1222</v>
      </c>
      <c r="N83" s="30"/>
    </row>
    <row r="84" spans="1:14" x14ac:dyDescent="0.3">
      <c r="A84" s="17" t="s">
        <v>122</v>
      </c>
      <c r="B84" s="17" t="s">
        <v>578</v>
      </c>
      <c r="C84" s="17" t="s">
        <v>547</v>
      </c>
      <c r="D84" s="17" t="s">
        <v>487</v>
      </c>
      <c r="E84" s="17" t="s">
        <v>114</v>
      </c>
      <c r="F84" s="17" t="s">
        <v>750</v>
      </c>
      <c r="G84" s="18">
        <v>1</v>
      </c>
      <c r="H84" s="18">
        <v>1</v>
      </c>
      <c r="I84" s="19">
        <v>0</v>
      </c>
      <c r="J84" s="20">
        <v>0</v>
      </c>
      <c r="K84" s="21">
        <v>1</v>
      </c>
      <c r="L84" s="22">
        <v>0</v>
      </c>
      <c r="M84" s="29" t="s">
        <v>1218</v>
      </c>
      <c r="N84" s="30"/>
    </row>
    <row r="85" spans="1:14" x14ac:dyDescent="0.3">
      <c r="A85" s="17" t="s">
        <v>751</v>
      </c>
      <c r="B85" s="17" t="s">
        <v>752</v>
      </c>
      <c r="C85" s="17" t="s">
        <v>753</v>
      </c>
      <c r="D85" s="17" t="s">
        <v>523</v>
      </c>
      <c r="E85" s="17" t="s">
        <v>419</v>
      </c>
      <c r="F85" s="17" t="s">
        <v>754</v>
      </c>
      <c r="G85" s="18">
        <v>1</v>
      </c>
      <c r="H85" s="18">
        <v>1</v>
      </c>
      <c r="I85" s="19">
        <v>1</v>
      </c>
      <c r="J85" s="20">
        <v>0</v>
      </c>
      <c r="K85" s="21">
        <v>0</v>
      </c>
      <c r="L85" s="22">
        <v>0</v>
      </c>
      <c r="M85" s="29" t="s">
        <v>1216</v>
      </c>
      <c r="N85" s="30"/>
    </row>
    <row r="86" spans="1:14" x14ac:dyDescent="0.3">
      <c r="A86" s="17" t="s">
        <v>225</v>
      </c>
      <c r="B86" s="17" t="s">
        <v>755</v>
      </c>
      <c r="C86" s="17" t="s">
        <v>756</v>
      </c>
      <c r="D86" s="17" t="s">
        <v>455</v>
      </c>
      <c r="E86" s="17" t="s">
        <v>201</v>
      </c>
      <c r="F86" s="17" t="s">
        <v>757</v>
      </c>
      <c r="G86" s="18">
        <v>1</v>
      </c>
      <c r="H86" s="18">
        <v>2</v>
      </c>
      <c r="I86" s="19">
        <v>0</v>
      </c>
      <c r="J86" s="20">
        <v>0</v>
      </c>
      <c r="K86" s="21">
        <v>1</v>
      </c>
      <c r="L86" s="22">
        <v>0</v>
      </c>
      <c r="M86" s="29" t="s">
        <v>1218</v>
      </c>
      <c r="N86" s="30"/>
    </row>
    <row r="87" spans="1:14" x14ac:dyDescent="0.3">
      <c r="A87" s="17" t="s">
        <v>221</v>
      </c>
      <c r="B87" s="17" t="s">
        <v>758</v>
      </c>
      <c r="C87" s="17" t="s">
        <v>434</v>
      </c>
      <c r="D87" s="17" t="s">
        <v>487</v>
      </c>
      <c r="E87" s="17" t="s">
        <v>223</v>
      </c>
      <c r="F87" s="17" t="s">
        <v>759</v>
      </c>
      <c r="G87" s="18">
        <v>1</v>
      </c>
      <c r="H87" s="18">
        <v>1</v>
      </c>
      <c r="I87" s="19">
        <v>0</v>
      </c>
      <c r="J87" s="20">
        <v>0</v>
      </c>
      <c r="K87" s="21">
        <v>1</v>
      </c>
      <c r="L87" s="22">
        <v>0</v>
      </c>
      <c r="M87" s="29" t="s">
        <v>1218</v>
      </c>
      <c r="N87" s="30"/>
    </row>
    <row r="88" spans="1:14" x14ac:dyDescent="0.3">
      <c r="A88" s="17" t="s">
        <v>760</v>
      </c>
      <c r="B88" s="17" t="s">
        <v>761</v>
      </c>
      <c r="C88" s="17" t="s">
        <v>417</v>
      </c>
      <c r="D88" s="17" t="s">
        <v>685</v>
      </c>
      <c r="E88" s="17" t="s">
        <v>559</v>
      </c>
      <c r="F88" s="17" t="s">
        <v>420</v>
      </c>
      <c r="G88" s="18">
        <v>1</v>
      </c>
      <c r="H88" s="18">
        <v>15</v>
      </c>
      <c r="I88" s="19">
        <v>1</v>
      </c>
      <c r="J88" s="20">
        <v>0</v>
      </c>
      <c r="K88" s="21">
        <v>0</v>
      </c>
      <c r="L88" s="22">
        <v>0</v>
      </c>
      <c r="M88" s="29" t="s">
        <v>1216</v>
      </c>
      <c r="N88" s="30"/>
    </row>
    <row r="89" spans="1:14" x14ac:dyDescent="0.3">
      <c r="A89" s="17" t="s">
        <v>762</v>
      </c>
      <c r="B89" s="17" t="s">
        <v>763</v>
      </c>
      <c r="C89" s="17" t="s">
        <v>500</v>
      </c>
      <c r="D89" s="17" t="s">
        <v>678</v>
      </c>
      <c r="E89" s="17" t="s">
        <v>764</v>
      </c>
      <c r="F89" s="17" t="s">
        <v>765</v>
      </c>
      <c r="G89" s="18">
        <v>1</v>
      </c>
      <c r="H89" s="18">
        <v>1</v>
      </c>
      <c r="I89" s="19">
        <v>0</v>
      </c>
      <c r="J89" s="20">
        <v>1</v>
      </c>
      <c r="K89" s="21">
        <v>0</v>
      </c>
      <c r="L89" s="22">
        <v>0</v>
      </c>
      <c r="M89" s="29" t="s">
        <v>1220</v>
      </c>
      <c r="N89" s="30"/>
    </row>
    <row r="90" spans="1:14" x14ac:dyDescent="0.3">
      <c r="A90" s="17" t="s">
        <v>766</v>
      </c>
      <c r="B90" s="17" t="s">
        <v>767</v>
      </c>
      <c r="C90" s="17" t="s">
        <v>768</v>
      </c>
      <c r="D90" s="17" t="s">
        <v>769</v>
      </c>
      <c r="E90" s="17" t="s">
        <v>441</v>
      </c>
      <c r="F90" s="17" t="s">
        <v>770</v>
      </c>
      <c r="G90" s="18">
        <v>1</v>
      </c>
      <c r="H90" s="18">
        <v>2</v>
      </c>
      <c r="I90" s="19">
        <v>1</v>
      </c>
      <c r="J90" s="20">
        <v>0</v>
      </c>
      <c r="K90" s="21">
        <v>0</v>
      </c>
      <c r="L90" s="22">
        <v>0</v>
      </c>
      <c r="M90" s="29" t="s">
        <v>1222</v>
      </c>
      <c r="N90" s="30"/>
    </row>
    <row r="91" spans="1:14" x14ac:dyDescent="0.3">
      <c r="A91" s="17" t="s">
        <v>771</v>
      </c>
      <c r="B91" s="17" t="s">
        <v>772</v>
      </c>
      <c r="C91" s="17" t="s">
        <v>773</v>
      </c>
      <c r="D91" s="17" t="s">
        <v>774</v>
      </c>
      <c r="E91" s="17" t="s">
        <v>775</v>
      </c>
      <c r="F91" s="17" t="s">
        <v>776</v>
      </c>
      <c r="G91" s="18">
        <v>1</v>
      </c>
      <c r="H91" s="18">
        <v>1</v>
      </c>
      <c r="I91" s="19">
        <v>0</v>
      </c>
      <c r="J91" s="20">
        <v>1</v>
      </c>
      <c r="K91" s="21">
        <v>0</v>
      </c>
      <c r="L91" s="22">
        <v>0</v>
      </c>
      <c r="M91" s="29" t="s">
        <v>1220</v>
      </c>
      <c r="N91" s="30"/>
    </row>
    <row r="92" spans="1:14" x14ac:dyDescent="0.3">
      <c r="A92" s="17" t="s">
        <v>184</v>
      </c>
      <c r="B92" s="17" t="s">
        <v>777</v>
      </c>
      <c r="C92" s="17" t="s">
        <v>778</v>
      </c>
      <c r="D92" s="17" t="s">
        <v>536</v>
      </c>
      <c r="E92" s="17" t="s">
        <v>187</v>
      </c>
      <c r="F92" s="17" t="s">
        <v>779</v>
      </c>
      <c r="G92" s="18">
        <v>1</v>
      </c>
      <c r="H92" s="18">
        <v>1</v>
      </c>
      <c r="I92" s="19">
        <v>0</v>
      </c>
      <c r="J92" s="20">
        <v>0</v>
      </c>
      <c r="K92" s="21">
        <v>1</v>
      </c>
      <c r="L92" s="22">
        <v>0</v>
      </c>
      <c r="M92" s="29" t="s">
        <v>1218</v>
      </c>
      <c r="N92" s="30"/>
    </row>
    <row r="93" spans="1:14" x14ac:dyDescent="0.3">
      <c r="A93" s="17" t="s">
        <v>780</v>
      </c>
      <c r="B93" s="17" t="s">
        <v>781</v>
      </c>
      <c r="C93" s="17" t="s">
        <v>782</v>
      </c>
      <c r="D93" s="17" t="s">
        <v>783</v>
      </c>
      <c r="E93" s="17" t="s">
        <v>528</v>
      </c>
      <c r="F93" s="17" t="s">
        <v>784</v>
      </c>
      <c r="G93" s="18">
        <v>1</v>
      </c>
      <c r="H93" s="18">
        <v>1</v>
      </c>
      <c r="I93" s="19">
        <v>1</v>
      </c>
      <c r="J93" s="20">
        <v>0</v>
      </c>
      <c r="K93" s="21">
        <v>0</v>
      </c>
      <c r="L93" s="22">
        <v>0</v>
      </c>
      <c r="M93" s="29" t="s">
        <v>1222</v>
      </c>
      <c r="N93" s="30"/>
    </row>
    <row r="94" spans="1:14" x14ac:dyDescent="0.3">
      <c r="A94" s="17" t="s">
        <v>239</v>
      </c>
      <c r="B94" s="17" t="s">
        <v>785</v>
      </c>
      <c r="C94" s="17" t="s">
        <v>786</v>
      </c>
      <c r="D94" s="17" t="s">
        <v>787</v>
      </c>
      <c r="E94" s="17" t="s">
        <v>139</v>
      </c>
      <c r="F94" s="17" t="s">
        <v>788</v>
      </c>
      <c r="G94" s="18">
        <v>1</v>
      </c>
      <c r="H94" s="18">
        <v>2</v>
      </c>
      <c r="I94" s="19">
        <v>0</v>
      </c>
      <c r="J94" s="20">
        <v>0</v>
      </c>
      <c r="K94" s="21">
        <v>1</v>
      </c>
      <c r="L94" s="22">
        <v>0</v>
      </c>
      <c r="M94" s="29" t="s">
        <v>1218</v>
      </c>
      <c r="N94" s="30"/>
    </row>
    <row r="95" spans="1:14" x14ac:dyDescent="0.3">
      <c r="A95" s="17" t="s">
        <v>789</v>
      </c>
      <c r="B95" s="17" t="s">
        <v>790</v>
      </c>
      <c r="C95" s="17" t="s">
        <v>791</v>
      </c>
      <c r="D95" s="17" t="s">
        <v>472</v>
      </c>
      <c r="E95" s="17" t="s">
        <v>792</v>
      </c>
      <c r="F95" s="17" t="s">
        <v>793</v>
      </c>
      <c r="G95" s="18">
        <v>1</v>
      </c>
      <c r="H95" s="18">
        <v>1</v>
      </c>
      <c r="I95" s="19">
        <v>0</v>
      </c>
      <c r="J95" s="20">
        <v>1</v>
      </c>
      <c r="K95" s="21">
        <v>0</v>
      </c>
      <c r="L95" s="22">
        <v>0</v>
      </c>
      <c r="M95" s="29" t="s">
        <v>1216</v>
      </c>
      <c r="N95" s="30"/>
    </row>
    <row r="96" spans="1:14" x14ac:dyDescent="0.3">
      <c r="A96" s="17" t="s">
        <v>264</v>
      </c>
      <c r="B96" s="17" t="s">
        <v>794</v>
      </c>
      <c r="C96" s="17" t="s">
        <v>795</v>
      </c>
      <c r="D96" s="17" t="s">
        <v>664</v>
      </c>
      <c r="E96" s="17" t="s">
        <v>139</v>
      </c>
      <c r="F96" s="17" t="s">
        <v>796</v>
      </c>
      <c r="G96" s="18">
        <v>1</v>
      </c>
      <c r="H96" s="18">
        <v>1</v>
      </c>
      <c r="I96" s="19">
        <v>0</v>
      </c>
      <c r="J96" s="20">
        <v>0</v>
      </c>
      <c r="K96" s="21">
        <v>0</v>
      </c>
      <c r="L96" s="22">
        <v>1</v>
      </c>
      <c r="M96" s="29" t="s">
        <v>1218</v>
      </c>
      <c r="N96" s="30"/>
    </row>
    <row r="97" spans="1:14" x14ac:dyDescent="0.3">
      <c r="A97" s="17" t="s">
        <v>380</v>
      </c>
      <c r="B97" s="17" t="s">
        <v>797</v>
      </c>
      <c r="C97" s="17" t="s">
        <v>434</v>
      </c>
      <c r="D97" s="17" t="s">
        <v>536</v>
      </c>
      <c r="E97" s="17" t="s">
        <v>382</v>
      </c>
      <c r="F97" s="17" t="s">
        <v>798</v>
      </c>
      <c r="G97" s="18">
        <v>1</v>
      </c>
      <c r="H97" s="18">
        <v>2</v>
      </c>
      <c r="I97" s="19">
        <v>0</v>
      </c>
      <c r="J97" s="20">
        <v>0</v>
      </c>
      <c r="K97" s="21">
        <v>0</v>
      </c>
      <c r="L97" s="22">
        <v>1</v>
      </c>
      <c r="M97" s="29" t="s">
        <v>1218</v>
      </c>
      <c r="N97" s="30"/>
    </row>
    <row r="98" spans="1:14" x14ac:dyDescent="0.3">
      <c r="A98" s="17" t="s">
        <v>799</v>
      </c>
      <c r="B98" s="17" t="s">
        <v>800</v>
      </c>
      <c r="C98" s="17" t="s">
        <v>434</v>
      </c>
      <c r="D98" s="17" t="s">
        <v>801</v>
      </c>
      <c r="E98" s="17" t="s">
        <v>287</v>
      </c>
      <c r="F98" s="17" t="s">
        <v>802</v>
      </c>
      <c r="G98" s="18">
        <v>1</v>
      </c>
      <c r="H98" s="18">
        <v>1</v>
      </c>
      <c r="I98" s="19">
        <v>0</v>
      </c>
      <c r="J98" s="20">
        <v>1</v>
      </c>
      <c r="K98" s="21">
        <v>0</v>
      </c>
      <c r="L98" s="22">
        <v>0</v>
      </c>
      <c r="M98" s="29" t="s">
        <v>1220</v>
      </c>
      <c r="N98" s="30"/>
    </row>
    <row r="99" spans="1:14" x14ac:dyDescent="0.3">
      <c r="A99" s="17" t="s">
        <v>123</v>
      </c>
      <c r="B99" s="17" t="s">
        <v>803</v>
      </c>
      <c r="C99" s="17" t="s">
        <v>486</v>
      </c>
      <c r="D99" s="17" t="s">
        <v>487</v>
      </c>
      <c r="E99" s="17" t="s">
        <v>114</v>
      </c>
      <c r="F99" s="17" t="s">
        <v>804</v>
      </c>
      <c r="G99" s="18">
        <v>1</v>
      </c>
      <c r="H99" s="18">
        <v>1</v>
      </c>
      <c r="I99" s="19">
        <v>0</v>
      </c>
      <c r="J99" s="20">
        <v>0</v>
      </c>
      <c r="K99" s="21">
        <v>1</v>
      </c>
      <c r="L99" s="22">
        <v>0</v>
      </c>
      <c r="M99" s="29" t="s">
        <v>1218</v>
      </c>
      <c r="N99" s="30"/>
    </row>
    <row r="100" spans="1:14" x14ac:dyDescent="0.3">
      <c r="A100" s="17" t="s">
        <v>370</v>
      </c>
      <c r="B100" s="17" t="s">
        <v>805</v>
      </c>
      <c r="C100" s="17" t="s">
        <v>434</v>
      </c>
      <c r="D100" s="17" t="s">
        <v>461</v>
      </c>
      <c r="E100" s="17" t="s">
        <v>287</v>
      </c>
      <c r="F100" s="17" t="s">
        <v>806</v>
      </c>
      <c r="G100" s="18">
        <v>1</v>
      </c>
      <c r="H100" s="18">
        <v>2</v>
      </c>
      <c r="I100" s="19">
        <v>0</v>
      </c>
      <c r="J100" s="20">
        <v>0</v>
      </c>
      <c r="K100" s="21">
        <v>0</v>
      </c>
      <c r="L100" s="22">
        <v>1</v>
      </c>
      <c r="M100" s="29" t="s">
        <v>1221</v>
      </c>
      <c r="N100" s="30"/>
    </row>
    <row r="101" spans="1:14" x14ac:dyDescent="0.3">
      <c r="A101" s="17" t="s">
        <v>358</v>
      </c>
      <c r="B101" s="17" t="s">
        <v>807</v>
      </c>
      <c r="C101" s="17" t="s">
        <v>808</v>
      </c>
      <c r="D101" s="17" t="s">
        <v>536</v>
      </c>
      <c r="E101" s="17" t="s">
        <v>360</v>
      </c>
      <c r="F101" s="17" t="s">
        <v>809</v>
      </c>
      <c r="G101" s="18">
        <v>1</v>
      </c>
      <c r="H101" s="18">
        <v>1</v>
      </c>
      <c r="I101" s="19">
        <v>0</v>
      </c>
      <c r="J101" s="20">
        <v>0</v>
      </c>
      <c r="K101" s="21">
        <v>0</v>
      </c>
      <c r="L101" s="22">
        <v>1</v>
      </c>
      <c r="M101" s="29" t="s">
        <v>1218</v>
      </c>
      <c r="N101" s="30"/>
    </row>
    <row r="102" spans="1:14" x14ac:dyDescent="0.3">
      <c r="A102" s="17" t="s">
        <v>810</v>
      </c>
      <c r="B102" s="17" t="s">
        <v>811</v>
      </c>
      <c r="C102" s="17" t="s">
        <v>812</v>
      </c>
      <c r="D102" s="17" t="s">
        <v>487</v>
      </c>
      <c r="E102" s="17" t="s">
        <v>813</v>
      </c>
      <c r="F102" s="17" t="s">
        <v>814</v>
      </c>
      <c r="G102" s="18">
        <v>1</v>
      </c>
      <c r="H102" s="18">
        <v>1</v>
      </c>
      <c r="I102" s="19">
        <v>1</v>
      </c>
      <c r="J102" s="20">
        <v>0</v>
      </c>
      <c r="K102" s="21">
        <v>0</v>
      </c>
      <c r="L102" s="22">
        <v>0</v>
      </c>
      <c r="M102" s="29" t="s">
        <v>1222</v>
      </c>
      <c r="N102" s="30"/>
    </row>
    <row r="103" spans="1:14" x14ac:dyDescent="0.3">
      <c r="A103" s="17" t="s">
        <v>815</v>
      </c>
      <c r="B103" s="17" t="s">
        <v>816</v>
      </c>
      <c r="C103" s="17" t="s">
        <v>449</v>
      </c>
      <c r="D103" s="17" t="s">
        <v>523</v>
      </c>
      <c r="E103" s="17" t="s">
        <v>419</v>
      </c>
      <c r="F103" s="17" t="s">
        <v>817</v>
      </c>
      <c r="G103" s="18">
        <v>1</v>
      </c>
      <c r="H103" s="18">
        <v>1</v>
      </c>
      <c r="I103" s="19">
        <v>0</v>
      </c>
      <c r="J103" s="20">
        <v>1</v>
      </c>
      <c r="K103" s="21">
        <v>0</v>
      </c>
      <c r="L103" s="22">
        <v>0</v>
      </c>
      <c r="M103" s="29" t="s">
        <v>1220</v>
      </c>
      <c r="N103" s="30"/>
    </row>
    <row r="104" spans="1:14" x14ac:dyDescent="0.3">
      <c r="A104" s="17" t="s">
        <v>375</v>
      </c>
      <c r="B104" s="17" t="s">
        <v>818</v>
      </c>
      <c r="C104" s="17" t="s">
        <v>782</v>
      </c>
      <c r="D104" s="17" t="s">
        <v>819</v>
      </c>
      <c r="E104" s="17" t="s">
        <v>287</v>
      </c>
      <c r="F104" s="17" t="s">
        <v>820</v>
      </c>
      <c r="G104" s="18">
        <v>1</v>
      </c>
      <c r="H104" s="18">
        <v>6</v>
      </c>
      <c r="I104" s="19">
        <v>0</v>
      </c>
      <c r="J104" s="20">
        <v>0</v>
      </c>
      <c r="K104" s="21">
        <v>0</v>
      </c>
      <c r="L104" s="22">
        <v>1</v>
      </c>
      <c r="M104" s="29" t="s">
        <v>1221</v>
      </c>
      <c r="N104" s="30"/>
    </row>
    <row r="105" spans="1:14" x14ac:dyDescent="0.3">
      <c r="A105" s="17" t="s">
        <v>821</v>
      </c>
      <c r="B105" s="17" t="s">
        <v>822</v>
      </c>
      <c r="C105" s="17" t="s">
        <v>823</v>
      </c>
      <c r="D105" s="17" t="s">
        <v>669</v>
      </c>
      <c r="E105" s="17" t="s">
        <v>235</v>
      </c>
      <c r="F105" s="17" t="s">
        <v>824</v>
      </c>
      <c r="G105" s="18">
        <v>1</v>
      </c>
      <c r="H105" s="18">
        <v>1</v>
      </c>
      <c r="I105" s="19">
        <v>0</v>
      </c>
      <c r="J105" s="20">
        <v>1</v>
      </c>
      <c r="K105" s="21">
        <v>0</v>
      </c>
      <c r="L105" s="22">
        <v>0</v>
      </c>
      <c r="M105" s="29" t="s">
        <v>1220</v>
      </c>
      <c r="N105" s="30"/>
    </row>
    <row r="106" spans="1:14" x14ac:dyDescent="0.3">
      <c r="A106" s="17" t="s">
        <v>825</v>
      </c>
      <c r="B106" s="17" t="s">
        <v>826</v>
      </c>
      <c r="C106" s="17" t="s">
        <v>827</v>
      </c>
      <c r="D106" s="17" t="s">
        <v>467</v>
      </c>
      <c r="E106" s="17" t="s">
        <v>441</v>
      </c>
      <c r="F106" s="17" t="s">
        <v>828</v>
      </c>
      <c r="G106" s="18">
        <v>1</v>
      </c>
      <c r="H106" s="18">
        <v>4</v>
      </c>
      <c r="I106" s="19">
        <v>0</v>
      </c>
      <c r="J106" s="20">
        <v>1</v>
      </c>
      <c r="K106" s="21">
        <v>0</v>
      </c>
      <c r="L106" s="22">
        <v>0</v>
      </c>
      <c r="M106" s="29" t="s">
        <v>1222</v>
      </c>
      <c r="N106" s="30"/>
    </row>
    <row r="107" spans="1:14" x14ac:dyDescent="0.3">
      <c r="A107" s="17" t="s">
        <v>829</v>
      </c>
      <c r="B107" s="17" t="s">
        <v>830</v>
      </c>
      <c r="C107" s="17" t="s">
        <v>434</v>
      </c>
      <c r="D107" s="17" t="s">
        <v>831</v>
      </c>
      <c r="E107" s="17" t="s">
        <v>223</v>
      </c>
      <c r="F107" s="17" t="s">
        <v>832</v>
      </c>
      <c r="G107" s="18">
        <v>1</v>
      </c>
      <c r="H107" s="18">
        <v>1</v>
      </c>
      <c r="I107" s="19">
        <v>0</v>
      </c>
      <c r="J107" s="20">
        <v>1</v>
      </c>
      <c r="K107" s="21">
        <v>0</v>
      </c>
      <c r="L107" s="22">
        <v>0</v>
      </c>
      <c r="M107" s="29" t="s">
        <v>1220</v>
      </c>
      <c r="N107" s="30"/>
    </row>
    <row r="108" spans="1:14" x14ac:dyDescent="0.3">
      <c r="A108" s="17" t="s">
        <v>833</v>
      </c>
      <c r="B108" s="17" t="s">
        <v>834</v>
      </c>
      <c r="C108" s="17" t="s">
        <v>835</v>
      </c>
      <c r="D108" s="17" t="s">
        <v>523</v>
      </c>
      <c r="E108" s="17" t="s">
        <v>157</v>
      </c>
      <c r="F108" s="17" t="s">
        <v>836</v>
      </c>
      <c r="G108" s="18">
        <v>1</v>
      </c>
      <c r="H108" s="18">
        <v>2</v>
      </c>
      <c r="I108" s="19">
        <v>1</v>
      </c>
      <c r="J108" s="20">
        <v>0</v>
      </c>
      <c r="K108" s="21">
        <v>0</v>
      </c>
      <c r="L108" s="22">
        <v>0</v>
      </c>
      <c r="M108" s="29" t="s">
        <v>1222</v>
      </c>
      <c r="N108" s="30"/>
    </row>
    <row r="109" spans="1:14" x14ac:dyDescent="0.3">
      <c r="A109" s="17" t="s">
        <v>837</v>
      </c>
      <c r="B109" s="17" t="s">
        <v>838</v>
      </c>
      <c r="C109" s="17" t="s">
        <v>623</v>
      </c>
      <c r="D109" s="17" t="s">
        <v>467</v>
      </c>
      <c r="E109" s="17" t="s">
        <v>839</v>
      </c>
      <c r="F109" s="17" t="s">
        <v>837</v>
      </c>
      <c r="G109" s="18">
        <v>1</v>
      </c>
      <c r="H109" s="18">
        <v>2</v>
      </c>
      <c r="I109" s="19">
        <v>1</v>
      </c>
      <c r="J109" s="20">
        <v>0</v>
      </c>
      <c r="K109" s="21">
        <v>0</v>
      </c>
      <c r="L109" s="22">
        <v>0</v>
      </c>
      <c r="M109" s="29" t="s">
        <v>1217</v>
      </c>
      <c r="N109" s="30"/>
    </row>
    <row r="110" spans="1:14" x14ac:dyDescent="0.3">
      <c r="A110" s="17" t="s">
        <v>840</v>
      </c>
      <c r="B110" s="17" t="s">
        <v>841</v>
      </c>
      <c r="C110" s="17" t="s">
        <v>842</v>
      </c>
      <c r="D110" s="17" t="s">
        <v>536</v>
      </c>
      <c r="E110" s="17" t="s">
        <v>843</v>
      </c>
      <c r="F110" s="17" t="s">
        <v>844</v>
      </c>
      <c r="G110" s="18">
        <v>1</v>
      </c>
      <c r="H110" s="18">
        <v>2</v>
      </c>
      <c r="I110" s="19">
        <v>0</v>
      </c>
      <c r="J110" s="20">
        <v>1</v>
      </c>
      <c r="K110" s="21">
        <v>0</v>
      </c>
      <c r="L110" s="22">
        <v>0</v>
      </c>
      <c r="M110" s="29" t="s">
        <v>1220</v>
      </c>
      <c r="N110" s="30"/>
    </row>
    <row r="111" spans="1:14" x14ac:dyDescent="0.3">
      <c r="A111" s="17" t="s">
        <v>845</v>
      </c>
      <c r="B111" s="17" t="s">
        <v>846</v>
      </c>
      <c r="C111" s="17" t="s">
        <v>847</v>
      </c>
      <c r="D111" s="17" t="s">
        <v>848</v>
      </c>
      <c r="E111" s="17" t="s">
        <v>611</v>
      </c>
      <c r="F111" s="17" t="s">
        <v>849</v>
      </c>
      <c r="G111" s="18">
        <v>1</v>
      </c>
      <c r="H111" s="18">
        <v>1</v>
      </c>
      <c r="I111" s="19">
        <v>1</v>
      </c>
      <c r="J111" s="20">
        <v>0</v>
      </c>
      <c r="K111" s="21">
        <v>0</v>
      </c>
      <c r="L111" s="22">
        <v>0</v>
      </c>
      <c r="M111" s="29" t="s">
        <v>1217</v>
      </c>
      <c r="N111" s="30"/>
    </row>
    <row r="112" spans="1:14" x14ac:dyDescent="0.3">
      <c r="A112" s="17" t="s">
        <v>850</v>
      </c>
      <c r="B112" s="17" t="s">
        <v>851</v>
      </c>
      <c r="C112" s="17" t="s">
        <v>852</v>
      </c>
      <c r="D112" s="17" t="s">
        <v>853</v>
      </c>
      <c r="E112" s="17" t="s">
        <v>441</v>
      </c>
      <c r="F112" s="17" t="s">
        <v>770</v>
      </c>
      <c r="G112" s="18">
        <v>1</v>
      </c>
      <c r="H112" s="18">
        <v>1</v>
      </c>
      <c r="I112" s="19">
        <v>1</v>
      </c>
      <c r="J112" s="20">
        <v>0</v>
      </c>
      <c r="K112" s="21">
        <v>0</v>
      </c>
      <c r="L112" s="22">
        <v>0</v>
      </c>
      <c r="M112" s="29" t="s">
        <v>1222</v>
      </c>
      <c r="N112" s="30"/>
    </row>
    <row r="113" spans="1:14" x14ac:dyDescent="0.3">
      <c r="A113" s="17" t="s">
        <v>854</v>
      </c>
      <c r="B113" s="17" t="s">
        <v>855</v>
      </c>
      <c r="C113" s="17" t="s">
        <v>856</v>
      </c>
      <c r="D113" s="17" t="s">
        <v>857</v>
      </c>
      <c r="E113" s="17" t="s">
        <v>858</v>
      </c>
      <c r="F113" s="17" t="s">
        <v>859</v>
      </c>
      <c r="G113" s="18">
        <v>1</v>
      </c>
      <c r="H113" s="18">
        <v>1</v>
      </c>
      <c r="I113" s="19">
        <v>0</v>
      </c>
      <c r="J113" s="20">
        <v>1</v>
      </c>
      <c r="K113" s="21">
        <v>0</v>
      </c>
      <c r="L113" s="22">
        <v>0</v>
      </c>
      <c r="M113" s="29" t="s">
        <v>1222</v>
      </c>
      <c r="N113" s="30"/>
    </row>
    <row r="114" spans="1:14" x14ac:dyDescent="0.3">
      <c r="A114" s="17" t="s">
        <v>288</v>
      </c>
      <c r="B114" s="17" t="s">
        <v>860</v>
      </c>
      <c r="C114" s="17" t="s">
        <v>861</v>
      </c>
      <c r="D114" s="17" t="s">
        <v>664</v>
      </c>
      <c r="E114" s="17" t="s">
        <v>251</v>
      </c>
      <c r="F114" s="17" t="s">
        <v>862</v>
      </c>
      <c r="G114" s="18">
        <v>1</v>
      </c>
      <c r="H114" s="18">
        <v>1</v>
      </c>
      <c r="I114" s="19">
        <v>0</v>
      </c>
      <c r="J114" s="20">
        <v>0</v>
      </c>
      <c r="K114" s="21">
        <v>0</v>
      </c>
      <c r="L114" s="22">
        <v>1</v>
      </c>
      <c r="M114" s="29" t="s">
        <v>1218</v>
      </c>
      <c r="N114" s="30"/>
    </row>
    <row r="115" spans="1:14" x14ac:dyDescent="0.3">
      <c r="A115" s="17" t="s">
        <v>863</v>
      </c>
      <c r="B115" s="17" t="s">
        <v>864</v>
      </c>
      <c r="C115" s="17" t="s">
        <v>865</v>
      </c>
      <c r="D115" s="17" t="s">
        <v>536</v>
      </c>
      <c r="E115" s="17" t="s">
        <v>866</v>
      </c>
      <c r="F115" s="17" t="s">
        <v>867</v>
      </c>
      <c r="G115" s="18">
        <v>1</v>
      </c>
      <c r="H115" s="18">
        <v>4</v>
      </c>
      <c r="I115" s="19">
        <v>0</v>
      </c>
      <c r="J115" s="20">
        <v>1</v>
      </c>
      <c r="K115" s="21">
        <v>0</v>
      </c>
      <c r="L115" s="22">
        <v>0</v>
      </c>
      <c r="M115" s="29" t="s">
        <v>1220</v>
      </c>
      <c r="N115" s="30"/>
    </row>
    <row r="116" spans="1:14" x14ac:dyDescent="0.3">
      <c r="A116" s="17" t="s">
        <v>868</v>
      </c>
      <c r="B116" s="17" t="s">
        <v>869</v>
      </c>
      <c r="C116" s="17" t="s">
        <v>870</v>
      </c>
      <c r="D116" s="17" t="s">
        <v>871</v>
      </c>
      <c r="E116" s="17" t="s">
        <v>872</v>
      </c>
      <c r="F116" s="17" t="s">
        <v>873</v>
      </c>
      <c r="G116" s="18">
        <v>1</v>
      </c>
      <c r="H116" s="18">
        <v>1</v>
      </c>
      <c r="I116" s="19">
        <v>0</v>
      </c>
      <c r="J116" s="20">
        <v>1</v>
      </c>
      <c r="K116" s="21">
        <v>0</v>
      </c>
      <c r="L116" s="22">
        <v>0</v>
      </c>
      <c r="M116" s="29" t="s">
        <v>1222</v>
      </c>
      <c r="N116" s="30"/>
    </row>
    <row r="117" spans="1:14" x14ac:dyDescent="0.3">
      <c r="A117" s="17" t="s">
        <v>874</v>
      </c>
      <c r="B117" s="17" t="s">
        <v>875</v>
      </c>
      <c r="C117" s="17" t="s">
        <v>876</v>
      </c>
      <c r="D117" s="17" t="s">
        <v>730</v>
      </c>
      <c r="E117" s="17" t="s">
        <v>679</v>
      </c>
      <c r="F117" s="17" t="s">
        <v>877</v>
      </c>
      <c r="G117" s="18">
        <v>1</v>
      </c>
      <c r="H117" s="18">
        <v>1</v>
      </c>
      <c r="I117" s="19">
        <v>0</v>
      </c>
      <c r="J117" s="20">
        <v>1</v>
      </c>
      <c r="K117" s="21">
        <v>0</v>
      </c>
      <c r="L117" s="22">
        <v>0</v>
      </c>
      <c r="M117" s="29" t="s">
        <v>1222</v>
      </c>
      <c r="N117" s="30"/>
    </row>
    <row r="118" spans="1:14" x14ac:dyDescent="0.3">
      <c r="A118" s="17" t="s">
        <v>878</v>
      </c>
      <c r="B118" s="17" t="s">
        <v>879</v>
      </c>
      <c r="C118" s="17" t="s">
        <v>880</v>
      </c>
      <c r="D118" s="17" t="s">
        <v>536</v>
      </c>
      <c r="E118" s="17" t="s">
        <v>441</v>
      </c>
      <c r="F118" s="17" t="s">
        <v>881</v>
      </c>
      <c r="G118" s="18">
        <v>1</v>
      </c>
      <c r="H118" s="18">
        <v>100</v>
      </c>
      <c r="I118" s="19">
        <v>0</v>
      </c>
      <c r="J118" s="20">
        <v>1</v>
      </c>
      <c r="K118" s="21">
        <v>0</v>
      </c>
      <c r="L118" s="22">
        <v>0</v>
      </c>
      <c r="M118" s="29" t="s">
        <v>1222</v>
      </c>
      <c r="N118" s="30"/>
    </row>
    <row r="119" spans="1:14" x14ac:dyDescent="0.3">
      <c r="A119" s="17" t="s">
        <v>882</v>
      </c>
      <c r="B119" s="17" t="s">
        <v>883</v>
      </c>
      <c r="C119" s="17" t="s">
        <v>884</v>
      </c>
      <c r="D119" s="17" t="s">
        <v>455</v>
      </c>
      <c r="E119" s="17" t="s">
        <v>638</v>
      </c>
      <c r="F119" s="17" t="s">
        <v>885</v>
      </c>
      <c r="G119" s="18">
        <v>1</v>
      </c>
      <c r="H119" s="18">
        <v>1</v>
      </c>
      <c r="I119" s="19">
        <v>0</v>
      </c>
      <c r="J119" s="20">
        <v>1</v>
      </c>
      <c r="K119" s="21">
        <v>0</v>
      </c>
      <c r="L119" s="22">
        <v>0</v>
      </c>
      <c r="M119" s="29" t="s">
        <v>1222</v>
      </c>
      <c r="N119" s="30"/>
    </row>
    <row r="120" spans="1:14" x14ac:dyDescent="0.3">
      <c r="A120" s="17" t="s">
        <v>886</v>
      </c>
      <c r="B120" s="17" t="s">
        <v>887</v>
      </c>
      <c r="C120" s="17" t="s">
        <v>494</v>
      </c>
      <c r="D120" s="17" t="s">
        <v>467</v>
      </c>
      <c r="E120" s="17" t="s">
        <v>605</v>
      </c>
      <c r="F120" s="17" t="s">
        <v>888</v>
      </c>
      <c r="G120" s="18">
        <v>1</v>
      </c>
      <c r="H120" s="18">
        <v>1</v>
      </c>
      <c r="I120" s="19">
        <v>0</v>
      </c>
      <c r="J120" s="20">
        <v>1</v>
      </c>
      <c r="K120" s="21">
        <v>0</v>
      </c>
      <c r="L120" s="22">
        <v>0</v>
      </c>
      <c r="M120" s="29" t="s">
        <v>1220</v>
      </c>
      <c r="N120" s="30"/>
    </row>
    <row r="121" spans="1:14" x14ac:dyDescent="0.3">
      <c r="A121" s="17" t="s">
        <v>889</v>
      </c>
      <c r="B121" s="17" t="s">
        <v>890</v>
      </c>
      <c r="C121" s="17" t="s">
        <v>891</v>
      </c>
      <c r="D121" s="17" t="s">
        <v>853</v>
      </c>
      <c r="E121" s="17" t="s">
        <v>441</v>
      </c>
      <c r="F121" s="17" t="s">
        <v>892</v>
      </c>
      <c r="G121" s="18">
        <v>1</v>
      </c>
      <c r="H121" s="18">
        <v>1</v>
      </c>
      <c r="I121" s="19">
        <v>0</v>
      </c>
      <c r="J121" s="20">
        <v>1</v>
      </c>
      <c r="K121" s="21">
        <v>0</v>
      </c>
      <c r="L121" s="22">
        <v>0</v>
      </c>
      <c r="M121" s="29" t="s">
        <v>1220</v>
      </c>
      <c r="N121" s="30"/>
    </row>
    <row r="122" spans="1:14" x14ac:dyDescent="0.3">
      <c r="A122" s="17" t="s">
        <v>893</v>
      </c>
      <c r="B122" s="17" t="s">
        <v>894</v>
      </c>
      <c r="C122" s="17" t="s">
        <v>895</v>
      </c>
      <c r="D122" s="17" t="s">
        <v>896</v>
      </c>
      <c r="E122" s="17" t="s">
        <v>897</v>
      </c>
      <c r="F122" s="17" t="s">
        <v>898</v>
      </c>
      <c r="G122" s="18">
        <v>1</v>
      </c>
      <c r="H122" s="18">
        <v>2</v>
      </c>
      <c r="I122" s="19">
        <v>0</v>
      </c>
      <c r="J122" s="20">
        <v>1</v>
      </c>
      <c r="K122" s="21">
        <v>0</v>
      </c>
      <c r="L122" s="22">
        <v>0</v>
      </c>
      <c r="M122" s="29" t="s">
        <v>1222</v>
      </c>
      <c r="N122" s="30"/>
    </row>
    <row r="123" spans="1:14" x14ac:dyDescent="0.3">
      <c r="A123" s="17" t="s">
        <v>899</v>
      </c>
      <c r="B123" s="17" t="s">
        <v>658</v>
      </c>
      <c r="C123" s="17" t="s">
        <v>900</v>
      </c>
      <c r="D123" s="17" t="s">
        <v>660</v>
      </c>
      <c r="E123" s="17" t="s">
        <v>661</v>
      </c>
      <c r="F123" s="17" t="s">
        <v>901</v>
      </c>
      <c r="G123" s="18">
        <v>1</v>
      </c>
      <c r="H123" s="18">
        <v>1</v>
      </c>
      <c r="I123" s="19">
        <v>0</v>
      </c>
      <c r="J123" s="20">
        <v>1</v>
      </c>
      <c r="K123" s="21">
        <v>0</v>
      </c>
      <c r="L123" s="22">
        <v>0</v>
      </c>
      <c r="M123" s="29" t="s">
        <v>1222</v>
      </c>
      <c r="N123" s="30"/>
    </row>
    <row r="124" spans="1:14" x14ac:dyDescent="0.3">
      <c r="A124" s="17" t="s">
        <v>902</v>
      </c>
      <c r="B124" s="17" t="s">
        <v>903</v>
      </c>
      <c r="C124" s="17" t="s">
        <v>494</v>
      </c>
      <c r="D124" s="17" t="s">
        <v>691</v>
      </c>
      <c r="E124" s="17" t="s">
        <v>151</v>
      </c>
      <c r="F124" s="17" t="s">
        <v>904</v>
      </c>
      <c r="G124" s="18">
        <v>1</v>
      </c>
      <c r="H124" s="18">
        <v>15</v>
      </c>
      <c r="I124" s="19">
        <v>0</v>
      </c>
      <c r="J124" s="20">
        <v>1</v>
      </c>
      <c r="K124" s="21">
        <v>0</v>
      </c>
      <c r="L124" s="22">
        <v>0</v>
      </c>
      <c r="M124" s="29" t="s">
        <v>1220</v>
      </c>
      <c r="N124" s="30"/>
    </row>
    <row r="125" spans="1:14" x14ac:dyDescent="0.3">
      <c r="A125" s="17" t="s">
        <v>905</v>
      </c>
      <c r="B125" s="17" t="s">
        <v>906</v>
      </c>
      <c r="C125" s="17" t="s">
        <v>907</v>
      </c>
      <c r="D125" s="17" t="s">
        <v>536</v>
      </c>
      <c r="E125" s="17" t="s">
        <v>908</v>
      </c>
      <c r="F125" s="17" t="s">
        <v>905</v>
      </c>
      <c r="G125" s="18">
        <v>1</v>
      </c>
      <c r="H125" s="18">
        <v>1</v>
      </c>
      <c r="I125" s="19">
        <v>0</v>
      </c>
      <c r="J125" s="20">
        <v>1</v>
      </c>
      <c r="K125" s="21">
        <v>0</v>
      </c>
      <c r="L125" s="22">
        <v>0</v>
      </c>
      <c r="M125" s="29" t="s">
        <v>1220</v>
      </c>
      <c r="N125" s="30"/>
    </row>
    <row r="126" spans="1:14" x14ac:dyDescent="0.3">
      <c r="A126" s="17" t="s">
        <v>909</v>
      </c>
      <c r="B126" s="17" t="s">
        <v>910</v>
      </c>
      <c r="C126" s="17" t="s">
        <v>911</v>
      </c>
      <c r="D126" s="17" t="s">
        <v>685</v>
      </c>
      <c r="E126" s="17" t="s">
        <v>559</v>
      </c>
      <c r="F126" s="17" t="s">
        <v>912</v>
      </c>
      <c r="G126" s="18">
        <v>1</v>
      </c>
      <c r="H126" s="18">
        <v>2</v>
      </c>
      <c r="I126" s="19">
        <v>1</v>
      </c>
      <c r="J126" s="20">
        <v>0</v>
      </c>
      <c r="K126" s="21">
        <v>0</v>
      </c>
      <c r="L126" s="22">
        <v>0</v>
      </c>
      <c r="M126" s="29" t="s">
        <v>1216</v>
      </c>
      <c r="N126" s="30"/>
    </row>
    <row r="127" spans="1:14" x14ac:dyDescent="0.3">
      <c r="A127" s="17" t="s">
        <v>913</v>
      </c>
      <c r="B127" s="17" t="s">
        <v>914</v>
      </c>
      <c r="C127" s="17" t="s">
        <v>915</v>
      </c>
      <c r="D127" s="17" t="s">
        <v>916</v>
      </c>
      <c r="E127" s="17" t="s">
        <v>559</v>
      </c>
      <c r="F127" s="17" t="s">
        <v>917</v>
      </c>
      <c r="G127" s="18">
        <v>1</v>
      </c>
      <c r="H127" s="18">
        <v>1</v>
      </c>
      <c r="I127" s="19">
        <v>1</v>
      </c>
      <c r="J127" s="20">
        <v>0</v>
      </c>
      <c r="K127" s="21">
        <v>0</v>
      </c>
      <c r="L127" s="22">
        <v>0</v>
      </c>
      <c r="M127" s="29" t="s">
        <v>1216</v>
      </c>
      <c r="N127" s="30"/>
    </row>
    <row r="128" spans="1:14" x14ac:dyDescent="0.3">
      <c r="A128" s="17" t="s">
        <v>918</v>
      </c>
      <c r="B128" s="17" t="s">
        <v>562</v>
      </c>
      <c r="C128" s="17" t="s">
        <v>623</v>
      </c>
      <c r="D128" s="17" t="s">
        <v>467</v>
      </c>
      <c r="E128" s="17" t="s">
        <v>563</v>
      </c>
      <c r="F128" s="17" t="s">
        <v>919</v>
      </c>
      <c r="G128" s="18">
        <v>1</v>
      </c>
      <c r="H128" s="18">
        <v>6</v>
      </c>
      <c r="I128" s="19">
        <v>0</v>
      </c>
      <c r="J128" s="20">
        <v>1</v>
      </c>
      <c r="K128" s="21">
        <v>0</v>
      </c>
      <c r="L128" s="22">
        <v>0</v>
      </c>
      <c r="M128" s="29" t="s">
        <v>1222</v>
      </c>
      <c r="N128" s="30"/>
    </row>
    <row r="129" spans="1:14" x14ac:dyDescent="0.3">
      <c r="A129" s="17" t="s">
        <v>920</v>
      </c>
      <c r="B129" s="17" t="s">
        <v>921</v>
      </c>
      <c r="C129" s="17" t="s">
        <v>922</v>
      </c>
      <c r="D129" s="17" t="s">
        <v>536</v>
      </c>
      <c r="E129" s="17" t="s">
        <v>923</v>
      </c>
      <c r="F129" s="17" t="s">
        <v>924</v>
      </c>
      <c r="G129" s="18">
        <v>1</v>
      </c>
      <c r="H129" s="18">
        <v>4</v>
      </c>
      <c r="I129" s="19">
        <v>0</v>
      </c>
      <c r="J129" s="20">
        <v>1</v>
      </c>
      <c r="K129" s="21">
        <v>0</v>
      </c>
      <c r="L129" s="22">
        <v>0</v>
      </c>
      <c r="M129" s="29" t="s">
        <v>1220</v>
      </c>
      <c r="N129" s="30"/>
    </row>
    <row r="130" spans="1:14" x14ac:dyDescent="0.3">
      <c r="A130" s="17" t="s">
        <v>925</v>
      </c>
      <c r="B130" s="17" t="s">
        <v>926</v>
      </c>
      <c r="C130" s="17" t="s">
        <v>927</v>
      </c>
      <c r="D130" s="17" t="s">
        <v>523</v>
      </c>
      <c r="E130" s="17" t="s">
        <v>419</v>
      </c>
      <c r="F130" s="17" t="s">
        <v>928</v>
      </c>
      <c r="G130" s="18">
        <v>1</v>
      </c>
      <c r="H130" s="18">
        <v>1</v>
      </c>
      <c r="I130" s="19">
        <v>1</v>
      </c>
      <c r="J130" s="20">
        <v>0</v>
      </c>
      <c r="K130" s="21">
        <v>0</v>
      </c>
      <c r="L130" s="22">
        <v>0</v>
      </c>
      <c r="M130" s="29" t="s">
        <v>1220</v>
      </c>
      <c r="N130" s="30"/>
    </row>
    <row r="131" spans="1:14" x14ac:dyDescent="0.3">
      <c r="A131" s="17" t="s">
        <v>217</v>
      </c>
      <c r="B131" s="17" t="s">
        <v>218</v>
      </c>
      <c r="C131" s="17" t="s">
        <v>929</v>
      </c>
      <c r="D131" s="17" t="s">
        <v>536</v>
      </c>
      <c r="E131" s="17" t="s">
        <v>220</v>
      </c>
      <c r="F131" s="17" t="s">
        <v>930</v>
      </c>
      <c r="G131" s="18">
        <v>1</v>
      </c>
      <c r="H131" s="18">
        <v>1</v>
      </c>
      <c r="I131" s="19">
        <v>0</v>
      </c>
      <c r="J131" s="20">
        <v>0</v>
      </c>
      <c r="K131" s="21">
        <v>1</v>
      </c>
      <c r="L131" s="22">
        <v>0</v>
      </c>
      <c r="M131" s="29" t="s">
        <v>1218</v>
      </c>
      <c r="N131" s="30"/>
    </row>
    <row r="132" spans="1:14" x14ac:dyDescent="0.3">
      <c r="A132" s="17" t="s">
        <v>128</v>
      </c>
      <c r="B132" s="17" t="s">
        <v>931</v>
      </c>
      <c r="C132" s="17" t="s">
        <v>932</v>
      </c>
      <c r="D132" s="17" t="s">
        <v>933</v>
      </c>
      <c r="E132" s="17" t="s">
        <v>131</v>
      </c>
      <c r="F132" s="17" t="s">
        <v>934</v>
      </c>
      <c r="G132" s="18">
        <v>1</v>
      </c>
      <c r="H132" s="18">
        <v>2</v>
      </c>
      <c r="I132" s="19">
        <v>0</v>
      </c>
      <c r="J132" s="20">
        <v>0</v>
      </c>
      <c r="K132" s="21">
        <v>1</v>
      </c>
      <c r="L132" s="22">
        <v>0</v>
      </c>
      <c r="M132" s="29" t="s">
        <v>1218</v>
      </c>
      <c r="N132" s="30"/>
    </row>
    <row r="133" spans="1:14" x14ac:dyDescent="0.3">
      <c r="A133" s="17" t="s">
        <v>935</v>
      </c>
      <c r="B133" s="17" t="s">
        <v>936</v>
      </c>
      <c r="C133" s="17" t="s">
        <v>937</v>
      </c>
      <c r="D133" s="17" t="s">
        <v>467</v>
      </c>
      <c r="E133" s="17" t="s">
        <v>938</v>
      </c>
      <c r="F133" s="17" t="s">
        <v>939</v>
      </c>
      <c r="G133" s="18">
        <v>1</v>
      </c>
      <c r="H133" s="18">
        <v>1</v>
      </c>
      <c r="I133" s="19">
        <v>0</v>
      </c>
      <c r="J133" s="20">
        <v>1</v>
      </c>
      <c r="K133" s="21">
        <v>0</v>
      </c>
      <c r="L133" s="22">
        <v>0</v>
      </c>
      <c r="M133" s="29" t="s">
        <v>1220</v>
      </c>
      <c r="N133" s="30"/>
    </row>
    <row r="134" spans="1:14" x14ac:dyDescent="0.3">
      <c r="A134" s="17" t="s">
        <v>940</v>
      </c>
      <c r="B134" s="17" t="s">
        <v>941</v>
      </c>
      <c r="C134" s="17" t="s">
        <v>942</v>
      </c>
      <c r="D134" s="17" t="s">
        <v>943</v>
      </c>
      <c r="E134" s="17" t="s">
        <v>251</v>
      </c>
      <c r="F134" s="17" t="s">
        <v>944</v>
      </c>
      <c r="G134" s="18">
        <v>1</v>
      </c>
      <c r="H134" s="18">
        <v>1</v>
      </c>
      <c r="I134" s="19">
        <v>0</v>
      </c>
      <c r="J134" s="20">
        <v>1</v>
      </c>
      <c r="K134" s="21">
        <v>0</v>
      </c>
      <c r="L134" s="22">
        <v>0</v>
      </c>
      <c r="M134" s="29" t="s">
        <v>1222</v>
      </c>
      <c r="N134" s="30"/>
    </row>
    <row r="135" spans="1:14" x14ac:dyDescent="0.3">
      <c r="A135" s="17" t="s">
        <v>945</v>
      </c>
      <c r="B135" s="17" t="s">
        <v>946</v>
      </c>
      <c r="C135" s="17" t="s">
        <v>947</v>
      </c>
      <c r="D135" s="17" t="s">
        <v>455</v>
      </c>
      <c r="E135" s="17" t="s">
        <v>792</v>
      </c>
      <c r="F135" s="17" t="s">
        <v>948</v>
      </c>
      <c r="G135" s="18">
        <v>1</v>
      </c>
      <c r="H135" s="18">
        <v>1</v>
      </c>
      <c r="I135" s="19">
        <v>0</v>
      </c>
      <c r="J135" s="20">
        <v>1</v>
      </c>
      <c r="K135" s="21">
        <v>0</v>
      </c>
      <c r="L135" s="22">
        <v>0</v>
      </c>
      <c r="M135" s="29" t="s">
        <v>1220</v>
      </c>
      <c r="N135" s="30"/>
    </row>
    <row r="136" spans="1:14" x14ac:dyDescent="0.3">
      <c r="A136" s="17" t="s">
        <v>949</v>
      </c>
      <c r="B136" s="17" t="s">
        <v>950</v>
      </c>
      <c r="C136" s="17" t="s">
        <v>951</v>
      </c>
      <c r="D136" s="17" t="s">
        <v>730</v>
      </c>
      <c r="E136" s="17" t="s">
        <v>157</v>
      </c>
      <c r="F136" s="17" t="s">
        <v>952</v>
      </c>
      <c r="G136" s="18">
        <v>1</v>
      </c>
      <c r="H136" s="18">
        <v>1</v>
      </c>
      <c r="I136" s="19">
        <v>0</v>
      </c>
      <c r="J136" s="20">
        <v>1</v>
      </c>
      <c r="K136" s="21">
        <v>0</v>
      </c>
      <c r="L136" s="22">
        <v>0</v>
      </c>
      <c r="M136" s="29" t="s">
        <v>1220</v>
      </c>
      <c r="N136" s="30"/>
    </row>
    <row r="137" spans="1:14" x14ac:dyDescent="0.3">
      <c r="A137" s="17" t="s">
        <v>953</v>
      </c>
      <c r="B137" s="17" t="s">
        <v>954</v>
      </c>
      <c r="C137" s="17" t="s">
        <v>955</v>
      </c>
      <c r="D137" s="17" t="s">
        <v>536</v>
      </c>
      <c r="E137" s="17" t="s">
        <v>956</v>
      </c>
      <c r="F137" s="17" t="s">
        <v>957</v>
      </c>
      <c r="G137" s="18">
        <v>1</v>
      </c>
      <c r="H137" s="18">
        <v>6</v>
      </c>
      <c r="I137" s="19">
        <v>0</v>
      </c>
      <c r="J137" s="20">
        <v>1</v>
      </c>
      <c r="K137" s="21">
        <v>0</v>
      </c>
      <c r="L137" s="22">
        <v>0</v>
      </c>
      <c r="M137" s="29" t="s">
        <v>1220</v>
      </c>
      <c r="N137" s="30"/>
    </row>
    <row r="138" spans="1:14" x14ac:dyDescent="0.3">
      <c r="A138" s="17" t="s">
        <v>958</v>
      </c>
      <c r="B138" s="17" t="s">
        <v>959</v>
      </c>
      <c r="C138" s="17" t="s">
        <v>960</v>
      </c>
      <c r="D138" s="17" t="s">
        <v>536</v>
      </c>
      <c r="E138" s="17" t="s">
        <v>792</v>
      </c>
      <c r="F138" s="17" t="s">
        <v>961</v>
      </c>
      <c r="G138" s="18">
        <v>1</v>
      </c>
      <c r="H138" s="18">
        <v>50</v>
      </c>
      <c r="I138" s="19">
        <v>1</v>
      </c>
      <c r="J138" s="20">
        <v>0</v>
      </c>
      <c r="K138" s="21">
        <v>0</v>
      </c>
      <c r="L138" s="22">
        <v>0</v>
      </c>
      <c r="M138" s="29" t="s">
        <v>1216</v>
      </c>
      <c r="N138" s="30"/>
    </row>
    <row r="139" spans="1:14" x14ac:dyDescent="0.3">
      <c r="A139" s="17" t="s">
        <v>962</v>
      </c>
      <c r="B139" s="17" t="s">
        <v>963</v>
      </c>
      <c r="C139" s="17" t="s">
        <v>964</v>
      </c>
      <c r="D139" s="17" t="s">
        <v>536</v>
      </c>
      <c r="E139" s="17" t="s">
        <v>792</v>
      </c>
      <c r="F139" s="17" t="s">
        <v>965</v>
      </c>
      <c r="G139" s="18">
        <v>1</v>
      </c>
      <c r="H139" s="18">
        <v>3</v>
      </c>
      <c r="I139" s="19">
        <v>0</v>
      </c>
      <c r="J139" s="20">
        <v>1</v>
      </c>
      <c r="K139" s="21">
        <v>0</v>
      </c>
      <c r="L139" s="22">
        <v>0</v>
      </c>
      <c r="M139" s="29" t="s">
        <v>1216</v>
      </c>
      <c r="N139" s="30"/>
    </row>
    <row r="140" spans="1:14" x14ac:dyDescent="0.3">
      <c r="A140" s="17" t="s">
        <v>161</v>
      </c>
      <c r="B140" s="17" t="s">
        <v>138</v>
      </c>
      <c r="C140" s="17" t="s">
        <v>966</v>
      </c>
      <c r="D140" s="17" t="s">
        <v>664</v>
      </c>
      <c r="E140" s="17" t="s">
        <v>139</v>
      </c>
      <c r="F140" s="17" t="s">
        <v>967</v>
      </c>
      <c r="G140" s="18">
        <v>1</v>
      </c>
      <c r="H140" s="18">
        <v>1</v>
      </c>
      <c r="I140" s="19">
        <v>0</v>
      </c>
      <c r="J140" s="20">
        <v>0</v>
      </c>
      <c r="K140" s="21">
        <v>1</v>
      </c>
      <c r="L140" s="22">
        <v>0</v>
      </c>
      <c r="M140" s="29" t="s">
        <v>1218</v>
      </c>
      <c r="N140" s="30"/>
    </row>
    <row r="141" spans="1:14" x14ac:dyDescent="0.3">
      <c r="A141" s="17" t="s">
        <v>363</v>
      </c>
      <c r="B141" s="17" t="s">
        <v>968</v>
      </c>
      <c r="C141" s="17" t="s">
        <v>969</v>
      </c>
      <c r="D141" s="17" t="s">
        <v>536</v>
      </c>
      <c r="E141" s="17" t="s">
        <v>365</v>
      </c>
      <c r="F141" s="17" t="s">
        <v>970</v>
      </c>
      <c r="G141" s="18">
        <v>1</v>
      </c>
      <c r="H141" s="18">
        <v>1</v>
      </c>
      <c r="I141" s="19">
        <v>0</v>
      </c>
      <c r="J141" s="20">
        <v>0</v>
      </c>
      <c r="K141" s="21">
        <v>0</v>
      </c>
      <c r="L141" s="22">
        <v>1</v>
      </c>
      <c r="M141" s="29" t="s">
        <v>1218</v>
      </c>
      <c r="N141" s="30"/>
    </row>
    <row r="142" spans="1:14" x14ac:dyDescent="0.3">
      <c r="A142" s="17" t="s">
        <v>971</v>
      </c>
      <c r="B142" s="17" t="s">
        <v>972</v>
      </c>
      <c r="C142" s="17" t="s">
        <v>973</v>
      </c>
      <c r="D142" s="17" t="s">
        <v>974</v>
      </c>
      <c r="E142" s="17" t="s">
        <v>151</v>
      </c>
      <c r="F142" s="17" t="s">
        <v>975</v>
      </c>
      <c r="G142" s="18">
        <v>1</v>
      </c>
      <c r="H142" s="18">
        <v>2</v>
      </c>
      <c r="I142" s="19">
        <v>0</v>
      </c>
      <c r="J142" s="20">
        <v>1</v>
      </c>
      <c r="K142" s="21">
        <v>0</v>
      </c>
      <c r="L142" s="22">
        <v>0</v>
      </c>
      <c r="M142" s="29" t="s">
        <v>1222</v>
      </c>
      <c r="N142" s="30"/>
    </row>
    <row r="143" spans="1:14" x14ac:dyDescent="0.3">
      <c r="A143" s="17" t="s">
        <v>976</v>
      </c>
      <c r="B143" s="17" t="s">
        <v>977</v>
      </c>
      <c r="C143" s="17" t="s">
        <v>417</v>
      </c>
      <c r="D143" s="17" t="s">
        <v>978</v>
      </c>
      <c r="E143" s="17" t="s">
        <v>419</v>
      </c>
      <c r="F143" s="17" t="s">
        <v>979</v>
      </c>
      <c r="G143" s="18">
        <v>1</v>
      </c>
      <c r="H143" s="18">
        <v>1</v>
      </c>
      <c r="I143" s="19">
        <v>1</v>
      </c>
      <c r="J143" s="20">
        <v>0</v>
      </c>
      <c r="K143" s="21">
        <v>0</v>
      </c>
      <c r="L143" s="22">
        <v>0</v>
      </c>
      <c r="M143" s="29" t="s">
        <v>1216</v>
      </c>
      <c r="N143" s="30"/>
    </row>
    <row r="144" spans="1:14" x14ac:dyDescent="0.3">
      <c r="A144" s="17" t="s">
        <v>980</v>
      </c>
      <c r="B144" s="17" t="s">
        <v>690</v>
      </c>
      <c r="C144" s="17" t="s">
        <v>547</v>
      </c>
      <c r="D144" s="17" t="s">
        <v>691</v>
      </c>
      <c r="E144" s="17" t="s">
        <v>151</v>
      </c>
      <c r="F144" s="17" t="s">
        <v>981</v>
      </c>
      <c r="G144" s="18">
        <v>1</v>
      </c>
      <c r="H144" s="18">
        <v>15</v>
      </c>
      <c r="I144" s="19">
        <v>0</v>
      </c>
      <c r="J144" s="20">
        <v>1</v>
      </c>
      <c r="K144" s="21">
        <v>0</v>
      </c>
      <c r="L144" s="22">
        <v>0</v>
      </c>
      <c r="M144" s="29" t="s">
        <v>1220</v>
      </c>
      <c r="N144" s="30"/>
    </row>
    <row r="145" spans="1:14" x14ac:dyDescent="0.3">
      <c r="A145" s="17" t="s">
        <v>164</v>
      </c>
      <c r="B145" s="17" t="s">
        <v>982</v>
      </c>
      <c r="C145" s="17" t="s">
        <v>434</v>
      </c>
      <c r="D145" s="17" t="s">
        <v>418</v>
      </c>
      <c r="E145" s="17" t="s">
        <v>167</v>
      </c>
      <c r="F145" s="17" t="s">
        <v>983</v>
      </c>
      <c r="G145" s="18">
        <v>1</v>
      </c>
      <c r="H145" s="18">
        <v>1</v>
      </c>
      <c r="I145" s="19">
        <v>0</v>
      </c>
      <c r="J145" s="20">
        <v>0</v>
      </c>
      <c r="K145" s="21">
        <v>1</v>
      </c>
      <c r="L145" s="22">
        <v>0</v>
      </c>
      <c r="M145" s="29" t="s">
        <v>1218</v>
      </c>
      <c r="N145" s="30"/>
    </row>
    <row r="146" spans="1:14" x14ac:dyDescent="0.3">
      <c r="A146" s="17" t="s">
        <v>295</v>
      </c>
      <c r="B146" s="17" t="s">
        <v>984</v>
      </c>
      <c r="C146" s="17" t="s">
        <v>434</v>
      </c>
      <c r="D146" s="17" t="s">
        <v>536</v>
      </c>
      <c r="E146" s="17" t="s">
        <v>297</v>
      </c>
      <c r="F146" s="17" t="s">
        <v>985</v>
      </c>
      <c r="G146" s="18">
        <v>1</v>
      </c>
      <c r="H146" s="18">
        <v>2</v>
      </c>
      <c r="I146" s="19">
        <v>0</v>
      </c>
      <c r="J146" s="20">
        <v>0</v>
      </c>
      <c r="K146" s="21">
        <v>0</v>
      </c>
      <c r="L146" s="22">
        <v>1</v>
      </c>
      <c r="M146" s="29" t="s">
        <v>1218</v>
      </c>
      <c r="N146" s="30"/>
    </row>
    <row r="147" spans="1:14" x14ac:dyDescent="0.3">
      <c r="A147" s="17" t="s">
        <v>248</v>
      </c>
      <c r="B147" s="17" t="s">
        <v>986</v>
      </c>
      <c r="C147" s="17" t="s">
        <v>434</v>
      </c>
      <c r="D147" s="17" t="s">
        <v>418</v>
      </c>
      <c r="E147" s="17" t="s">
        <v>251</v>
      </c>
      <c r="F147" s="17" t="s">
        <v>987</v>
      </c>
      <c r="G147" s="18">
        <v>1</v>
      </c>
      <c r="H147" s="18">
        <v>1</v>
      </c>
      <c r="I147" s="19">
        <v>0</v>
      </c>
      <c r="J147" s="20">
        <v>0</v>
      </c>
      <c r="K147" s="21">
        <v>1</v>
      </c>
      <c r="L147" s="22">
        <v>0</v>
      </c>
      <c r="M147" s="29" t="s">
        <v>1218</v>
      </c>
      <c r="N147" s="30"/>
    </row>
    <row r="148" spans="1:14" x14ac:dyDescent="0.3">
      <c r="A148" s="17" t="s">
        <v>229</v>
      </c>
      <c r="B148" s="17" t="s">
        <v>988</v>
      </c>
      <c r="C148" s="17" t="s">
        <v>434</v>
      </c>
      <c r="D148" s="17" t="s">
        <v>989</v>
      </c>
      <c r="E148" s="17" t="s">
        <v>157</v>
      </c>
      <c r="F148" s="17" t="s">
        <v>990</v>
      </c>
      <c r="G148" s="18">
        <v>1</v>
      </c>
      <c r="H148" s="18">
        <v>1</v>
      </c>
      <c r="I148" s="19">
        <v>0</v>
      </c>
      <c r="J148" s="20">
        <v>0</v>
      </c>
      <c r="K148" s="21">
        <v>1</v>
      </c>
      <c r="L148" s="22">
        <v>0</v>
      </c>
      <c r="M148" s="29" t="s">
        <v>1218</v>
      </c>
      <c r="N148" s="30"/>
    </row>
    <row r="149" spans="1:14" x14ac:dyDescent="0.3">
      <c r="A149" s="17" t="s">
        <v>991</v>
      </c>
      <c r="B149" s="17" t="s">
        <v>992</v>
      </c>
      <c r="C149" s="17" t="s">
        <v>993</v>
      </c>
      <c r="D149" s="17" t="s">
        <v>523</v>
      </c>
      <c r="E149" s="17" t="s">
        <v>994</v>
      </c>
      <c r="F149" s="17" t="s">
        <v>995</v>
      </c>
      <c r="G149" s="18">
        <v>1</v>
      </c>
      <c r="H149" s="18">
        <v>3</v>
      </c>
      <c r="I149" s="19">
        <v>1</v>
      </c>
      <c r="J149" s="20">
        <v>0</v>
      </c>
      <c r="K149" s="21">
        <v>0</v>
      </c>
      <c r="L149" s="22">
        <v>0</v>
      </c>
      <c r="M149" s="29" t="s">
        <v>1222</v>
      </c>
      <c r="N149" s="30"/>
    </row>
    <row r="150" spans="1:14" x14ac:dyDescent="0.3">
      <c r="A150" s="17" t="s">
        <v>996</v>
      </c>
      <c r="B150" s="17" t="s">
        <v>997</v>
      </c>
      <c r="C150" s="17" t="s">
        <v>998</v>
      </c>
      <c r="D150" s="17" t="s">
        <v>418</v>
      </c>
      <c r="E150" s="17" t="s">
        <v>441</v>
      </c>
      <c r="F150" s="17" t="s">
        <v>999</v>
      </c>
      <c r="G150" s="18">
        <v>1</v>
      </c>
      <c r="H150" s="18">
        <v>1</v>
      </c>
      <c r="I150" s="19">
        <v>0</v>
      </c>
      <c r="J150" s="20">
        <v>1</v>
      </c>
      <c r="K150" s="21">
        <v>0</v>
      </c>
      <c r="L150" s="22">
        <v>0</v>
      </c>
      <c r="M150" s="29" t="s">
        <v>1220</v>
      </c>
      <c r="N150" s="30"/>
    </row>
    <row r="151" spans="1:14" x14ac:dyDescent="0.3">
      <c r="A151" s="17" t="s">
        <v>1000</v>
      </c>
      <c r="B151" s="17" t="s">
        <v>1001</v>
      </c>
      <c r="C151" s="17" t="s">
        <v>434</v>
      </c>
      <c r="D151" s="17" t="s">
        <v>490</v>
      </c>
      <c r="E151" s="17" t="s">
        <v>567</v>
      </c>
      <c r="F151" s="17" t="s">
        <v>1002</v>
      </c>
      <c r="G151" s="18">
        <v>1</v>
      </c>
      <c r="H151" s="18">
        <v>1</v>
      </c>
      <c r="I151" s="19">
        <v>0</v>
      </c>
      <c r="J151" s="20">
        <v>1</v>
      </c>
      <c r="K151" s="21">
        <v>0</v>
      </c>
      <c r="L151" s="22">
        <v>0</v>
      </c>
      <c r="M151" s="29" t="s">
        <v>1222</v>
      </c>
      <c r="N151" s="30"/>
    </row>
    <row r="152" spans="1:14" x14ac:dyDescent="0.3">
      <c r="A152" s="17" t="s">
        <v>1003</v>
      </c>
      <c r="B152" s="17" t="s">
        <v>1004</v>
      </c>
      <c r="C152" s="17" t="s">
        <v>449</v>
      </c>
      <c r="D152" s="17" t="s">
        <v>1005</v>
      </c>
      <c r="E152" s="17" t="s">
        <v>1006</v>
      </c>
      <c r="F152" s="17" t="s">
        <v>1007</v>
      </c>
      <c r="G152" s="18">
        <v>1</v>
      </c>
      <c r="H152" s="18">
        <v>1</v>
      </c>
      <c r="I152" s="19">
        <v>1</v>
      </c>
      <c r="J152" s="20">
        <v>0</v>
      </c>
      <c r="K152" s="21">
        <v>0</v>
      </c>
      <c r="L152" s="22">
        <v>0</v>
      </c>
      <c r="M152" s="29" t="s">
        <v>1222</v>
      </c>
      <c r="N152" s="30"/>
    </row>
    <row r="153" spans="1:14" x14ac:dyDescent="0.3">
      <c r="A153" s="17" t="s">
        <v>1008</v>
      </c>
      <c r="B153" s="17" t="s">
        <v>1009</v>
      </c>
      <c r="C153" s="17" t="s">
        <v>434</v>
      </c>
      <c r="D153" s="17" t="s">
        <v>536</v>
      </c>
      <c r="E153" s="17" t="s">
        <v>287</v>
      </c>
      <c r="F153" s="17" t="s">
        <v>1010</v>
      </c>
      <c r="G153" s="18">
        <v>1</v>
      </c>
      <c r="H153" s="18">
        <v>1</v>
      </c>
      <c r="I153" s="19">
        <v>0</v>
      </c>
      <c r="J153" s="20">
        <v>1</v>
      </c>
      <c r="K153" s="21">
        <v>0</v>
      </c>
      <c r="L153" s="22">
        <v>0</v>
      </c>
      <c r="M153" s="29" t="s">
        <v>1220</v>
      </c>
      <c r="N153" s="30"/>
    </row>
    <row r="154" spans="1:14" x14ac:dyDescent="0.3">
      <c r="A154" s="17" t="s">
        <v>1011</v>
      </c>
      <c r="B154" s="17" t="s">
        <v>1012</v>
      </c>
      <c r="C154" s="17" t="s">
        <v>1013</v>
      </c>
      <c r="D154" s="17" t="s">
        <v>418</v>
      </c>
      <c r="E154" s="17" t="s">
        <v>507</v>
      </c>
      <c r="F154" s="17" t="s">
        <v>1014</v>
      </c>
      <c r="G154" s="18">
        <v>1</v>
      </c>
      <c r="H154" s="18">
        <v>1</v>
      </c>
      <c r="I154" s="19">
        <v>1</v>
      </c>
      <c r="J154" s="20">
        <v>0</v>
      </c>
      <c r="K154" s="21">
        <v>0</v>
      </c>
      <c r="L154" s="22">
        <v>0</v>
      </c>
      <c r="M154" s="29" t="s">
        <v>1222</v>
      </c>
      <c r="N154" s="30"/>
    </row>
    <row r="155" spans="1:14" x14ac:dyDescent="0.3">
      <c r="A155" s="17" t="s">
        <v>1015</v>
      </c>
      <c r="B155" s="17" t="s">
        <v>1016</v>
      </c>
      <c r="C155" s="17" t="s">
        <v>911</v>
      </c>
      <c r="D155" s="17" t="s">
        <v>418</v>
      </c>
      <c r="E155" s="17" t="s">
        <v>994</v>
      </c>
      <c r="F155" s="17" t="s">
        <v>1017</v>
      </c>
      <c r="G155" s="18">
        <v>1</v>
      </c>
      <c r="H155" s="18">
        <v>1</v>
      </c>
      <c r="I155" s="19">
        <v>1</v>
      </c>
      <c r="J155" s="20">
        <v>0</v>
      </c>
      <c r="K155" s="21">
        <v>0</v>
      </c>
      <c r="L155" s="22">
        <v>0</v>
      </c>
      <c r="M155" s="29" t="s">
        <v>1222</v>
      </c>
      <c r="N155" s="30"/>
    </row>
    <row r="156" spans="1:14" x14ac:dyDescent="0.3">
      <c r="A156" s="17" t="s">
        <v>1018</v>
      </c>
      <c r="B156" s="17" t="s">
        <v>1019</v>
      </c>
      <c r="C156" s="17" t="s">
        <v>1020</v>
      </c>
      <c r="D156" s="17" t="s">
        <v>536</v>
      </c>
      <c r="E156" s="17" t="s">
        <v>136</v>
      </c>
      <c r="F156" s="17" t="s">
        <v>1021</v>
      </c>
      <c r="G156" s="18">
        <v>1</v>
      </c>
      <c r="H156" s="18">
        <v>1</v>
      </c>
      <c r="I156" s="19">
        <v>0</v>
      </c>
      <c r="J156" s="20">
        <v>1</v>
      </c>
      <c r="K156" s="21">
        <v>0</v>
      </c>
      <c r="L156" s="22">
        <v>0</v>
      </c>
      <c r="M156" s="29" t="s">
        <v>1220</v>
      </c>
      <c r="N156" s="30"/>
    </row>
    <row r="157" spans="1:14" x14ac:dyDescent="0.3">
      <c r="A157" s="17" t="s">
        <v>232</v>
      </c>
      <c r="B157" s="17" t="s">
        <v>1022</v>
      </c>
      <c r="C157" s="17" t="s">
        <v>1023</v>
      </c>
      <c r="D157" s="17" t="s">
        <v>669</v>
      </c>
      <c r="E157" s="17" t="s">
        <v>235</v>
      </c>
      <c r="F157" s="17" t="s">
        <v>1024</v>
      </c>
      <c r="G157" s="18">
        <v>1</v>
      </c>
      <c r="H157" s="18">
        <v>1</v>
      </c>
      <c r="I157" s="19">
        <v>0</v>
      </c>
      <c r="J157" s="20">
        <v>0</v>
      </c>
      <c r="K157" s="21">
        <v>1</v>
      </c>
      <c r="L157" s="22">
        <v>0</v>
      </c>
      <c r="M157" s="29" t="s">
        <v>1218</v>
      </c>
      <c r="N157" s="30"/>
    </row>
    <row r="158" spans="1:14" x14ac:dyDescent="0.3">
      <c r="A158" s="17" t="s">
        <v>1025</v>
      </c>
      <c r="B158" s="17" t="s">
        <v>1026</v>
      </c>
      <c r="C158" s="17" t="s">
        <v>434</v>
      </c>
      <c r="D158" s="17" t="s">
        <v>490</v>
      </c>
      <c r="E158" s="17" t="s">
        <v>567</v>
      </c>
      <c r="F158" s="17" t="s">
        <v>1027</v>
      </c>
      <c r="G158" s="18">
        <v>1</v>
      </c>
      <c r="H158" s="18">
        <v>3</v>
      </c>
      <c r="I158" s="19">
        <v>0</v>
      </c>
      <c r="J158" s="20">
        <v>1</v>
      </c>
      <c r="K158" s="21">
        <v>0</v>
      </c>
      <c r="L158" s="22">
        <v>0</v>
      </c>
      <c r="M158" s="29" t="s">
        <v>1222</v>
      </c>
      <c r="N158" s="30"/>
    </row>
    <row r="159" spans="1:14" x14ac:dyDescent="0.3">
      <c r="A159" s="17" t="s">
        <v>1028</v>
      </c>
      <c r="B159" s="17" t="s">
        <v>1029</v>
      </c>
      <c r="C159" s="17" t="s">
        <v>1030</v>
      </c>
      <c r="D159" s="17" t="s">
        <v>1031</v>
      </c>
      <c r="E159" s="17" t="s">
        <v>1032</v>
      </c>
      <c r="F159" s="17" t="s">
        <v>1033</v>
      </c>
      <c r="G159" s="18">
        <v>1</v>
      </c>
      <c r="H159" s="18">
        <v>1</v>
      </c>
      <c r="I159" s="19">
        <v>0</v>
      </c>
      <c r="J159" s="20">
        <v>1</v>
      </c>
      <c r="K159" s="21">
        <v>0</v>
      </c>
      <c r="L159" s="22">
        <v>0</v>
      </c>
      <c r="M159" s="29" t="s">
        <v>1220</v>
      </c>
      <c r="N159" s="30"/>
    </row>
    <row r="160" spans="1:14" x14ac:dyDescent="0.3">
      <c r="A160" s="17" t="s">
        <v>1034</v>
      </c>
      <c r="B160" s="17" t="s">
        <v>1035</v>
      </c>
      <c r="C160" s="17" t="s">
        <v>500</v>
      </c>
      <c r="D160" s="17" t="s">
        <v>467</v>
      </c>
      <c r="E160" s="17" t="s">
        <v>251</v>
      </c>
      <c r="F160" s="17" t="s">
        <v>1036</v>
      </c>
      <c r="G160" s="18">
        <v>1</v>
      </c>
      <c r="H160" s="18">
        <v>2</v>
      </c>
      <c r="I160" s="19">
        <v>0</v>
      </c>
      <c r="J160" s="20">
        <v>1</v>
      </c>
      <c r="K160" s="21">
        <v>0</v>
      </c>
      <c r="L160" s="22">
        <v>0</v>
      </c>
      <c r="M160" s="29" t="s">
        <v>1220</v>
      </c>
      <c r="N160" s="30"/>
    </row>
    <row r="161" spans="1:14" x14ac:dyDescent="0.3">
      <c r="A161" s="17" t="s">
        <v>1037</v>
      </c>
      <c r="B161" s="17" t="s">
        <v>1038</v>
      </c>
      <c r="C161" s="17" t="s">
        <v>1039</v>
      </c>
      <c r="D161" s="17" t="s">
        <v>467</v>
      </c>
      <c r="E161" s="17" t="s">
        <v>151</v>
      </c>
      <c r="F161" s="17" t="s">
        <v>1040</v>
      </c>
      <c r="G161" s="18">
        <v>1</v>
      </c>
      <c r="H161" s="18">
        <v>1</v>
      </c>
      <c r="I161" s="19">
        <v>0</v>
      </c>
      <c r="J161" s="20">
        <v>1</v>
      </c>
      <c r="K161" s="21">
        <v>0</v>
      </c>
      <c r="L161" s="22">
        <v>0</v>
      </c>
      <c r="M161" s="29" t="s">
        <v>1220</v>
      </c>
      <c r="N161" s="30"/>
    </row>
    <row r="162" spans="1:14" x14ac:dyDescent="0.3">
      <c r="A162" s="17" t="s">
        <v>1041</v>
      </c>
      <c r="B162" s="17" t="s">
        <v>1042</v>
      </c>
      <c r="C162" s="17" t="s">
        <v>1043</v>
      </c>
      <c r="D162" s="17" t="s">
        <v>467</v>
      </c>
      <c r="E162" s="17" t="s">
        <v>1044</v>
      </c>
      <c r="F162" s="17" t="s">
        <v>1045</v>
      </c>
      <c r="G162" s="18">
        <v>1</v>
      </c>
      <c r="H162" s="18">
        <v>2</v>
      </c>
      <c r="I162" s="19">
        <v>0</v>
      </c>
      <c r="J162" s="20">
        <v>1</v>
      </c>
      <c r="K162" s="21">
        <v>0</v>
      </c>
      <c r="L162" s="22">
        <v>0</v>
      </c>
      <c r="M162" s="29" t="s">
        <v>1220</v>
      </c>
      <c r="N162" s="30"/>
    </row>
    <row r="163" spans="1:14" x14ac:dyDescent="0.3">
      <c r="A163" s="17" t="s">
        <v>1046</v>
      </c>
      <c r="B163" s="17" t="s">
        <v>1047</v>
      </c>
      <c r="C163" s="17" t="s">
        <v>1048</v>
      </c>
      <c r="D163" s="17" t="s">
        <v>487</v>
      </c>
      <c r="E163" s="17" t="s">
        <v>1049</v>
      </c>
      <c r="F163" s="17" t="s">
        <v>1050</v>
      </c>
      <c r="G163" s="18">
        <v>1</v>
      </c>
      <c r="H163" s="18">
        <v>2</v>
      </c>
      <c r="I163" s="19">
        <v>1</v>
      </c>
      <c r="J163" s="20">
        <v>0</v>
      </c>
      <c r="K163" s="21">
        <v>0</v>
      </c>
      <c r="L163" s="22">
        <v>0</v>
      </c>
      <c r="M163" s="29" t="s">
        <v>1222</v>
      </c>
      <c r="N163" s="30"/>
    </row>
    <row r="164" spans="1:14" x14ac:dyDescent="0.3">
      <c r="A164" s="17" t="s">
        <v>1051</v>
      </c>
      <c r="B164" s="17" t="s">
        <v>1052</v>
      </c>
      <c r="C164" s="17" t="s">
        <v>911</v>
      </c>
      <c r="D164" s="17" t="s">
        <v>1053</v>
      </c>
      <c r="E164" s="17" t="s">
        <v>559</v>
      </c>
      <c r="F164" s="17" t="s">
        <v>1054</v>
      </c>
      <c r="G164" s="18">
        <v>1</v>
      </c>
      <c r="H164" s="18">
        <v>6</v>
      </c>
      <c r="I164" s="19">
        <v>1</v>
      </c>
      <c r="J164" s="20">
        <v>0</v>
      </c>
      <c r="K164" s="21">
        <v>0</v>
      </c>
      <c r="L164" s="22">
        <v>0</v>
      </c>
      <c r="M164" s="29" t="s">
        <v>1216</v>
      </c>
      <c r="N164" s="30"/>
    </row>
    <row r="165" spans="1:14" x14ac:dyDescent="0.3">
      <c r="A165" s="17" t="s">
        <v>389</v>
      </c>
      <c r="B165" s="17" t="s">
        <v>1055</v>
      </c>
      <c r="C165" s="17" t="s">
        <v>1056</v>
      </c>
      <c r="D165" s="17" t="s">
        <v>435</v>
      </c>
      <c r="E165" s="17" t="s">
        <v>391</v>
      </c>
      <c r="F165" s="17" t="s">
        <v>1057</v>
      </c>
      <c r="G165" s="18">
        <v>1</v>
      </c>
      <c r="H165" s="18">
        <v>1</v>
      </c>
      <c r="I165" s="19">
        <v>0</v>
      </c>
      <c r="J165" s="20">
        <v>0</v>
      </c>
      <c r="K165" s="21">
        <v>0</v>
      </c>
      <c r="L165" s="22">
        <v>1</v>
      </c>
      <c r="M165" s="29" t="s">
        <v>1218</v>
      </c>
      <c r="N165" s="30"/>
    </row>
    <row r="166" spans="1:14" x14ac:dyDescent="0.3">
      <c r="A166" s="17" t="s">
        <v>1058</v>
      </c>
      <c r="B166" s="17" t="s">
        <v>1059</v>
      </c>
      <c r="C166" s="17" t="s">
        <v>434</v>
      </c>
      <c r="D166" s="17" t="s">
        <v>487</v>
      </c>
      <c r="E166" s="17" t="s">
        <v>792</v>
      </c>
      <c r="F166" s="17" t="s">
        <v>1060</v>
      </c>
      <c r="G166" s="18">
        <v>1</v>
      </c>
      <c r="H166" s="18">
        <v>2</v>
      </c>
      <c r="I166" s="19">
        <v>0</v>
      </c>
      <c r="J166" s="20">
        <v>1</v>
      </c>
      <c r="K166" s="21">
        <v>0</v>
      </c>
      <c r="L166" s="22">
        <v>0</v>
      </c>
      <c r="M166" s="29" t="s">
        <v>1216</v>
      </c>
      <c r="N166" s="30"/>
    </row>
    <row r="167" spans="1:14" x14ac:dyDescent="0.3">
      <c r="A167" s="17" t="s">
        <v>1061</v>
      </c>
      <c r="B167" s="17" t="s">
        <v>1062</v>
      </c>
      <c r="C167" s="17" t="s">
        <v>1063</v>
      </c>
      <c r="D167" s="17" t="s">
        <v>1031</v>
      </c>
      <c r="E167" s="17" t="s">
        <v>1032</v>
      </c>
      <c r="F167" s="17" t="s">
        <v>1064</v>
      </c>
      <c r="G167" s="18">
        <v>1</v>
      </c>
      <c r="H167" s="18">
        <v>1</v>
      </c>
      <c r="I167" s="19">
        <v>0</v>
      </c>
      <c r="J167" s="20">
        <v>1</v>
      </c>
      <c r="K167" s="21">
        <v>0</v>
      </c>
      <c r="L167" s="22">
        <v>0</v>
      </c>
      <c r="M167" s="29" t="s">
        <v>1220</v>
      </c>
      <c r="N167" s="30"/>
    </row>
    <row r="168" spans="1:14" x14ac:dyDescent="0.3">
      <c r="A168" s="17" t="s">
        <v>1065</v>
      </c>
      <c r="B168" s="17" t="s">
        <v>1066</v>
      </c>
      <c r="C168" s="17" t="s">
        <v>1067</v>
      </c>
      <c r="D168" s="17" t="s">
        <v>1068</v>
      </c>
      <c r="E168" s="17" t="s">
        <v>1069</v>
      </c>
      <c r="F168" s="17" t="s">
        <v>1070</v>
      </c>
      <c r="G168" s="18">
        <v>1</v>
      </c>
      <c r="H168" s="18">
        <v>1</v>
      </c>
      <c r="I168" s="19">
        <v>0</v>
      </c>
      <c r="J168" s="20">
        <v>1</v>
      </c>
      <c r="K168" s="21">
        <v>0</v>
      </c>
      <c r="L168" s="22">
        <v>0</v>
      </c>
      <c r="M168" s="29" t="s">
        <v>1222</v>
      </c>
      <c r="N168" s="30"/>
    </row>
    <row r="169" spans="1:14" x14ac:dyDescent="0.3">
      <c r="A169" s="17" t="s">
        <v>291</v>
      </c>
      <c r="B169" s="17" t="s">
        <v>1071</v>
      </c>
      <c r="C169" s="17" t="s">
        <v>434</v>
      </c>
      <c r="D169" s="17" t="s">
        <v>536</v>
      </c>
      <c r="E169" s="17" t="s">
        <v>294</v>
      </c>
      <c r="F169" s="17" t="s">
        <v>1072</v>
      </c>
      <c r="G169" s="18">
        <v>1</v>
      </c>
      <c r="H169" s="18">
        <v>1</v>
      </c>
      <c r="I169" s="19">
        <v>0</v>
      </c>
      <c r="J169" s="20">
        <v>0</v>
      </c>
      <c r="K169" s="21">
        <v>0</v>
      </c>
      <c r="L169" s="22">
        <v>1</v>
      </c>
      <c r="M169" s="29" t="s">
        <v>1218</v>
      </c>
      <c r="N169" s="30"/>
    </row>
    <row r="170" spans="1:14" x14ac:dyDescent="0.3">
      <c r="A170" s="17" t="s">
        <v>1073</v>
      </c>
      <c r="B170" s="17" t="s">
        <v>1074</v>
      </c>
      <c r="C170" s="17" t="s">
        <v>1075</v>
      </c>
      <c r="D170" s="17" t="s">
        <v>536</v>
      </c>
      <c r="E170" s="17" t="s">
        <v>441</v>
      </c>
      <c r="F170" s="17" t="s">
        <v>1076</v>
      </c>
      <c r="G170" s="18">
        <v>1</v>
      </c>
      <c r="H170" s="18">
        <v>6</v>
      </c>
      <c r="I170" s="19">
        <v>0</v>
      </c>
      <c r="J170" s="20">
        <v>1</v>
      </c>
      <c r="K170" s="21">
        <v>0</v>
      </c>
      <c r="L170" s="22">
        <v>0</v>
      </c>
      <c r="M170" s="29" t="s">
        <v>1220</v>
      </c>
      <c r="N170" s="30"/>
    </row>
    <row r="171" spans="1:14" x14ac:dyDescent="0.3">
      <c r="A171" s="17" t="s">
        <v>1077</v>
      </c>
      <c r="B171" s="17" t="s">
        <v>1078</v>
      </c>
      <c r="C171" s="17" t="s">
        <v>1079</v>
      </c>
      <c r="D171" s="17" t="s">
        <v>730</v>
      </c>
      <c r="E171" s="17" t="s">
        <v>792</v>
      </c>
      <c r="F171" s="17" t="s">
        <v>1080</v>
      </c>
      <c r="G171" s="18">
        <v>1</v>
      </c>
      <c r="H171" s="18">
        <v>1</v>
      </c>
      <c r="I171" s="19">
        <v>1</v>
      </c>
      <c r="J171" s="20">
        <v>0</v>
      </c>
      <c r="K171" s="21">
        <v>0</v>
      </c>
      <c r="L171" s="22">
        <v>0</v>
      </c>
      <c r="M171" s="29" t="s">
        <v>1220</v>
      </c>
      <c r="N171" s="30"/>
    </row>
    <row r="172" spans="1:14" x14ac:dyDescent="0.3">
      <c r="A172" s="17" t="s">
        <v>1081</v>
      </c>
      <c r="B172" s="17" t="s">
        <v>1082</v>
      </c>
      <c r="C172" s="17" t="s">
        <v>1083</v>
      </c>
      <c r="D172" s="17" t="s">
        <v>1084</v>
      </c>
      <c r="E172" s="17" t="s">
        <v>419</v>
      </c>
      <c r="F172" s="17" t="s">
        <v>1085</v>
      </c>
      <c r="G172" s="18">
        <v>1</v>
      </c>
      <c r="H172" s="18">
        <v>1</v>
      </c>
      <c r="I172" s="19">
        <v>1</v>
      </c>
      <c r="J172" s="20">
        <v>0</v>
      </c>
      <c r="K172" s="21">
        <v>0</v>
      </c>
      <c r="L172" s="22">
        <v>0</v>
      </c>
      <c r="M172" s="29" t="s">
        <v>1216</v>
      </c>
      <c r="N172" s="30"/>
    </row>
    <row r="173" spans="1:14" x14ac:dyDescent="0.3">
      <c r="A173" s="17" t="s">
        <v>1086</v>
      </c>
      <c r="B173" s="17" t="s">
        <v>1087</v>
      </c>
      <c r="C173" s="17" t="s">
        <v>449</v>
      </c>
      <c r="D173" s="17" t="s">
        <v>1088</v>
      </c>
      <c r="E173" s="17" t="s">
        <v>559</v>
      </c>
      <c r="F173" s="17" t="s">
        <v>1089</v>
      </c>
      <c r="G173" s="18">
        <v>1</v>
      </c>
      <c r="H173" s="18">
        <v>15</v>
      </c>
      <c r="I173" s="19">
        <v>0</v>
      </c>
      <c r="J173" s="20">
        <v>1</v>
      </c>
      <c r="K173" s="21">
        <v>0</v>
      </c>
      <c r="L173" s="22">
        <v>0</v>
      </c>
      <c r="M173" s="29" t="s">
        <v>1216</v>
      </c>
      <c r="N173" s="30"/>
    </row>
    <row r="174" spans="1:14" x14ac:dyDescent="0.3">
      <c r="A174" s="17" t="s">
        <v>1090</v>
      </c>
      <c r="B174" s="17" t="s">
        <v>1091</v>
      </c>
      <c r="C174" s="17" t="s">
        <v>434</v>
      </c>
      <c r="D174" s="17" t="s">
        <v>1092</v>
      </c>
      <c r="E174" s="17" t="s">
        <v>1093</v>
      </c>
      <c r="F174" s="17" t="s">
        <v>708</v>
      </c>
      <c r="G174" s="18">
        <v>1</v>
      </c>
      <c r="H174" s="18">
        <v>2</v>
      </c>
      <c r="I174" s="19">
        <v>0</v>
      </c>
      <c r="J174" s="20">
        <v>1</v>
      </c>
      <c r="K174" s="21">
        <v>0</v>
      </c>
      <c r="L174" s="22">
        <v>0</v>
      </c>
      <c r="M174" s="29" t="s">
        <v>1220</v>
      </c>
      <c r="N174" s="30"/>
    </row>
    <row r="175" spans="1:14" x14ac:dyDescent="0.3">
      <c r="A175" s="17" t="s">
        <v>1094</v>
      </c>
      <c r="B175" s="17" t="s">
        <v>1095</v>
      </c>
      <c r="C175" s="17" t="s">
        <v>1096</v>
      </c>
      <c r="D175" s="17" t="s">
        <v>467</v>
      </c>
      <c r="E175" s="17" t="s">
        <v>679</v>
      </c>
      <c r="F175" s="17" t="s">
        <v>1097</v>
      </c>
      <c r="G175" s="18">
        <v>1</v>
      </c>
      <c r="H175" s="18">
        <v>10</v>
      </c>
      <c r="I175" s="19">
        <v>0</v>
      </c>
      <c r="J175" s="20">
        <v>1</v>
      </c>
      <c r="K175" s="21">
        <v>0</v>
      </c>
      <c r="L175" s="22">
        <v>0</v>
      </c>
      <c r="M175" s="29" t="s">
        <v>1217</v>
      </c>
      <c r="N175" s="30"/>
    </row>
    <row r="176" spans="1:14" x14ac:dyDescent="0.3">
      <c r="A176" s="17" t="s">
        <v>1098</v>
      </c>
      <c r="B176" s="17" t="s">
        <v>1099</v>
      </c>
      <c r="C176" s="17" t="s">
        <v>1100</v>
      </c>
      <c r="D176" s="17" t="s">
        <v>418</v>
      </c>
      <c r="E176" s="17" t="s">
        <v>419</v>
      </c>
      <c r="F176" s="17" t="s">
        <v>1101</v>
      </c>
      <c r="G176" s="18">
        <v>1</v>
      </c>
      <c r="H176" s="18">
        <v>1</v>
      </c>
      <c r="I176" s="19">
        <v>1</v>
      </c>
      <c r="J176" s="20">
        <v>0</v>
      </c>
      <c r="K176" s="21">
        <v>0</v>
      </c>
      <c r="L176" s="22">
        <v>0</v>
      </c>
      <c r="M176" s="29" t="s">
        <v>1216</v>
      </c>
      <c r="N176" s="30"/>
    </row>
    <row r="177" spans="1:14" x14ac:dyDescent="0.3">
      <c r="A177" s="17" t="s">
        <v>1102</v>
      </c>
      <c r="B177" s="17" t="s">
        <v>1103</v>
      </c>
      <c r="C177" s="17" t="s">
        <v>1104</v>
      </c>
      <c r="D177" s="17" t="s">
        <v>857</v>
      </c>
      <c r="E177" s="17" t="s">
        <v>1105</v>
      </c>
      <c r="F177" s="17" t="s">
        <v>1106</v>
      </c>
      <c r="G177" s="18">
        <v>1</v>
      </c>
      <c r="H177" s="18">
        <v>2</v>
      </c>
      <c r="I177" s="19">
        <v>0</v>
      </c>
      <c r="J177" s="20">
        <v>1</v>
      </c>
      <c r="K177" s="21">
        <v>0</v>
      </c>
      <c r="L177" s="22">
        <v>0</v>
      </c>
      <c r="M177" s="29" t="s">
        <v>1220</v>
      </c>
      <c r="N177" s="30"/>
    </row>
    <row r="178" spans="1:14" x14ac:dyDescent="0.3">
      <c r="A178" s="17" t="s">
        <v>269</v>
      </c>
      <c r="B178" s="17" t="s">
        <v>1107</v>
      </c>
      <c r="C178" s="17" t="s">
        <v>434</v>
      </c>
      <c r="D178" s="17" t="s">
        <v>536</v>
      </c>
      <c r="E178" s="17" t="s">
        <v>272</v>
      </c>
      <c r="F178" s="17" t="s">
        <v>1108</v>
      </c>
      <c r="G178" s="18">
        <v>1</v>
      </c>
      <c r="H178" s="18">
        <v>1</v>
      </c>
      <c r="I178" s="19">
        <v>0</v>
      </c>
      <c r="J178" s="20">
        <v>0</v>
      </c>
      <c r="K178" s="21">
        <v>0</v>
      </c>
      <c r="L178" s="22">
        <v>1</v>
      </c>
      <c r="M178" s="29" t="s">
        <v>1218</v>
      </c>
      <c r="N178" s="30"/>
    </row>
    <row r="179" spans="1:14" x14ac:dyDescent="0.3">
      <c r="A179" s="17" t="s">
        <v>1109</v>
      </c>
      <c r="B179" s="17" t="s">
        <v>1110</v>
      </c>
      <c r="C179" s="17" t="s">
        <v>434</v>
      </c>
      <c r="D179" s="17" t="s">
        <v>730</v>
      </c>
      <c r="E179" s="17" t="s">
        <v>157</v>
      </c>
      <c r="F179" s="17" t="s">
        <v>1111</v>
      </c>
      <c r="G179" s="18">
        <v>1</v>
      </c>
      <c r="H179" s="18">
        <v>1</v>
      </c>
      <c r="I179" s="19">
        <v>0</v>
      </c>
      <c r="J179" s="20">
        <v>1</v>
      </c>
      <c r="K179" s="21">
        <v>0</v>
      </c>
      <c r="L179" s="22">
        <v>0</v>
      </c>
      <c r="M179" s="29" t="s">
        <v>1222</v>
      </c>
      <c r="N179" s="30"/>
    </row>
    <row r="180" spans="1:14" x14ac:dyDescent="0.3">
      <c r="A180" s="17" t="s">
        <v>1112</v>
      </c>
      <c r="B180" s="17" t="s">
        <v>1113</v>
      </c>
      <c r="C180" s="17" t="s">
        <v>705</v>
      </c>
      <c r="D180" s="17" t="s">
        <v>523</v>
      </c>
      <c r="E180" s="17" t="s">
        <v>507</v>
      </c>
      <c r="F180" s="17" t="s">
        <v>1114</v>
      </c>
      <c r="G180" s="18">
        <v>1</v>
      </c>
      <c r="H180" s="18">
        <v>2</v>
      </c>
      <c r="I180" s="19">
        <v>0</v>
      </c>
      <c r="J180" s="20">
        <v>1</v>
      </c>
      <c r="K180" s="21">
        <v>0</v>
      </c>
      <c r="L180" s="22">
        <v>0</v>
      </c>
      <c r="M180" s="29" t="s">
        <v>1220</v>
      </c>
      <c r="N180" s="30"/>
    </row>
    <row r="181" spans="1:14" x14ac:dyDescent="0.3">
      <c r="A181" s="17" t="s">
        <v>1115</v>
      </c>
      <c r="B181" s="17" t="s">
        <v>1116</v>
      </c>
      <c r="C181" s="17" t="s">
        <v>1117</v>
      </c>
      <c r="D181" s="17" t="s">
        <v>1118</v>
      </c>
      <c r="E181" s="17" t="s">
        <v>1119</v>
      </c>
      <c r="F181" s="17" t="s">
        <v>1120</v>
      </c>
      <c r="G181" s="18">
        <v>1</v>
      </c>
      <c r="H181" s="18">
        <v>4</v>
      </c>
      <c r="I181" s="19">
        <v>0</v>
      </c>
      <c r="J181" s="20">
        <v>1</v>
      </c>
      <c r="K181" s="21">
        <v>0</v>
      </c>
      <c r="L181" s="22">
        <v>0</v>
      </c>
      <c r="M181" s="29" t="s">
        <v>1222</v>
      </c>
      <c r="N181" s="30"/>
    </row>
    <row r="182" spans="1:14" x14ac:dyDescent="0.3">
      <c r="A182" s="17" t="s">
        <v>346</v>
      </c>
      <c r="B182" s="17" t="s">
        <v>1121</v>
      </c>
      <c r="C182" s="17" t="s">
        <v>434</v>
      </c>
      <c r="D182" s="17" t="s">
        <v>536</v>
      </c>
      <c r="E182" s="17" t="s">
        <v>348</v>
      </c>
      <c r="F182" s="17" t="s">
        <v>1122</v>
      </c>
      <c r="G182" s="18">
        <v>1</v>
      </c>
      <c r="H182" s="18">
        <v>4</v>
      </c>
      <c r="I182" s="19">
        <v>0</v>
      </c>
      <c r="J182" s="20">
        <v>0</v>
      </c>
      <c r="K182" s="21">
        <v>0</v>
      </c>
      <c r="L182" s="22">
        <v>1</v>
      </c>
      <c r="M182" s="29" t="s">
        <v>1218</v>
      </c>
      <c r="N182" s="30"/>
    </row>
    <row r="183" spans="1:14" x14ac:dyDescent="0.3">
      <c r="A183" s="17" t="s">
        <v>1123</v>
      </c>
      <c r="B183" s="17" t="s">
        <v>1124</v>
      </c>
      <c r="C183" s="17" t="s">
        <v>1125</v>
      </c>
      <c r="D183" s="17" t="s">
        <v>589</v>
      </c>
      <c r="E183" s="17" t="s">
        <v>638</v>
      </c>
      <c r="F183" s="17" t="s">
        <v>1126</v>
      </c>
      <c r="G183" s="18">
        <v>1</v>
      </c>
      <c r="H183" s="18">
        <v>2</v>
      </c>
      <c r="I183" s="19">
        <v>0</v>
      </c>
      <c r="J183" s="20">
        <v>1</v>
      </c>
      <c r="K183" s="21">
        <v>0</v>
      </c>
      <c r="L183" s="22">
        <v>0</v>
      </c>
      <c r="M183" s="29" t="s">
        <v>1220</v>
      </c>
      <c r="N183" s="30"/>
    </row>
    <row r="184" spans="1:14" x14ac:dyDescent="0.3">
      <c r="A184" s="17" t="s">
        <v>1127</v>
      </c>
      <c r="B184" s="17" t="s">
        <v>1128</v>
      </c>
      <c r="C184" s="17" t="s">
        <v>1129</v>
      </c>
      <c r="D184" s="17" t="s">
        <v>730</v>
      </c>
      <c r="E184" s="17" t="s">
        <v>647</v>
      </c>
      <c r="F184" s="17" t="s">
        <v>1130</v>
      </c>
      <c r="G184" s="18">
        <v>1</v>
      </c>
      <c r="H184" s="18">
        <v>1</v>
      </c>
      <c r="I184" s="19">
        <v>0</v>
      </c>
      <c r="J184" s="20">
        <v>1</v>
      </c>
      <c r="K184" s="21">
        <v>0</v>
      </c>
      <c r="L184" s="22">
        <v>0</v>
      </c>
      <c r="M184" s="29" t="s">
        <v>1220</v>
      </c>
      <c r="N184" s="30"/>
    </row>
    <row r="185" spans="1:14" x14ac:dyDescent="0.3">
      <c r="A185" s="17" t="s">
        <v>1131</v>
      </c>
      <c r="B185" s="17" t="s">
        <v>1132</v>
      </c>
      <c r="C185" s="17" t="s">
        <v>1133</v>
      </c>
      <c r="D185" s="17" t="s">
        <v>831</v>
      </c>
      <c r="E185" s="17" t="s">
        <v>223</v>
      </c>
      <c r="F185" s="17" t="s">
        <v>1134</v>
      </c>
      <c r="G185" s="18">
        <v>1</v>
      </c>
      <c r="H185" s="18">
        <v>1</v>
      </c>
      <c r="I185" s="19">
        <v>0</v>
      </c>
      <c r="J185" s="20">
        <v>1</v>
      </c>
      <c r="K185" s="21">
        <v>0</v>
      </c>
      <c r="L185" s="22">
        <v>0</v>
      </c>
      <c r="M185" s="29" t="s">
        <v>1220</v>
      </c>
      <c r="N185" s="30"/>
    </row>
    <row r="186" spans="1:14" x14ac:dyDescent="0.3">
      <c r="A186" s="17" t="s">
        <v>1135</v>
      </c>
      <c r="B186" s="17" t="s">
        <v>1136</v>
      </c>
      <c r="C186" s="17" t="s">
        <v>434</v>
      </c>
      <c r="D186" s="17" t="s">
        <v>467</v>
      </c>
      <c r="E186" s="17" t="s">
        <v>1044</v>
      </c>
      <c r="F186" s="17" t="s">
        <v>1137</v>
      </c>
      <c r="G186" s="18">
        <v>1</v>
      </c>
      <c r="H186" s="18">
        <v>4</v>
      </c>
      <c r="I186" s="19">
        <v>0</v>
      </c>
      <c r="J186" s="20">
        <v>1</v>
      </c>
      <c r="K186" s="21">
        <v>0</v>
      </c>
      <c r="L186" s="22">
        <v>0</v>
      </c>
      <c r="M186" s="29" t="s">
        <v>1220</v>
      </c>
      <c r="N186" s="30"/>
    </row>
    <row r="187" spans="1:14" x14ac:dyDescent="0.3">
      <c r="A187" s="17" t="s">
        <v>1138</v>
      </c>
      <c r="B187" s="17" t="s">
        <v>903</v>
      </c>
      <c r="C187" s="17" t="s">
        <v>500</v>
      </c>
      <c r="D187" s="17" t="s">
        <v>691</v>
      </c>
      <c r="E187" s="17" t="s">
        <v>151</v>
      </c>
      <c r="F187" s="17" t="s">
        <v>1139</v>
      </c>
      <c r="G187" s="18">
        <v>1</v>
      </c>
      <c r="H187" s="18">
        <v>15</v>
      </c>
      <c r="I187" s="19">
        <v>0</v>
      </c>
      <c r="J187" s="20">
        <v>1</v>
      </c>
      <c r="K187" s="21">
        <v>0</v>
      </c>
      <c r="L187" s="22">
        <v>0</v>
      </c>
      <c r="M187" s="29" t="s">
        <v>1220</v>
      </c>
      <c r="N187" s="30"/>
    </row>
    <row r="188" spans="1:14" x14ac:dyDescent="0.3">
      <c r="A188" s="17" t="s">
        <v>1140</v>
      </c>
      <c r="B188" s="17" t="s">
        <v>1141</v>
      </c>
      <c r="C188" s="17" t="s">
        <v>1142</v>
      </c>
      <c r="D188" s="17" t="s">
        <v>487</v>
      </c>
      <c r="E188" s="17" t="s">
        <v>201</v>
      </c>
      <c r="F188" s="17" t="s">
        <v>1143</v>
      </c>
      <c r="G188" s="18">
        <v>1</v>
      </c>
      <c r="H188" s="18">
        <v>1</v>
      </c>
      <c r="I188" s="19">
        <v>0</v>
      </c>
      <c r="J188" s="20">
        <v>1</v>
      </c>
      <c r="K188" s="21">
        <v>0</v>
      </c>
      <c r="L188" s="22">
        <v>0</v>
      </c>
      <c r="M188" s="29" t="s">
        <v>1220</v>
      </c>
      <c r="N188" s="30"/>
    </row>
    <row r="189" spans="1:14" x14ac:dyDescent="0.3">
      <c r="A189" s="17" t="s">
        <v>1144</v>
      </c>
      <c r="B189" s="17" t="s">
        <v>1145</v>
      </c>
      <c r="C189" s="17" t="s">
        <v>1146</v>
      </c>
      <c r="D189" s="17" t="s">
        <v>1147</v>
      </c>
      <c r="E189" s="17" t="s">
        <v>1148</v>
      </c>
      <c r="F189" s="17" t="s">
        <v>1149</v>
      </c>
      <c r="G189" s="18">
        <v>1</v>
      </c>
      <c r="H189" s="18">
        <v>1</v>
      </c>
      <c r="I189" s="19">
        <v>0</v>
      </c>
      <c r="J189" s="20">
        <v>1</v>
      </c>
      <c r="K189" s="21">
        <v>0</v>
      </c>
      <c r="L189" s="22">
        <v>0</v>
      </c>
      <c r="M189" s="29" t="s">
        <v>1222</v>
      </c>
      <c r="N189" s="30"/>
    </row>
    <row r="190" spans="1:14" x14ac:dyDescent="0.3">
      <c r="A190" s="17" t="s">
        <v>1150</v>
      </c>
      <c r="B190" s="17" t="s">
        <v>1095</v>
      </c>
      <c r="C190" s="17" t="s">
        <v>1151</v>
      </c>
      <c r="D190" s="17" t="s">
        <v>467</v>
      </c>
      <c r="E190" s="17" t="s">
        <v>679</v>
      </c>
      <c r="F190" s="17" t="s">
        <v>1152</v>
      </c>
      <c r="G190" s="18">
        <v>1</v>
      </c>
      <c r="H190" s="18">
        <v>2</v>
      </c>
      <c r="I190" s="19">
        <v>1</v>
      </c>
      <c r="J190" s="20">
        <v>0</v>
      </c>
      <c r="K190" s="21">
        <v>0</v>
      </c>
      <c r="L190" s="22">
        <v>0</v>
      </c>
      <c r="M190" s="29" t="s">
        <v>1217</v>
      </c>
      <c r="N190" s="30"/>
    </row>
    <row r="191" spans="1:14" x14ac:dyDescent="0.3">
      <c r="A191" s="17" t="s">
        <v>1153</v>
      </c>
      <c r="B191" s="17" t="s">
        <v>903</v>
      </c>
      <c r="C191" s="17" t="s">
        <v>547</v>
      </c>
      <c r="D191" s="17" t="s">
        <v>691</v>
      </c>
      <c r="E191" s="17" t="s">
        <v>151</v>
      </c>
      <c r="F191" s="17" t="s">
        <v>1154</v>
      </c>
      <c r="G191" s="18">
        <v>1</v>
      </c>
      <c r="H191" s="18">
        <v>3</v>
      </c>
      <c r="I191" s="19">
        <v>1</v>
      </c>
      <c r="J191" s="20">
        <v>0</v>
      </c>
      <c r="K191" s="21">
        <v>0</v>
      </c>
      <c r="L191" s="22">
        <v>0</v>
      </c>
      <c r="M191" s="29" t="s">
        <v>1220</v>
      </c>
      <c r="N191" s="30"/>
    </row>
    <row r="192" spans="1:14" x14ac:dyDescent="0.3">
      <c r="A192" s="17" t="s">
        <v>373</v>
      </c>
      <c r="B192" s="17" t="s">
        <v>1155</v>
      </c>
      <c r="C192" s="17" t="s">
        <v>434</v>
      </c>
      <c r="D192" s="17" t="s">
        <v>536</v>
      </c>
      <c r="E192" s="17" t="s">
        <v>287</v>
      </c>
      <c r="F192" s="17" t="s">
        <v>1156</v>
      </c>
      <c r="G192" s="18">
        <v>1</v>
      </c>
      <c r="H192" s="18">
        <v>6</v>
      </c>
      <c r="I192" s="19">
        <v>0</v>
      </c>
      <c r="J192" s="20">
        <v>0</v>
      </c>
      <c r="K192" s="21">
        <v>0</v>
      </c>
      <c r="L192" s="22">
        <v>1</v>
      </c>
      <c r="M192" s="29" t="s">
        <v>1221</v>
      </c>
      <c r="N192" s="30"/>
    </row>
    <row r="193" spans="1:14" x14ac:dyDescent="0.3">
      <c r="A193" s="17" t="s">
        <v>1157</v>
      </c>
      <c r="B193" s="17" t="s">
        <v>1158</v>
      </c>
      <c r="C193" s="17" t="s">
        <v>1159</v>
      </c>
      <c r="D193" s="17" t="s">
        <v>801</v>
      </c>
      <c r="E193" s="17" t="s">
        <v>194</v>
      </c>
      <c r="F193" s="17" t="s">
        <v>1160</v>
      </c>
      <c r="G193" s="18">
        <v>1</v>
      </c>
      <c r="H193" s="18">
        <v>2</v>
      </c>
      <c r="I193" s="19">
        <v>0</v>
      </c>
      <c r="J193" s="20">
        <v>1</v>
      </c>
      <c r="K193" s="21">
        <v>0</v>
      </c>
      <c r="L193" s="22">
        <v>0</v>
      </c>
      <c r="M193" s="29" t="s">
        <v>1222</v>
      </c>
      <c r="N193" s="30"/>
    </row>
    <row r="194" spans="1:14" x14ac:dyDescent="0.3">
      <c r="A194" s="17" t="s">
        <v>280</v>
      </c>
      <c r="B194" s="17" t="s">
        <v>1161</v>
      </c>
      <c r="C194" s="17" t="s">
        <v>434</v>
      </c>
      <c r="D194" s="17" t="s">
        <v>1162</v>
      </c>
      <c r="E194" s="17" t="s">
        <v>282</v>
      </c>
      <c r="F194" s="17" t="s">
        <v>1163</v>
      </c>
      <c r="G194" s="18">
        <v>1</v>
      </c>
      <c r="H194" s="18">
        <v>1</v>
      </c>
      <c r="I194" s="19">
        <v>0</v>
      </c>
      <c r="J194" s="20">
        <v>0</v>
      </c>
      <c r="K194" s="21">
        <v>0</v>
      </c>
      <c r="L194" s="22">
        <v>1</v>
      </c>
      <c r="M194" s="29" t="s">
        <v>1218</v>
      </c>
      <c r="N194" s="30"/>
    </row>
    <row r="195" spans="1:14" x14ac:dyDescent="0.3">
      <c r="A195" s="17" t="s">
        <v>1164</v>
      </c>
      <c r="B195" s="17" t="s">
        <v>1165</v>
      </c>
      <c r="C195" s="17" t="s">
        <v>434</v>
      </c>
      <c r="D195" s="17" t="s">
        <v>490</v>
      </c>
      <c r="E195" s="17" t="s">
        <v>567</v>
      </c>
      <c r="F195" s="17" t="s">
        <v>1166</v>
      </c>
      <c r="G195" s="18">
        <v>1</v>
      </c>
      <c r="H195" s="18">
        <v>1</v>
      </c>
      <c r="I195" s="19">
        <v>0</v>
      </c>
      <c r="J195" s="20">
        <v>1</v>
      </c>
      <c r="K195" s="21">
        <v>0</v>
      </c>
      <c r="L195" s="22">
        <v>0</v>
      </c>
      <c r="M195" s="29" t="s">
        <v>1222</v>
      </c>
      <c r="N195" s="30"/>
    </row>
    <row r="196" spans="1:14" x14ac:dyDescent="0.3">
      <c r="A196" s="17" t="s">
        <v>1167</v>
      </c>
      <c r="B196" s="17" t="s">
        <v>1168</v>
      </c>
      <c r="C196" s="17" t="s">
        <v>1169</v>
      </c>
      <c r="D196" s="17" t="s">
        <v>1170</v>
      </c>
      <c r="E196" s="17" t="s">
        <v>792</v>
      </c>
      <c r="F196" s="17" t="s">
        <v>1171</v>
      </c>
      <c r="G196" s="18">
        <v>1</v>
      </c>
      <c r="H196" s="18">
        <v>1</v>
      </c>
      <c r="I196" s="19">
        <v>1</v>
      </c>
      <c r="J196" s="20">
        <v>0</v>
      </c>
      <c r="K196" s="21">
        <v>0</v>
      </c>
      <c r="L196" s="22">
        <v>0</v>
      </c>
      <c r="M196" s="29" t="s">
        <v>1216</v>
      </c>
      <c r="N196" s="30"/>
    </row>
    <row r="197" spans="1:14" x14ac:dyDescent="0.3">
      <c r="A197" s="17" t="s">
        <v>1172</v>
      </c>
      <c r="B197" s="17" t="s">
        <v>1173</v>
      </c>
      <c r="C197" s="17" t="s">
        <v>753</v>
      </c>
      <c r="D197" s="17" t="s">
        <v>1005</v>
      </c>
      <c r="E197" s="17" t="s">
        <v>419</v>
      </c>
      <c r="F197" s="17" t="s">
        <v>1174</v>
      </c>
      <c r="G197" s="18">
        <v>1</v>
      </c>
      <c r="H197" s="18">
        <v>1</v>
      </c>
      <c r="I197" s="19">
        <v>1</v>
      </c>
      <c r="J197" s="20">
        <v>0</v>
      </c>
      <c r="K197" s="21">
        <v>0</v>
      </c>
      <c r="L197" s="22">
        <v>0</v>
      </c>
      <c r="M197" s="29" t="s">
        <v>1220</v>
      </c>
      <c r="N197" s="30"/>
    </row>
    <row r="198" spans="1:14" x14ac:dyDescent="0.3">
      <c r="A198" s="17" t="s">
        <v>276</v>
      </c>
      <c r="B198" s="17" t="s">
        <v>277</v>
      </c>
      <c r="C198" s="17" t="s">
        <v>434</v>
      </c>
      <c r="D198" s="17" t="s">
        <v>536</v>
      </c>
      <c r="E198" s="17" t="s">
        <v>278</v>
      </c>
      <c r="F198" s="17" t="s">
        <v>1175</v>
      </c>
      <c r="G198" s="18">
        <v>1</v>
      </c>
      <c r="H198" s="18">
        <v>1</v>
      </c>
      <c r="I198" s="19">
        <v>0</v>
      </c>
      <c r="J198" s="20">
        <v>0</v>
      </c>
      <c r="K198" s="21">
        <v>0</v>
      </c>
      <c r="L198" s="22">
        <v>1</v>
      </c>
      <c r="M198" s="29" t="s">
        <v>1218</v>
      </c>
      <c r="N198" s="30"/>
    </row>
    <row r="199" spans="1:14" x14ac:dyDescent="0.3">
      <c r="A199" s="17" t="s">
        <v>1176</v>
      </c>
      <c r="B199" s="17" t="s">
        <v>1177</v>
      </c>
      <c r="C199" s="17" t="s">
        <v>1178</v>
      </c>
      <c r="D199" s="17" t="s">
        <v>467</v>
      </c>
      <c r="E199" s="17" t="s">
        <v>1179</v>
      </c>
      <c r="F199" s="17" t="s">
        <v>1180</v>
      </c>
      <c r="G199" s="18">
        <v>1</v>
      </c>
      <c r="H199" s="18">
        <v>1</v>
      </c>
      <c r="I199" s="19">
        <v>0</v>
      </c>
      <c r="J199" s="20">
        <v>1</v>
      </c>
      <c r="K199" s="21">
        <v>0</v>
      </c>
      <c r="L199" s="22">
        <v>0</v>
      </c>
      <c r="M199" s="29" t="s">
        <v>1220</v>
      </c>
      <c r="N199" s="30"/>
    </row>
    <row r="200" spans="1:14" x14ac:dyDescent="0.3">
      <c r="A200" s="17" t="s">
        <v>1181</v>
      </c>
      <c r="B200" s="17" t="s">
        <v>1182</v>
      </c>
      <c r="C200" s="17" t="s">
        <v>1183</v>
      </c>
      <c r="D200" s="17" t="s">
        <v>467</v>
      </c>
      <c r="E200" s="17" t="s">
        <v>1184</v>
      </c>
      <c r="F200" s="17" t="s">
        <v>1185</v>
      </c>
      <c r="G200" s="18">
        <v>1</v>
      </c>
      <c r="H200" s="18">
        <v>1</v>
      </c>
      <c r="I200" s="19">
        <v>0</v>
      </c>
      <c r="J200" s="20">
        <v>1</v>
      </c>
      <c r="K200" s="21">
        <v>0</v>
      </c>
      <c r="L200" s="22">
        <v>0</v>
      </c>
      <c r="M200" s="29" t="s">
        <v>1217</v>
      </c>
      <c r="N200" s="30"/>
    </row>
    <row r="201" spans="1:14" x14ac:dyDescent="0.3">
      <c r="A201" s="17" t="s">
        <v>392</v>
      </c>
      <c r="B201" s="17" t="s">
        <v>1186</v>
      </c>
      <c r="C201" s="17" t="s">
        <v>1187</v>
      </c>
      <c r="D201" s="17" t="s">
        <v>536</v>
      </c>
      <c r="E201" s="17" t="s">
        <v>394</v>
      </c>
      <c r="F201" s="17" t="s">
        <v>1188</v>
      </c>
      <c r="G201" s="18">
        <v>1</v>
      </c>
      <c r="H201" s="18">
        <v>1</v>
      </c>
      <c r="I201" s="19">
        <v>0</v>
      </c>
      <c r="J201" s="20">
        <v>0</v>
      </c>
      <c r="K201" s="21">
        <v>0</v>
      </c>
      <c r="L201" s="22">
        <v>1</v>
      </c>
      <c r="M201" s="29" t="s">
        <v>1218</v>
      </c>
      <c r="N201" s="30"/>
    </row>
    <row r="202" spans="1:14" x14ac:dyDescent="0.3">
      <c r="A202" s="17" t="s">
        <v>191</v>
      </c>
      <c r="B202" s="17" t="s">
        <v>192</v>
      </c>
      <c r="C202" s="17" t="s">
        <v>1189</v>
      </c>
      <c r="D202" s="17" t="s">
        <v>1190</v>
      </c>
      <c r="E202" s="17" t="s">
        <v>194</v>
      </c>
      <c r="F202" s="17" t="s">
        <v>1191</v>
      </c>
      <c r="G202" s="18">
        <v>1</v>
      </c>
      <c r="H202" s="18">
        <v>1</v>
      </c>
      <c r="I202" s="19">
        <v>0</v>
      </c>
      <c r="J202" s="20">
        <v>0</v>
      </c>
      <c r="K202" s="21">
        <v>1</v>
      </c>
      <c r="L202" s="22">
        <v>0</v>
      </c>
      <c r="M202" s="29" t="s">
        <v>1218</v>
      </c>
      <c r="N202" s="30"/>
    </row>
    <row r="203" spans="1:14" x14ac:dyDescent="0.3">
      <c r="A203" s="17" t="s">
        <v>1192</v>
      </c>
      <c r="B203" s="17" t="s">
        <v>1193</v>
      </c>
      <c r="C203" s="17" t="s">
        <v>1194</v>
      </c>
      <c r="D203" s="17" t="s">
        <v>730</v>
      </c>
      <c r="E203" s="17" t="s">
        <v>157</v>
      </c>
      <c r="F203" s="17" t="s">
        <v>1195</v>
      </c>
      <c r="G203" s="18">
        <v>1</v>
      </c>
      <c r="H203" s="18">
        <v>1</v>
      </c>
      <c r="I203" s="19">
        <v>0</v>
      </c>
      <c r="J203" s="20">
        <v>1</v>
      </c>
      <c r="K203" s="21">
        <v>0</v>
      </c>
      <c r="L203" s="22">
        <v>0</v>
      </c>
      <c r="M203" s="29" t="s">
        <v>1222</v>
      </c>
      <c r="N203" s="30"/>
    </row>
    <row r="204" spans="1:14" x14ac:dyDescent="0.3">
      <c r="A204" s="17" t="s">
        <v>305</v>
      </c>
      <c r="B204" s="17" t="s">
        <v>1196</v>
      </c>
      <c r="C204" s="17" t="s">
        <v>1197</v>
      </c>
      <c r="D204" s="17" t="s">
        <v>536</v>
      </c>
      <c r="E204" s="17" t="s">
        <v>308</v>
      </c>
      <c r="F204" s="17" t="s">
        <v>1198</v>
      </c>
      <c r="G204" s="18">
        <v>1</v>
      </c>
      <c r="H204" s="18">
        <v>1</v>
      </c>
      <c r="I204" s="19">
        <v>0</v>
      </c>
      <c r="J204" s="20">
        <v>0</v>
      </c>
      <c r="K204" s="21">
        <v>0</v>
      </c>
      <c r="L204" s="22">
        <v>1</v>
      </c>
      <c r="M204" s="29" t="s">
        <v>1218</v>
      </c>
      <c r="N204" s="30"/>
    </row>
  </sheetData>
  <autoFilter ref="A2:N204" xr:uid="{3A489979-C1F5-4923-81A7-4FEF7DEDBB7E}"/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A021-C42A-4413-8C6D-938069051A2A}">
  <dimension ref="A1:O21"/>
  <sheetViews>
    <sheetView showGridLines="0" tabSelected="1" workbookViewId="0">
      <selection sqref="A1:D12"/>
    </sheetView>
  </sheetViews>
  <sheetFormatPr defaultRowHeight="14.4" x14ac:dyDescent="0.3"/>
  <cols>
    <col min="1" max="1" width="24.21875" style="27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58" t="s">
        <v>1235</v>
      </c>
      <c r="B1" s="58"/>
      <c r="C1" s="58"/>
      <c r="D1" s="58"/>
    </row>
    <row r="2" spans="1:14" ht="15" thickBot="1" x14ac:dyDescent="0.35">
      <c r="A2" s="52" t="s">
        <v>1234</v>
      </c>
      <c r="B2" s="53" t="s">
        <v>1230</v>
      </c>
      <c r="C2" s="53" t="s">
        <v>1229</v>
      </c>
      <c r="D2" s="54" t="s">
        <v>1228</v>
      </c>
    </row>
    <row r="3" spans="1:14" x14ac:dyDescent="0.3">
      <c r="A3" s="42" t="s">
        <v>1231</v>
      </c>
      <c r="B3" s="59" t="s">
        <v>1218</v>
      </c>
      <c r="C3" s="60">
        <v>67</v>
      </c>
      <c r="D3" s="61">
        <v>47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67</v>
      </c>
      <c r="N3" t="str">
        <f>IF($L3=2,$C3,"")</f>
        <v/>
      </c>
    </row>
    <row r="4" spans="1:14" x14ac:dyDescent="0.3">
      <c r="A4" s="46"/>
      <c r="B4" s="65" t="s">
        <v>1226</v>
      </c>
      <c r="C4" s="66">
        <v>14</v>
      </c>
      <c r="D4" s="67">
        <v>3</v>
      </c>
      <c r="K4" s="27" t="str">
        <f t="shared" ref="K4:K15" si="0">IF(OR($B4="Corporate non-stock - demand too low to convert",$B4="Non-stock in the primary DC - demand too low to convert",$B4="Low impact - only 1 or 2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x14ac:dyDescent="0.3">
      <c r="A5" s="46"/>
      <c r="B5" s="40" t="s">
        <v>1217</v>
      </c>
      <c r="C5" s="41">
        <v>13</v>
      </c>
      <c r="D5" s="47">
        <v>8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ht="15" thickBot="1" x14ac:dyDescent="0.35">
      <c r="A6" s="48"/>
      <c r="B6" s="49" t="s">
        <v>1221</v>
      </c>
      <c r="C6" s="50">
        <v>6</v>
      </c>
      <c r="D6" s="51">
        <v>5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x14ac:dyDescent="0.3">
      <c r="A7" s="42" t="s">
        <v>1232</v>
      </c>
      <c r="B7" s="59" t="s">
        <v>1219</v>
      </c>
      <c r="C7" s="60">
        <v>72</v>
      </c>
      <c r="D7" s="61">
        <v>59</v>
      </c>
      <c r="K7" s="27">
        <f t="shared" si="0"/>
        <v>1</v>
      </c>
      <c r="L7" s="27" t="str">
        <f t="shared" si="1"/>
        <v/>
      </c>
      <c r="M7" s="27">
        <f t="shared" si="2"/>
        <v>72</v>
      </c>
      <c r="N7" s="27" t="str">
        <f t="shared" si="3"/>
        <v/>
      </c>
    </row>
    <row r="8" spans="1:14" ht="15" thickBot="1" x14ac:dyDescent="0.35">
      <c r="A8" s="48"/>
      <c r="B8" s="68" t="s">
        <v>1225</v>
      </c>
      <c r="C8" s="69">
        <v>3</v>
      </c>
      <c r="D8" s="70">
        <v>1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x14ac:dyDescent="0.3">
      <c r="A9" s="42" t="s">
        <v>1233</v>
      </c>
      <c r="B9" s="43" t="s">
        <v>1216</v>
      </c>
      <c r="C9" s="44">
        <v>110</v>
      </c>
      <c r="D9" s="45">
        <v>32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x14ac:dyDescent="0.3">
      <c r="A10" s="46"/>
      <c r="B10" s="62" t="s">
        <v>1222</v>
      </c>
      <c r="C10" s="63">
        <v>50</v>
      </c>
      <c r="D10" s="64">
        <v>44</v>
      </c>
      <c r="K10" s="27">
        <f t="shared" si="0"/>
        <v>1</v>
      </c>
      <c r="L10" s="27" t="str">
        <f t="shared" si="1"/>
        <v/>
      </c>
      <c r="M10" s="27">
        <f t="shared" si="2"/>
        <v>50</v>
      </c>
      <c r="N10" s="27" t="str">
        <f t="shared" si="3"/>
        <v/>
      </c>
    </row>
    <row r="11" spans="1:14" ht="15" thickBot="1" x14ac:dyDescent="0.35">
      <c r="A11" s="48"/>
      <c r="B11" s="68" t="s">
        <v>1227</v>
      </c>
      <c r="C11" s="69">
        <v>14</v>
      </c>
      <c r="D11" s="70">
        <v>3</v>
      </c>
      <c r="K11" s="27" t="str">
        <f t="shared" si="0"/>
        <v/>
      </c>
      <c r="L11" s="27" t="str">
        <f t="shared" si="1"/>
        <v/>
      </c>
      <c r="M11" s="27" t="str">
        <f t="shared" si="2"/>
        <v/>
      </c>
      <c r="N11" s="27" t="str">
        <f t="shared" si="3"/>
        <v/>
      </c>
    </row>
    <row r="12" spans="1:14" ht="15" thickBot="1" x14ac:dyDescent="0.35">
      <c r="B12" s="55" t="s">
        <v>11</v>
      </c>
      <c r="C12" s="56">
        <v>349</v>
      </c>
      <c r="D12" s="57">
        <v>202</v>
      </c>
      <c r="K12" s="27" t="str">
        <f t="shared" si="0"/>
        <v/>
      </c>
      <c r="L12" s="27">
        <f t="shared" si="1"/>
        <v>2</v>
      </c>
      <c r="M12" s="27" t="str">
        <f t="shared" si="2"/>
        <v/>
      </c>
      <c r="N12" s="27">
        <f t="shared" si="3"/>
        <v>349</v>
      </c>
    </row>
    <row r="13" spans="1:14" x14ac:dyDescent="0.3">
      <c r="K13" s="27" t="str">
        <f t="shared" si="0"/>
        <v/>
      </c>
      <c r="L13" s="27" t="str">
        <f t="shared" si="1"/>
        <v/>
      </c>
      <c r="M13" s="27" t="str">
        <f t="shared" si="2"/>
        <v/>
      </c>
      <c r="N13" s="27" t="str">
        <f t="shared" si="3"/>
        <v/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189</v>
      </c>
      <c r="N20">
        <f>SUM(N1:N19)</f>
        <v>349</v>
      </c>
      <c r="O20">
        <f>M20/N20</f>
        <v>0.54154727793696278</v>
      </c>
    </row>
    <row r="21" spans="13:15" x14ac:dyDescent="0.3">
      <c r="O21" t="str">
        <f>TEXT(O20,"0.0%")</f>
        <v>54.2%</v>
      </c>
    </row>
  </sheetData>
  <mergeCells count="4">
    <mergeCell ref="A3:A6"/>
    <mergeCell ref="A7:A8"/>
    <mergeCell ref="A9:A11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1DA00-95EA-4066-AB42-4AA1F37F1F42}">
  <dimension ref="A1:L9"/>
  <sheetViews>
    <sheetView showGridLines="0" workbookViewId="0">
      <selection activeCell="L12" sqref="A12:L26"/>
    </sheetView>
  </sheetViews>
  <sheetFormatPr defaultColWidth="12.33203125" defaultRowHeight="14.4" x14ac:dyDescent="0.3"/>
  <cols>
    <col min="1" max="16384" width="12.33203125" style="71"/>
  </cols>
  <sheetData>
    <row r="1" spans="1:12" ht="25.8" x14ac:dyDescent="0.5">
      <c r="A1" s="84" t="s">
        <v>1242</v>
      </c>
      <c r="B1" s="84"/>
      <c r="C1" s="84"/>
      <c r="D1" s="84"/>
      <c r="E1" s="84"/>
      <c r="F1" s="84"/>
      <c r="G1" s="84"/>
      <c r="H1" s="84"/>
      <c r="I1" s="84"/>
      <c r="J1" s="83"/>
      <c r="K1" s="82" t="s">
        <v>1200</v>
      </c>
      <c r="L1" s="81"/>
    </row>
    <row r="2" spans="1:12" ht="21.6" x14ac:dyDescent="0.3">
      <c r="A2" s="80" t="s">
        <v>1201</v>
      </c>
      <c r="B2" s="80" t="s">
        <v>1241</v>
      </c>
      <c r="C2" s="80" t="s">
        <v>3</v>
      </c>
      <c r="D2" s="80" t="s">
        <v>4</v>
      </c>
      <c r="E2" s="80" t="s">
        <v>5</v>
      </c>
      <c r="F2" s="80" t="s">
        <v>6</v>
      </c>
      <c r="G2" s="80" t="s">
        <v>1240</v>
      </c>
      <c r="H2" s="80" t="s">
        <v>8</v>
      </c>
      <c r="I2" s="80" t="s">
        <v>9</v>
      </c>
      <c r="J2" s="80" t="s">
        <v>10</v>
      </c>
      <c r="K2" s="80" t="s">
        <v>5</v>
      </c>
      <c r="L2" s="80" t="s">
        <v>1240</v>
      </c>
    </row>
    <row r="3" spans="1:12" x14ac:dyDescent="0.3">
      <c r="A3" s="85">
        <v>2017</v>
      </c>
      <c r="B3" s="73" t="s">
        <v>1238</v>
      </c>
      <c r="C3" s="78">
        <v>3178</v>
      </c>
      <c r="D3" s="78">
        <v>2912</v>
      </c>
      <c r="E3" s="75">
        <v>0.91629955947136565</v>
      </c>
      <c r="F3" s="77">
        <v>138</v>
      </c>
      <c r="G3" s="75">
        <v>0.95972309628697294</v>
      </c>
      <c r="H3" s="76">
        <v>58</v>
      </c>
      <c r="I3" s="76">
        <v>30</v>
      </c>
      <c r="J3" s="76">
        <v>40</v>
      </c>
      <c r="K3" s="72">
        <v>0.93832599118942728</v>
      </c>
      <c r="L3" s="72">
        <v>0.98174952800503457</v>
      </c>
    </row>
    <row r="4" spans="1:12" x14ac:dyDescent="0.3">
      <c r="A4" s="86"/>
      <c r="B4" s="73" t="s">
        <v>1237</v>
      </c>
      <c r="C4" s="78">
        <v>3178</v>
      </c>
      <c r="D4" s="78">
        <v>2864</v>
      </c>
      <c r="E4" s="75">
        <v>0.90119572057898045</v>
      </c>
      <c r="F4" s="77">
        <v>163</v>
      </c>
      <c r="G4" s="75">
        <v>0.95248584015103843</v>
      </c>
      <c r="H4" s="76">
        <v>50</v>
      </c>
      <c r="I4" s="76">
        <v>45</v>
      </c>
      <c r="J4" s="76">
        <v>56</v>
      </c>
      <c r="K4" s="72">
        <v>0.93297671491504086</v>
      </c>
      <c r="L4" s="72">
        <v>0.98426683448709884</v>
      </c>
    </row>
    <row r="5" spans="1:12" x14ac:dyDescent="0.3">
      <c r="A5" s="86"/>
      <c r="B5" s="73" t="s">
        <v>1236</v>
      </c>
      <c r="C5" s="78">
        <v>3004</v>
      </c>
      <c r="D5" s="78">
        <v>2669</v>
      </c>
      <c r="E5" s="75">
        <v>0.88848202396804266</v>
      </c>
      <c r="F5" s="77">
        <v>159</v>
      </c>
      <c r="G5" s="75">
        <v>0.94141145139813587</v>
      </c>
      <c r="H5" s="76">
        <v>106</v>
      </c>
      <c r="I5" s="76">
        <v>32</v>
      </c>
      <c r="J5" s="76">
        <v>38</v>
      </c>
      <c r="K5" s="72">
        <v>0.91178428761651131</v>
      </c>
      <c r="L5" s="72">
        <v>0.96471371504660453</v>
      </c>
    </row>
    <row r="6" spans="1:12" x14ac:dyDescent="0.3">
      <c r="A6" s="87"/>
      <c r="B6" s="73" t="s">
        <v>1239</v>
      </c>
      <c r="C6" s="78">
        <v>3243</v>
      </c>
      <c r="D6" s="78">
        <v>2853</v>
      </c>
      <c r="E6" s="75">
        <v>0.879740980573543</v>
      </c>
      <c r="F6" s="77">
        <v>136</v>
      </c>
      <c r="G6" s="75">
        <v>0.92167745914276911</v>
      </c>
      <c r="H6" s="76">
        <v>168</v>
      </c>
      <c r="I6" s="76">
        <v>47</v>
      </c>
      <c r="J6" s="76">
        <v>39</v>
      </c>
      <c r="K6" s="72">
        <v>0.9062596361393771</v>
      </c>
      <c r="L6" s="72">
        <v>0.9481961147086031</v>
      </c>
    </row>
    <row r="7" spans="1:12" x14ac:dyDescent="0.3">
      <c r="A7" s="79">
        <v>2018</v>
      </c>
      <c r="B7" s="73" t="s">
        <v>1238</v>
      </c>
      <c r="C7" s="78">
        <v>3123</v>
      </c>
      <c r="D7" s="78">
        <v>2730</v>
      </c>
      <c r="E7" s="75">
        <v>0.87415946205571571</v>
      </c>
      <c r="F7" s="77">
        <v>141</v>
      </c>
      <c r="G7" s="75">
        <v>0.91930835734870309</v>
      </c>
      <c r="H7" s="76">
        <v>161</v>
      </c>
      <c r="I7" s="76">
        <v>42</v>
      </c>
      <c r="J7" s="76">
        <v>49</v>
      </c>
      <c r="K7" s="72">
        <v>0.90329811079090616</v>
      </c>
      <c r="L7" s="72">
        <v>0.94844700608389365</v>
      </c>
    </row>
    <row r="8" spans="1:12" x14ac:dyDescent="0.3">
      <c r="A8" s="74"/>
      <c r="B8" s="73" t="s">
        <v>1237</v>
      </c>
      <c r="C8" s="78">
        <v>3405</v>
      </c>
      <c r="D8" s="78">
        <v>3001</v>
      </c>
      <c r="E8" s="75">
        <v>0.88135095447870782</v>
      </c>
      <c r="F8" s="77">
        <v>162</v>
      </c>
      <c r="G8" s="75">
        <v>0.92892804698972098</v>
      </c>
      <c r="H8" s="76">
        <v>119</v>
      </c>
      <c r="I8" s="76">
        <v>56</v>
      </c>
      <c r="J8" s="76">
        <v>67</v>
      </c>
      <c r="K8" s="72">
        <v>0.91747430249632889</v>
      </c>
      <c r="L8" s="72">
        <v>0.96505139500734216</v>
      </c>
    </row>
    <row r="9" spans="1:12" x14ac:dyDescent="0.3">
      <c r="A9" s="74"/>
      <c r="B9" s="73" t="s">
        <v>1236</v>
      </c>
      <c r="C9" s="78">
        <v>3337</v>
      </c>
      <c r="D9" s="78">
        <v>2988</v>
      </c>
      <c r="E9" s="75">
        <v>0.89541504345220257</v>
      </c>
      <c r="F9" s="77">
        <v>154</v>
      </c>
      <c r="G9" s="75">
        <v>0.94156427929277797</v>
      </c>
      <c r="H9" s="76">
        <v>107</v>
      </c>
      <c r="I9" s="76">
        <v>41</v>
      </c>
      <c r="J9" s="76">
        <v>47</v>
      </c>
      <c r="K9" s="72">
        <v>0.92178603536110282</v>
      </c>
      <c r="L9" s="72">
        <v>0.9679352712016781</v>
      </c>
    </row>
  </sheetData>
  <mergeCells count="4">
    <mergeCell ref="A1:J1"/>
    <mergeCell ref="K1:L1"/>
    <mergeCell ref="A3:A6"/>
    <mergeCell ref="A7:A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7" t="s">
        <v>1199</v>
      </c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37.5" customHeight="1" x14ac:dyDescent="0.3">
      <c r="K2" s="38" t="s">
        <v>1200</v>
      </c>
      <c r="L2" s="38"/>
    </row>
    <row r="3" spans="1:12" ht="27.45" customHeight="1" x14ac:dyDescent="0.3">
      <c r="A3" s="23" t="s">
        <v>1201</v>
      </c>
      <c r="B3" s="23" t="s">
        <v>1202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1203</v>
      </c>
    </row>
    <row r="4" spans="1:12" ht="14.4" x14ac:dyDescent="0.3">
      <c r="A4" s="39">
        <v>2017</v>
      </c>
      <c r="B4" s="25" t="s">
        <v>1204</v>
      </c>
      <c r="C4" s="26">
        <v>1333</v>
      </c>
      <c r="D4" s="26">
        <v>1179</v>
      </c>
      <c r="E4" s="24">
        <v>0.88447111777944487</v>
      </c>
      <c r="F4" s="26">
        <v>46</v>
      </c>
      <c r="G4" s="24">
        <v>0.91897974493623413</v>
      </c>
      <c r="H4" s="26">
        <v>63</v>
      </c>
      <c r="I4" s="26">
        <v>27</v>
      </c>
      <c r="J4" s="26">
        <v>18</v>
      </c>
      <c r="K4" s="24">
        <v>0.91537267080745333</v>
      </c>
      <c r="L4" s="24">
        <v>0.94927536231884058</v>
      </c>
    </row>
    <row r="5" spans="1:12" ht="14.4" x14ac:dyDescent="0.3">
      <c r="A5" s="39">
        <v>2017</v>
      </c>
      <c r="B5" s="25" t="s">
        <v>1205</v>
      </c>
      <c r="C5" s="26">
        <v>926</v>
      </c>
      <c r="D5" s="26">
        <v>811</v>
      </c>
      <c r="E5" s="24">
        <v>0.87580993520518358</v>
      </c>
      <c r="F5" s="26">
        <v>43</v>
      </c>
      <c r="G5" s="24">
        <v>0.9222462203023758</v>
      </c>
      <c r="H5" s="26">
        <v>58</v>
      </c>
      <c r="I5" s="26">
        <v>6</v>
      </c>
      <c r="J5" s="26">
        <v>8</v>
      </c>
      <c r="K5" s="24">
        <v>0.88925438596491224</v>
      </c>
      <c r="L5" s="24">
        <v>0.93325661680092065</v>
      </c>
    </row>
    <row r="6" spans="1:12" ht="14.4" x14ac:dyDescent="0.3">
      <c r="A6" s="39">
        <v>2017</v>
      </c>
      <c r="B6" s="25" t="s">
        <v>1206</v>
      </c>
      <c r="C6" s="26">
        <v>984</v>
      </c>
      <c r="D6" s="26">
        <v>863</v>
      </c>
      <c r="E6" s="24">
        <v>0.87703252032520329</v>
      </c>
      <c r="F6" s="26">
        <v>47</v>
      </c>
      <c r="G6" s="24">
        <v>0.92479674796747968</v>
      </c>
      <c r="H6" s="26">
        <v>47</v>
      </c>
      <c r="I6" s="26">
        <v>14</v>
      </c>
      <c r="J6" s="26">
        <v>13</v>
      </c>
      <c r="K6" s="24">
        <v>0.90177638453500519</v>
      </c>
      <c r="L6" s="24">
        <v>0.94835164835164831</v>
      </c>
    </row>
    <row r="7" spans="1:12" ht="14.4" x14ac:dyDescent="0.3">
      <c r="A7" s="39">
        <v>2018</v>
      </c>
      <c r="B7" s="25" t="s">
        <v>1207</v>
      </c>
      <c r="C7" s="26">
        <v>1166</v>
      </c>
      <c r="D7" s="26">
        <v>1006</v>
      </c>
      <c r="E7" s="24">
        <v>0.86277873070325906</v>
      </c>
      <c r="F7" s="26">
        <v>55</v>
      </c>
      <c r="G7" s="24">
        <v>0.90994854202401365</v>
      </c>
      <c r="H7" s="26">
        <v>72</v>
      </c>
      <c r="I7" s="26">
        <v>21</v>
      </c>
      <c r="J7" s="26">
        <v>12</v>
      </c>
      <c r="K7" s="24">
        <v>0.88790820829655781</v>
      </c>
      <c r="L7" s="24">
        <v>0.93320964749536173</v>
      </c>
    </row>
    <row r="8" spans="1:12" ht="14.4" x14ac:dyDescent="0.3">
      <c r="A8" s="39">
        <v>2018</v>
      </c>
      <c r="B8" s="25" t="s">
        <v>1208</v>
      </c>
      <c r="C8" s="26">
        <v>984</v>
      </c>
      <c r="D8" s="26">
        <v>859</v>
      </c>
      <c r="E8" s="24">
        <v>0.87296747967479671</v>
      </c>
      <c r="F8" s="26">
        <v>38</v>
      </c>
      <c r="G8" s="24">
        <v>0.91158536585365857</v>
      </c>
      <c r="H8" s="26">
        <v>52</v>
      </c>
      <c r="I8" s="26">
        <v>11</v>
      </c>
      <c r="J8" s="26">
        <v>24</v>
      </c>
      <c r="K8" s="24">
        <v>0.90516332982086412</v>
      </c>
      <c r="L8" s="24">
        <v>0.94291986827661911</v>
      </c>
    </row>
    <row r="9" spans="1:12" ht="14.4" x14ac:dyDescent="0.3">
      <c r="A9" s="39">
        <v>2018</v>
      </c>
      <c r="B9" s="25" t="s">
        <v>1209</v>
      </c>
      <c r="C9" s="26">
        <v>973</v>
      </c>
      <c r="D9" s="26">
        <v>865</v>
      </c>
      <c r="E9" s="24">
        <v>0.8890030832476874</v>
      </c>
      <c r="F9" s="26">
        <v>48</v>
      </c>
      <c r="G9" s="24">
        <v>0.93833504624871533</v>
      </c>
      <c r="H9" s="26">
        <v>37</v>
      </c>
      <c r="I9" s="26">
        <v>10</v>
      </c>
      <c r="J9" s="26">
        <v>13</v>
      </c>
      <c r="K9" s="24">
        <v>0.91052631578947374</v>
      </c>
      <c r="L9" s="24">
        <v>0.95898004434589812</v>
      </c>
    </row>
    <row r="10" spans="1:12" ht="14.4" x14ac:dyDescent="0.3">
      <c r="A10" s="39">
        <v>2018</v>
      </c>
      <c r="B10" s="25" t="s">
        <v>1210</v>
      </c>
      <c r="C10" s="26">
        <v>1071</v>
      </c>
      <c r="D10" s="26">
        <v>937</v>
      </c>
      <c r="E10" s="24">
        <v>0.87488328664799253</v>
      </c>
      <c r="F10" s="26">
        <v>56</v>
      </c>
      <c r="G10" s="24">
        <v>0.92717086834733886</v>
      </c>
      <c r="H10" s="26">
        <v>36</v>
      </c>
      <c r="I10" s="26">
        <v>21</v>
      </c>
      <c r="J10" s="26">
        <v>21</v>
      </c>
      <c r="K10" s="24">
        <v>0.91059280855199221</v>
      </c>
      <c r="L10" s="24">
        <v>0.96300102774922924</v>
      </c>
    </row>
    <row r="11" spans="1:12" ht="14.4" x14ac:dyDescent="0.3">
      <c r="A11" s="39">
        <v>2018</v>
      </c>
      <c r="B11" s="25" t="s">
        <v>1211</v>
      </c>
      <c r="C11" s="26">
        <v>1228</v>
      </c>
      <c r="D11" s="26">
        <v>1078</v>
      </c>
      <c r="E11" s="24">
        <v>0.87785016286644946</v>
      </c>
      <c r="F11" s="26">
        <v>68</v>
      </c>
      <c r="G11" s="24">
        <v>0.9332247557003257</v>
      </c>
      <c r="H11" s="26">
        <v>47</v>
      </c>
      <c r="I11" s="26">
        <v>11</v>
      </c>
      <c r="J11" s="26">
        <v>24</v>
      </c>
      <c r="K11" s="24">
        <v>0.90360435875943002</v>
      </c>
      <c r="L11" s="24">
        <v>0.9582222222222222</v>
      </c>
    </row>
    <row r="12" spans="1:12" ht="14.4" x14ac:dyDescent="0.3">
      <c r="A12" s="39">
        <v>2018</v>
      </c>
      <c r="B12" s="25" t="s">
        <v>1212</v>
      </c>
      <c r="C12" s="26">
        <v>1106</v>
      </c>
      <c r="D12" s="26">
        <v>986</v>
      </c>
      <c r="E12" s="24">
        <v>0.89150090415913197</v>
      </c>
      <c r="F12" s="26">
        <v>38</v>
      </c>
      <c r="G12" s="24">
        <v>0.92585895117540684</v>
      </c>
      <c r="H12" s="26">
        <v>36</v>
      </c>
      <c r="I12" s="26">
        <v>24</v>
      </c>
      <c r="J12" s="26">
        <v>22</v>
      </c>
      <c r="K12" s="24">
        <v>0.93018867924528303</v>
      </c>
      <c r="L12" s="24">
        <v>0.96477495107632094</v>
      </c>
    </row>
    <row r="13" spans="1:12" ht="14.4" x14ac:dyDescent="0.3">
      <c r="A13" s="39">
        <v>2018</v>
      </c>
      <c r="B13" s="25" t="s">
        <v>1213</v>
      </c>
      <c r="C13" s="26">
        <v>1270</v>
      </c>
      <c r="D13" s="26">
        <v>1132</v>
      </c>
      <c r="E13" s="24">
        <v>0.89133858267716537</v>
      </c>
      <c r="F13" s="26">
        <v>66</v>
      </c>
      <c r="G13" s="24">
        <v>0.94330708661417317</v>
      </c>
      <c r="H13" s="26">
        <v>41</v>
      </c>
      <c r="I13" s="26">
        <v>16</v>
      </c>
      <c r="J13" s="26">
        <v>15</v>
      </c>
      <c r="K13" s="24">
        <v>0.91364003228410018</v>
      </c>
      <c r="L13" s="24">
        <v>0.96504688832054564</v>
      </c>
    </row>
    <row r="14" spans="1:12" ht="14.4" x14ac:dyDescent="0.3">
      <c r="A14" s="39">
        <v>2018</v>
      </c>
      <c r="B14" s="25" t="s">
        <v>1214</v>
      </c>
      <c r="C14" s="26">
        <v>1001</v>
      </c>
      <c r="D14" s="26">
        <v>893</v>
      </c>
      <c r="E14" s="24">
        <v>0.89210789210789221</v>
      </c>
      <c r="F14" s="26">
        <v>42</v>
      </c>
      <c r="G14" s="24">
        <v>0.93406593406593397</v>
      </c>
      <c r="H14" s="26">
        <v>35</v>
      </c>
      <c r="I14" s="26">
        <v>11</v>
      </c>
      <c r="J14" s="26">
        <v>20</v>
      </c>
      <c r="K14" s="24">
        <v>0.92061855670103088</v>
      </c>
      <c r="L14" s="24">
        <v>0.96228448275862066</v>
      </c>
    </row>
    <row r="15" spans="1:12" ht="14.4" x14ac:dyDescent="0.3">
      <c r="A15" s="39">
        <v>2018</v>
      </c>
      <c r="B15" s="25" t="s">
        <v>1215</v>
      </c>
      <c r="C15" s="26">
        <v>1066</v>
      </c>
      <c r="D15" s="26">
        <v>963</v>
      </c>
      <c r="E15" s="24">
        <v>0.90337711069418392</v>
      </c>
      <c r="F15" s="26">
        <v>46</v>
      </c>
      <c r="G15" s="24">
        <v>0.94652908067542219</v>
      </c>
      <c r="H15" s="26">
        <v>31</v>
      </c>
      <c r="I15" s="26">
        <v>14</v>
      </c>
      <c r="J15" s="26">
        <v>12</v>
      </c>
      <c r="K15" s="24">
        <v>0.9259615384615385</v>
      </c>
      <c r="L15" s="24">
        <v>0.96881287726358134</v>
      </c>
    </row>
  </sheetData>
  <mergeCells count="4">
    <mergeCell ref="B1:L1"/>
    <mergeCell ref="K2:L2"/>
    <mergeCell ref="A4:A6"/>
    <mergeCell ref="A7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2018-10-05T19:56:56Z</dcterms:created>
  <dcterms:modified xsi:type="dcterms:W3CDTF">2018-10-08T14:31:52Z</dcterms:modified>
</cp:coreProperties>
</file>