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10_ncr:100000_{C8ED7363-19EE-47CE-829D-D3F43C5B3016}" xr6:coauthVersionLast="31" xr6:coauthVersionMax="31" xr10:uidLastSave="{00000000-0000-0000-0000-000000000000}"/>
  <bookViews>
    <workbookView xWindow="0" yWindow="0" windowWidth="23040" windowHeight="9072" activeTab="3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Detail'!$A$2:$N$382</definedName>
  </definedNames>
  <calcPr calcId="179017"/>
  <pivotCaches>
    <pivotCache cacheId="20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<sst xmlns="http://schemas.openxmlformats.org/spreadsheetml/2006/main" count="5161" uniqueCount="2602">
  <si>
    <t>THR 13   Ship-To Fill Rate  -  Aug 2018 through Aug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</si>
  <si>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</si>
  <si>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</si>
  <si>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</si>
  <si>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</si>
  <si>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</si>
  <si>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</si>
  <si>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</si>
  <si>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</si>
  <si>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</si>
  <si>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</si>
  <si>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</si>
  <si>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</si>
  <si>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3052671</t>
  </si>
  <si>
    <t>Fort Worth Orthopedics THPG</t>
  </si>
  <si>
    <t>2853581</t>
  </si>
  <si>
    <t>Mid Cities Family Care THPG</t>
  </si>
  <si>
    <t>2859529</t>
  </si>
  <si>
    <t>Texas Health Family Care 848 THPG</t>
  </si>
  <si>
    <t>2853752</t>
  </si>
  <si>
    <t>Orthopedic Specialty Assoc THPG</t>
  </si>
  <si>
    <t>2859716</t>
  </si>
  <si>
    <t>Texas Hip &amp; Knee Cent Clinic 831 THPG</t>
  </si>
  <si>
    <t>2079860</t>
  </si>
  <si>
    <t>Texas Health Family Care 140 THPG</t>
  </si>
  <si>
    <t>2851965</t>
  </si>
  <si>
    <t>Orthopedic Surg Spec THPG</t>
  </si>
  <si>
    <t>989471</t>
  </si>
  <si>
    <t>Family Medical Center Of Forney THPG</t>
  </si>
  <si>
    <t>2887903</t>
  </si>
  <si>
    <t>Mid Cities Fam Care POL THPG</t>
  </si>
  <si>
    <t>2852039</t>
  </si>
  <si>
    <t>HealthFirst-Azle Family Prac THPG</t>
  </si>
  <si>
    <t>3057085</t>
  </si>
  <si>
    <t>Envision Imag Pennsylvnia THR</t>
  </si>
  <si>
    <t>1522560</t>
  </si>
  <si>
    <t>Texas Health Family Care 149 THPG</t>
  </si>
  <si>
    <t>2859527</t>
  </si>
  <si>
    <t>Texas Health Family Care 430 THPG</t>
  </si>
  <si>
    <t>3057084</t>
  </si>
  <si>
    <t>Envision Imag S Arlington THR</t>
  </si>
  <si>
    <t>3057088</t>
  </si>
  <si>
    <t>Envision Imaging Of Hulen THR</t>
  </si>
  <si>
    <t>2773387</t>
  </si>
  <si>
    <t>Texas Health Family Care 833 THPG</t>
  </si>
  <si>
    <t>2881579</t>
  </si>
  <si>
    <t>Ob-Gyn Assoc Of Rockwall THPG</t>
  </si>
  <si>
    <t>2853405</t>
  </si>
  <si>
    <t>Texas Health Fam Care Northwest THPG</t>
  </si>
  <si>
    <t>2853284</t>
  </si>
  <si>
    <t>HlthFirst-Fossil Creek Clinic THPG</t>
  </si>
  <si>
    <t>2859732</t>
  </si>
  <si>
    <t>Cornerstone Family Sports Med 119 THPG</t>
  </si>
  <si>
    <t>2859633</t>
  </si>
  <si>
    <t>Texas Health Family Care 699 THPG</t>
  </si>
  <si>
    <t>3057086</t>
  </si>
  <si>
    <t>Envision Imag N Arlington THR</t>
  </si>
  <si>
    <t>2859701</t>
  </si>
  <si>
    <t>Coppell Family Medical Center THPG</t>
  </si>
  <si>
    <t>3043258</t>
  </si>
  <si>
    <t>Allen Ortho And Sprts Med THPG</t>
  </si>
  <si>
    <t>3494141</t>
  </si>
  <si>
    <t>Texas Health Family Care 965 THPG</t>
  </si>
  <si>
    <t>3057075</t>
  </si>
  <si>
    <t>Envision Imag Of Allen THR</t>
  </si>
  <si>
    <t>3057090</t>
  </si>
  <si>
    <t>Envision Imag Southlake THR</t>
  </si>
  <si>
    <t>3343292</t>
  </si>
  <si>
    <t>SouthWest General Surg Assoc  THPG</t>
  </si>
  <si>
    <t>2314403</t>
  </si>
  <si>
    <t>Texas Health Family Care 067 THPG</t>
  </si>
  <si>
    <t>2859537</t>
  </si>
  <si>
    <t>Texas Health Family Care 745 THPG</t>
  </si>
  <si>
    <t>2982045</t>
  </si>
  <si>
    <t>Continuing Care Clinic 886 THPG</t>
  </si>
  <si>
    <t>2314416</t>
  </si>
  <si>
    <t>Texas Health Family Care 003 THPG</t>
  </si>
  <si>
    <t>2853576</t>
  </si>
  <si>
    <t>Medicine Associates Of Kaufman THPG</t>
  </si>
  <si>
    <t>2851952</t>
  </si>
  <si>
    <t>The Womans Group THPG</t>
  </si>
  <si>
    <t>2861628</t>
  </si>
  <si>
    <t>Texas Health Family Care 006 THPG</t>
  </si>
  <si>
    <t>3671777</t>
  </si>
  <si>
    <t>Ortho Med Specialist 974 THPG</t>
  </si>
  <si>
    <t>885229</t>
  </si>
  <si>
    <t>Cityview Family Practice THPG</t>
  </si>
  <si>
    <t>2375345</t>
  </si>
  <si>
    <t>TCJR THPG</t>
  </si>
  <si>
    <t>2853384</t>
  </si>
  <si>
    <t>HlthFirst-Heritage Trace THPG</t>
  </si>
  <si>
    <t>2858873</t>
  </si>
  <si>
    <t>Texas Health Family Care 040 THPG</t>
  </si>
  <si>
    <t>3751696</t>
  </si>
  <si>
    <t>Envision Ortho Ctr Of CO Imaging Lowry</t>
  </si>
  <si>
    <t>2213474</t>
  </si>
  <si>
    <t>THR/STT Rockwall ASC LLC</t>
  </si>
  <si>
    <t>3395540</t>
  </si>
  <si>
    <t>Texas Foot &amp; Ankle Orthopaedics Thpg</t>
  </si>
  <si>
    <t>2859724</t>
  </si>
  <si>
    <t>Texas Health Family Care 150 THPG</t>
  </si>
  <si>
    <t>3057087</t>
  </si>
  <si>
    <t>Envision Imag Camp Bowie THR</t>
  </si>
  <si>
    <t>3057102</t>
  </si>
  <si>
    <t>Envision Imag Of Tulsa THR</t>
  </si>
  <si>
    <t>3057083</t>
  </si>
  <si>
    <t>Envision Imag Plano THR</t>
  </si>
  <si>
    <t>2853851</t>
  </si>
  <si>
    <t>Cardiac &amp; Vascular Center THPG</t>
  </si>
  <si>
    <t>2990826</t>
  </si>
  <si>
    <t>TEXAS HEALTH MINOR CARE</t>
  </si>
  <si>
    <t>3387117</t>
  </si>
  <si>
    <t>Hlth Images At North Denver-CHER,LLC THR</t>
  </si>
  <si>
    <t>3057091</t>
  </si>
  <si>
    <t>Envision Imag Of Bedford THR</t>
  </si>
  <si>
    <t>2859714</t>
  </si>
  <si>
    <t>Presbyterian Hrt &amp; Vsclr Grp</t>
  </si>
  <si>
    <t>2859715</t>
  </si>
  <si>
    <t>Orthopedic Medicine Specialists THPG</t>
  </si>
  <si>
    <t>2853502</t>
  </si>
  <si>
    <t>Tx Hlth Family And Sports Care A29 THPG</t>
  </si>
  <si>
    <t>2859512</t>
  </si>
  <si>
    <t>Arlington Cancer Center THPG</t>
  </si>
  <si>
    <t>2859728</t>
  </si>
  <si>
    <t>Texas Health Family Care 447 THPG</t>
  </si>
  <si>
    <t>3392163</t>
  </si>
  <si>
    <t>Hlth Images At Denver West -CHER,LLC THR</t>
  </si>
  <si>
    <t>3392152</t>
  </si>
  <si>
    <t>Hlth Images At Church Ranch-CHER,LLC THR</t>
  </si>
  <si>
    <t>2859737</t>
  </si>
  <si>
    <t>North Tx Ortho Spine Special THPG</t>
  </si>
  <si>
    <t>2314377</t>
  </si>
  <si>
    <t>Texas Health Family Care 411 THPG</t>
  </si>
  <si>
    <t>2668362</t>
  </si>
  <si>
    <t>Peterson Fontenot, Patricia</t>
  </si>
  <si>
    <t>2360099</t>
  </si>
  <si>
    <t>Mansfield Family Clinic THPG</t>
  </si>
  <si>
    <t>2303314</t>
  </si>
  <si>
    <t>Perkins, Randall C</t>
  </si>
  <si>
    <t>3057097</t>
  </si>
  <si>
    <t>Hlth Images South Denver THR</t>
  </si>
  <si>
    <t>3402540</t>
  </si>
  <si>
    <t>Covenant Womens Care</t>
  </si>
  <si>
    <t>2853496</t>
  </si>
  <si>
    <t>Texas Health Adult Care A10 THPG</t>
  </si>
  <si>
    <t>1336308</t>
  </si>
  <si>
    <t>Texas Health Family Urgent Care 001 THPG</t>
  </si>
  <si>
    <t>2859518</t>
  </si>
  <si>
    <t>Texas Health Family Care 013 THPG</t>
  </si>
  <si>
    <t>2853578</t>
  </si>
  <si>
    <t>Texas Health Internal Medicine A04 THPG</t>
  </si>
  <si>
    <t>2872541</t>
  </si>
  <si>
    <t>Mesquite Heart Center</t>
  </si>
  <si>
    <t>3057079</t>
  </si>
  <si>
    <t>Envision Imag Of Dallas THR</t>
  </si>
  <si>
    <t>2863483</t>
  </si>
  <si>
    <t>North Point Laboratory THPG</t>
  </si>
  <si>
    <t>3008185</t>
  </si>
  <si>
    <t>Texas Health Family Care 892 THPG</t>
  </si>
  <si>
    <t>2497585</t>
  </si>
  <si>
    <t>Texas Health Adult Care 470 THPG</t>
  </si>
  <si>
    <t>2853390</t>
  </si>
  <si>
    <t>HealthFirst-Internal Medicine THPG</t>
  </si>
  <si>
    <t>2772835</t>
  </si>
  <si>
    <t>Texas Health Family Care 830 THPG</t>
  </si>
  <si>
    <t>3712867</t>
  </si>
  <si>
    <t>THPG Cardio And Inter Vasc Assoc Dallas</t>
  </si>
  <si>
    <t>2859534</t>
  </si>
  <si>
    <t>Townsend, Richard</t>
  </si>
  <si>
    <t>2801765</t>
  </si>
  <si>
    <t>Obbink Jr, John</t>
  </si>
  <si>
    <t>890201</t>
  </si>
  <si>
    <t>Texas Health Family Care 139 THPG</t>
  </si>
  <si>
    <t>2851998</t>
  </si>
  <si>
    <t>Consult Cardio FW W Terrell THPG</t>
  </si>
  <si>
    <t>2288464</t>
  </si>
  <si>
    <t>N TX Neurosurgical &amp; Spine Ctr THPG</t>
  </si>
  <si>
    <t>3056893</t>
  </si>
  <si>
    <t>Envision Img Hunters Row THR</t>
  </si>
  <si>
    <t>3387130</t>
  </si>
  <si>
    <t>Hlth Images At Southlands-CHER,LLC THR</t>
  </si>
  <si>
    <t>3057076</t>
  </si>
  <si>
    <t>Envision Imag N Fort Wrth THR</t>
  </si>
  <si>
    <t>2859540</t>
  </si>
  <si>
    <t>Texas Health Adult Care 049 THPG</t>
  </si>
  <si>
    <t>2859675</t>
  </si>
  <si>
    <t>HER OB/GYN</t>
  </si>
  <si>
    <t>2314453</t>
  </si>
  <si>
    <t>KidsDocs THPG</t>
  </si>
  <si>
    <t>2314443</t>
  </si>
  <si>
    <t>Texas Health Family Care 474 THPG</t>
  </si>
  <si>
    <t>2859530</t>
  </si>
  <si>
    <t>TEXAS HEALTH FAMILY CARE 009 THPG</t>
  </si>
  <si>
    <t>2859666</t>
  </si>
  <si>
    <t>Texas Health Internal Medicine 028 THPG</t>
  </si>
  <si>
    <t>2314449</t>
  </si>
  <si>
    <t>Texas Health Family Care 021 THPG</t>
  </si>
  <si>
    <t>3057099</t>
  </si>
  <si>
    <t>Hlth Images South Potomac THR</t>
  </si>
  <si>
    <t>3539836</t>
  </si>
  <si>
    <t>Texas Health Family Care 966 THPG</t>
  </si>
  <si>
    <t>3057103</t>
  </si>
  <si>
    <t>Hlth Images At Boulder THR</t>
  </si>
  <si>
    <t>3213903</t>
  </si>
  <si>
    <t>Texas Health Fam &amp; Sports Care #911 THPG</t>
  </si>
  <si>
    <t>2331336</t>
  </si>
  <si>
    <t>Texas Health Family Care 068THPG</t>
  </si>
  <si>
    <t>2888421</t>
  </si>
  <si>
    <t>Texas Health Family Care 862 THPG</t>
  </si>
  <si>
    <t>2314445</t>
  </si>
  <si>
    <t>Texas Health Family Care 439 THPG</t>
  </si>
  <si>
    <t>2705226</t>
  </si>
  <si>
    <t>Texas Health Internal Medicine 807 THPG</t>
  </si>
  <si>
    <t>2821092</t>
  </si>
  <si>
    <t>Texas Health Family Care 840 THPG</t>
  </si>
  <si>
    <t>3290758</t>
  </si>
  <si>
    <t>Cardio Spec  Lewisville THPG</t>
  </si>
  <si>
    <t>3290800</t>
  </si>
  <si>
    <t>Cardiovascular Specialist - Denton THPG</t>
  </si>
  <si>
    <t>1208583</t>
  </si>
  <si>
    <t>Texas Health Lakecrest Medical 866 THPG</t>
  </si>
  <si>
    <t>2859523</t>
  </si>
  <si>
    <t>Texas Health Medical Center 541 THPG</t>
  </si>
  <si>
    <t>3057104</t>
  </si>
  <si>
    <t>Envision Imag Of Acadiana THR</t>
  </si>
  <si>
    <t>3016280</t>
  </si>
  <si>
    <t>Texas Health Internal Medicine 891 THPG</t>
  </si>
  <si>
    <t>2916420</t>
  </si>
  <si>
    <t>Texas Health Family Care 870 THPG</t>
  </si>
  <si>
    <t>3365037</t>
  </si>
  <si>
    <t>Texas Health Family Care #959 THPG</t>
  </si>
  <si>
    <t>2859528</t>
  </si>
  <si>
    <t>Texas Health Family Care 410 THPG</t>
  </si>
  <si>
    <t>2853840</t>
  </si>
  <si>
    <t>Texas Internal Medicine Assoc THPG</t>
  </si>
  <si>
    <t>3712871</t>
  </si>
  <si>
    <t>THPG Cardio And Inter Vasc Assoc Rockwal</t>
  </si>
  <si>
    <t>2383491</t>
  </si>
  <si>
    <t>Texas Health Family Care 726 THPG</t>
  </si>
  <si>
    <t>3319276</t>
  </si>
  <si>
    <t>Texas Health Internal Med #945 THPG</t>
  </si>
  <si>
    <t>2702169</t>
  </si>
  <si>
    <t>Texas Health Family Care 099 THPG</t>
  </si>
  <si>
    <t>2874833</t>
  </si>
  <si>
    <t>Texas Health Family Care 006 POL</t>
  </si>
  <si>
    <t>3057081</t>
  </si>
  <si>
    <t>Envision Imag Of Desoto THR</t>
  </si>
  <si>
    <t>2859709</t>
  </si>
  <si>
    <t>True Surgical Partners</t>
  </si>
  <si>
    <t>3042931</t>
  </si>
  <si>
    <t>Arlington Vein Spa THPG</t>
  </si>
  <si>
    <t>2853849</t>
  </si>
  <si>
    <t>Texas Hlth Surg Care Fort Worth THPG</t>
  </si>
  <si>
    <t>3057080</t>
  </si>
  <si>
    <t>Scimeca, Tyler</t>
  </si>
  <si>
    <t>2531073</t>
  </si>
  <si>
    <t>Texas Health Internal Medicine 019 THPG</t>
  </si>
  <si>
    <t>2859519</t>
  </si>
  <si>
    <t>Texas Health Internal Medicine 002 THPG</t>
  </si>
  <si>
    <t>2859522</t>
  </si>
  <si>
    <t>Texas Health Family Med Center 542 THPG</t>
  </si>
  <si>
    <t>1335693</t>
  </si>
  <si>
    <t>Yates, Judy</t>
  </si>
  <si>
    <t>3387088</t>
  </si>
  <si>
    <t>Hlth Images At Diamond Hill-CHER,LLC THR</t>
  </si>
  <si>
    <t>2875228</t>
  </si>
  <si>
    <t>Texas Health Internal Medicine 019 POL</t>
  </si>
  <si>
    <t>2331340</t>
  </si>
  <si>
    <t>Cummings, Ferne N</t>
  </si>
  <si>
    <t>2859721</t>
  </si>
  <si>
    <t>Texas Health Family Care 016 THPG</t>
  </si>
  <si>
    <t>2916425</t>
  </si>
  <si>
    <t>Texas Health Family Care 870 POL</t>
  </si>
  <si>
    <t>2314432</t>
  </si>
  <si>
    <t>Texas Health Adult Care 084 THPG</t>
  </si>
  <si>
    <t>3057101</t>
  </si>
  <si>
    <t>Hlth Images Cherry Hills THR</t>
  </si>
  <si>
    <t>2852043</t>
  </si>
  <si>
    <t>Breast Surgery Center NT THPG</t>
  </si>
  <si>
    <t>3407833</t>
  </si>
  <si>
    <t>Allen ISD Employee Health #962 THPG</t>
  </si>
  <si>
    <t>3699340</t>
  </si>
  <si>
    <t>Health Images At West Littleton</t>
  </si>
  <si>
    <t>2882967</t>
  </si>
  <si>
    <t>Cardiac &amp; Vascular Ctr Of N TX</t>
  </si>
  <si>
    <t>2875172</t>
  </si>
  <si>
    <t>Medicine Asso Of Kaufman POL</t>
  </si>
  <si>
    <t>3247975</t>
  </si>
  <si>
    <t>TEXAS HEALTH FAMILY CARE 927 THPG</t>
  </si>
  <si>
    <t>2853498</t>
  </si>
  <si>
    <t>Keller Family Healthcare THPG</t>
  </si>
  <si>
    <t>1742576</t>
  </si>
  <si>
    <t>Beyer, David M</t>
  </si>
  <si>
    <t>3057082</t>
  </si>
  <si>
    <t>Envision Imag Las Colinas THR</t>
  </si>
  <si>
    <t>2859517</t>
  </si>
  <si>
    <t>Texas Health Internal Medicine 167 THPG</t>
  </si>
  <si>
    <t>2859532</t>
  </si>
  <si>
    <t>Texas Health Family Care 066 THPG</t>
  </si>
  <si>
    <t>2314442</t>
  </si>
  <si>
    <t>Internal Medicine Of Denton 440 THPG</t>
  </si>
  <si>
    <t>894136</t>
  </si>
  <si>
    <t>Texas Health Family Care 070 THPG</t>
  </si>
  <si>
    <t>2888348</t>
  </si>
  <si>
    <t>Ob-Gyn Assc Of Rckwll POL THPG</t>
  </si>
  <si>
    <t>2619268</t>
  </si>
  <si>
    <t>King, Caroline</t>
  </si>
  <si>
    <t>3057092</t>
  </si>
  <si>
    <t>Envision Imag Of Celburne THR</t>
  </si>
  <si>
    <t>2853396</t>
  </si>
  <si>
    <t>HealthFirst-Int Med-Morrison THPG</t>
  </si>
  <si>
    <t>2814050</t>
  </si>
  <si>
    <t>Texas Health Family Care 836 THPG</t>
  </si>
  <si>
    <t>2874068</t>
  </si>
  <si>
    <t>Di Stefano, Alfred</t>
  </si>
  <si>
    <t>2874860</t>
  </si>
  <si>
    <t>Texas Health Family Care 068 POL</t>
  </si>
  <si>
    <t>2875704</t>
  </si>
  <si>
    <t>Texas Health Family Care 143 POL</t>
  </si>
  <si>
    <t>3057095</t>
  </si>
  <si>
    <t>Envision Imag Of McKinney THR</t>
  </si>
  <si>
    <t>2906093</t>
  </si>
  <si>
    <t>Mosier Cobos Chambers THPG</t>
  </si>
  <si>
    <t>2874387</t>
  </si>
  <si>
    <t>Texas Health Family Care 745 POL</t>
  </si>
  <si>
    <t>2953759</t>
  </si>
  <si>
    <t>White Rock Adlt Med THPG</t>
  </si>
  <si>
    <t>2310465</t>
  </si>
  <si>
    <t>McKinney, Kevin</t>
  </si>
  <si>
    <t>2773095</t>
  </si>
  <si>
    <t>Simms, Scott A</t>
  </si>
  <si>
    <t>2859545</t>
  </si>
  <si>
    <t>Texas Health Family Care 143 THPG</t>
  </si>
  <si>
    <t>2875097</t>
  </si>
  <si>
    <t>Texas Health Family Care 447 POL</t>
  </si>
  <si>
    <t>3246786</t>
  </si>
  <si>
    <t>Bedford Orthopedics Thpg</t>
  </si>
  <si>
    <t>2874344</t>
  </si>
  <si>
    <t>Cityview Family Phy POL</t>
  </si>
  <si>
    <t>2712429</t>
  </si>
  <si>
    <t>Lee, David W</t>
  </si>
  <si>
    <t>2874273</t>
  </si>
  <si>
    <t>McGuire, Timothy</t>
  </si>
  <si>
    <t>2852016</t>
  </si>
  <si>
    <t>Bedford Vascu Vein THPG</t>
  </si>
  <si>
    <t>2859743</t>
  </si>
  <si>
    <t>Plastic &amp; Hand Srgry Of N TX</t>
  </si>
  <si>
    <t>3246796</t>
  </si>
  <si>
    <t>Texas Health Family Care #929 THPG</t>
  </si>
  <si>
    <t>2314413</t>
  </si>
  <si>
    <t>Texas Health Family Care 689 THPG</t>
  </si>
  <si>
    <t>2875256</t>
  </si>
  <si>
    <t>Texas Health Family Care 411 POL</t>
  </si>
  <si>
    <t>2859533</t>
  </si>
  <si>
    <t>Diabetes &amp; Endo Cln Cons</t>
  </si>
  <si>
    <t>2888448</t>
  </si>
  <si>
    <t>The Womans Grp POL THPG</t>
  </si>
  <si>
    <t>3246492</t>
  </si>
  <si>
    <t>NISD Employ Hlth &amp; Wellness Ctr THPG</t>
  </si>
  <si>
    <t>2945493</t>
  </si>
  <si>
    <t>TEXAS HEALTH INTERNAL MEDICINE 868 THPG</t>
  </si>
  <si>
    <t>3450728</t>
  </si>
  <si>
    <t>Health Images At Longmont</t>
  </si>
  <si>
    <t>2853740</t>
  </si>
  <si>
    <t>Neurology Spclst Of N Texas THPG</t>
  </si>
  <si>
    <t>2887254</t>
  </si>
  <si>
    <t>Denton Internal Med  Asso THPG</t>
  </si>
  <si>
    <t>3662555</t>
  </si>
  <si>
    <t>Presbyterian Hrt Vasc Grp THPG</t>
  </si>
  <si>
    <t>3526454</t>
  </si>
  <si>
    <t>Texas Health Family Care 972 THPG</t>
  </si>
  <si>
    <t>2420589</t>
  </si>
  <si>
    <t>Richards, Cheryl</t>
  </si>
  <si>
    <t>2887031</t>
  </si>
  <si>
    <t>Texas Health Adult Care 682 POL</t>
  </si>
  <si>
    <t>3246771</t>
  </si>
  <si>
    <t>KAUFMAN ORTHOPEDICS THPG</t>
  </si>
  <si>
    <t>2859662</t>
  </si>
  <si>
    <t>Texas Health Family Medicine 471 THPG</t>
  </si>
  <si>
    <t>2881753</t>
  </si>
  <si>
    <t>Texas Health Family Care 540 THPG</t>
  </si>
  <si>
    <t>2874285</t>
  </si>
  <si>
    <t>Texas Health Medical Center 541 POL</t>
  </si>
  <si>
    <t>2874259</t>
  </si>
  <si>
    <t>Texas Health Family Care 013 POL</t>
  </si>
  <si>
    <t>3679310</t>
  </si>
  <si>
    <t>Fort Worth Employ Hlth Ctr 979 THPG</t>
  </si>
  <si>
    <t>2875215</t>
  </si>
  <si>
    <t>Heritage Rheum And Arth POL</t>
  </si>
  <si>
    <t>2888792</t>
  </si>
  <si>
    <t>Texas Health Family Care 070 POL</t>
  </si>
  <si>
    <t>2873744</t>
  </si>
  <si>
    <t>Texas Health Internal Medicine A04 POL</t>
  </si>
  <si>
    <t>2853456</t>
  </si>
  <si>
    <t>Infectious Care THPG</t>
  </si>
  <si>
    <t>2875062</t>
  </si>
  <si>
    <t>Texas Health Adult Care A10 POL</t>
  </si>
  <si>
    <t>2859694</t>
  </si>
  <si>
    <t>Texas Health Family Care 456 THPG</t>
  </si>
  <si>
    <t>2945496</t>
  </si>
  <si>
    <t>TEXAS HEALTH INTERNAL MED 868  POL</t>
  </si>
  <si>
    <t>2748560</t>
  </si>
  <si>
    <t>Texas Health Family Care 813 THPG</t>
  </si>
  <si>
    <t>2773103</t>
  </si>
  <si>
    <t>Carreno, Megan Teresa</t>
  </si>
  <si>
    <t>2953765</t>
  </si>
  <si>
    <t>White Rock Adlt Med THPG POL</t>
  </si>
  <si>
    <t>3057096</t>
  </si>
  <si>
    <t>Colorado Springs Imag THR</t>
  </si>
  <si>
    <t>3679292</t>
  </si>
  <si>
    <t>Fort Worth Employ Hlth Ctr 977 THPG</t>
  </si>
  <si>
    <t>2875188</t>
  </si>
  <si>
    <t>Texas Health Family Care 546 POL</t>
  </si>
  <si>
    <t>2875682</t>
  </si>
  <si>
    <t>Texas Health Family Care 517 POL</t>
  </si>
  <si>
    <t>2875391</t>
  </si>
  <si>
    <t>Texas Hlth Diabetes &amp; Endocrine Care POL</t>
  </si>
  <si>
    <t>2875194</t>
  </si>
  <si>
    <t>Texas Health Family Care 689 POL</t>
  </si>
  <si>
    <t>2874652</t>
  </si>
  <si>
    <t>Texas Health Family Care 140 POL</t>
  </si>
  <si>
    <t>3213912</t>
  </si>
  <si>
    <t>Texas Health Fam &amp; Sports Care #911 POL</t>
  </si>
  <si>
    <t>3526455</t>
  </si>
  <si>
    <t>Texas Health Family Care 972 POL</t>
  </si>
  <si>
    <t>2875698</t>
  </si>
  <si>
    <t>Her OB/GYN POL</t>
  </si>
  <si>
    <t>2859667</t>
  </si>
  <si>
    <t>Texas Health Family Care 065 THPG</t>
  </si>
  <si>
    <t>3694369</t>
  </si>
  <si>
    <t>Texas Hip &amp; Knee Ctr Clearfork THPG</t>
  </si>
  <si>
    <t>3057100</t>
  </si>
  <si>
    <t>Hlth Images South Park THR</t>
  </si>
  <si>
    <t>3158097</t>
  </si>
  <si>
    <t>Texas Health Family Care #918 THPG</t>
  </si>
  <si>
    <t>2853763</t>
  </si>
  <si>
    <t>LEE BARIATRIC SURGERY THPG</t>
  </si>
  <si>
    <t>3679301</t>
  </si>
  <si>
    <t>Fort Worth Employ Hlth Ctr 978 THPG</t>
  </si>
  <si>
    <t>2902744</t>
  </si>
  <si>
    <t>Texas Health Lakecrest Medical 866 POL</t>
  </si>
  <si>
    <t>2859879</t>
  </si>
  <si>
    <t>Diabetes &amp; Endo Clncl</t>
  </si>
  <si>
    <t>3484055</t>
  </si>
  <si>
    <t>Health Images At Castle Rock</t>
  </si>
  <si>
    <t>2859586</t>
  </si>
  <si>
    <t>Via, Eddy Rick</t>
  </si>
  <si>
    <t>3439092</t>
  </si>
  <si>
    <t>Specialty Imaging LLC THR</t>
  </si>
  <si>
    <t>2859711</t>
  </si>
  <si>
    <t>PRESBYTERIAN HEART &amp; VASC GRP THPG</t>
  </si>
  <si>
    <t>2964099</t>
  </si>
  <si>
    <t>Cardio Ancillary Srv THPG</t>
  </si>
  <si>
    <t>2851994</t>
  </si>
  <si>
    <t>Cnsult Cardio FW-Harris Pkwy THPG</t>
  </si>
  <si>
    <t>2874651</t>
  </si>
  <si>
    <t>David M Beyer DO POL</t>
  </si>
  <si>
    <t>2859605</t>
  </si>
  <si>
    <t>Texas Family Primary Care</t>
  </si>
  <si>
    <t>2852030</t>
  </si>
  <si>
    <t>Endocrine Assoc Of Mid-Cities THPG</t>
  </si>
  <si>
    <t>2997288</t>
  </si>
  <si>
    <t>Texas Health Family Care 889 THPG</t>
  </si>
  <si>
    <t>2874255</t>
  </si>
  <si>
    <t>Texas Health Internal Medicine 167 POL</t>
  </si>
  <si>
    <t>2859510</t>
  </si>
  <si>
    <t>Plano Cancer Institute THPG</t>
  </si>
  <si>
    <t>3679295</t>
  </si>
  <si>
    <t>Fort Worth Employ Hlth Ctr 977 THPG POL</t>
  </si>
  <si>
    <t>2874693</t>
  </si>
  <si>
    <t>Texas Health Family Care 699 POL</t>
  </si>
  <si>
    <t>3365044</t>
  </si>
  <si>
    <t>Texas Health Family Care #959 POL</t>
  </si>
  <si>
    <t>2875078</t>
  </si>
  <si>
    <t>Cornerstone Family Sports Med 119 POL</t>
  </si>
  <si>
    <t>3246798</t>
  </si>
  <si>
    <t>Texas Health Family Care #929 POL</t>
  </si>
  <si>
    <t>2972317</t>
  </si>
  <si>
    <t>North Texas Neck And Back THPG</t>
  </si>
  <si>
    <t>3294561</t>
  </si>
  <si>
    <t>Cardio Spec Flower Mound THPG</t>
  </si>
  <si>
    <t>2874342</t>
  </si>
  <si>
    <t>TEXAS HEALTH FAMILY CARE 009 POL</t>
  </si>
  <si>
    <t>3014200</t>
  </si>
  <si>
    <t>Texas Health Family Care 890 THPG</t>
  </si>
  <si>
    <t>2859549</t>
  </si>
  <si>
    <t>Heritage Rheum  And Arth THPG</t>
  </si>
  <si>
    <t>2314324</t>
  </si>
  <si>
    <t>Rodriguez, Joselita</t>
  </si>
  <si>
    <t>3679306</t>
  </si>
  <si>
    <t>Fort Worth Employ Hlth Ctr 978 THPG POL</t>
  </si>
  <si>
    <t>2859734</t>
  </si>
  <si>
    <t>Texas Health Family Care 476 THPG</t>
  </si>
  <si>
    <t>2874154</t>
  </si>
  <si>
    <t>Plano Cancer Institute POL</t>
  </si>
  <si>
    <t>2882969</t>
  </si>
  <si>
    <t>Arlington Cancer Ctr THPG</t>
  </si>
  <si>
    <t>2874082</t>
  </si>
  <si>
    <t>Internal Med Of Denton 440 POL</t>
  </si>
  <si>
    <t>2874407</t>
  </si>
  <si>
    <t>Texas Health Family Care 139 POL</t>
  </si>
  <si>
    <t>2443830</t>
  </si>
  <si>
    <t>Southwest Endocrinology THPG</t>
  </si>
  <si>
    <t>2982049</t>
  </si>
  <si>
    <t>Continuing Care Clinic 886 POL</t>
  </si>
  <si>
    <t>3712868</t>
  </si>
  <si>
    <t>THPG Cardio And Inter Vasc Dallas POL</t>
  </si>
  <si>
    <t>3494328</t>
  </si>
  <si>
    <t>Texas Health Family Care 965 POL</t>
  </si>
  <si>
    <t>3712873</t>
  </si>
  <si>
    <t>THPG Cardio And Inter Vasc Assoc Grnvill</t>
  </si>
  <si>
    <t>3736228</t>
  </si>
  <si>
    <t>THOP Corp Integration &amp; Training THP</t>
  </si>
  <si>
    <t>2874332</t>
  </si>
  <si>
    <t>Texas Health Family Care 726 POL</t>
  </si>
  <si>
    <t>2874260</t>
  </si>
  <si>
    <t>Texas Health Family Urgent Care 001 POL</t>
  </si>
  <si>
    <t>2874399</t>
  </si>
  <si>
    <t>Texas Health Family Care 144 POL</t>
  </si>
  <si>
    <t>2874683</t>
  </si>
  <si>
    <t>Texas Health Family Care 149 POL</t>
  </si>
  <si>
    <t>3332083</t>
  </si>
  <si>
    <t>Texas Health Family Care #930 THPG</t>
  </si>
  <si>
    <t>2637219</t>
  </si>
  <si>
    <t>Texas Health Adult Care 682 THPG</t>
  </si>
  <si>
    <t>3679313</t>
  </si>
  <si>
    <t>Fort Worth Employ Hlth Ctr 979 THPG POL</t>
  </si>
  <si>
    <t>2875263</t>
  </si>
  <si>
    <t>Texas Health Family Care 410 POL</t>
  </si>
  <si>
    <t>2875685</t>
  </si>
  <si>
    <t>Texas Health Family Care 848 POL</t>
  </si>
  <si>
    <t>2859767</t>
  </si>
  <si>
    <t>Texas Health Family Care 546 THPG</t>
  </si>
  <si>
    <t>3506239</t>
  </si>
  <si>
    <t>Texas Health Family Care 970 THPG</t>
  </si>
  <si>
    <t>2852004</t>
  </si>
  <si>
    <t>Consults Cardio FW Walls Dr THPG</t>
  </si>
  <si>
    <t>2875669</t>
  </si>
  <si>
    <t>Texas Health Family Care 836 POL</t>
  </si>
  <si>
    <t>3563881</t>
  </si>
  <si>
    <t>Orthopedic Centers Of Colorado Imaging</t>
  </si>
  <si>
    <t>3712869</t>
  </si>
  <si>
    <t>THPG Cardio And Inter Vasc Assoc Carrell</t>
  </si>
  <si>
    <t>3407339</t>
  </si>
  <si>
    <t>Card Vasc Surg Of Denton THPG</t>
  </si>
  <si>
    <t>2853811</t>
  </si>
  <si>
    <t>Stonebridge Internal Medicine THPG</t>
  </si>
  <si>
    <t>3493158</t>
  </si>
  <si>
    <t>Texas Hlth Surg Care Arlington THPG</t>
  </si>
  <si>
    <t>2881517</t>
  </si>
  <si>
    <t>Cardiology Consultations</t>
  </si>
  <si>
    <t>3247982</t>
  </si>
  <si>
    <t>TEXAS HEALTH FAMILY CARE 927 POL</t>
  </si>
  <si>
    <t>2874284</t>
  </si>
  <si>
    <t>Texas Health Family Med Center 542 POL</t>
  </si>
  <si>
    <t>3525177</t>
  </si>
  <si>
    <t>THOP Corporate Qlty Imprvmnt THPG</t>
  </si>
  <si>
    <t>2935990</t>
  </si>
  <si>
    <t>Presbytrn Hrt Vsclr THPG</t>
  </si>
  <si>
    <t>3014209</t>
  </si>
  <si>
    <t>Texas Health Family Care 890 POL</t>
  </si>
  <si>
    <t>3369554</t>
  </si>
  <si>
    <t>Gatehouse Medical Care #920 THPG</t>
  </si>
  <si>
    <t>2859710</t>
  </si>
  <si>
    <t>The Neurosurgery Group</t>
  </si>
  <si>
    <t>2875117</t>
  </si>
  <si>
    <t>Texas Health Family Care 150 POL</t>
  </si>
  <si>
    <t>2861502</t>
  </si>
  <si>
    <t>Texas Health Adult Care 875 THPG</t>
  </si>
  <si>
    <t>3158099</t>
  </si>
  <si>
    <t>Texas Health Family Care #918 POL</t>
  </si>
  <si>
    <t>2874258</t>
  </si>
  <si>
    <t>Texas Health Family Care 099 POL</t>
  </si>
  <si>
    <t>2852008</t>
  </si>
  <si>
    <t>CVT Surgical Assoc THPG</t>
  </si>
  <si>
    <t>2960451</t>
  </si>
  <si>
    <t>Texas Health Be Healthy 879 THPG</t>
  </si>
  <si>
    <t>2875386</t>
  </si>
  <si>
    <t>Texas Health Family Care 458 POL</t>
  </si>
  <si>
    <t>2899839</t>
  </si>
  <si>
    <t>Denton Digestive Care THPG</t>
  </si>
  <si>
    <t>2875679</t>
  </si>
  <si>
    <t>Texas Health Family Care 813 POL</t>
  </si>
  <si>
    <t>2859665</t>
  </si>
  <si>
    <t>Texas Health Diabetes &amp; Endocrine Care</t>
  </si>
  <si>
    <t>2888422</t>
  </si>
  <si>
    <t>Texas Health Family Care 862 POL</t>
  </si>
  <si>
    <t>3000337</t>
  </si>
  <si>
    <t>Diabetes &amp; Endo Clncl THPG</t>
  </si>
  <si>
    <t>3294580</t>
  </si>
  <si>
    <t>Cardio Spec  Flower Mound THPG POL</t>
  </si>
  <si>
    <t>2853071</t>
  </si>
  <si>
    <t>Premier Dermatology</t>
  </si>
  <si>
    <t>2875678</t>
  </si>
  <si>
    <t>Texas Health Family Care 040 POL</t>
  </si>
  <si>
    <t>3492820</t>
  </si>
  <si>
    <t>Presbyterian Heart Vasc Grp Allen THPG</t>
  </si>
  <si>
    <t>2933003</t>
  </si>
  <si>
    <t>THPG Employee Health Clinic</t>
  </si>
  <si>
    <t>3190295</t>
  </si>
  <si>
    <t>Texas Health Internal Medicine #921 THPG</t>
  </si>
  <si>
    <t>THR 13   NSI Items  -  Aug 2018 through Aug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</si>
  <si>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</si>
  <si>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</si>
  <si>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</si>
  <si>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</si>
  <si>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</si>
  <si>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</si>
  <si>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</si>
  <si>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</si>
  <si>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</si>
  <si>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</si>
  <si>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</si>
  <si>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</si>
  <si>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</si>
  <si>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Allen</t>
  </si>
  <si>
    <t>TX</t>
  </si>
  <si>
    <t xml:space="preserve">750134903   </t>
  </si>
  <si>
    <t>67234972</t>
  </si>
  <si>
    <t>SZ</t>
  </si>
  <si>
    <t>2712850</t>
  </si>
  <si>
    <t>Pants Scrub Blue</t>
  </si>
  <si>
    <t>08/27/2018</t>
  </si>
  <si>
    <t>XD</t>
  </si>
  <si>
    <t>MARS</t>
  </si>
  <si>
    <t>1746960</t>
  </si>
  <si>
    <t>Scrub Pants Blue</t>
  </si>
  <si>
    <t>1746961</t>
  </si>
  <si>
    <t>Denton</t>
  </si>
  <si>
    <t xml:space="preserve">762100102   </t>
  </si>
  <si>
    <t>67055707</t>
  </si>
  <si>
    <t>9327453</t>
  </si>
  <si>
    <t>Thermal Printer Paper Qbc</t>
  </si>
  <si>
    <t>08/21/2018</t>
  </si>
  <si>
    <t>QBCDIA</t>
  </si>
  <si>
    <t xml:space="preserve">750135254   </t>
  </si>
  <si>
    <t>66881871</t>
  </si>
  <si>
    <t>1225070</t>
  </si>
  <si>
    <t>Dressing Telfa Occlusive Trans</t>
  </si>
  <si>
    <t>08/15/2018</t>
  </si>
  <si>
    <t>CARDKN</t>
  </si>
  <si>
    <t>7410027</t>
  </si>
  <si>
    <t>Scissors Super Pro Left Handed</t>
  </si>
  <si>
    <t>PROORT</t>
  </si>
  <si>
    <t>1273753</t>
  </si>
  <si>
    <t>Band Loops Thera-Band Ltx 12"</t>
  </si>
  <si>
    <t>FABENT</t>
  </si>
  <si>
    <t>1269999</t>
  </si>
  <si>
    <t>Loop Exercise TheraBand Latex</t>
  </si>
  <si>
    <t>1272588</t>
  </si>
  <si>
    <t>Needle APS Dry Ndlng Yell Tip</t>
  </si>
  <si>
    <t>1272589</t>
  </si>
  <si>
    <t>Needle APS Dry Ndlng Brown Tip</t>
  </si>
  <si>
    <t>1272585</t>
  </si>
  <si>
    <t>Needle APS Dry Ndlng Pink Tip</t>
  </si>
  <si>
    <t>Arlington</t>
  </si>
  <si>
    <t xml:space="preserve">760181005   </t>
  </si>
  <si>
    <t>66581622</t>
  </si>
  <si>
    <t>1216835</t>
  </si>
  <si>
    <t>Shirt Scrub Unisex PP Disp</t>
  </si>
  <si>
    <t>08/07/2018</t>
  </si>
  <si>
    <t>DUKAL</t>
  </si>
  <si>
    <t>Fort Worth</t>
  </si>
  <si>
    <t xml:space="preserve">761042224   </t>
  </si>
  <si>
    <t>66554890</t>
  </si>
  <si>
    <t>1026811</t>
  </si>
  <si>
    <t>Entero Vu 24%</t>
  </si>
  <si>
    <t>EZ</t>
  </si>
  <si>
    <t xml:space="preserve">760122615   </t>
  </si>
  <si>
    <t>66658880</t>
  </si>
  <si>
    <t>08/09/2018</t>
  </si>
  <si>
    <t>Cleburne</t>
  </si>
  <si>
    <t xml:space="preserve">760337029   </t>
  </si>
  <si>
    <t>67023358</t>
  </si>
  <si>
    <t>08/20/2018</t>
  </si>
  <si>
    <t>Dallas</t>
  </si>
  <si>
    <t xml:space="preserve">752314481   </t>
  </si>
  <si>
    <t>67006101</t>
  </si>
  <si>
    <t>1164636</t>
  </si>
  <si>
    <t>Dressing Silvercel Non-Adh</t>
  </si>
  <si>
    <t>SYSTAG</t>
  </si>
  <si>
    <t>1292789</t>
  </si>
  <si>
    <t>Dressing Hydroplmr Tielle</t>
  </si>
  <si>
    <t>Flower Mound</t>
  </si>
  <si>
    <t xml:space="preserve">750281532   </t>
  </si>
  <si>
    <t>67293120</t>
  </si>
  <si>
    <t>1224090</t>
  </si>
  <si>
    <t>Sofia hCG Kit</t>
  </si>
  <si>
    <t>08/28/2018</t>
  </si>
  <si>
    <t>QUISOF</t>
  </si>
  <si>
    <t>Boulder</t>
  </si>
  <si>
    <t>CO</t>
  </si>
  <si>
    <t xml:space="preserve">803026824   </t>
  </si>
  <si>
    <t>66773088</t>
  </si>
  <si>
    <t>1211790</t>
  </si>
  <si>
    <t>Ear Plugs E-A-R Classic+Uncord</t>
  </si>
  <si>
    <t>08/13/2018</t>
  </si>
  <si>
    <t>3MMED</t>
  </si>
  <si>
    <t xml:space="preserve">761047306   </t>
  </si>
  <si>
    <t>66649977</t>
  </si>
  <si>
    <t>1314438</t>
  </si>
  <si>
    <t>Insert Rigid Carbon Fiber</t>
  </si>
  <si>
    <t>08/08/2018</t>
  </si>
  <si>
    <t>RTNTPL</t>
  </si>
  <si>
    <t>1314439</t>
  </si>
  <si>
    <t>1314440</t>
  </si>
  <si>
    <t>1314441</t>
  </si>
  <si>
    <t>67082158</t>
  </si>
  <si>
    <t>08/22/2018</t>
  </si>
  <si>
    <t>1314444</t>
  </si>
  <si>
    <t>67112867</t>
  </si>
  <si>
    <t>1314437</t>
  </si>
  <si>
    <t>Thornton</t>
  </si>
  <si>
    <t xml:space="preserve">802294384   </t>
  </si>
  <si>
    <t>67321274</t>
  </si>
  <si>
    <t>1252291</t>
  </si>
  <si>
    <t>Sodium Chloride 0.9% Solution</t>
  </si>
  <si>
    <t>ABBHOS</t>
  </si>
  <si>
    <t>Carrollton</t>
  </si>
  <si>
    <t xml:space="preserve">750104459   </t>
  </si>
  <si>
    <t>67338438</t>
  </si>
  <si>
    <t>1044401</t>
  </si>
  <si>
    <t>Transport Tube 10ml w/Cap</t>
  </si>
  <si>
    <t>08/29/2018</t>
  </si>
  <si>
    <t>STOCK</t>
  </si>
  <si>
    <t>Hickory Creek</t>
  </si>
  <si>
    <t xml:space="preserve">750657636   </t>
  </si>
  <si>
    <t>67445936</t>
  </si>
  <si>
    <t>9870798</t>
  </si>
  <si>
    <t>Stethoscope Training Black</t>
  </si>
  <si>
    <t>08/31/2018</t>
  </si>
  <si>
    <t>MISDFK</t>
  </si>
  <si>
    <t>Prosper</t>
  </si>
  <si>
    <t xml:space="preserve">750788134   </t>
  </si>
  <si>
    <t>67318707</t>
  </si>
  <si>
    <t>9600269</t>
  </si>
  <si>
    <t>ValuBand LF Pineapple</t>
  </si>
  <si>
    <t>Denver</t>
  </si>
  <si>
    <t xml:space="preserve">802307195   </t>
  </si>
  <si>
    <t>67305059</t>
  </si>
  <si>
    <t>4335418</t>
  </si>
  <si>
    <t>Connector Tubing f/Oxygen</t>
  </si>
  <si>
    <t>SALTE</t>
  </si>
  <si>
    <t>Rockwall</t>
  </si>
  <si>
    <t xml:space="preserve">750326610   </t>
  </si>
  <si>
    <t>66722223</t>
  </si>
  <si>
    <t>1048877</t>
  </si>
  <si>
    <t>Baby Changing Station Vertical</t>
  </si>
  <si>
    <t>08/10/2018</t>
  </si>
  <si>
    <t>KOALA</t>
  </si>
  <si>
    <t xml:space="preserve">750327817   </t>
  </si>
  <si>
    <t>67212944</t>
  </si>
  <si>
    <t>SE</t>
  </si>
  <si>
    <t>1084637</t>
  </si>
  <si>
    <t>Major Abdominal Drape</t>
  </si>
  <si>
    <t>08/24/2018</t>
  </si>
  <si>
    <t>MEDLIN</t>
  </si>
  <si>
    <t>67447756</t>
  </si>
  <si>
    <t xml:space="preserve">762015143   </t>
  </si>
  <si>
    <t>66702468</t>
  </si>
  <si>
    <t>8300972</t>
  </si>
  <si>
    <t>Vacutainer Silica/gel</t>
  </si>
  <si>
    <t>BD</t>
  </si>
  <si>
    <t xml:space="preserve">761047304   </t>
  </si>
  <si>
    <t>66632039</t>
  </si>
  <si>
    <t>1316262</t>
  </si>
  <si>
    <t>Scissors Razor Orthoglass</t>
  </si>
  <si>
    <t>SMINEP</t>
  </si>
  <si>
    <t>66914324</t>
  </si>
  <si>
    <t>8399796</t>
  </si>
  <si>
    <t>Exercise Pulley Traction Set</t>
  </si>
  <si>
    <t>08/16/2018</t>
  </si>
  <si>
    <t>GF</t>
  </si>
  <si>
    <t>67262561</t>
  </si>
  <si>
    <t>2142250</t>
  </si>
  <si>
    <t>Towel Or Actisorb Blue</t>
  </si>
  <si>
    <t>MEDACT</t>
  </si>
  <si>
    <t>67269772</t>
  </si>
  <si>
    <t>1214494</t>
  </si>
  <si>
    <t>Wedge Heel Valgus 6mm</t>
  </si>
  <si>
    <t>ALIMED</t>
  </si>
  <si>
    <t>1172779</t>
  </si>
  <si>
    <t>Wedge Vargus/Valgus Heel</t>
  </si>
  <si>
    <t>1274164</t>
  </si>
  <si>
    <t>Tray Oncontrol Aspiration</t>
  </si>
  <si>
    <t>RUSCH</t>
  </si>
  <si>
    <t>1329583</t>
  </si>
  <si>
    <t>Driver Power On Control w/Card</t>
  </si>
  <si>
    <t>67269887</t>
  </si>
  <si>
    <t>1274143</t>
  </si>
  <si>
    <t>Needle Oncontrol Aspiration</t>
  </si>
  <si>
    <t>1274142</t>
  </si>
  <si>
    <t>1274141</t>
  </si>
  <si>
    <t xml:space="preserve">760124714   </t>
  </si>
  <si>
    <t>66891238</t>
  </si>
  <si>
    <t>1229951</t>
  </si>
  <si>
    <t>Stethoscope Littmann 27"</t>
  </si>
  <si>
    <t>1253882</t>
  </si>
  <si>
    <t>Stethoscope Littmann Cls III</t>
  </si>
  <si>
    <t>67375476</t>
  </si>
  <si>
    <t>1140769</t>
  </si>
  <si>
    <t>Dressing Restore Silver Layer</t>
  </si>
  <si>
    <t>08/30/2018</t>
  </si>
  <si>
    <t>HOLLIS</t>
  </si>
  <si>
    <t>1178384</t>
  </si>
  <si>
    <t>Cutimed Accute Cream Mousse</t>
  </si>
  <si>
    <t xml:space="preserve">752433405   </t>
  </si>
  <si>
    <t>66914288</t>
  </si>
  <si>
    <t>1136413</t>
  </si>
  <si>
    <t>Labels Urine Yellow</t>
  </si>
  <si>
    <t>PHLEB</t>
  </si>
  <si>
    <t xml:space="preserve">762015144   </t>
  </si>
  <si>
    <t>66813361</t>
  </si>
  <si>
    <t>1042371</t>
  </si>
  <si>
    <t>Wedge Castwedge Adjuster Wh</t>
  </si>
  <si>
    <t>08/14/2018</t>
  </si>
  <si>
    <t>DMSYS</t>
  </si>
  <si>
    <t>67357589</t>
  </si>
  <si>
    <t>SO</t>
  </si>
  <si>
    <t>1233732</t>
  </si>
  <si>
    <t>Model Shoulder Joint Func</t>
  </si>
  <si>
    <t>ANATOM</t>
  </si>
  <si>
    <t xml:space="preserve">761324265   </t>
  </si>
  <si>
    <t>67325335</t>
  </si>
  <si>
    <t xml:space="preserve">752314432   </t>
  </si>
  <si>
    <t>66741969</t>
  </si>
  <si>
    <t>6830018</t>
  </si>
  <si>
    <t>Mercury Magnet &amp; Scrubber</t>
  </si>
  <si>
    <t>HPTC</t>
  </si>
  <si>
    <t>Lewisville</t>
  </si>
  <si>
    <t xml:space="preserve">750673624   </t>
  </si>
  <si>
    <t>67426427</t>
  </si>
  <si>
    <t>Plano</t>
  </si>
  <si>
    <t xml:space="preserve">750253183   </t>
  </si>
  <si>
    <t>67269777</t>
  </si>
  <si>
    <t>1222097</t>
  </si>
  <si>
    <t>Bar Grab 18" Knurled</t>
  </si>
  <si>
    <t xml:space="preserve">750281528   </t>
  </si>
  <si>
    <t>66822253</t>
  </si>
  <si>
    <t>67293137</t>
  </si>
  <si>
    <t>Westminster</t>
  </si>
  <si>
    <t xml:space="preserve">800214094   </t>
  </si>
  <si>
    <t>66527729</t>
  </si>
  <si>
    <t>1132320</t>
  </si>
  <si>
    <t>Connector Oxygen Swivel</t>
  </si>
  <si>
    <t>08/06/2018</t>
  </si>
  <si>
    <t>THR 13   Drop-Ship Items  -  Aug 2018 through Aug 2018</t>
  </si>
  <si>
    <t>Bedford</t>
  </si>
  <si>
    <t xml:space="preserve">760226932   </t>
  </si>
  <si>
    <t>66866345</t>
  </si>
  <si>
    <t>1236454</t>
  </si>
  <si>
    <t>Thermometer Fridge w/ Alarm</t>
  </si>
  <si>
    <t>D</t>
  </si>
  <si>
    <t>THERMC</t>
  </si>
  <si>
    <t>Coppell</t>
  </si>
  <si>
    <t xml:space="preserve">750194099   </t>
  </si>
  <si>
    <t>67294915</t>
  </si>
  <si>
    <t>1285290</t>
  </si>
  <si>
    <t>Sofia2 Flu A+B FIA Starter Kit</t>
  </si>
  <si>
    <t xml:space="preserve">762012401   </t>
  </si>
  <si>
    <t>66902805</t>
  </si>
  <si>
    <t>1113317</t>
  </si>
  <si>
    <t>Clarity Strep-A TestStrip</t>
  </si>
  <si>
    <t>RACMED</t>
  </si>
  <si>
    <t xml:space="preserve">752373401   </t>
  </si>
  <si>
    <t>66952644</t>
  </si>
  <si>
    <t>1236693</t>
  </si>
  <si>
    <t>Regulator f/MRI</t>
  </si>
  <si>
    <t>08/17/2018</t>
  </si>
  <si>
    <t>MADA</t>
  </si>
  <si>
    <t>9023774</t>
  </si>
  <si>
    <t>ERASER,DRY ERASE,EXPO</t>
  </si>
  <si>
    <t>ODEPOT</t>
  </si>
  <si>
    <t>1137724</t>
  </si>
  <si>
    <t>Cast Padding Soft Roll</t>
  </si>
  <si>
    <t>DEROYA</t>
  </si>
  <si>
    <t>1197358</t>
  </si>
  <si>
    <t>Massager Tiger Tail 18"</t>
  </si>
  <si>
    <t>MFATH</t>
  </si>
  <si>
    <t>67117751</t>
  </si>
  <si>
    <t>6809115</t>
  </si>
  <si>
    <t>Crash Cart</t>
  </si>
  <si>
    <t>HARLO</t>
  </si>
  <si>
    <t>Irving</t>
  </si>
  <si>
    <t xml:space="preserve">750394341   </t>
  </si>
  <si>
    <t>67233463</t>
  </si>
  <si>
    <t>1315907</t>
  </si>
  <si>
    <t>Marker Skin Mr. Spot Packet</t>
  </si>
  <si>
    <t>SOURON</t>
  </si>
  <si>
    <t>67336083</t>
  </si>
  <si>
    <t>9049596</t>
  </si>
  <si>
    <t>Cup Foam 16oz We</t>
  </si>
  <si>
    <t xml:space="preserve">760122579   </t>
  </si>
  <si>
    <t>66526550</t>
  </si>
  <si>
    <t>1147240</t>
  </si>
  <si>
    <t>Dressing Polymem Silver#5</t>
  </si>
  <si>
    <t>FERIS</t>
  </si>
  <si>
    <t>67287788</t>
  </si>
  <si>
    <t xml:space="preserve">761324266   </t>
  </si>
  <si>
    <t>67259777</t>
  </si>
  <si>
    <t>9532308</t>
  </si>
  <si>
    <t>Forceps Kelly Curved Sterile</t>
  </si>
  <si>
    <t>MILTEX</t>
  </si>
  <si>
    <t>Kaufman</t>
  </si>
  <si>
    <t xml:space="preserve">751421861   </t>
  </si>
  <si>
    <t>67287787</t>
  </si>
  <si>
    <t>5580053</t>
  </si>
  <si>
    <t>ProQuad MMR Varivax Combo Vacc</t>
  </si>
  <si>
    <t>MERVAC</t>
  </si>
  <si>
    <t xml:space="preserve">760226067   </t>
  </si>
  <si>
    <t>66722278</t>
  </si>
  <si>
    <t>1179133</t>
  </si>
  <si>
    <t>Glasses Eye Rad Nyl Unisex</t>
  </si>
  <si>
    <t>PROLEA</t>
  </si>
  <si>
    <t>67173314</t>
  </si>
  <si>
    <t>1209365</t>
  </si>
  <si>
    <t>Fluid Transfer Set</t>
  </si>
  <si>
    <t>08/23/2018</t>
  </si>
  <si>
    <t>66685962</t>
  </si>
  <si>
    <t>1268170</t>
  </si>
  <si>
    <t>Mepilex AG Foam Dressing</t>
  </si>
  <si>
    <t>ABCO</t>
  </si>
  <si>
    <t>67391934</t>
  </si>
  <si>
    <t>McKinney</t>
  </si>
  <si>
    <t xml:space="preserve">750717665   </t>
  </si>
  <si>
    <t>66736889</t>
  </si>
  <si>
    <t>1172546</t>
  </si>
  <si>
    <t>Skin Dots 2.0mm</t>
  </si>
  <si>
    <t xml:space="preserve">760214037   </t>
  </si>
  <si>
    <t>66772836</t>
  </si>
  <si>
    <t>1276358</t>
  </si>
  <si>
    <t>Veritor+ Rdr Combo 2 FLU</t>
  </si>
  <si>
    <t>B-DDIA</t>
  </si>
  <si>
    <t>67026153</t>
  </si>
  <si>
    <t>67269773</t>
  </si>
  <si>
    <t>67433416</t>
  </si>
  <si>
    <t>5581592</t>
  </si>
  <si>
    <t>Varivax Chickenpox All Sdv</t>
  </si>
  <si>
    <t>Colorado Springs</t>
  </si>
  <si>
    <t xml:space="preserve">809192264   </t>
  </si>
  <si>
    <t>66630348</t>
  </si>
  <si>
    <t>1212031</t>
  </si>
  <si>
    <t>Deodorant ReFresh Wipes</t>
  </si>
  <si>
    <t>Aurora</t>
  </si>
  <si>
    <t xml:space="preserve">800124526   </t>
  </si>
  <si>
    <t>67235017</t>
  </si>
  <si>
    <t>1268963</t>
  </si>
  <si>
    <t>Earplugs E-A-R Skull Screws</t>
  </si>
  <si>
    <t>FISHER</t>
  </si>
  <si>
    <t>Keller</t>
  </si>
  <si>
    <t xml:space="preserve">762483592   </t>
  </si>
  <si>
    <t>66752382</t>
  </si>
  <si>
    <t>1268743</t>
  </si>
  <si>
    <t>Leadwire EKG 12</t>
  </si>
  <si>
    <t>MIDMAK</t>
  </si>
  <si>
    <t xml:space="preserve">762483595   </t>
  </si>
  <si>
    <t>66610568</t>
  </si>
  <si>
    <t xml:space="preserve">802115380   </t>
  </si>
  <si>
    <t>67179971</t>
  </si>
  <si>
    <t>Saginaw</t>
  </si>
  <si>
    <t xml:space="preserve">761791011   </t>
  </si>
  <si>
    <t>66738701</t>
  </si>
  <si>
    <t>1326180</t>
  </si>
  <si>
    <t>Table Treatment Hi Lo</t>
  </si>
  <si>
    <t>ARMED</t>
  </si>
  <si>
    <t>1212294</t>
  </si>
  <si>
    <t>Equip Dlv White Glove Srv</t>
  </si>
  <si>
    <t>HSEQUI</t>
  </si>
  <si>
    <t>66937476</t>
  </si>
  <si>
    <t>Forney</t>
  </si>
  <si>
    <t xml:space="preserve">751268633   </t>
  </si>
  <si>
    <t>66929359</t>
  </si>
  <si>
    <t>67361078</t>
  </si>
  <si>
    <t xml:space="preserve">750134901   </t>
  </si>
  <si>
    <t>67023245</t>
  </si>
  <si>
    <t>Azle</t>
  </si>
  <si>
    <t xml:space="preserve">760202991   </t>
  </si>
  <si>
    <t>67263713</t>
  </si>
  <si>
    <t xml:space="preserve">751421800   </t>
  </si>
  <si>
    <t>66670987</t>
  </si>
  <si>
    <t>9031715</t>
  </si>
  <si>
    <t>Liner Reclaim 13gallon Wh</t>
  </si>
  <si>
    <t xml:space="preserve">760122510   </t>
  </si>
  <si>
    <t>66766936</t>
  </si>
  <si>
    <t>1162628</t>
  </si>
  <si>
    <t>Spinal Needle</t>
  </si>
  <si>
    <t>INTPAI</t>
  </si>
  <si>
    <t xml:space="preserve">760171517   </t>
  </si>
  <si>
    <t>67085470</t>
  </si>
  <si>
    <t>1265660</t>
  </si>
  <si>
    <t>Blade Cast Cutter 2.5 PTFE</t>
  </si>
  <si>
    <t>DESMED</t>
  </si>
  <si>
    <t>1183054</t>
  </si>
  <si>
    <t>Needle Aesthetic SteriJect</t>
  </si>
  <si>
    <t>AIRTIT</t>
  </si>
  <si>
    <t>1161078</t>
  </si>
  <si>
    <t>Dispenser f/Face Mask</t>
  </si>
  <si>
    <t>BOWMED</t>
  </si>
  <si>
    <t>67343259</t>
  </si>
  <si>
    <t>Mansfield</t>
  </si>
  <si>
    <t xml:space="preserve">760634001   </t>
  </si>
  <si>
    <t>66663133</t>
  </si>
  <si>
    <t>5700319</t>
  </si>
  <si>
    <t>Easy Pak Medical Kit</t>
  </si>
  <si>
    <t>MEDSFE</t>
  </si>
  <si>
    <t xml:space="preserve">750320005   </t>
  </si>
  <si>
    <t>66678774</t>
  </si>
  <si>
    <t>1141811</t>
  </si>
  <si>
    <t>Hemocue HBC Control Norml</t>
  </si>
  <si>
    <t>R&amp;DSYS</t>
  </si>
  <si>
    <t>1117046</t>
  </si>
  <si>
    <t>Hemocue HGB Control Low</t>
  </si>
  <si>
    <t>1117388</t>
  </si>
  <si>
    <t>Hemocue HGB Control High</t>
  </si>
  <si>
    <t>66819504</t>
  </si>
  <si>
    <t>1174049</t>
  </si>
  <si>
    <t>QBC Controls 1-Yr Contract</t>
  </si>
  <si>
    <t>67120902</t>
  </si>
  <si>
    <t>6240002</t>
  </si>
  <si>
    <t>Audiometer MA1 Portable</t>
  </si>
  <si>
    <t>MAIDIA</t>
  </si>
  <si>
    <t>67318793</t>
  </si>
  <si>
    <t xml:space="preserve">800165317   </t>
  </si>
  <si>
    <t>66641449</t>
  </si>
  <si>
    <t>Sunnyvale</t>
  </si>
  <si>
    <t xml:space="preserve">751824639   </t>
  </si>
  <si>
    <t>66836989</t>
  </si>
  <si>
    <t xml:space="preserve">750253163   </t>
  </si>
  <si>
    <t>66609375</t>
  </si>
  <si>
    <t>66920042</t>
  </si>
  <si>
    <t>1250996</t>
  </si>
  <si>
    <t>Mirena IUD System</t>
  </si>
  <si>
    <t>BAYPHA</t>
  </si>
  <si>
    <t>67314444</t>
  </si>
  <si>
    <t>67280088</t>
  </si>
  <si>
    <t>4490032</t>
  </si>
  <si>
    <t>Stat Kit Z-1000 Emergency Kit</t>
  </si>
  <si>
    <t>BANYAN</t>
  </si>
  <si>
    <t xml:space="preserve">762013838   </t>
  </si>
  <si>
    <t>66714565</t>
  </si>
  <si>
    <t>5684209</t>
  </si>
  <si>
    <t>Cover Slip</t>
  </si>
  <si>
    <t>BSAH</t>
  </si>
  <si>
    <t xml:space="preserve">752373404   </t>
  </si>
  <si>
    <t>66670796</t>
  </si>
  <si>
    <t>1160410</t>
  </si>
  <si>
    <t>4 Flag System 4 Colors</t>
  </si>
  <si>
    <t>OMNIMD</t>
  </si>
  <si>
    <t>Grapevine</t>
  </si>
  <si>
    <t xml:space="preserve">760518755   </t>
  </si>
  <si>
    <t>67117752</t>
  </si>
  <si>
    <t>1285980</t>
  </si>
  <si>
    <t>Holder Capillary DCA HBA1C</t>
  </si>
  <si>
    <t>SIEMME</t>
  </si>
  <si>
    <t>67150039</t>
  </si>
  <si>
    <t xml:space="preserve">751824643   </t>
  </si>
  <si>
    <t>66582930</t>
  </si>
  <si>
    <t xml:space="preserve">761031125   </t>
  </si>
  <si>
    <t>66683059</t>
  </si>
  <si>
    <t>67045872</t>
  </si>
  <si>
    <t xml:space="preserve">750136102   </t>
  </si>
  <si>
    <t>66527743</t>
  </si>
  <si>
    <t>7594848</t>
  </si>
  <si>
    <t>Pocket Dop Ob Probe Only</t>
  </si>
  <si>
    <t>IMEXMD</t>
  </si>
  <si>
    <t>Burleson</t>
  </si>
  <si>
    <t xml:space="preserve">760288338   </t>
  </si>
  <si>
    <t>67185804</t>
  </si>
  <si>
    <t>1145201</t>
  </si>
  <si>
    <t>Rod f/Paper Dispenser</t>
  </si>
  <si>
    <t>CLINT</t>
  </si>
  <si>
    <t>1134609</t>
  </si>
  <si>
    <t>Adapter LL Double Female</t>
  </si>
  <si>
    <t>ARGON</t>
  </si>
  <si>
    <t xml:space="preserve">762445215   </t>
  </si>
  <si>
    <t>67097961</t>
  </si>
  <si>
    <t>66532384</t>
  </si>
  <si>
    <t>4294002</t>
  </si>
  <si>
    <t>Lab Coat W/cuffs White X-large</t>
  </si>
  <si>
    <t>HALYAR</t>
  </si>
  <si>
    <t>67279226</t>
  </si>
  <si>
    <t>1156340</t>
  </si>
  <si>
    <t>ImmunoCard Stat EHEC</t>
  </si>
  <si>
    <t>MERIDA</t>
  </si>
  <si>
    <t>66694167</t>
  </si>
  <si>
    <t>1142097</t>
  </si>
  <si>
    <t>Procare Replacement Liner</t>
  </si>
  <si>
    <t>SMTNEP</t>
  </si>
  <si>
    <t>1221477</t>
  </si>
  <si>
    <t>Liner f/Maxtrax Air Walker</t>
  </si>
  <si>
    <t>1046243</t>
  </si>
  <si>
    <t>Pad Extension Walker Ft Fm</t>
  </si>
  <si>
    <t>66708090</t>
  </si>
  <si>
    <t>Englewood</t>
  </si>
  <si>
    <t xml:space="preserve">801127006   </t>
  </si>
  <si>
    <t>66767208</t>
  </si>
  <si>
    <t>9033660</t>
  </si>
  <si>
    <t>Label Address 260 Labels</t>
  </si>
  <si>
    <t xml:space="preserve">752314469   </t>
  </si>
  <si>
    <t>67304914</t>
  </si>
  <si>
    <t>1156919</t>
  </si>
  <si>
    <t>Electrodes ECG Resting</t>
  </si>
  <si>
    <t>67390040</t>
  </si>
  <si>
    <t xml:space="preserve">762446850   </t>
  </si>
  <si>
    <t>67214199</t>
  </si>
  <si>
    <t>1210923</t>
  </si>
  <si>
    <t>Table Clinician Bkrst Heron</t>
  </si>
  <si>
    <t>OAKWRK</t>
  </si>
  <si>
    <t xml:space="preserve">752313822   </t>
  </si>
  <si>
    <t>67179943</t>
  </si>
  <si>
    <t>66898746</t>
  </si>
  <si>
    <t>1299660</t>
  </si>
  <si>
    <t>Glucose 201 - 1 Box Promo</t>
  </si>
  <si>
    <t>HEMOCU</t>
  </si>
  <si>
    <t xml:space="preserve">761373016   </t>
  </si>
  <si>
    <t>67400816</t>
  </si>
  <si>
    <t>67400825</t>
  </si>
  <si>
    <t>Littleton</t>
  </si>
  <si>
    <t xml:space="preserve">801234004   </t>
  </si>
  <si>
    <t>66632342</t>
  </si>
  <si>
    <t>1351987</t>
  </si>
  <si>
    <t>Trophon Chem Indicator</t>
  </si>
  <si>
    <t>GEULDD</t>
  </si>
  <si>
    <t>66997185</t>
  </si>
  <si>
    <t>1351991</t>
  </si>
  <si>
    <t>Sonex Hl-Bx 6 Btls 80Ml</t>
  </si>
  <si>
    <t>67419288</t>
  </si>
  <si>
    <t xml:space="preserve">752314409   </t>
  </si>
  <si>
    <t>66600257</t>
  </si>
  <si>
    <t>67033870</t>
  </si>
  <si>
    <t>1310913</t>
  </si>
  <si>
    <t>Marker Identifier Set No Intls</t>
  </si>
  <si>
    <t>67354521</t>
  </si>
  <si>
    <t>1310523</t>
  </si>
  <si>
    <t>Headphones MRI Wired 29Db</t>
  </si>
  <si>
    <t>NEWMAT</t>
  </si>
  <si>
    <t>THR 13   Item Detail  -  Aug 2018 through Aug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</si>
  <si>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</si>
  <si>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</si>
  <si>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</si>
  <si>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</si>
  <si>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</si>
  <si>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</si>
  <si>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</si>
  <si>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</si>
  <si>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</si>
  <si>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2319118</t>
  </si>
  <si>
    <t xml:space="preserve">2018 Fluzone HD Syr LC        </t>
  </si>
  <si>
    <t xml:space="preserve">65yrs+ 10PK </t>
  </si>
  <si>
    <t>.5ml/syr</t>
  </si>
  <si>
    <t>CONAUT</t>
  </si>
  <si>
    <t>49281040365</t>
  </si>
  <si>
    <t>6519118</t>
  </si>
  <si>
    <t xml:space="preserve">2018 Fluzone QIV Syr LC       </t>
  </si>
  <si>
    <t xml:space="preserve">36mos+ 10PK </t>
  </si>
  <si>
    <t>49281041850</t>
  </si>
  <si>
    <t>4319118</t>
  </si>
  <si>
    <t xml:space="preserve">2018 Fluzone QIV MDV LC       </t>
  </si>
  <si>
    <t xml:space="preserve">6mos+       </t>
  </si>
  <si>
    <t xml:space="preserve">5ml/vl  </t>
  </si>
  <si>
    <t>49281062915</t>
  </si>
  <si>
    <t>8719118</t>
  </si>
  <si>
    <t xml:space="preserve">2018 Flublok RV4 Syr LC       </t>
  </si>
  <si>
    <t xml:space="preserve">18Yrs+ 10PK </t>
  </si>
  <si>
    <t>49281071810</t>
  </si>
  <si>
    <t>9719118</t>
  </si>
  <si>
    <t xml:space="preserve">2018 Afluria QIV Syr LC       </t>
  </si>
  <si>
    <t xml:space="preserve">5Yrs+ 10PK  </t>
  </si>
  <si>
    <t>SEQBIO</t>
  </si>
  <si>
    <t>33332031801</t>
  </si>
  <si>
    <t>7619118</t>
  </si>
  <si>
    <t xml:space="preserve">2018 Fluz QIV Ped Sy LC       </t>
  </si>
  <si>
    <t xml:space="preserve">635mos 10PK </t>
  </si>
  <si>
    <t>.25ml/Pk</t>
  </si>
  <si>
    <t>49281051825</t>
  </si>
  <si>
    <t>7192118</t>
  </si>
  <si>
    <t xml:space="preserve">2018 Fluad Syr LC             </t>
  </si>
  <si>
    <t xml:space="preserve">65Yrs+ 10PK </t>
  </si>
  <si>
    <t>70461001803</t>
  </si>
  <si>
    <t>1296728</t>
  </si>
  <si>
    <t>Shingrix Shingles SDV w/Diluen</t>
  </si>
  <si>
    <t xml:space="preserve">0.5mL       </t>
  </si>
  <si>
    <t xml:space="preserve">1/Pk    </t>
  </si>
  <si>
    <t>SKBEEC</t>
  </si>
  <si>
    <t>58160081912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</si>
  <si>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</si>
  <si>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</si>
  <si>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</si>
  <si>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</si>
  <si>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</si>
  <si>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</si>
  <si>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>7292118</t>
  </si>
  <si>
    <t xml:space="preserve">2018 Flucelvax MDV QIV LC     </t>
  </si>
  <si>
    <t xml:space="preserve">4Yrs+       </t>
  </si>
  <si>
    <t>70461041810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</si>
  <si>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</si>
  <si>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</si>
  <si>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</si>
  <si>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</si>
  <si>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</si>
  <si>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1046989</t>
  </si>
  <si>
    <t xml:space="preserve">Sodium Chloride INJ SDV 50ml  </t>
  </si>
  <si>
    <t xml:space="preserve">0.9%        </t>
  </si>
  <si>
    <t xml:space="preserve">25/Bx   </t>
  </si>
  <si>
    <t>PFIZNJ</t>
  </si>
  <si>
    <t>00409488850</t>
  </si>
  <si>
    <t>1296729</t>
  </si>
  <si>
    <t xml:space="preserve">10/Pk   </t>
  </si>
  <si>
    <t>58160082311</t>
  </si>
  <si>
    <t xml:space="preserve">Varivax Chickenpox All Sdv    </t>
  </si>
  <si>
    <t xml:space="preserve">.5ml        </t>
  </si>
  <si>
    <t>482700</t>
  </si>
  <si>
    <t>1046817</t>
  </si>
  <si>
    <t xml:space="preserve">Lidocaine HCL MDV 50mL        </t>
  </si>
  <si>
    <t>00409427602</t>
  </si>
  <si>
    <t xml:space="preserve">1 Pk        </t>
  </si>
  <si>
    <t xml:space="preserve">1/Kt    </t>
  </si>
  <si>
    <t>20310</t>
  </si>
  <si>
    <t>5464958</t>
  </si>
  <si>
    <t xml:space="preserve">Adacel Tdap Ado/Adt PFS       </t>
  </si>
  <si>
    <t xml:space="preserve">5/Pk    </t>
  </si>
  <si>
    <t>49281040015</t>
  </si>
  <si>
    <t>3451926</t>
  </si>
  <si>
    <t xml:space="preserve">Epipen Adult Twin Pack        </t>
  </si>
  <si>
    <t xml:space="preserve">0.3mg       </t>
  </si>
  <si>
    <t xml:space="preserve">2/Pk    </t>
  </si>
  <si>
    <t>DEY</t>
  </si>
  <si>
    <t>49502050002</t>
  </si>
  <si>
    <t xml:space="preserve">Veritor+ Rdr Combo 2 FLU      </t>
  </si>
  <si>
    <t xml:space="preserve">Physician   </t>
  </si>
  <si>
    <t xml:space="preserve">Ea      </t>
  </si>
  <si>
    <t>256074</t>
  </si>
  <si>
    <t xml:space="preserve">Thermometer Fridge w/ Alarm   </t>
  </si>
  <si>
    <t xml:space="preserve">Digital     </t>
  </si>
  <si>
    <t>ACC8100MATB</t>
  </si>
  <si>
    <t>9569118</t>
  </si>
  <si>
    <t xml:space="preserve">2018 Afluria QIV MDV LC       </t>
  </si>
  <si>
    <t xml:space="preserve">5Yrs+       </t>
  </si>
  <si>
    <t>33332041810</t>
  </si>
  <si>
    <t>4390165</t>
  </si>
  <si>
    <t xml:space="preserve">PremierPro Glove Ntrl Thin PF </t>
  </si>
  <si>
    <t xml:space="preserve">X-Large     </t>
  </si>
  <si>
    <t xml:space="preserve">180/Bx  </t>
  </si>
  <si>
    <t>S2SGLO</t>
  </si>
  <si>
    <t>5065</t>
  </si>
  <si>
    <t>8680112</t>
  </si>
  <si>
    <t>Specimen Cup Sterile Green Cap</t>
  </si>
  <si>
    <t xml:space="preserve">4oz         </t>
  </si>
  <si>
    <t xml:space="preserve">100/Ca  </t>
  </si>
  <si>
    <t>GLOSCI</t>
  </si>
  <si>
    <t>5913</t>
  </si>
  <si>
    <t>4390155</t>
  </si>
  <si>
    <t xml:space="preserve">PremierPro Glove Latex PFT CL </t>
  </si>
  <si>
    <t xml:space="preserve">90/Bx   </t>
  </si>
  <si>
    <t>4605</t>
  </si>
  <si>
    <t>2218045</t>
  </si>
  <si>
    <t xml:space="preserve">E-A-R Plugs Pillow Paks       </t>
  </si>
  <si>
    <t xml:space="preserve">            </t>
  </si>
  <si>
    <t>200Pr/Bx</t>
  </si>
  <si>
    <t>310-1001</t>
  </si>
  <si>
    <t>5419118</t>
  </si>
  <si>
    <t xml:space="preserve">2018 Fluzone QIV SDV LC       </t>
  </si>
  <si>
    <t xml:space="preserve">.5ml/vl </t>
  </si>
  <si>
    <t>49281041810</t>
  </si>
  <si>
    <t>1048688</t>
  </si>
  <si>
    <t xml:space="preserve">Sodium Chlor Inj SDV 20ml PF  </t>
  </si>
  <si>
    <t>00409488820</t>
  </si>
  <si>
    <t>1043735</t>
  </si>
  <si>
    <t xml:space="preserve">Ful-Glo Ophth Strips          </t>
  </si>
  <si>
    <t xml:space="preserve">1mg         </t>
  </si>
  <si>
    <t xml:space="preserve">100/Bx  </t>
  </si>
  <si>
    <t>AKORN</t>
  </si>
  <si>
    <t>17478040401</t>
  </si>
  <si>
    <t>9875912</t>
  </si>
  <si>
    <t xml:space="preserve">Needle Disposable             </t>
  </si>
  <si>
    <t xml:space="preserve">18gx1-1/2"  </t>
  </si>
  <si>
    <t>305196</t>
  </si>
  <si>
    <t>6837369</t>
  </si>
  <si>
    <t xml:space="preserve">Mercury Spill Absorbent Kit   </t>
  </si>
  <si>
    <t>MESK</t>
  </si>
  <si>
    <t xml:space="preserve">Thermal Printer Paper Qbc     </t>
  </si>
  <si>
    <t xml:space="preserve">Q-Star      </t>
  </si>
  <si>
    <t xml:space="preserve">3/bx    </t>
  </si>
  <si>
    <t>429580</t>
  </si>
  <si>
    <t>1048583</t>
  </si>
  <si>
    <t xml:space="preserve">Sodium Chloride INJ MDV 30ml  </t>
  </si>
  <si>
    <t xml:space="preserve">0.9%BACT    </t>
  </si>
  <si>
    <t>00409196607</t>
  </si>
  <si>
    <t>9878806</t>
  </si>
  <si>
    <t xml:space="preserve">Syringes w/Needle LL Disp 3cc </t>
  </si>
  <si>
    <t xml:space="preserve">20gx1"      </t>
  </si>
  <si>
    <t>309578</t>
  </si>
  <si>
    <t>1049843</t>
  </si>
  <si>
    <t xml:space="preserve">2%          </t>
  </si>
  <si>
    <t>00409427702</t>
  </si>
  <si>
    <t>1046880</t>
  </si>
  <si>
    <t xml:space="preserve">Lidocaine HCL Inj MDV 20ml    </t>
  </si>
  <si>
    <t>00409427701</t>
  </si>
  <si>
    <t>1572396</t>
  </si>
  <si>
    <t xml:space="preserve">Gowns Exam 56" X 43"          </t>
  </si>
  <si>
    <t xml:space="preserve">50/Ca   </t>
  </si>
  <si>
    <t>0442</t>
  </si>
  <si>
    <t>1278254</t>
  </si>
  <si>
    <t xml:space="preserve">Syringe 10cc LL w/o Needle    </t>
  </si>
  <si>
    <t xml:space="preserve">200/Bx  </t>
  </si>
  <si>
    <t>302995</t>
  </si>
  <si>
    <t xml:space="preserve">Clarity Strep-A TestStrip     </t>
  </si>
  <si>
    <t xml:space="preserve">50-Tests    </t>
  </si>
  <si>
    <t xml:space="preserve">50/Bx   </t>
  </si>
  <si>
    <t>DTG-STP50</t>
  </si>
  <si>
    <t xml:space="preserve">Earplugs E-A-R Skull Screws   </t>
  </si>
  <si>
    <t xml:space="preserve">Vinyl Cord  </t>
  </si>
  <si>
    <t xml:space="preserve">120/Pk  </t>
  </si>
  <si>
    <t>191501567</t>
  </si>
  <si>
    <t>1027248</t>
  </si>
  <si>
    <t xml:space="preserve">Promethazine HCL Inj SDV      </t>
  </si>
  <si>
    <t xml:space="preserve">25mg/mL     </t>
  </si>
  <si>
    <t xml:space="preserve">25x1ml  </t>
  </si>
  <si>
    <t>WESINJ</t>
  </si>
  <si>
    <t>00641092825</t>
  </si>
  <si>
    <t>1184548</t>
  </si>
  <si>
    <t xml:space="preserve">Clarity Drug Screen 12 Panel  </t>
  </si>
  <si>
    <t>CD-CDOA-7125</t>
  </si>
  <si>
    <t xml:space="preserve">Hemocue HBC Control Norml     </t>
  </si>
  <si>
    <t xml:space="preserve">1.5mL       </t>
  </si>
  <si>
    <t xml:space="preserve">3/Pk    </t>
  </si>
  <si>
    <t>GH00NX</t>
  </si>
  <si>
    <t>9871271</t>
  </si>
  <si>
    <t>Syringes w/Needle LL Disp 10cc</t>
  </si>
  <si>
    <t>309644</t>
  </si>
  <si>
    <t>1285337</t>
  </si>
  <si>
    <t xml:space="preserve">Hymovis Inj Syringe LOC       </t>
  </si>
  <si>
    <t xml:space="preserve">24mg/3ml    </t>
  </si>
  <si>
    <t>FIDPHA</t>
  </si>
  <si>
    <t>89122049663</t>
  </si>
  <si>
    <t>8218086</t>
  </si>
  <si>
    <t>Lv-pva Fecal Formalin Collectn</t>
  </si>
  <si>
    <t xml:space="preserve">10/bx   </t>
  </si>
  <si>
    <t>300112</t>
  </si>
  <si>
    <t>1185702</t>
  </si>
  <si>
    <t xml:space="preserve">Wedge Heel Medical/Lateral    </t>
  </si>
  <si>
    <t xml:space="preserve">White       </t>
  </si>
  <si>
    <t xml:space="preserve">8Pr/Bx  </t>
  </si>
  <si>
    <t>HAPAD</t>
  </si>
  <si>
    <t>LW34</t>
  </si>
  <si>
    <t>9401</t>
  </si>
  <si>
    <t>1296508</t>
  </si>
  <si>
    <t xml:space="preserve">Lidocaine HCl MDV 50mL        </t>
  </si>
  <si>
    <t>00143957710</t>
  </si>
  <si>
    <t xml:space="preserve">Procare Replacement Liner     </t>
  </si>
  <si>
    <t>79-95365</t>
  </si>
  <si>
    <t xml:space="preserve">Mercury Magnet &amp; Scrubber     </t>
  </si>
  <si>
    <t>MSR</t>
  </si>
  <si>
    <t>6003949</t>
  </si>
  <si>
    <t xml:space="preserve">Exam Gowns Navy Blue LF Reg   </t>
  </si>
  <si>
    <t xml:space="preserve">60"x40"     </t>
  </si>
  <si>
    <t>VALUMX</t>
  </si>
  <si>
    <t>3410NB</t>
  </si>
  <si>
    <t>7325537</t>
  </si>
  <si>
    <t xml:space="preserve">Rolyan Monofilament           </t>
  </si>
  <si>
    <t xml:space="preserve">10gm        </t>
  </si>
  <si>
    <t>12-1391</t>
  </si>
  <si>
    <t>4710030</t>
  </si>
  <si>
    <t xml:space="preserve">Lubricating Jelly Pap Test    </t>
  </si>
  <si>
    <t>ASEPTI</t>
  </si>
  <si>
    <t>024-4OZ</t>
  </si>
  <si>
    <t>6050202</t>
  </si>
  <si>
    <t xml:space="preserve">Pantliners Kotex Lightdays    </t>
  </si>
  <si>
    <t xml:space="preserve">Unscented   </t>
  </si>
  <si>
    <t xml:space="preserve">22/Pk   </t>
  </si>
  <si>
    <t>KIMBER</t>
  </si>
  <si>
    <t>01301</t>
  </si>
  <si>
    <t>1300550</t>
  </si>
  <si>
    <t xml:space="preserve">Lidocaine HCL Inj MDV 10ml    </t>
  </si>
  <si>
    <t>AMEPHA</t>
  </si>
  <si>
    <t>63323020110</t>
  </si>
  <si>
    <t>4550028</t>
  </si>
  <si>
    <t xml:space="preserve">Glucose Tabs Orange 10/Bt     </t>
  </si>
  <si>
    <t xml:space="preserve">4g          </t>
  </si>
  <si>
    <t xml:space="preserve">6/Pk    </t>
  </si>
  <si>
    <t>GEISS</t>
  </si>
  <si>
    <t>LP12832</t>
  </si>
  <si>
    <t>1180925</t>
  </si>
  <si>
    <t xml:space="preserve">Sodium Chloride Inj Bag       </t>
  </si>
  <si>
    <t xml:space="preserve">250ml   </t>
  </si>
  <si>
    <t>0798302</t>
  </si>
  <si>
    <t xml:space="preserve">Deodorant ReFresh Wipes       </t>
  </si>
  <si>
    <t xml:space="preserve">500/Ca  </t>
  </si>
  <si>
    <t>SJCSTJ911</t>
  </si>
  <si>
    <t>6669671</t>
  </si>
  <si>
    <t xml:space="preserve">In Room Sharps Clear Open Lid </t>
  </si>
  <si>
    <t xml:space="preserve">5Qt         </t>
  </si>
  <si>
    <t>851201</t>
  </si>
  <si>
    <t xml:space="preserve">Dressing Polymem Silver#5     </t>
  </si>
  <si>
    <t xml:space="preserve">Oval        </t>
  </si>
  <si>
    <t xml:space="preserve">30/Ca   </t>
  </si>
  <si>
    <t>1853</t>
  </si>
  <si>
    <t xml:space="preserve">Scrub Pants Blue              </t>
  </si>
  <si>
    <t xml:space="preserve">Medium      </t>
  </si>
  <si>
    <t>1518M</t>
  </si>
  <si>
    <t>8901276</t>
  </si>
  <si>
    <t xml:space="preserve">Cath Foley Tray 5cc 16FR      </t>
  </si>
  <si>
    <t>6946</t>
  </si>
  <si>
    <t>8597454</t>
  </si>
  <si>
    <t xml:space="preserve">Stethoscope Ltmn Pur 1Hd Slct </t>
  </si>
  <si>
    <t xml:space="preserve">28" Length  </t>
  </si>
  <si>
    <t>2294</t>
  </si>
  <si>
    <t xml:space="preserve">Insert Rigid Carbon Fiber     </t>
  </si>
  <si>
    <t>Men9/Women10</t>
  </si>
  <si>
    <t>R-CFI-26</t>
  </si>
  <si>
    <t>1124771</t>
  </si>
  <si>
    <t xml:space="preserve">Affirm VPIII Microbial        </t>
  </si>
  <si>
    <t xml:space="preserve">ID Test     </t>
  </si>
  <si>
    <t xml:space="preserve">120/Bx  </t>
  </si>
  <si>
    <t>B-DMIC</t>
  </si>
  <si>
    <t>446257</t>
  </si>
  <si>
    <t>2580040</t>
  </si>
  <si>
    <t>Sodium Chl Inj Vl Bact FTV .9%</t>
  </si>
  <si>
    <t xml:space="preserve">Non-Return  </t>
  </si>
  <si>
    <t xml:space="preserve">30mL/Ea </t>
  </si>
  <si>
    <t>2612432</t>
  </si>
  <si>
    <t xml:space="preserve">Ultra-Tuff Biohazard Bag Red  </t>
  </si>
  <si>
    <t xml:space="preserve">24"x24"     </t>
  </si>
  <si>
    <t xml:space="preserve">250/Ca  </t>
  </si>
  <si>
    <t>MEDGEN</t>
  </si>
  <si>
    <t>45-50</t>
  </si>
  <si>
    <t>3453230</t>
  </si>
  <si>
    <t xml:space="preserve">Epipen Junior Twin Pack       </t>
  </si>
  <si>
    <t xml:space="preserve">0.15mg      </t>
  </si>
  <si>
    <t>49502050102</t>
  </si>
  <si>
    <t>1046963</t>
  </si>
  <si>
    <t xml:space="preserve">Bupivacaine HCL MDV 50ml      </t>
  </si>
  <si>
    <t xml:space="preserve">0.25%       </t>
  </si>
  <si>
    <t>00409116001</t>
  </si>
  <si>
    <t>9872059</t>
  </si>
  <si>
    <t xml:space="preserve">TB Syringes w/Needle Slip 1cc </t>
  </si>
  <si>
    <t xml:space="preserve">25gx5/8"    </t>
  </si>
  <si>
    <t>309626</t>
  </si>
  <si>
    <t>6023287</t>
  </si>
  <si>
    <t>Bupivacaine HCL MDV Non-Return</t>
  </si>
  <si>
    <t xml:space="preserve">50mL/Vl 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</si>
  <si>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</si>
  <si>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</si>
  <si>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</si>
  <si>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</si>
  <si>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</si>
  <si>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 xml:space="preserve">Sofia hCG Kit                 </t>
  </si>
  <si>
    <t>20229</t>
  </si>
  <si>
    <t>1223399</t>
  </si>
  <si>
    <t xml:space="preserve">Lidocaine HCl Inj 5mL PF SDV  </t>
  </si>
  <si>
    <t xml:space="preserve">10/Bx   </t>
  </si>
  <si>
    <t>AURPHA</t>
  </si>
  <si>
    <t>55150016505</t>
  </si>
  <si>
    <t>1103533</t>
  </si>
  <si>
    <t xml:space="preserve">Stirrup Cover Reusable        </t>
  </si>
  <si>
    <t xml:space="preserve">1/Pr    </t>
  </si>
  <si>
    <t>PEDPAL</t>
  </si>
  <si>
    <t>100138</t>
  </si>
  <si>
    <t>Men8/Women 9</t>
  </si>
  <si>
    <t>R-CFI-25</t>
  </si>
  <si>
    <t xml:space="preserve">Needle Aesthetic SteriJect    </t>
  </si>
  <si>
    <t xml:space="preserve">22Gx2"      </t>
  </si>
  <si>
    <t>TSK2250SP25</t>
  </si>
  <si>
    <t xml:space="preserve">Major Abdominal Drape         </t>
  </si>
  <si>
    <t xml:space="preserve">102X122     </t>
  </si>
  <si>
    <t xml:space="preserve">8/Ca    </t>
  </si>
  <si>
    <t>DYNJP3103</t>
  </si>
  <si>
    <t xml:space="preserve">Easy Pak Medical Kit          </t>
  </si>
  <si>
    <t xml:space="preserve">Envelope    </t>
  </si>
  <si>
    <t>MS-ENV-MAILE</t>
  </si>
  <si>
    <t>9007566</t>
  </si>
  <si>
    <t xml:space="preserve">Urispec + UA Reader           </t>
  </si>
  <si>
    <t>MACNAG</t>
  </si>
  <si>
    <t>93088.2x6.3</t>
  </si>
  <si>
    <t>6780286</t>
  </si>
  <si>
    <t xml:space="preserve">Scissor Iris                  </t>
  </si>
  <si>
    <t xml:space="preserve">4.5"        </t>
  </si>
  <si>
    <t>MDS10033</t>
  </si>
  <si>
    <t xml:space="preserve">Pad Extension Walker Ft Fm    </t>
  </si>
  <si>
    <t>79-95210</t>
  </si>
  <si>
    <t>1314568</t>
  </si>
  <si>
    <t xml:space="preserve">Ketorolac Inj IM/IV SDV 1mL   </t>
  </si>
  <si>
    <t xml:space="preserve">15mg/mL     </t>
  </si>
  <si>
    <t>ALVOGE</t>
  </si>
  <si>
    <t>47781058368</t>
  </si>
  <si>
    <t xml:space="preserve">Entero Vu 24%                 </t>
  </si>
  <si>
    <t xml:space="preserve">600ML       </t>
  </si>
  <si>
    <t xml:space="preserve">12/Ca   </t>
  </si>
  <si>
    <t>901407</t>
  </si>
  <si>
    <t>Men7/Women 8</t>
  </si>
  <si>
    <t>R-CFI-24</t>
  </si>
  <si>
    <t xml:space="preserve">Mirena IUD System             </t>
  </si>
  <si>
    <t xml:space="preserve">52mg        </t>
  </si>
  <si>
    <t xml:space="preserve">Bx      </t>
  </si>
  <si>
    <t>50419042301</t>
  </si>
  <si>
    <t>1272677</t>
  </si>
  <si>
    <t xml:space="preserve">Epinephrine Adult Auto-Inject </t>
  </si>
  <si>
    <t>49502010202</t>
  </si>
  <si>
    <t>1098957</t>
  </si>
  <si>
    <t xml:space="preserve">Nalbuphine Inj MDV            </t>
  </si>
  <si>
    <t xml:space="preserve">10mg/ml     </t>
  </si>
  <si>
    <t xml:space="preserve">10ml/Vl </t>
  </si>
  <si>
    <t>00409146401</t>
  </si>
  <si>
    <t xml:space="preserve">Liner f/Maxtrax Air Walker    </t>
  </si>
  <si>
    <t xml:space="preserve">Large       </t>
  </si>
  <si>
    <t>79-95367</t>
  </si>
  <si>
    <t>1030781</t>
  </si>
  <si>
    <t xml:space="preserve">IV Start Kit w/Tegaderm       </t>
  </si>
  <si>
    <t>2608</t>
  </si>
  <si>
    <t>1315909</t>
  </si>
  <si>
    <t xml:space="preserve">Debrox Ear Wax Removal Aid    </t>
  </si>
  <si>
    <t xml:space="preserve">0.5oz/B </t>
  </si>
  <si>
    <t>MEDTPI</t>
  </si>
  <si>
    <t>104792A</t>
  </si>
  <si>
    <t>8904524</t>
  </si>
  <si>
    <t xml:space="preserve">Kerlix Gauze Roll Ster 6Ply   </t>
  </si>
  <si>
    <t xml:space="preserve">4.5"x4.1yd  </t>
  </si>
  <si>
    <t>6715-</t>
  </si>
  <si>
    <t>4390144</t>
  </si>
  <si>
    <t xml:space="preserve">PremierPro Glove St Nitrile   </t>
  </si>
  <si>
    <t xml:space="preserve">50Pr/Bx </t>
  </si>
  <si>
    <t>5083</t>
  </si>
  <si>
    <t xml:space="preserve">Vacutainer Silica/gel         </t>
  </si>
  <si>
    <t xml:space="preserve">5ML         </t>
  </si>
  <si>
    <t>100x10/C</t>
  </si>
  <si>
    <t>367989</t>
  </si>
  <si>
    <t>1500094</t>
  </si>
  <si>
    <t xml:space="preserve">Sensorcaine Plain SDV 30mL PF </t>
  </si>
  <si>
    <t xml:space="preserve">0.5%        </t>
  </si>
  <si>
    <t xml:space="preserve">25/Pk   </t>
  </si>
  <si>
    <t>ABRAX</t>
  </si>
  <si>
    <t>63323046637</t>
  </si>
  <si>
    <t>1023524</t>
  </si>
  <si>
    <t xml:space="preserve">Dispensing Pin Non-Vented     </t>
  </si>
  <si>
    <t xml:space="preserve">Mini        </t>
  </si>
  <si>
    <t>MCGAW</t>
  </si>
  <si>
    <t>413503</t>
  </si>
  <si>
    <t>5074046</t>
  </si>
  <si>
    <t>Sodium Chloride 0.9% Part Fill</t>
  </si>
  <si>
    <t xml:space="preserve">50ml        </t>
  </si>
  <si>
    <t>S8004-5384</t>
  </si>
  <si>
    <t xml:space="preserve">Granite     </t>
  </si>
  <si>
    <t>KB101-05</t>
  </si>
  <si>
    <t>1078702</t>
  </si>
  <si>
    <t xml:space="preserve">Safe+Mask N95                 </t>
  </si>
  <si>
    <t xml:space="preserve">20/Bx   </t>
  </si>
  <si>
    <t>MEDICM</t>
  </si>
  <si>
    <t>M2321</t>
  </si>
  <si>
    <t>1125632</t>
  </si>
  <si>
    <t>Paper Ultrasound Video Stndard</t>
  </si>
  <si>
    <t xml:space="preserve">110mmx20mm  </t>
  </si>
  <si>
    <t xml:space="preserve">5/Bx    </t>
  </si>
  <si>
    <t>TELEPA</t>
  </si>
  <si>
    <t>HS110S</t>
  </si>
  <si>
    <t>1314312</t>
  </si>
  <si>
    <t xml:space="preserve">Ketorolac Inj IM SDV 2mL      </t>
  </si>
  <si>
    <t xml:space="preserve">60mg/2mL    </t>
  </si>
  <si>
    <t>47781058568</t>
  </si>
  <si>
    <t>9331330</t>
  </si>
  <si>
    <t xml:space="preserve">Towel O.r. Blue Sterile       </t>
  </si>
  <si>
    <t xml:space="preserve">1/pkg       </t>
  </si>
  <si>
    <t xml:space="preserve">80/Ca   </t>
  </si>
  <si>
    <t>CT-01B</t>
  </si>
  <si>
    <t>1386758</t>
  </si>
  <si>
    <t xml:space="preserve">Dexamethasone Sod Phs SDV     </t>
  </si>
  <si>
    <t>00641036725</t>
  </si>
  <si>
    <t>1500111</t>
  </si>
  <si>
    <t xml:space="preserve">Sensorcaine Plain MDV 50mL    </t>
  </si>
  <si>
    <t>63323046757</t>
  </si>
  <si>
    <t xml:space="preserve">Dressing Silvercel Non-Adh    </t>
  </si>
  <si>
    <t xml:space="preserve">1"x12"Rope  </t>
  </si>
  <si>
    <t>900112</t>
  </si>
  <si>
    <t xml:space="preserve">Wedge Vargus/Valgus Heel      </t>
  </si>
  <si>
    <t xml:space="preserve">Medium Blue </t>
  </si>
  <si>
    <t>66436/NA/NA/MD</t>
  </si>
  <si>
    <t xml:space="preserve">Transport Tube 10ml w/Cap     </t>
  </si>
  <si>
    <t xml:space="preserve">1000/Ca </t>
  </si>
  <si>
    <t>3210B</t>
  </si>
  <si>
    <t>8903680</t>
  </si>
  <si>
    <t xml:space="preserve">Unna Boot Bandage w/Calamine  </t>
  </si>
  <si>
    <t xml:space="preserve">3X10yd      </t>
  </si>
  <si>
    <t xml:space="preserve">Rl      </t>
  </si>
  <si>
    <t>8035</t>
  </si>
  <si>
    <t xml:space="preserve">Headphones MRI Wired 29Db     </t>
  </si>
  <si>
    <t>NGHS29</t>
  </si>
  <si>
    <t>1049663</t>
  </si>
  <si>
    <t>Sodium Chlor Inj ADD-Vant Cont</t>
  </si>
  <si>
    <t>50x100ml</t>
  </si>
  <si>
    <t>00409710167</t>
  </si>
  <si>
    <t xml:space="preserve">Blade Cast Cutter 2.5 PTFE    </t>
  </si>
  <si>
    <t>6250</t>
  </si>
  <si>
    <t xml:space="preserve">Pants Scrub Blue              </t>
  </si>
  <si>
    <t xml:space="preserve">XL          </t>
  </si>
  <si>
    <t>1518XL</t>
  </si>
  <si>
    <t xml:space="preserve">Sonex Hl-Bx 6 Btls 80Ml       </t>
  </si>
  <si>
    <t xml:space="preserve">6/Bx    </t>
  </si>
  <si>
    <t>E8350NJ</t>
  </si>
  <si>
    <t>1153242</t>
  </si>
  <si>
    <t>Ext Set 7" Clave,Clamp,RotLuer</t>
  </si>
  <si>
    <t xml:space="preserve">Non-DEHP    </t>
  </si>
  <si>
    <t>ICU</t>
  </si>
  <si>
    <t>B3302</t>
  </si>
  <si>
    <t>1023436</t>
  </si>
  <si>
    <t xml:space="preserve">Forcep Swiss Cilia &amp; Suture   </t>
  </si>
  <si>
    <t xml:space="preserve">3 3/4"      </t>
  </si>
  <si>
    <t>102-3436</t>
  </si>
  <si>
    <t>9455330</t>
  </si>
  <si>
    <t xml:space="preserve">Blade Saw Titanium f/Cast     </t>
  </si>
  <si>
    <t xml:space="preserve">2-1/2"      </t>
  </si>
  <si>
    <t>31-0168</t>
  </si>
  <si>
    <t>1520009</t>
  </si>
  <si>
    <t xml:space="preserve">Formfit Ankle Brace Fig.8     </t>
  </si>
  <si>
    <t xml:space="preserve">X-Small     </t>
  </si>
  <si>
    <t>ROYMED</t>
  </si>
  <si>
    <t>B-212000001</t>
  </si>
  <si>
    <t>2480401</t>
  </si>
  <si>
    <t xml:space="preserve">Sensorcaine Plain MDV N-R     </t>
  </si>
  <si>
    <t xml:space="preserve">4 Flag System 4 Colors        </t>
  </si>
  <si>
    <t xml:space="preserve">EA      </t>
  </si>
  <si>
    <t>291714COLOR</t>
  </si>
  <si>
    <t>9862989</t>
  </si>
  <si>
    <t xml:space="preserve">Saline Modudose 0.9%          </t>
  </si>
  <si>
    <t xml:space="preserve">10ml        </t>
  </si>
  <si>
    <t xml:space="preserve">144/Ca  </t>
  </si>
  <si>
    <t>VYAIRE</t>
  </si>
  <si>
    <t>5261</t>
  </si>
  <si>
    <t xml:space="preserve">Needle Oncontrol Aspiration   </t>
  </si>
  <si>
    <t xml:space="preserve">90mm        </t>
  </si>
  <si>
    <t>9490-VC-006</t>
  </si>
  <si>
    <t>1097641</t>
  </si>
  <si>
    <t xml:space="preserve">Electrode Solid Gel           </t>
  </si>
  <si>
    <t xml:space="preserve">12/Pk   </t>
  </si>
  <si>
    <t>AMBU</t>
  </si>
  <si>
    <t>71508-K/C/12</t>
  </si>
  <si>
    <t>1315260</t>
  </si>
  <si>
    <t xml:space="preserve">Bupivacaine SDV Inj 10mL PF   </t>
  </si>
  <si>
    <t>55150016710</t>
  </si>
  <si>
    <t>1186311</t>
  </si>
  <si>
    <t xml:space="preserve">Cover Headset Disposable      </t>
  </si>
  <si>
    <t xml:space="preserve">1000/Bx </t>
  </si>
  <si>
    <t>CONE</t>
  </si>
  <si>
    <t>243714</t>
  </si>
  <si>
    <t>4160082</t>
  </si>
  <si>
    <t xml:space="preserve">Sharps Container 11 Gal.      </t>
  </si>
  <si>
    <t xml:space="preserve">RED         </t>
  </si>
  <si>
    <t xml:space="preserve">6/CA    </t>
  </si>
  <si>
    <t>BEMIS</t>
  </si>
  <si>
    <t>111 030</t>
  </si>
  <si>
    <t>6002700</t>
  </si>
  <si>
    <t xml:space="preserve">Safety Goggles                </t>
  </si>
  <si>
    <t>CT0400-1</t>
  </si>
  <si>
    <t>1235095</t>
  </si>
  <si>
    <t xml:space="preserve">Dulcolax Tablets EC           </t>
  </si>
  <si>
    <t xml:space="preserve">5mg         </t>
  </si>
  <si>
    <t xml:space="preserve">100/Bt  </t>
  </si>
  <si>
    <t>CARDWH</t>
  </si>
  <si>
    <t>3323680</t>
  </si>
  <si>
    <t>1087850</t>
  </si>
  <si>
    <t xml:space="preserve">Criterion Aloe Green Ltx Glv  </t>
  </si>
  <si>
    <t xml:space="preserve">Small       </t>
  </si>
  <si>
    <t>MEDALO</t>
  </si>
  <si>
    <t xml:space="preserve">Glucose 201 - 1 Box Promo     </t>
  </si>
  <si>
    <t>G1PROMO</t>
  </si>
  <si>
    <t>1207084</t>
  </si>
  <si>
    <t xml:space="preserve">Formalin Container Prefilled  </t>
  </si>
  <si>
    <t xml:space="preserve">40ml        </t>
  </si>
  <si>
    <t xml:space="preserve">96/Ca   </t>
  </si>
  <si>
    <t>6520FL</t>
  </si>
  <si>
    <t>1049659</t>
  </si>
  <si>
    <t xml:space="preserve">Lidocaine W/EPI Inj MDV 20mL  </t>
  </si>
  <si>
    <t xml:space="preserve">1% 1:100m   </t>
  </si>
  <si>
    <t>00409317801</t>
  </si>
  <si>
    <t>2617240</t>
  </si>
  <si>
    <t xml:space="preserve">Coveralls Disposable White    </t>
  </si>
  <si>
    <t xml:space="preserve">XXXLG       </t>
  </si>
  <si>
    <t xml:space="preserve">5/Bg    </t>
  </si>
  <si>
    <t>382XXXL</t>
  </si>
  <si>
    <t>2589254</t>
  </si>
  <si>
    <t xml:space="preserve">Marcaine Inj SDV 10mL PF      </t>
  </si>
  <si>
    <t xml:space="preserve">0.75%       </t>
  </si>
  <si>
    <t>00409158210</t>
  </si>
  <si>
    <t>3750004</t>
  </si>
  <si>
    <t xml:space="preserve">Sensorcaine MPF 10mL SDV      </t>
  </si>
  <si>
    <t>63323046417</t>
  </si>
  <si>
    <t>9872175</t>
  </si>
  <si>
    <t xml:space="preserve">Needle Disposable Thin Wall   </t>
  </si>
  <si>
    <t>305185</t>
  </si>
  <si>
    <t xml:space="preserve">Audiometer MA1 Portable       </t>
  </si>
  <si>
    <t xml:space="preserve">w/Case      </t>
  </si>
  <si>
    <t>8100521</t>
  </si>
  <si>
    <t>1255499</t>
  </si>
  <si>
    <t xml:space="preserve">OC-Light S Fit Test Kit       </t>
  </si>
  <si>
    <t>POLYCA</t>
  </si>
  <si>
    <t>FOB50S</t>
  </si>
  <si>
    <t>5700341</t>
  </si>
  <si>
    <t xml:space="preserve">Needle Disposable Safety      </t>
  </si>
  <si>
    <t xml:space="preserve">23gX5/8"    </t>
  </si>
  <si>
    <t>SOLMIL</t>
  </si>
  <si>
    <t>SN2358</t>
  </si>
  <si>
    <t xml:space="preserve">QBC Controls 1-Yr Contract    </t>
  </si>
  <si>
    <t>424304</t>
  </si>
  <si>
    <t>1098731</t>
  </si>
  <si>
    <t xml:space="preserve">Durashock Gauge w/Cuff        </t>
  </si>
  <si>
    <t xml:space="preserve">Adult/Small </t>
  </si>
  <si>
    <t>WELCH</t>
  </si>
  <si>
    <t>DS44-10</t>
  </si>
  <si>
    <t xml:space="preserve">Skin Dots 2.0mm               </t>
  </si>
  <si>
    <t>TE-SDM-BB20</t>
  </si>
  <si>
    <t>3066722</t>
  </si>
  <si>
    <t xml:space="preserve">Pin Mini-spike Dispensing     </t>
  </si>
  <si>
    <t>412000</t>
  </si>
  <si>
    <t>2282979</t>
  </si>
  <si>
    <t xml:space="preserve">Glucophage Tablets            </t>
  </si>
  <si>
    <t xml:space="preserve">500mg       </t>
  </si>
  <si>
    <t>2343614</t>
  </si>
  <si>
    <t>1047439</t>
  </si>
  <si>
    <t xml:space="preserve">Scissor Shortbent Stitch      </t>
  </si>
  <si>
    <t xml:space="preserve">3-1/2"      </t>
  </si>
  <si>
    <t>104-7439</t>
  </si>
  <si>
    <t xml:space="preserve">68mm        </t>
  </si>
  <si>
    <t>9468-VC-006</t>
  </si>
  <si>
    <t>5580044</t>
  </si>
  <si>
    <t xml:space="preserve">Gardasil 9 Hpv PFS            </t>
  </si>
  <si>
    <t xml:space="preserve">0.5ml       </t>
  </si>
  <si>
    <t>00006412102</t>
  </si>
  <si>
    <t>2480238</t>
  </si>
  <si>
    <t xml:space="preserve">Lidocaine HCL ABJ LFS N-R PF  </t>
  </si>
  <si>
    <t xml:space="preserve">5mL/Ea  </t>
  </si>
  <si>
    <t>00409490434</t>
  </si>
  <si>
    <t>1013735</t>
  </si>
  <si>
    <t xml:space="preserve">Arch Supp Orthotic Full L     </t>
  </si>
  <si>
    <t xml:space="preserve">W9-10 M8-9  </t>
  </si>
  <si>
    <t xml:space="preserve">Pr      </t>
  </si>
  <si>
    <t>IMPLUS</t>
  </si>
  <si>
    <t>43-042-03</t>
  </si>
  <si>
    <t>2958297</t>
  </si>
  <si>
    <t xml:space="preserve">Exercise Band Can-do L/p      </t>
  </si>
  <si>
    <t xml:space="preserve">GRN 50Y     </t>
  </si>
  <si>
    <t>10-5223</t>
  </si>
  <si>
    <t>9533926</t>
  </si>
  <si>
    <t xml:space="preserve">Scissors Bandage &amp; Utility 8" </t>
  </si>
  <si>
    <t xml:space="preserve">Black       </t>
  </si>
  <si>
    <t>5801</t>
  </si>
  <si>
    <t>5660088</t>
  </si>
  <si>
    <t xml:space="preserve">GS 600 Minor Procedure Light  </t>
  </si>
  <si>
    <t xml:space="preserve">w/Mob Stand </t>
  </si>
  <si>
    <t>44600</t>
  </si>
  <si>
    <t xml:space="preserve">Trophon Chem Indicator        </t>
  </si>
  <si>
    <t>E8350NC</t>
  </si>
  <si>
    <t>1571997</t>
  </si>
  <si>
    <t xml:space="preserve">Gowns Exam 45"x70"            </t>
  </si>
  <si>
    <t>0448</t>
  </si>
  <si>
    <t xml:space="preserve">Dispenser f/Face Mask         </t>
  </si>
  <si>
    <t>FP-038</t>
  </si>
  <si>
    <t>7710151</t>
  </si>
  <si>
    <t xml:space="preserve">MN 18mm DP 3/8C               </t>
  </si>
  <si>
    <t xml:space="preserve">7cmX7       </t>
  </si>
  <si>
    <t xml:space="preserve">12/Bx   </t>
  </si>
  <si>
    <t>LOOK</t>
  </si>
  <si>
    <t>YA-1001Q-0</t>
  </si>
  <si>
    <t>2881687</t>
  </si>
  <si>
    <t>Mask Surg Seguregard Tie-On Gr</t>
  </si>
  <si>
    <t xml:space="preserve">Green       </t>
  </si>
  <si>
    <t>ALLEG</t>
  </si>
  <si>
    <t>AT752005</t>
  </si>
  <si>
    <t>1450577</t>
  </si>
  <si>
    <t xml:space="preserve">BP Cuff f/Spot LXI            </t>
  </si>
  <si>
    <t xml:space="preserve">Adult       </t>
  </si>
  <si>
    <t>4500-02</t>
  </si>
  <si>
    <t>1009073</t>
  </si>
  <si>
    <t xml:space="preserve">Exam Lamp Standard Chrome     </t>
  </si>
  <si>
    <t>BRANDT</t>
  </si>
  <si>
    <t>41123</t>
  </si>
  <si>
    <t>7331898</t>
  </si>
  <si>
    <t xml:space="preserve">Needle Disposable ST TSK3113  </t>
  </si>
  <si>
    <t xml:space="preserve">31Gx1/2"    </t>
  </si>
  <si>
    <t>TSK3113</t>
  </si>
  <si>
    <t>3264343</t>
  </si>
  <si>
    <t xml:space="preserve">Gown Patient Unisex Blue      </t>
  </si>
  <si>
    <t xml:space="preserve">1/Ea    </t>
  </si>
  <si>
    <t>MABIS</t>
  </si>
  <si>
    <t>532-8078-0124</t>
  </si>
  <si>
    <t>3318502</t>
  </si>
  <si>
    <t xml:space="preserve">Bag Soiled Linen Blue         </t>
  </si>
  <si>
    <t>20-30 Gallon</t>
  </si>
  <si>
    <t>C3102</t>
  </si>
  <si>
    <t>4390124</t>
  </si>
  <si>
    <t>PremierPro Glove Exam Vinyl PF</t>
  </si>
  <si>
    <t>4044</t>
  </si>
  <si>
    <t>9873628</t>
  </si>
  <si>
    <t xml:space="preserve">Syringes w/Needle LL Disp 5cc </t>
  </si>
  <si>
    <t>309634</t>
  </si>
  <si>
    <t xml:space="preserve">Table Clinician Bkrst Heron   </t>
  </si>
  <si>
    <t xml:space="preserve">Golden Oak  </t>
  </si>
  <si>
    <t>70358-T</t>
  </si>
  <si>
    <t>7745918</t>
  </si>
  <si>
    <t xml:space="preserve">Splint Restrict Comfort Cool  </t>
  </si>
  <si>
    <t xml:space="preserve">Left Small  </t>
  </si>
  <si>
    <t>TROY</t>
  </si>
  <si>
    <t>NC79562</t>
  </si>
  <si>
    <t>2480392</t>
  </si>
  <si>
    <t xml:space="preserve">Xylocaine Plain MDV N-R       </t>
  </si>
  <si>
    <t xml:space="preserve">20mL/Vl </t>
  </si>
  <si>
    <t>63323048527</t>
  </si>
  <si>
    <t>1101471</t>
  </si>
  <si>
    <t xml:space="preserve">Thermosonic Gel Warmer        </t>
  </si>
  <si>
    <t xml:space="preserve">3-Bt        </t>
  </si>
  <si>
    <t>PARKER</t>
  </si>
  <si>
    <t>82-03</t>
  </si>
  <si>
    <t>2075287</t>
  </si>
  <si>
    <t xml:space="preserve">Jar Sundry SS                 </t>
  </si>
  <si>
    <t xml:space="preserve">7X4-1/4     </t>
  </si>
  <si>
    <t>3458EA</t>
  </si>
  <si>
    <t>6356390</t>
  </si>
  <si>
    <t xml:space="preserve">Micro Slide Frosted           </t>
  </si>
  <si>
    <t xml:space="preserve">3"x1"       </t>
  </si>
  <si>
    <t xml:space="preserve">72/Bx   </t>
  </si>
  <si>
    <t>ERIE</t>
  </si>
  <si>
    <t>3050</t>
  </si>
  <si>
    <t>1103587</t>
  </si>
  <si>
    <t xml:space="preserve">Cuff Reus 2-Tube Adult LG     </t>
  </si>
  <si>
    <t>REUSE-12L-2BV</t>
  </si>
  <si>
    <t xml:space="preserve">Needle APS Dry Ndlng Pink Tip </t>
  </si>
  <si>
    <t xml:space="preserve">.30x50mm    </t>
  </si>
  <si>
    <t>11-0338</t>
  </si>
  <si>
    <t>1080455</t>
  </si>
  <si>
    <t xml:space="preserve">Cast Stand Adj to 21"         </t>
  </si>
  <si>
    <t>58050000</t>
  </si>
  <si>
    <t>6312847</t>
  </si>
  <si>
    <t xml:space="preserve">Marcaine w/Epi Inj MDV        </t>
  </si>
  <si>
    <t>00409175250</t>
  </si>
  <si>
    <t>9875903</t>
  </si>
  <si>
    <t xml:space="preserve">Safetyglide Syringe 1cc       </t>
  </si>
  <si>
    <t xml:space="preserve">25x5/8"     </t>
  </si>
  <si>
    <t>305903</t>
  </si>
  <si>
    <t xml:space="preserve">Wedge Castwedge Adjuster Wh   </t>
  </si>
  <si>
    <t xml:space="preserve">Assort Size </t>
  </si>
  <si>
    <t>30831727009028</t>
  </si>
  <si>
    <t>8401206</t>
  </si>
  <si>
    <t xml:space="preserve">Pack Hot Small Inst Disposabl </t>
  </si>
  <si>
    <t xml:space="preserve">4.5x9       </t>
  </si>
  <si>
    <t xml:space="preserve">24/Ca   </t>
  </si>
  <si>
    <t>11443-512</t>
  </si>
  <si>
    <t>1500070</t>
  </si>
  <si>
    <t>63323046437</t>
  </si>
  <si>
    <t>6080049</t>
  </si>
  <si>
    <t xml:space="preserve">Drape Sheet 3/4 Sterile       </t>
  </si>
  <si>
    <t xml:space="preserve">57"x63"     </t>
  </si>
  <si>
    <t>CCOMED</t>
  </si>
  <si>
    <t>19127</t>
  </si>
  <si>
    <t>1019137</t>
  </si>
  <si>
    <t xml:space="preserve">X-Ray Filing Envelope         </t>
  </si>
  <si>
    <t xml:space="preserve">14.5"X17.5" </t>
  </si>
  <si>
    <t>TIDI-E</t>
  </si>
  <si>
    <t>950220</t>
  </si>
  <si>
    <t>2619346</t>
  </si>
  <si>
    <t xml:space="preserve">Scrub Pants Disposable D Blue </t>
  </si>
  <si>
    <t xml:space="preserve">10/Bg   </t>
  </si>
  <si>
    <t>380L</t>
  </si>
  <si>
    <t>8670780</t>
  </si>
  <si>
    <t xml:space="preserve">Airway Berman 80mm NS         </t>
  </si>
  <si>
    <t>122003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</si>
  <si>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</si>
  <si>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</si>
  <si>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</si>
  <si>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</si>
  <si>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</si>
  <si>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>5670091</t>
  </si>
  <si>
    <t xml:space="preserve">OneTouch Ultra Blue Strip     </t>
  </si>
  <si>
    <t>LIFESC</t>
  </si>
  <si>
    <t>02289603</t>
  </si>
  <si>
    <t>1093621</t>
  </si>
  <si>
    <t xml:space="preserve">Heel Wedge Large              </t>
  </si>
  <si>
    <t>60404/NA/NA/LG</t>
  </si>
  <si>
    <t xml:space="preserve">Yellow      </t>
  </si>
  <si>
    <t xml:space="preserve">2000/Ca </t>
  </si>
  <si>
    <t>310-1101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</si>
  <si>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</si>
  <si>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</si>
  <si>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</si>
  <si>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</si>
  <si>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</si>
  <si>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7285124</t>
  </si>
  <si>
    <t xml:space="preserve">EZM Super XL Empty Enema Kit  </t>
  </si>
  <si>
    <t>W/reten cuff</t>
  </si>
  <si>
    <t>901203</t>
  </si>
  <si>
    <t>1203738</t>
  </si>
  <si>
    <t xml:space="preserve">Sumatriptan Inj SDV 0.5mL     </t>
  </si>
  <si>
    <t xml:space="preserve">6Mg         </t>
  </si>
  <si>
    <t>55150017301</t>
  </si>
  <si>
    <t>2282906</t>
  </si>
  <si>
    <t xml:space="preserve">Drysol Solution 37.5mL        </t>
  </si>
  <si>
    <t xml:space="preserve">20%         </t>
  </si>
  <si>
    <t>CARDZB</t>
  </si>
  <si>
    <t>1222561</t>
  </si>
  <si>
    <t>1166478</t>
  </si>
  <si>
    <t xml:space="preserve">Inflation System Bariatric    </t>
  </si>
  <si>
    <t xml:space="preserve">Non-Latex   </t>
  </si>
  <si>
    <t>BAUM</t>
  </si>
  <si>
    <t>1830NL</t>
  </si>
  <si>
    <t>4390126</t>
  </si>
  <si>
    <t xml:space="preserve">PremierPro Glove Vinyl PF     </t>
  </si>
  <si>
    <t>4074</t>
  </si>
  <si>
    <t xml:space="preserve">Scissors Razor Orthoglass     </t>
  </si>
  <si>
    <t xml:space="preserve">9"          </t>
  </si>
  <si>
    <t>7204657</t>
  </si>
  <si>
    <t>1276483</t>
  </si>
  <si>
    <t xml:space="preserve">Epinephrine Auto Injector Jr  </t>
  </si>
  <si>
    <t>CARDGN</t>
  </si>
  <si>
    <t>5325550</t>
  </si>
  <si>
    <t>1224990</t>
  </si>
  <si>
    <t>Ropivacaine HCl Inj PF 20mL PF</t>
  </si>
  <si>
    <t xml:space="preserve">2mg/mL      </t>
  </si>
  <si>
    <t>00409930020</t>
  </si>
  <si>
    <t>1236388</t>
  </si>
  <si>
    <t xml:space="preserve">Band Exercise Thera-Band LF   </t>
  </si>
  <si>
    <t>50 yards Red</t>
  </si>
  <si>
    <t>NC75026-050</t>
  </si>
  <si>
    <t>1263748</t>
  </si>
  <si>
    <t xml:space="preserve">Gammex PI Underglove Surg Grn </t>
  </si>
  <si>
    <t xml:space="preserve">Sz 7.5      </t>
  </si>
  <si>
    <t>ANSELL</t>
  </si>
  <si>
    <t>20687275</t>
  </si>
  <si>
    <t>2617123</t>
  </si>
  <si>
    <t xml:space="preserve">Shirt Scrub Unisex Dark Blue  </t>
  </si>
  <si>
    <t>375M</t>
  </si>
  <si>
    <t>6312615</t>
  </si>
  <si>
    <t xml:space="preserve">Marcaine Inj MDV              </t>
  </si>
  <si>
    <t>00409161050</t>
  </si>
  <si>
    <t>5660238</t>
  </si>
  <si>
    <t xml:space="preserve">ProBP 3400 SureBP NIBP        </t>
  </si>
  <si>
    <t xml:space="preserve">USB         </t>
  </si>
  <si>
    <t>34XFST-B</t>
  </si>
  <si>
    <t xml:space="preserve">Hemocue HGB Control Low       </t>
  </si>
  <si>
    <t xml:space="preserve">1.5ml       </t>
  </si>
  <si>
    <t xml:space="preserve">3Vl/Bx  </t>
  </si>
  <si>
    <t>GH00LX</t>
  </si>
  <si>
    <t>2615940</t>
  </si>
  <si>
    <t>375L</t>
  </si>
  <si>
    <t xml:space="preserve">Wedge Heel Valgus 6mm         </t>
  </si>
  <si>
    <t>66437/NA/NA/LG</t>
  </si>
  <si>
    <t>1004222</t>
  </si>
  <si>
    <t xml:space="preserve">Goniometer Plastic Pocketsize </t>
  </si>
  <si>
    <t xml:space="preserve">6"          </t>
  </si>
  <si>
    <t>12-1002</t>
  </si>
  <si>
    <t xml:space="preserve">Connector Oxygen Swivel       </t>
  </si>
  <si>
    <t>HCS0590</t>
  </si>
  <si>
    <t xml:space="preserve">1" Red/Blue </t>
  </si>
  <si>
    <t xml:space="preserve">1/St    </t>
  </si>
  <si>
    <t>TA-5</t>
  </si>
  <si>
    <t>1271419</t>
  </si>
  <si>
    <t xml:space="preserve">Bulb Only Baum                </t>
  </si>
  <si>
    <t>1893</t>
  </si>
  <si>
    <t>1048130</t>
  </si>
  <si>
    <t xml:space="preserve">Marcaine Inj SDV PF 10mL      </t>
  </si>
  <si>
    <t>00409156010</t>
  </si>
  <si>
    <t>1087855</t>
  </si>
  <si>
    <t>3540015</t>
  </si>
  <si>
    <t xml:space="preserve">Caddy Carry Rubbermaid Black  </t>
  </si>
  <si>
    <t xml:space="preserve">15"         </t>
  </si>
  <si>
    <t>RUBBMD</t>
  </si>
  <si>
    <t>FG315488BLA</t>
  </si>
  <si>
    <t>1208452</t>
  </si>
  <si>
    <t xml:space="preserve">Exam Shorts LF Non Woven Med  </t>
  </si>
  <si>
    <t xml:space="preserve">Navy Blue   </t>
  </si>
  <si>
    <t>3424NB-M</t>
  </si>
  <si>
    <t>2581455</t>
  </si>
  <si>
    <t xml:space="preserve">Sodium Chloride 0.9% Inj      </t>
  </si>
  <si>
    <t xml:space="preserve">500ml       </t>
  </si>
  <si>
    <t>500ML/Bg</t>
  </si>
  <si>
    <t>0798303</t>
  </si>
  <si>
    <t>1017497</t>
  </si>
  <si>
    <t xml:space="preserve">Model Muscle Shoulder         </t>
  </si>
  <si>
    <t>G181</t>
  </si>
  <si>
    <t xml:space="preserve">Cast Padding Soft Roll        </t>
  </si>
  <si>
    <t xml:space="preserve">3"x4yds     </t>
  </si>
  <si>
    <t xml:space="preserve">20/Ca   </t>
  </si>
  <si>
    <t>30-326</t>
  </si>
  <si>
    <t>2587428</t>
  </si>
  <si>
    <t>Water For Inj FTV Non-Returnbl</t>
  </si>
  <si>
    <t xml:space="preserve">Bacter      </t>
  </si>
  <si>
    <t xml:space="preserve">30ml/Vl </t>
  </si>
  <si>
    <t>00409397703</t>
  </si>
  <si>
    <t>1092285</t>
  </si>
  <si>
    <t xml:space="preserve">Cytobrush GT Medscan          </t>
  </si>
  <si>
    <t>COOPSR</t>
  </si>
  <si>
    <t>C0104</t>
  </si>
  <si>
    <t>1520010</t>
  </si>
  <si>
    <t>B-212000002</t>
  </si>
  <si>
    <t>1271099</t>
  </si>
  <si>
    <t xml:space="preserve">Glycine Neutralizer           </t>
  </si>
  <si>
    <t>NC1214855</t>
  </si>
  <si>
    <t>1101458</t>
  </si>
  <si>
    <t xml:space="preserve">Bin Interlocking              </t>
  </si>
  <si>
    <t xml:space="preserve">9x3x2       </t>
  </si>
  <si>
    <t>HEALOG</t>
  </si>
  <si>
    <t>11062</t>
  </si>
  <si>
    <t xml:space="preserve">Table Treatment Hi Lo         </t>
  </si>
  <si>
    <t xml:space="preserve">27x76"      </t>
  </si>
  <si>
    <t>AM-BA150</t>
  </si>
  <si>
    <t>1202543</t>
  </si>
  <si>
    <t xml:space="preserve">Syringe Luer Lock tip TB St   </t>
  </si>
  <si>
    <t xml:space="preserve">1cc         </t>
  </si>
  <si>
    <t>NIPMED</t>
  </si>
  <si>
    <t>JD+01L</t>
  </si>
  <si>
    <t>6783463</t>
  </si>
  <si>
    <t xml:space="preserve">Aloetouch 3G PF Vinyl Glove   </t>
  </si>
  <si>
    <t>MDS195177</t>
  </si>
  <si>
    <t>1314530</t>
  </si>
  <si>
    <t>Ondansetron Injection MDV 20mL</t>
  </si>
  <si>
    <t>ACCHEA</t>
  </si>
  <si>
    <t>16729029805</t>
  </si>
  <si>
    <t>9193573</t>
  </si>
  <si>
    <t xml:space="preserve">Aspirin Tablets               </t>
  </si>
  <si>
    <t xml:space="preserve">325mg       </t>
  </si>
  <si>
    <t>100x2/Bx</t>
  </si>
  <si>
    <t>MEDIQ</t>
  </si>
  <si>
    <t>11647</t>
  </si>
  <si>
    <t>1041062</t>
  </si>
  <si>
    <t xml:space="preserve">Cable for Grounding Pad       </t>
  </si>
  <si>
    <t>A1252C</t>
  </si>
  <si>
    <t>3582697</t>
  </si>
  <si>
    <t xml:space="preserve">Sheath Ultrasound LF NS       </t>
  </si>
  <si>
    <t xml:space="preserve">Indwrap     </t>
  </si>
  <si>
    <t>MEDRES</t>
  </si>
  <si>
    <t>25080</t>
  </si>
  <si>
    <t xml:space="preserve">Stethoscope Training Black    </t>
  </si>
  <si>
    <t>06-1668</t>
  </si>
  <si>
    <t>2480394</t>
  </si>
  <si>
    <t xml:space="preserve">Xylocaine Plain MDV  N-R      </t>
  </si>
  <si>
    <t>63323048657</t>
  </si>
  <si>
    <t xml:space="preserve">Dressing Hydroplmr Tielle     </t>
  </si>
  <si>
    <t>8 1/4x8 5/8"</t>
  </si>
  <si>
    <t>TLN2122EN</t>
  </si>
  <si>
    <t>2582245</t>
  </si>
  <si>
    <t xml:space="preserve">Marcaine Inj SDV Non-Rtrn PF  </t>
  </si>
  <si>
    <t xml:space="preserve">10mL/Vl </t>
  </si>
  <si>
    <t>00409155910</t>
  </si>
  <si>
    <t xml:space="preserve">Leadwire EKG 12               </t>
  </si>
  <si>
    <t xml:space="preserve">Model 3-100 </t>
  </si>
  <si>
    <t>3-100-0203</t>
  </si>
  <si>
    <t>1296511</t>
  </si>
  <si>
    <t>00143957510</t>
  </si>
  <si>
    <t xml:space="preserve">ValuBand LF Pineapple         </t>
  </si>
  <si>
    <t xml:space="preserve">6 Yard      </t>
  </si>
  <si>
    <t>10-6117</t>
  </si>
  <si>
    <t>8310992</t>
  </si>
  <si>
    <t xml:space="preserve">Applicator Cotton Tip Sterile </t>
  </si>
  <si>
    <t>MDS202000</t>
  </si>
  <si>
    <t xml:space="preserve">Sodium Chloride 0.9% Solution </t>
  </si>
  <si>
    <t xml:space="preserve">50mL        </t>
  </si>
  <si>
    <t xml:space="preserve">60/Ca   </t>
  </si>
  <si>
    <t>798406</t>
  </si>
  <si>
    <t>3950125</t>
  </si>
  <si>
    <t xml:space="preserve">Toilet Tissue 2Ply Angel Soft </t>
  </si>
  <si>
    <t xml:space="preserve">40/Ca   </t>
  </si>
  <si>
    <t>GEOPAC</t>
  </si>
  <si>
    <t>16840</t>
  </si>
  <si>
    <t>1016540</t>
  </si>
  <si>
    <t xml:space="preserve">Control Seals W/numbers       </t>
  </si>
  <si>
    <t xml:space="preserve">100/PK  </t>
  </si>
  <si>
    <t>484107-R</t>
  </si>
  <si>
    <t>2610323</t>
  </si>
  <si>
    <t xml:space="preserve">A1C Now+Test                  </t>
  </si>
  <si>
    <t>POLYTC</t>
  </si>
  <si>
    <t>3021</t>
  </si>
  <si>
    <t>8673063</t>
  </si>
  <si>
    <t xml:space="preserve">Pad Metatarsal 5/16"          </t>
  </si>
  <si>
    <t>MM</t>
  </si>
  <si>
    <t>1126082</t>
  </si>
  <si>
    <t xml:space="preserve">Cuff and Bladder 2 Tube Black </t>
  </si>
  <si>
    <t xml:space="preserve">Adult LF    </t>
  </si>
  <si>
    <t>AMDIAG</t>
  </si>
  <si>
    <t>845-11ABK-2HS</t>
  </si>
  <si>
    <t>1255502</t>
  </si>
  <si>
    <t>OC-Light S FIT Sampling Bottle</t>
  </si>
  <si>
    <t>FOBBTLS</t>
  </si>
  <si>
    <t>1165823</t>
  </si>
  <si>
    <t xml:space="preserve">Safety Scalpel #15            </t>
  </si>
  <si>
    <t xml:space="preserve">Sterile     </t>
  </si>
  <si>
    <t>D4515</t>
  </si>
  <si>
    <t>9872386</t>
  </si>
  <si>
    <t xml:space="preserve">Syringes IM Luer Lok Thin 3cc </t>
  </si>
  <si>
    <t xml:space="preserve">23gx1.5     </t>
  </si>
  <si>
    <t>309589</t>
  </si>
  <si>
    <t>1114930</t>
  </si>
  <si>
    <t xml:space="preserve">EKG Clips Clear 4mm           </t>
  </si>
  <si>
    <t>3-047-0005</t>
  </si>
  <si>
    <t>1013734</t>
  </si>
  <si>
    <t xml:space="preserve">W7-8 M6-7   </t>
  </si>
  <si>
    <t>43-042-02</t>
  </si>
  <si>
    <t xml:space="preserve">Towel Or Actisorb Blue        </t>
  </si>
  <si>
    <t xml:space="preserve">100%COT     </t>
  </si>
  <si>
    <t xml:space="preserve">16X5/Ca </t>
  </si>
  <si>
    <t>705-B</t>
  </si>
  <si>
    <t>7746314</t>
  </si>
  <si>
    <t xml:space="preserve">Left Medium </t>
  </si>
  <si>
    <t>NC79564</t>
  </si>
  <si>
    <t xml:space="preserve">Dressing Restore Silver Layer </t>
  </si>
  <si>
    <t xml:space="preserve">6"x9"       </t>
  </si>
  <si>
    <t>509342</t>
  </si>
  <si>
    <t xml:space="preserve">Equip Dlv White Glove Srv     </t>
  </si>
  <si>
    <t xml:space="preserve">#&lt;1         </t>
  </si>
  <si>
    <t>#&lt;1</t>
  </si>
  <si>
    <t>2480644</t>
  </si>
  <si>
    <t xml:space="preserve">Lidocaine HCL Inj Non-Ret MDV </t>
  </si>
  <si>
    <t>1173750</t>
  </si>
  <si>
    <t xml:space="preserve">IQvitals Hose Pressure 6.5'   </t>
  </si>
  <si>
    <t>NIBP Monitor</t>
  </si>
  <si>
    <t>3-009-0022</t>
  </si>
  <si>
    <t>Men10/Womn11</t>
  </si>
  <si>
    <t>R-CFI-27</t>
  </si>
  <si>
    <t>1047771</t>
  </si>
  <si>
    <t>6012162</t>
  </si>
  <si>
    <t xml:space="preserve">Cervical Scraper              </t>
  </si>
  <si>
    <t xml:space="preserve">Plastic     </t>
  </si>
  <si>
    <t xml:space="preserve">500/Bx  </t>
  </si>
  <si>
    <t>11080</t>
  </si>
  <si>
    <t>8903782</t>
  </si>
  <si>
    <t xml:space="preserve">Bone Marrow Biopsy Tray       </t>
  </si>
  <si>
    <t xml:space="preserve">11/4SC      </t>
  </si>
  <si>
    <t>SC4511</t>
  </si>
  <si>
    <t>2618511</t>
  </si>
  <si>
    <t>380XL</t>
  </si>
  <si>
    <t xml:space="preserve">Crash Cart                    </t>
  </si>
  <si>
    <t xml:space="preserve">Red         </t>
  </si>
  <si>
    <t>6300RED</t>
  </si>
  <si>
    <t>1196165</t>
  </si>
  <si>
    <t xml:space="preserve">Cuff Set BP FlexiPort LF      </t>
  </si>
  <si>
    <t xml:space="preserve">Inf-Sm Adlt </t>
  </si>
  <si>
    <t>REUSE-PED-BV</t>
  </si>
  <si>
    <t>1205850</t>
  </si>
  <si>
    <t xml:space="preserve">Jacket X-Safe Lt Pink         </t>
  </si>
  <si>
    <t>3630LPS</t>
  </si>
  <si>
    <t>6663672</t>
  </si>
  <si>
    <t>In Room Sharps Disposal System</t>
  </si>
  <si>
    <t>8556H-</t>
  </si>
  <si>
    <t xml:space="preserve">Fluid Transfer Set            </t>
  </si>
  <si>
    <t xml:space="preserve">20"         </t>
  </si>
  <si>
    <t>116008</t>
  </si>
  <si>
    <t>1213187</t>
  </si>
  <si>
    <t xml:space="preserve">Dressing Telfa Abs Non-Adh    </t>
  </si>
  <si>
    <t xml:space="preserve">3x3"        </t>
  </si>
  <si>
    <t>1109</t>
  </si>
  <si>
    <t>1147976</t>
  </si>
  <si>
    <t xml:space="preserve">Lifeshield Macrobore Ext Set  </t>
  </si>
  <si>
    <t xml:space="preserve">Clave 8"    </t>
  </si>
  <si>
    <t>2065428</t>
  </si>
  <si>
    <t>1500105</t>
  </si>
  <si>
    <t xml:space="preserve">Sensorcaine Plain 10mL SDV PF </t>
  </si>
  <si>
    <t xml:space="preserve">0.50%       </t>
  </si>
  <si>
    <t>63323046617</t>
  </si>
  <si>
    <t>1205736</t>
  </si>
  <si>
    <t xml:space="preserve">Holter Prep Kit               </t>
  </si>
  <si>
    <t>2-100-0090</t>
  </si>
  <si>
    <t xml:space="preserve">ERASER,DRY ERASE,EXPO         </t>
  </si>
  <si>
    <t xml:space="preserve">1/PK    </t>
  </si>
  <si>
    <t>307512</t>
  </si>
  <si>
    <t>1518L</t>
  </si>
  <si>
    <t>1297150</t>
  </si>
  <si>
    <t xml:space="preserve">Benz-Protect Benzoin Swab 3mL </t>
  </si>
  <si>
    <t xml:space="preserve">1's         </t>
  </si>
  <si>
    <t>GERTRX</t>
  </si>
  <si>
    <t>BPSW5</t>
  </si>
  <si>
    <t>1036047</t>
  </si>
  <si>
    <t>Urinal Patient Pls 1Qt Str Blu</t>
  </si>
  <si>
    <t xml:space="preserve">1 Qt        </t>
  </si>
  <si>
    <t>00095</t>
  </si>
  <si>
    <t>9533214</t>
  </si>
  <si>
    <t xml:space="preserve">Pessary Gelhorn W/Drain       </t>
  </si>
  <si>
    <t xml:space="preserve">2.25" Sz3   </t>
  </si>
  <si>
    <t>30-GD3</t>
  </si>
  <si>
    <t>8263332</t>
  </si>
  <si>
    <t xml:space="preserve">Airways Berman 90mm           </t>
  </si>
  <si>
    <t>121804</t>
  </si>
  <si>
    <t>4224464</t>
  </si>
  <si>
    <t xml:space="preserve">EZ Protection Kit             </t>
  </si>
  <si>
    <t>SAFEAM</t>
  </si>
  <si>
    <t>17606</t>
  </si>
  <si>
    <t>5669869</t>
  </si>
  <si>
    <t xml:space="preserve">Laser-Lite Earplugs Uncorded  </t>
  </si>
  <si>
    <t>SAFZON</t>
  </si>
  <si>
    <t>RH-LL-1</t>
  </si>
  <si>
    <t>1520011</t>
  </si>
  <si>
    <t>B-212000003</t>
  </si>
  <si>
    <t>1154923</t>
  </si>
  <si>
    <t xml:space="preserve">Excyte ESR Vacuum Tube        </t>
  </si>
  <si>
    <t xml:space="preserve">Excyte      </t>
  </si>
  <si>
    <t>BICHEM</t>
  </si>
  <si>
    <t>EP-10605</t>
  </si>
  <si>
    <t>9533878</t>
  </si>
  <si>
    <t xml:space="preserve">Fox Dermal Curette Disposable </t>
  </si>
  <si>
    <t xml:space="preserve">3mm         </t>
  </si>
  <si>
    <t>33-53</t>
  </si>
  <si>
    <t>1478045</t>
  </si>
  <si>
    <t xml:space="preserve">DCA 2000 Reagent Hba1c        </t>
  </si>
  <si>
    <t xml:space="preserve">Kit         </t>
  </si>
  <si>
    <t>AMES</t>
  </si>
  <si>
    <t>5035C</t>
  </si>
  <si>
    <t xml:space="preserve">Massager Tiger Tail 18"       </t>
  </si>
  <si>
    <t>2216-18</t>
  </si>
  <si>
    <t>1002354</t>
  </si>
  <si>
    <t xml:space="preserve">Scissor Littauer 5.5" Curved  </t>
  </si>
  <si>
    <t xml:space="preserve">German SS   </t>
  </si>
  <si>
    <t>100-2354</t>
  </si>
  <si>
    <t xml:space="preserve">ImmunoCard Stat EHEC          </t>
  </si>
  <si>
    <t xml:space="preserve">30-Test     </t>
  </si>
  <si>
    <t>751630</t>
  </si>
  <si>
    <t>3923931</t>
  </si>
  <si>
    <t xml:space="preserve">Eye Occluder Plastic          </t>
  </si>
  <si>
    <t>GOODLT</t>
  </si>
  <si>
    <t>750000</t>
  </si>
  <si>
    <t>9209571</t>
  </si>
  <si>
    <t>Telfa Dressing Non-Adherent ST</t>
  </si>
  <si>
    <t xml:space="preserve">3"x6"       </t>
  </si>
  <si>
    <t>1169</t>
  </si>
  <si>
    <t>1093623</t>
  </si>
  <si>
    <t xml:space="preserve">Heel Wedge Medium             </t>
  </si>
  <si>
    <t>60404/NA/NA/MD</t>
  </si>
  <si>
    <t xml:space="preserve">Glasses Eye Rad Nyl Unisex    </t>
  </si>
  <si>
    <t>99BLK</t>
  </si>
  <si>
    <t>6436419</t>
  </si>
  <si>
    <t xml:space="preserve">Lab Coat Precaution Universal </t>
  </si>
  <si>
    <t xml:space="preserve">White Large </t>
  </si>
  <si>
    <t xml:space="preserve">25/Ca   </t>
  </si>
  <si>
    <t>10042</t>
  </si>
  <si>
    <t>3722936</t>
  </si>
  <si>
    <t xml:space="preserve">Covaderm Dressing             </t>
  </si>
  <si>
    <t xml:space="preserve">4x6         </t>
  </si>
  <si>
    <t>46-002</t>
  </si>
  <si>
    <t xml:space="preserve">Exercise Pulley Traction Set  </t>
  </si>
  <si>
    <t>1001P</t>
  </si>
  <si>
    <t xml:space="preserve">Cutimed Accute Cream Mousse   </t>
  </si>
  <si>
    <t xml:space="preserve">125mL 10%   </t>
  </si>
  <si>
    <t>7264123</t>
  </si>
  <si>
    <t>1211223</t>
  </si>
  <si>
    <t xml:space="preserve">Label MSDS Chemical Name NFPA </t>
  </si>
  <si>
    <t xml:space="preserve">2.5x0.75    </t>
  </si>
  <si>
    <t xml:space="preserve">250/Pk  </t>
  </si>
  <si>
    <t>0737</t>
  </si>
  <si>
    <t>1247765</t>
  </si>
  <si>
    <t xml:space="preserve">Paper Thermal ECG Z-Fold      </t>
  </si>
  <si>
    <t xml:space="preserve">5pks    </t>
  </si>
  <si>
    <t>EDANIN</t>
  </si>
  <si>
    <t>ECG.PaperPak</t>
  </si>
  <si>
    <t xml:space="preserve">Model Shoulder Joint Func     </t>
  </si>
  <si>
    <t xml:space="preserve">TIONA       </t>
  </si>
  <si>
    <t>NS-53</t>
  </si>
  <si>
    <t xml:space="preserve">Spinal Needle                 </t>
  </si>
  <si>
    <t xml:space="preserve">20GX3.5     </t>
  </si>
  <si>
    <t xml:space="preserve">10/Ca   </t>
  </si>
  <si>
    <t>PISN2035</t>
  </si>
  <si>
    <t>8408206</t>
  </si>
  <si>
    <t xml:space="preserve">Isovue-M 200 41%              </t>
  </si>
  <si>
    <t xml:space="preserve">20mL        </t>
  </si>
  <si>
    <t>BRACCO</t>
  </si>
  <si>
    <t>141125</t>
  </si>
  <si>
    <t xml:space="preserve">Hemocue HGB Control High      </t>
  </si>
  <si>
    <t>GH00HX</t>
  </si>
  <si>
    <t xml:space="preserve">Adapter LL Double Female      </t>
  </si>
  <si>
    <t>040183000A</t>
  </si>
  <si>
    <t>7147796</t>
  </si>
  <si>
    <t xml:space="preserve">Tubigrip Lrg Kne Small Thigh  </t>
  </si>
  <si>
    <t xml:space="preserve">F Beige     </t>
  </si>
  <si>
    <t xml:space="preserve">1/Bx    </t>
  </si>
  <si>
    <t>1452</t>
  </si>
  <si>
    <t xml:space="preserve">Cup Foam 16oz We              </t>
  </si>
  <si>
    <t>545728</t>
  </si>
  <si>
    <t>1009305</t>
  </si>
  <si>
    <t xml:space="preserve">Infectious Waste Bag          </t>
  </si>
  <si>
    <t xml:space="preserve">10 Gallon   </t>
  </si>
  <si>
    <t>ALLPOL</t>
  </si>
  <si>
    <t>1125809</t>
  </si>
  <si>
    <t xml:space="preserve">Emesis Basin Mauve 16oz       </t>
  </si>
  <si>
    <t xml:space="preserve">8.5"        </t>
  </si>
  <si>
    <t xml:space="preserve">25mm        </t>
  </si>
  <si>
    <t>9425-VC-006</t>
  </si>
  <si>
    <t xml:space="preserve">21L         </t>
  </si>
  <si>
    <t>21L</t>
  </si>
  <si>
    <t>5131125</t>
  </si>
  <si>
    <t xml:space="preserve">Inflation System - 2 Tube     </t>
  </si>
  <si>
    <t xml:space="preserve">Child       </t>
  </si>
  <si>
    <t>5082-21</t>
  </si>
  <si>
    <t xml:space="preserve">Shirt Scrub Unisex PP Disp    </t>
  </si>
  <si>
    <t xml:space="preserve">2XL Drk Blu </t>
  </si>
  <si>
    <t xml:space="preserve">5x10/Ca </t>
  </si>
  <si>
    <t>375XXL</t>
  </si>
  <si>
    <t>9872331</t>
  </si>
  <si>
    <t xml:space="preserve">Bd Guardian Glove Box Holder  </t>
  </si>
  <si>
    <t xml:space="preserve">7X12X4.25In </t>
  </si>
  <si>
    <t>305448</t>
  </si>
  <si>
    <t>9873303</t>
  </si>
  <si>
    <t>Push Button Bld Coll Wngst 12"</t>
  </si>
  <si>
    <t xml:space="preserve">25G x.75    </t>
  </si>
  <si>
    <t>367323</t>
  </si>
  <si>
    <t>1154859</t>
  </si>
  <si>
    <t>Paper Thermal Z-Fold No Header</t>
  </si>
  <si>
    <t xml:space="preserve">Red Grid    </t>
  </si>
  <si>
    <t xml:space="preserve">12Pk/Ca </t>
  </si>
  <si>
    <t>PHILMD</t>
  </si>
  <si>
    <t>989803137011</t>
  </si>
  <si>
    <t>3958081</t>
  </si>
  <si>
    <t xml:space="preserve">Gown Exam Blue 3-Ply          </t>
  </si>
  <si>
    <t xml:space="preserve">30"x42"     </t>
  </si>
  <si>
    <t>GREBAY</t>
  </si>
  <si>
    <t>222</t>
  </si>
  <si>
    <t>2882394</t>
  </si>
  <si>
    <t xml:space="preserve">SmartSleeve Gown Surgical     </t>
  </si>
  <si>
    <t xml:space="preserve">XX-L X-Long </t>
  </si>
  <si>
    <t>9071EL</t>
  </si>
  <si>
    <t>7880338</t>
  </si>
  <si>
    <t xml:space="preserve">Post Op TScope Premier        </t>
  </si>
  <si>
    <t>BREINC</t>
  </si>
  <si>
    <t>08814</t>
  </si>
  <si>
    <t xml:space="preserve">Tray Oncontrol Aspiration     </t>
  </si>
  <si>
    <t xml:space="preserve">Ported      </t>
  </si>
  <si>
    <t>9471-VC-006</t>
  </si>
  <si>
    <t>7760214</t>
  </si>
  <si>
    <t xml:space="preserve">Scissors Super PRO Teflon     </t>
  </si>
  <si>
    <t xml:space="preserve">21T         </t>
  </si>
  <si>
    <t>21T-Scissors</t>
  </si>
  <si>
    <t>1248928</t>
  </si>
  <si>
    <t xml:space="preserve">Thermometer WiFi Data Logging </t>
  </si>
  <si>
    <t xml:space="preserve">Refrig//Frz </t>
  </si>
  <si>
    <t>CONTOL</t>
  </si>
  <si>
    <t>6500</t>
  </si>
  <si>
    <t>2610479</t>
  </si>
  <si>
    <t>375XL</t>
  </si>
  <si>
    <t>2580603</t>
  </si>
  <si>
    <t>Lidocaine HCL Inj MDV Non-Retn</t>
  </si>
  <si>
    <t>6020163</t>
  </si>
  <si>
    <t xml:space="preserve">Hemostat Kelly Straight Disp  </t>
  </si>
  <si>
    <t xml:space="preserve">5.5"        </t>
  </si>
  <si>
    <t>56303</t>
  </si>
  <si>
    <t>7742322</t>
  </si>
  <si>
    <t>Right Medium</t>
  </si>
  <si>
    <t>NC79565</t>
  </si>
  <si>
    <t xml:space="preserve">Cover Slip                    </t>
  </si>
  <si>
    <t>J336</t>
  </si>
  <si>
    <t>2480404</t>
  </si>
  <si>
    <t>63323046557</t>
  </si>
  <si>
    <t>1160425</t>
  </si>
  <si>
    <t xml:space="preserve">Safety Scalpel #11            </t>
  </si>
  <si>
    <t xml:space="preserve">50/CA   </t>
  </si>
  <si>
    <t>D4511</t>
  </si>
  <si>
    <t>1807536</t>
  </si>
  <si>
    <t>Shoulder Joint Functions Model</t>
  </si>
  <si>
    <t xml:space="preserve">1/EA    </t>
  </si>
  <si>
    <t>A80</t>
  </si>
  <si>
    <t>1018795</t>
  </si>
  <si>
    <t xml:space="preserve">Encore Glove PF Latex Surg    </t>
  </si>
  <si>
    <t xml:space="preserve">Size 9      </t>
  </si>
  <si>
    <t>5785007</t>
  </si>
  <si>
    <t>4370011</t>
  </si>
  <si>
    <t xml:space="preserve">IBG Iodine Be Gone            </t>
  </si>
  <si>
    <t xml:space="preserve">16oz Pump   </t>
  </si>
  <si>
    <t>HELINK</t>
  </si>
  <si>
    <t>400223</t>
  </si>
  <si>
    <t>2488072</t>
  </si>
  <si>
    <t>Bupivacaine HCL MDV Non Return</t>
  </si>
  <si>
    <t>00409116301</t>
  </si>
  <si>
    <t>1152652</t>
  </si>
  <si>
    <t>Solidifier Emergency Spill Kit</t>
  </si>
  <si>
    <t xml:space="preserve">Red Z       </t>
  </si>
  <si>
    <t>2038</t>
  </si>
  <si>
    <t>9879570</t>
  </si>
  <si>
    <t xml:space="preserve">PosiFlush Syringe Saline      </t>
  </si>
  <si>
    <t xml:space="preserve">Prefill 3ml </t>
  </si>
  <si>
    <t xml:space="preserve">30/Bx   </t>
  </si>
  <si>
    <t>306507</t>
  </si>
  <si>
    <t>1160345</t>
  </si>
  <si>
    <t xml:space="preserve">Splint Thumb Comfort Cool     </t>
  </si>
  <si>
    <t xml:space="preserve">Left/XL     </t>
  </si>
  <si>
    <t>NC79550</t>
  </si>
  <si>
    <t>1245587</t>
  </si>
  <si>
    <t xml:space="preserve">Vial Access Device Universal  </t>
  </si>
  <si>
    <t>2013301</t>
  </si>
  <si>
    <t>1206348</t>
  </si>
  <si>
    <t xml:space="preserve">Kit Syringe Stellant w/Spike  </t>
  </si>
  <si>
    <t xml:space="preserve">Dual        </t>
  </si>
  <si>
    <t xml:space="preserve">20/Pk   </t>
  </si>
  <si>
    <t>SOMTEC</t>
  </si>
  <si>
    <t>SDS-CTP-SCS</t>
  </si>
  <si>
    <t>3031642</t>
  </si>
  <si>
    <t xml:space="preserve">Lidocaine SDV 2ml             </t>
  </si>
  <si>
    <t xml:space="preserve">25/BX   </t>
  </si>
  <si>
    <t>63323020202</t>
  </si>
  <si>
    <t>3680666</t>
  </si>
  <si>
    <t xml:space="preserve">Sticker Batman Comic          </t>
  </si>
  <si>
    <t xml:space="preserve">Assorted    </t>
  </si>
  <si>
    <t xml:space="preserve">100/Rl  </t>
  </si>
  <si>
    <t>SHERMN</t>
  </si>
  <si>
    <t>PS551</t>
  </si>
  <si>
    <t xml:space="preserve">Liner Reclaim 13gallon Wh     </t>
  </si>
  <si>
    <t xml:space="preserve">150/Bx  </t>
  </si>
  <si>
    <t>905864</t>
  </si>
  <si>
    <t>4x5" Sterile</t>
  </si>
  <si>
    <t>1111</t>
  </si>
  <si>
    <t xml:space="preserve">Rod f/Paper Dispenser         </t>
  </si>
  <si>
    <t>030R</t>
  </si>
  <si>
    <t>3861646</t>
  </si>
  <si>
    <t xml:space="preserve">Midmark IQecg Patient Cable   </t>
  </si>
  <si>
    <t>3-100-0199</t>
  </si>
  <si>
    <t xml:space="preserve">Men 13      </t>
  </si>
  <si>
    <t>R-CFI-30</t>
  </si>
  <si>
    <t>7449844</t>
  </si>
  <si>
    <t xml:space="preserve">Cover F/Transducer LTX St     </t>
  </si>
  <si>
    <t xml:space="preserve">8x45cm      </t>
  </si>
  <si>
    <t xml:space="preserve">24/Bx   </t>
  </si>
  <si>
    <t>CIVCO</t>
  </si>
  <si>
    <t>610-044</t>
  </si>
  <si>
    <t xml:space="preserve">Pocket Dop Ob Probe Only      </t>
  </si>
  <si>
    <t xml:space="preserve">3mhz        </t>
  </si>
  <si>
    <t>T300</t>
  </si>
  <si>
    <t>1046851</t>
  </si>
  <si>
    <t>Sod Chl Inj Bacterios MDV 10ml</t>
  </si>
  <si>
    <t xml:space="preserve">0.9% LF     </t>
  </si>
  <si>
    <t>00409196612</t>
  </si>
  <si>
    <t>2480403</t>
  </si>
  <si>
    <t xml:space="preserve">Sensorcaine Plain SDV N-R MPF </t>
  </si>
  <si>
    <t>1026761</t>
  </si>
  <si>
    <t xml:space="preserve">Cefazolin Sodium Inj SDV 10mL </t>
  </si>
  <si>
    <t xml:space="preserve">1gm         </t>
  </si>
  <si>
    <t>00143992490</t>
  </si>
  <si>
    <t xml:space="preserve">Regulator f/MRI               </t>
  </si>
  <si>
    <t>R1835-25GBMRI</t>
  </si>
  <si>
    <t xml:space="preserve">Label Address 260 Labels      </t>
  </si>
  <si>
    <t>967253</t>
  </si>
  <si>
    <t xml:space="preserve">Stat Kit Z-1000 Emergency Kit </t>
  </si>
  <si>
    <t xml:space="preserve">Medical     </t>
  </si>
  <si>
    <t>1003550</t>
  </si>
  <si>
    <t xml:space="preserve">Electrodes ECG Resting        </t>
  </si>
  <si>
    <t xml:space="preserve">5000/Ca </t>
  </si>
  <si>
    <t>MDS616101A</t>
  </si>
  <si>
    <t>1201994</t>
  </si>
  <si>
    <t xml:space="preserve">Carasyn Hydrogel Tube         </t>
  </si>
  <si>
    <t xml:space="preserve">3oz         </t>
  </si>
  <si>
    <t>CRR101030</t>
  </si>
  <si>
    <t>1154316</t>
  </si>
  <si>
    <t xml:space="preserve">Transfer Set w/Vented Bag     </t>
  </si>
  <si>
    <t xml:space="preserve">Spike Clave </t>
  </si>
  <si>
    <t>B9469</t>
  </si>
  <si>
    <t>1047004</t>
  </si>
  <si>
    <t>Lidocaine HCL Ansyr Syr 5ml PF</t>
  </si>
  <si>
    <t>00409913705</t>
  </si>
  <si>
    <t xml:space="preserve">Loop Exercise TheraBand Latex </t>
  </si>
  <si>
    <t xml:space="preserve">Medium Red  </t>
  </si>
  <si>
    <t>10-1942</t>
  </si>
  <si>
    <t>7741582</t>
  </si>
  <si>
    <t xml:space="preserve">Right Small </t>
  </si>
  <si>
    <t>NC79563</t>
  </si>
  <si>
    <t>1016268</t>
  </si>
  <si>
    <t xml:space="preserve">Nebulizer Replacement Kit     </t>
  </si>
  <si>
    <t>MARSHA</t>
  </si>
  <si>
    <t>9911</t>
  </si>
  <si>
    <t>5420002</t>
  </si>
  <si>
    <t>Kemsafe Neutralizer Pwd OPA/Gl</t>
  </si>
  <si>
    <t xml:space="preserve">1 Quart     </t>
  </si>
  <si>
    <t>KEMMED</t>
  </si>
  <si>
    <t>9075-Q</t>
  </si>
  <si>
    <t>2776584</t>
  </si>
  <si>
    <t xml:space="preserve">Step Stool Bariatric w/Rail   </t>
  </si>
  <si>
    <t xml:space="preserve">600# Max    </t>
  </si>
  <si>
    <t>DELTUB</t>
  </si>
  <si>
    <t>21220</t>
  </si>
  <si>
    <t>1036544</t>
  </si>
  <si>
    <t>Elastics For Ultrasound Sheath</t>
  </si>
  <si>
    <t>10060</t>
  </si>
  <si>
    <t>2955120</t>
  </si>
  <si>
    <t xml:space="preserve">Diary Patient TriFold         </t>
  </si>
  <si>
    <t xml:space="preserve">f/Holter    </t>
  </si>
  <si>
    <t xml:space="preserve">100/Pk  </t>
  </si>
  <si>
    <t>NIKO</t>
  </si>
  <si>
    <t>PTDIARY</t>
  </si>
  <si>
    <t xml:space="preserve">Mepilex AG Foam Dressing      </t>
  </si>
  <si>
    <t xml:space="preserve">8"X20"      </t>
  </si>
  <si>
    <t xml:space="preserve">2/Bx    </t>
  </si>
  <si>
    <t>287500</t>
  </si>
  <si>
    <t xml:space="preserve">Band Loops Thera-Band Ltx 12" </t>
  </si>
  <si>
    <t xml:space="preserve">Thin Yellow </t>
  </si>
  <si>
    <t>10-1941</t>
  </si>
  <si>
    <t>4994616</t>
  </si>
  <si>
    <t xml:space="preserve">Seals Nylon Red Padlock       </t>
  </si>
  <si>
    <t xml:space="preserve">Numbered    </t>
  </si>
  <si>
    <t>7685</t>
  </si>
  <si>
    <t xml:space="preserve">.25x30mm    </t>
  </si>
  <si>
    <t>11-0334</t>
  </si>
  <si>
    <t xml:space="preserve">Needle APS Dry Ndlng Yell Tip </t>
  </si>
  <si>
    <t xml:space="preserve">.25x40mm    </t>
  </si>
  <si>
    <t>11-0335</t>
  </si>
  <si>
    <t>8954618</t>
  </si>
  <si>
    <t>Watercolors Table Paper Smooth</t>
  </si>
  <si>
    <t xml:space="preserve">18"x225'    </t>
  </si>
  <si>
    <t>982518</t>
  </si>
  <si>
    <t xml:space="preserve">Labels Urine Yellow           </t>
  </si>
  <si>
    <t xml:space="preserve">1000/Pk     </t>
  </si>
  <si>
    <t>0362</t>
  </si>
  <si>
    <t xml:space="preserve">Connector Tubing f/Oxygen     </t>
  </si>
  <si>
    <t xml:space="preserve">2"          </t>
  </si>
  <si>
    <t xml:space="preserve">50/Pk   </t>
  </si>
  <si>
    <t>2005-0-50</t>
  </si>
  <si>
    <t>1278971</t>
  </si>
  <si>
    <t xml:space="preserve">BP Sphyg Connector Set        </t>
  </si>
  <si>
    <t xml:space="preserve">Ml/Fem      </t>
  </si>
  <si>
    <t xml:space="preserve">1 Set   </t>
  </si>
  <si>
    <t>2920</t>
  </si>
  <si>
    <t xml:space="preserve">Holder Capillary DCA HBA1C    </t>
  </si>
  <si>
    <t>10888741</t>
  </si>
  <si>
    <t>3682909</t>
  </si>
  <si>
    <t xml:space="preserve">Sticker Jurassic World 2      </t>
  </si>
  <si>
    <t>Asst 2.5x2.5</t>
  </si>
  <si>
    <t>PS662</t>
  </si>
  <si>
    <t>1532884</t>
  </si>
  <si>
    <t xml:space="preserve">Stopcock 4-way Luer Lock Male </t>
  </si>
  <si>
    <t>TRAVOL</t>
  </si>
  <si>
    <t>2C6204</t>
  </si>
  <si>
    <t xml:space="preserve">25/CA   </t>
  </si>
  <si>
    <t>10043</t>
  </si>
  <si>
    <t xml:space="preserve">Bar Grab 18" Knurled          </t>
  </si>
  <si>
    <t xml:space="preserve">Gray        </t>
  </si>
  <si>
    <t>3018A</t>
  </si>
  <si>
    <t>1061765</t>
  </si>
  <si>
    <t xml:space="preserve">Paper EKG Generic             </t>
  </si>
  <si>
    <t xml:space="preserve">9402-020    </t>
  </si>
  <si>
    <t>9671-</t>
  </si>
  <si>
    <t>2616675</t>
  </si>
  <si>
    <t>380M</t>
  </si>
  <si>
    <t xml:space="preserve">Marker Skin Mr. Spot Packet   </t>
  </si>
  <si>
    <t xml:space="preserve">40/Bx   </t>
  </si>
  <si>
    <t>185</t>
  </si>
  <si>
    <t xml:space="preserve">0.5mL SDV   </t>
  </si>
  <si>
    <t>00006417100</t>
  </si>
  <si>
    <t>1225181</t>
  </si>
  <si>
    <t xml:space="preserve">Test Tube Rack                </t>
  </si>
  <si>
    <t xml:space="preserve">48-16mm     </t>
  </si>
  <si>
    <t>147904</t>
  </si>
  <si>
    <t xml:space="preserve">Forceps Kelly Curved Sterile  </t>
  </si>
  <si>
    <t xml:space="preserve">5-1/2"      </t>
  </si>
  <si>
    <t xml:space="preserve">50/pk   </t>
  </si>
  <si>
    <t>ST7-38</t>
  </si>
  <si>
    <t>1223402</t>
  </si>
  <si>
    <t xml:space="preserve">Lidocaine HCl Inj PF SDV      </t>
  </si>
  <si>
    <t xml:space="preserve">30mL/Vl </t>
  </si>
  <si>
    <t>55150016330</t>
  </si>
  <si>
    <t>9870825</t>
  </si>
  <si>
    <t xml:space="preserve">Catheter Nexiva Diffusics IV  </t>
  </si>
  <si>
    <t xml:space="preserve">20gx1.25"   </t>
  </si>
  <si>
    <t>383593</t>
  </si>
  <si>
    <t>3130458</t>
  </si>
  <si>
    <t>Jar Sundry Glass; Aluminum Lid</t>
  </si>
  <si>
    <t xml:space="preserve">7X4         </t>
  </si>
  <si>
    <t>39-813-000</t>
  </si>
  <si>
    <t xml:space="preserve">Stethoscope Littmann 27"      </t>
  </si>
  <si>
    <t xml:space="preserve">Copper/Choc </t>
  </si>
  <si>
    <t>5809</t>
  </si>
  <si>
    <t xml:space="preserve">Stethoscope Littmann Cls III  </t>
  </si>
  <si>
    <t>Lavender 27"</t>
  </si>
  <si>
    <t>5832</t>
  </si>
  <si>
    <t>1080345</t>
  </si>
  <si>
    <t xml:space="preserve">Steriject Needle 2.75-3"      </t>
  </si>
  <si>
    <t xml:space="preserve">22G         </t>
  </si>
  <si>
    <t>TSK2276</t>
  </si>
  <si>
    <t>Men6/Woman 7</t>
  </si>
  <si>
    <t>R-CFI-23</t>
  </si>
  <si>
    <t>THR 13 MONTHLY FILL RATE LOG</t>
  </si>
  <si>
    <t>Stocking Items Only</t>
  </si>
  <si>
    <t>Year</t>
  </si>
  <si>
    <t>Month</t>
  </si>
  <si>
    <t>Total
 Fill Rate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</si>
  <si>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</si>
  <si>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</si>
  <si>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</si>
  <si>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</si>
  <si>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</si>
  <si>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</si>
  <si>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</si>
  <si>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</si>
  <si>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</si>
  <si>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</si>
  <si>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</si>
  <si>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</si>
  <si>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Manufacturers back order</t>
  </si>
  <si>
    <t>Drop-ship only</t>
  </si>
  <si>
    <t>Non-stock in the Primary DC - demand too low to convert</t>
  </si>
  <si>
    <t>Corporate non-stock - demand too low to convert</t>
  </si>
  <si>
    <t>Low impact - only 1 or 2 line impact</t>
  </si>
  <si>
    <t>Non-stock in the primary DC - demand too low to convert</t>
  </si>
  <si>
    <t>Discontinued</t>
  </si>
  <si>
    <t>Status</t>
  </si>
  <si>
    <t>Monthly Demand - Grapevine</t>
  </si>
  <si>
    <t>Division limited stocking</t>
  </si>
  <si>
    <t xml:space="preserve">Corporate non-stock – demand increase – Sales to convert to stock </t>
  </si>
  <si>
    <t>Large customer order depleted stock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</si>
  <si>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</si>
  <si>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</si>
  <si>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</si>
  <si>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</si>
  <si>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</si>
  <si>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</si>
  <si>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</si>
  <si>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</si>
  <si>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THR 13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</si>
</sst>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0" xfId="0"/>
    <xf numFmtId="0" fontId="4" fillId="6" borderId="1" xfId="0" applyFont="1" applyFill="1" applyBorder="1" applyAlignment="1">
      <alignment horizontal="right"/>
    </xf>
    <xf numFmtId="165" fontId="4" fillId="5" borderId="1" xfId="0" applyNumberFormat="1" applyFont="1" applyFill="1" applyBorder="1"/>
    <xf numFmtId="165" fontId="4" fillId="7" borderId="1" xfId="0" applyNumberFormat="1" applyFont="1" applyFill="1" applyBorder="1"/>
    <xf numFmtId="165" fontId="4" fillId="3" borderId="1" xfId="0" applyNumberFormat="1" applyFont="1" applyFill="1" applyBorder="1"/>
    <xf numFmtId="165" fontId="4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NumberFormat="1" applyBorder="1"/>
    <xf numFmtId="0" fontId="18" fillId="3" borderId="10" xfId="0" applyFont="1" applyFill="1" applyBorder="1" applyAlignment="1">
      <alignment horizontal="left" wrapText="1"/>
    </xf>
    <xf numFmtId="0" fontId="18" fillId="3" borderId="11" xfId="0" applyFont="1" applyFill="1" applyBorder="1" applyAlignment="1">
      <alignment horizontal="left" wrapText="1"/>
    </xf>
    <xf numFmtId="0" fontId="18" fillId="3" borderId="12" xfId="0" applyFont="1" applyFill="1" applyBorder="1" applyAlignment="1">
      <alignment horizontal="left" wrapText="1"/>
    </xf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0" fillId="8" borderId="19" xfId="0" applyFill="1" applyBorder="1" applyAlignment="1">
      <alignment horizontal="left"/>
    </xf>
    <xf numFmtId="0" fontId="0" fillId="8" borderId="19" xfId="0" applyNumberFormat="1" applyFill="1" applyBorder="1"/>
    <xf numFmtId="0" fontId="0" fillId="8" borderId="20" xfId="0" applyNumberFormat="1" applyFill="1" applyBorder="1"/>
    <xf numFmtId="0" fontId="19" fillId="0" borderId="3" xfId="0" applyFont="1" applyBorder="1" applyAlignment="1">
      <alignment horizontal="left"/>
    </xf>
    <xf numFmtId="0" fontId="19" fillId="0" borderId="3" xfId="0" applyNumberFormat="1" applyFont="1" applyBorder="1"/>
    <xf numFmtId="0" fontId="19" fillId="0" borderId="4" xfId="0" applyNumberFormat="1" applyFont="1" applyBorder="1"/>
    <xf numFmtId="0" fontId="19" fillId="0" borderId="1" xfId="0" applyFont="1" applyBorder="1" applyAlignment="1">
      <alignment horizontal="left"/>
    </xf>
    <xf numFmtId="0" fontId="19" fillId="0" borderId="1" xfId="0" applyNumberFormat="1" applyFont="1" applyBorder="1"/>
    <xf numFmtId="0" fontId="19" fillId="0" borderId="6" xfId="0" applyNumberFormat="1" applyFont="1" applyBorder="1"/>
    <xf numFmtId="0" fontId="17" fillId="0" borderId="8" xfId="0" applyFont="1" applyBorder="1" applyAlignment="1">
      <alignment horizontal="left"/>
    </xf>
    <xf numFmtId="0" fontId="17" fillId="0" borderId="8" xfId="0" applyNumberFormat="1" applyFont="1" applyBorder="1"/>
    <xf numFmtId="0" fontId="17" fillId="0" borderId="9" xfId="0" applyNumberFormat="1" applyFont="1" applyBorder="1"/>
    <xf numFmtId="0" fontId="17" fillId="0" borderId="17" xfId="0" applyFont="1" applyBorder="1" applyAlignment="1">
      <alignment horizontal="left"/>
    </xf>
    <xf numFmtId="0" fontId="17" fillId="0" borderId="17" xfId="0" applyNumberFormat="1" applyFont="1" applyBorder="1"/>
    <xf numFmtId="0" fontId="17" fillId="0" borderId="18" xfId="0" applyNumberFormat="1" applyFont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20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0.88958936786505372</c:v>
                </c:pt>
                <c:pt idx="1">
                  <c:v>0.91881566380133717</c:v>
                </c:pt>
                <c:pt idx="2">
                  <c:v>0.92334161728159048</c:v>
                </c:pt>
                <c:pt idx="3">
                  <c:v>0.921928038017651</c:v>
                </c:pt>
                <c:pt idx="4">
                  <c:v>0.8940134795823973</c:v>
                </c:pt>
                <c:pt idx="5">
                  <c:v>0.91770351937433348</c:v>
                </c:pt>
                <c:pt idx="6">
                  <c:v>0.93200379867046534</c:v>
                </c:pt>
                <c:pt idx="7">
                  <c:v>0.92840809146877745</c:v>
                </c:pt>
                <c:pt idx="8">
                  <c:v>0.93363914373088686</c:v>
                </c:pt>
                <c:pt idx="9">
                  <c:v>0.94308382200758867</c:v>
                </c:pt>
                <c:pt idx="10">
                  <c:v>0.92777164485096986</c:v>
                </c:pt>
                <c:pt idx="11">
                  <c:v>0.88379869587025583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C2-4030-A5EB-2816E9716370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0.96756856931060042</c:v>
                </c:pt>
                <c:pt idx="1">
                  <c:v>0.96600200832018357</c:v>
                </c:pt>
                <c:pt idx="2">
                  <c:v>0.96619323864772955</c:v>
                </c:pt>
                <c:pt idx="3">
                  <c:v>0.96414625488107919</c:v>
                </c:pt>
                <c:pt idx="4">
                  <c:v>0.94404130616801563</c:v>
                </c:pt>
                <c:pt idx="5">
                  <c:v>0.95824053452115809</c:v>
                </c:pt>
                <c:pt idx="6">
                  <c:v>0.97072205736894157</c:v>
                </c:pt>
                <c:pt idx="7">
                  <c:v>0.9709345106696099</c:v>
                </c:pt>
                <c:pt idx="8">
                  <c:v>0.97275768679305397</c:v>
                </c:pt>
                <c:pt idx="9">
                  <c:v>0.97835033100733582</c:v>
                </c:pt>
                <c:pt idx="10">
                  <c:v>0.96648595367175938</c:v>
                </c:pt>
                <c:pt idx="11">
                  <c:v>0.97079889807162534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C2-4030-A5EB-2816E9716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0.8746858770313285</c:v>
                </c:pt>
                <c:pt idx="1">
                  <c:v>0.90401396160558467</c:v>
                </c:pt>
                <c:pt idx="2">
                  <c:v>0.90943325174166811</c:v>
                </c:pt>
                <c:pt idx="3">
                  <c:v>0.9038269550748752</c:v>
                </c:pt>
                <c:pt idx="4">
                  <c:v>0.87425691393124838</c:v>
                </c:pt>
                <c:pt idx="5">
                  <c:v>0.90136173184357526</c:v>
                </c:pt>
                <c:pt idx="6">
                  <c:v>0.91344005956813101</c:v>
                </c:pt>
                <c:pt idx="7">
                  <c:v>0.90984313049474219</c:v>
                </c:pt>
                <c:pt idx="8">
                  <c:v>0.91448255204433126</c:v>
                </c:pt>
                <c:pt idx="9">
                  <c:v>0.92411695115768122</c:v>
                </c:pt>
                <c:pt idx="10">
                  <c:v>0.91209302325581409</c:v>
                </c:pt>
                <c:pt idx="11">
                  <c:v>0.86203522504892371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A1-486B-8005-C5359BBE9DF1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0.95392863126151783</c:v>
                </c:pt>
                <c:pt idx="1">
                  <c:v>0.95207410390656466</c:v>
                </c:pt>
                <c:pt idx="2">
                  <c:v>0.9531161739785351</c:v>
                </c:pt>
                <c:pt idx="3">
                  <c:v>0.9467554076539102</c:v>
                </c:pt>
                <c:pt idx="4">
                  <c:v>0.92607909020418722</c:v>
                </c:pt>
                <c:pt idx="5">
                  <c:v>0.94291201117318435</c:v>
                </c:pt>
                <c:pt idx="6">
                  <c:v>0.95253164556962022</c:v>
                </c:pt>
                <c:pt idx="7">
                  <c:v>0.95276676435097396</c:v>
                </c:pt>
                <c:pt idx="8">
                  <c:v>0.95387149917627678</c:v>
                </c:pt>
                <c:pt idx="9">
                  <c:v>0.95943890485043104</c:v>
                </c:pt>
                <c:pt idx="10">
                  <c:v>0.95147286821705424</c:v>
                </c:pt>
                <c:pt idx="11">
                  <c:v>0.94944553163731238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A1-486B-8005-C5359BBE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48.443424189813" createdVersion="6" refreshedVersion="6" minRefreshableVersion="3" recordCount="380" xr:uid="{EE84DD5A-C864-4CF4-9A83-D904BE0B797B}">
  <cacheSource type="worksheet">
    <worksheetSource ref="A2:N382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95"/>
    </cacheField>
    <cacheField name="QTY" numFmtId="0">
      <sharedItems containsSemiMixedTypes="0" containsString="0" containsNumber="1" containsInteger="1" minValue="1" maxValue="1763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Division limited stocking"/>
        <s v="Demand increase – forecast adjusted"/>
        <s v="Manufacturers back order"/>
        <s v="Large customer order depleted stock"/>
        <s v="Drop-ship only"/>
        <s v="Corporate non-stock - demand too low to convert"/>
        <s v="Discontinued"/>
        <s v="Non-stock in the Primary DC - demand too low to convert"/>
        <s v="Corporate non-stock – demand increase – Sales to convert to stock "/>
        <s v="Low impact - only 1 or 2 line impact"/>
      </sharedItems>
    </cacheField>
    <cacheField name="Monthly Demand - Grapevine" numFmtId="0">
      <sharedItems containsString="0" containsBlank="1" containsNumber="1" containsInteger="1" minValue="4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s v="2319118"/>
    <s v="2018 Fluzone HD Syr LC        "/>
    <s v="65yrs+ 10PK "/>
    <s v=".5ml/syr"/>
    <s v="CONAUT"/>
    <s v="49281040365"/>
    <n v="95"/>
    <n v="985"/>
    <n v="0"/>
    <n v="1"/>
    <n v="0"/>
    <n v="0"/>
    <x v="0"/>
    <m/>
  </r>
  <r>
    <s v="6519118"/>
    <s v="2018 Fluzone QIV Syr LC       "/>
    <s v="36mos+ 10PK "/>
    <s v=".5ml/syr"/>
    <s v="CONAUT"/>
    <s v="49281041850"/>
    <n v="69"/>
    <n v="501"/>
    <n v="0"/>
    <n v="1"/>
    <n v="0"/>
    <n v="0"/>
    <x v="0"/>
    <m/>
  </r>
  <r>
    <s v="4319118"/>
    <s v="2018 Fluzone QIV MDV LC       "/>
    <s v="6mos+       "/>
    <s v="5ml/vl  "/>
    <s v="CONAUT"/>
    <s v="49281062915"/>
    <n v="44"/>
    <n v="1763"/>
    <n v="0"/>
    <n v="1"/>
    <n v="0"/>
    <n v="0"/>
    <x v="0"/>
    <m/>
  </r>
  <r>
    <s v="8719118"/>
    <s v="2018 Flublok RV4 Syr LC       "/>
    <s v="18Yrs+ 10PK "/>
    <s v=".5ml/syr"/>
    <s v="CONAUT"/>
    <s v="49281071810"/>
    <n v="25"/>
    <n v="104"/>
    <n v="0"/>
    <n v="1"/>
    <n v="0"/>
    <n v="0"/>
    <x v="0"/>
    <m/>
  </r>
  <r>
    <s v="9719118"/>
    <s v="2018 Afluria QIV Syr LC       "/>
    <s v="5Yrs+ 10PK  "/>
    <s v=".5ml/syr"/>
    <s v="SEQBIO"/>
    <s v="33332031801"/>
    <n v="22"/>
    <n v="731"/>
    <n v="0"/>
    <n v="1"/>
    <n v="0"/>
    <n v="0"/>
    <x v="0"/>
    <m/>
  </r>
  <r>
    <s v="7619118"/>
    <s v="2018 Fluz QIV Ped Sy LC       "/>
    <s v="635mos 10PK "/>
    <s v=".25ml/Pk"/>
    <s v="CONAUT"/>
    <s v="49281051825"/>
    <n v="18"/>
    <n v="64"/>
    <n v="0"/>
    <n v="1"/>
    <n v="0"/>
    <n v="0"/>
    <x v="0"/>
    <m/>
  </r>
  <r>
    <s v="7192118"/>
    <s v="2018 Fluad Syr LC             "/>
    <s v="65yrs+ 10PK "/>
    <s v=".5ml/syr"/>
    <s v="SEQBIO"/>
    <s v="70461001803"/>
    <n v="11"/>
    <n v="359"/>
    <n v="0"/>
    <n v="1"/>
    <n v="0"/>
    <n v="0"/>
    <x v="0"/>
    <m/>
  </r>
  <r>
    <s v="1296728"/>
    <s v="Shingrix Shingles SDV w/Diluen"/>
    <s v="0.5mL       "/>
    <s v="1/Pk    "/>
    <s v="SKBEEC"/>
    <s v="58160081912"/>
    <n v="10"/>
    <n v="76"/>
    <n v="0.9"/>
    <n v="0.1"/>
    <n v="0"/>
    <n v="0"/>
    <x v="1"/>
    <m/>
  </r>
  <r>
    <s v="2587008"/>
    <s v="Lidocaine Inj MDV Non-Return  "/>
    <s v="1%          "/>
    <s v="20mL/Ea "/>
    <s v="GIVREP"/>
    <s v="00409427601"/>
    <n v="10"/>
    <n v="61"/>
    <n v="1"/>
    <n v="0"/>
    <n v="0"/>
    <n v="0"/>
    <x v="2"/>
    <m/>
  </r>
  <r>
    <s v="7292118"/>
    <s v="2018 Flucelvax MDV QIV LC     "/>
    <s v="4Yrs+       "/>
    <s v="5ml/vl  "/>
    <s v="SEQBIO"/>
    <s v="70461041810"/>
    <n v="9"/>
    <n v="386"/>
    <n v="0"/>
    <n v="1"/>
    <n v="0"/>
    <n v="0"/>
    <x v="0"/>
    <m/>
  </r>
  <r>
    <s v="9870244"/>
    <s v="Saline Syringe Fill           "/>
    <s v="10mL        "/>
    <s v="30/Pk   "/>
    <s v="BD"/>
    <s v="306500"/>
    <n v="9"/>
    <n v="50"/>
    <n v="0.55555555555555558"/>
    <n v="0.44444444444444442"/>
    <n v="0"/>
    <n v="0"/>
    <x v="3"/>
    <m/>
  </r>
  <r>
    <s v="1046989"/>
    <s v="Sodium Chloride INJ SDV 50ml  "/>
    <s v="0.9%        "/>
    <s v="25/Bx   "/>
    <s v="PFIZNJ"/>
    <s v="00409488850"/>
    <n v="8"/>
    <n v="15"/>
    <n v="1"/>
    <n v="0"/>
    <n v="0"/>
    <n v="0"/>
    <x v="2"/>
    <m/>
  </r>
  <r>
    <s v="1296729"/>
    <s v="Shingrix Shingles SDV w/Diluen"/>
    <s v="0.5mL       "/>
    <s v="10/Pk   "/>
    <s v="SKBEEC"/>
    <s v="58160082311"/>
    <n v="8"/>
    <n v="14"/>
    <n v="1"/>
    <n v="0"/>
    <n v="0"/>
    <n v="0"/>
    <x v="2"/>
    <m/>
  </r>
  <r>
    <s v="5581592"/>
    <s v="Varivax Chickenpox All Sdv    "/>
    <s v=".5ml        "/>
    <s v="10/Pk   "/>
    <s v="MERVAC"/>
    <s v="482700"/>
    <n v="7"/>
    <n v="8"/>
    <n v="0"/>
    <n v="0"/>
    <n v="0"/>
    <n v="1"/>
    <x v="4"/>
    <m/>
  </r>
  <r>
    <s v="1046817"/>
    <s v="Lidocaine HCL MDV 50mL        "/>
    <s v="1%          "/>
    <s v="25/Bx   "/>
    <s v="PFIZNJ"/>
    <s v="00409427602"/>
    <n v="6"/>
    <n v="6"/>
    <n v="1"/>
    <n v="0"/>
    <n v="0"/>
    <n v="0"/>
    <x v="2"/>
    <m/>
  </r>
  <r>
    <s v="1285290"/>
    <s v="Sofia2 Flu A+B FIA Starter Kit"/>
    <s v="1 Pk        "/>
    <s v="1/Kt    "/>
    <s v="QUISOF"/>
    <s v="20310"/>
    <n v="6"/>
    <n v="7"/>
    <n v="0"/>
    <n v="0"/>
    <n v="0"/>
    <n v="1"/>
    <x v="5"/>
    <m/>
  </r>
  <r>
    <s v="5464958"/>
    <s v="Adacel Tdap Ado/Adt PFS       "/>
    <s v=".5ml        "/>
    <s v="5/Pk    "/>
    <s v="CONAUT"/>
    <s v="49281040015"/>
    <n v="6"/>
    <n v="14"/>
    <n v="0"/>
    <n v="1"/>
    <n v="0"/>
    <n v="0"/>
    <x v="6"/>
    <m/>
  </r>
  <r>
    <s v="3451926"/>
    <s v="Epipen Adult Twin Pack        "/>
    <s v="0.3mg       "/>
    <s v="2/Pk    "/>
    <s v="DEY"/>
    <s v="49502050002"/>
    <n v="6"/>
    <n v="6"/>
    <n v="0.33333333333333337"/>
    <n v="0.66666666666666674"/>
    <n v="0"/>
    <n v="0"/>
    <x v="2"/>
    <m/>
  </r>
  <r>
    <s v="1276358"/>
    <s v="Veritor+ Rdr Combo 2 FLU      "/>
    <s v="Physician   "/>
    <s v="Ea      "/>
    <s v="B-DDIA"/>
    <s v="256074"/>
    <n v="6"/>
    <n v="6"/>
    <n v="0"/>
    <n v="0"/>
    <n v="0"/>
    <n v="1"/>
    <x v="4"/>
    <m/>
  </r>
  <r>
    <s v="1236454"/>
    <s v="Thermometer Fridge w/ Alarm   "/>
    <s v="Digital     "/>
    <s v="Ea      "/>
    <s v="THERMC"/>
    <s v="ACC8100MATB"/>
    <n v="5"/>
    <n v="12"/>
    <n v="0"/>
    <n v="0"/>
    <n v="0"/>
    <n v="1"/>
    <x v="5"/>
    <m/>
  </r>
  <r>
    <s v="9569118"/>
    <s v="2018 Afluria QIV MDV LC       "/>
    <s v="5Yrs+       "/>
    <s v="5ml/vl  "/>
    <s v="SEQBIO"/>
    <s v="33332041810"/>
    <n v="5"/>
    <n v="144"/>
    <n v="0"/>
    <n v="1"/>
    <n v="0"/>
    <n v="0"/>
    <x v="0"/>
    <m/>
  </r>
  <r>
    <s v="4390165"/>
    <s v="PremierPro Glove Ntrl Thin PF "/>
    <s v="X-Large     "/>
    <s v="180/Bx  "/>
    <s v="S2SGLO"/>
    <s v="5065"/>
    <n v="5"/>
    <n v="15"/>
    <n v="0"/>
    <n v="1"/>
    <n v="0"/>
    <n v="0"/>
    <x v="2"/>
    <m/>
  </r>
  <r>
    <s v="8680112"/>
    <s v="Specimen Cup Sterile Green Cap"/>
    <s v="4oz         "/>
    <s v="100/Ca  "/>
    <s v="GLOSCI"/>
    <s v="5913"/>
    <n v="5"/>
    <n v="11"/>
    <n v="0"/>
    <n v="1"/>
    <n v="0"/>
    <n v="0"/>
    <x v="2"/>
    <m/>
  </r>
  <r>
    <s v="4390155"/>
    <s v="PremierPro Glove Latex PFT CL "/>
    <s v="X-Large     "/>
    <s v="90/Bx   "/>
    <s v="S2SGLO"/>
    <s v="4605"/>
    <n v="4"/>
    <n v="15"/>
    <n v="0.5"/>
    <n v="0.5"/>
    <n v="0"/>
    <n v="0"/>
    <x v="7"/>
    <m/>
  </r>
  <r>
    <s v="2218045"/>
    <s v="E-A-R Plugs Pillow Paks       "/>
    <s v="            "/>
    <s v="200Pr/Bx"/>
    <s v="3MMED"/>
    <s v="310-1001"/>
    <n v="4"/>
    <n v="6"/>
    <n v="0"/>
    <n v="1"/>
    <n v="0"/>
    <n v="0"/>
    <x v="2"/>
    <m/>
  </r>
  <r>
    <s v="5419118"/>
    <s v="2018 Fluzone QIV SDV LC       "/>
    <s v="36mos+ 10PK "/>
    <s v=".5ml/vl "/>
    <s v="CONAUT"/>
    <s v="49281041810"/>
    <n v="4"/>
    <n v="66"/>
    <n v="0"/>
    <n v="1"/>
    <n v="0"/>
    <n v="0"/>
    <x v="0"/>
    <m/>
  </r>
  <r>
    <s v="1048688"/>
    <s v="Sodium Chlor Inj SDV 20ml PF  "/>
    <s v="0.9%        "/>
    <s v="25/Bx   "/>
    <s v="PFIZNJ"/>
    <s v="00409488820"/>
    <n v="4"/>
    <n v="14"/>
    <n v="1"/>
    <n v="0"/>
    <n v="0"/>
    <n v="0"/>
    <x v="2"/>
    <m/>
  </r>
  <r>
    <s v="1043735"/>
    <s v="Ful-Glo Ophth Strips          "/>
    <s v="1mg         "/>
    <s v="100/Bx  "/>
    <s v="AKORN"/>
    <s v="17478040401"/>
    <n v="4"/>
    <n v="4"/>
    <n v="1"/>
    <n v="0"/>
    <n v="0"/>
    <n v="0"/>
    <x v="2"/>
    <m/>
  </r>
  <r>
    <s v="9875912"/>
    <s v="Needle Disposable             "/>
    <s v="18gx1-1/2&quot;  "/>
    <s v="100/Bx  "/>
    <s v="BD"/>
    <s v="305196"/>
    <n v="4"/>
    <n v="7"/>
    <n v="0"/>
    <n v="1"/>
    <n v="0"/>
    <n v="0"/>
    <x v="2"/>
    <m/>
  </r>
  <r>
    <s v="6837369"/>
    <s v="Mercury Spill Absorbent Kit   "/>
    <s v="            "/>
    <s v="Ea      "/>
    <s v="HPTC"/>
    <s v="MESK"/>
    <n v="3"/>
    <n v="4"/>
    <n v="0"/>
    <n v="1"/>
    <n v="0"/>
    <n v="0"/>
    <x v="7"/>
    <m/>
  </r>
  <r>
    <s v="9327453"/>
    <s v="Thermal Printer Paper Qbc     "/>
    <s v="Q-Star      "/>
    <s v="3/bx    "/>
    <s v="QBCDIA"/>
    <s v="429580"/>
    <n v="3"/>
    <n v="6"/>
    <n v="0"/>
    <n v="0"/>
    <n v="1"/>
    <n v="0"/>
    <x v="5"/>
    <m/>
  </r>
  <r>
    <s v="1048583"/>
    <s v="Sodium Chloride INJ MDV 30ml  "/>
    <s v="0.9%BACT    "/>
    <s v="25/Bx   "/>
    <s v="PFIZNJ"/>
    <s v="00409196607"/>
    <n v="3"/>
    <n v="5"/>
    <n v="1"/>
    <n v="0"/>
    <n v="0"/>
    <n v="0"/>
    <x v="2"/>
    <m/>
  </r>
  <r>
    <s v="9878806"/>
    <s v="Syringes w/Needle LL Disp 3cc "/>
    <s v="20gx1&quot;      "/>
    <s v="100/Bx  "/>
    <s v="BD"/>
    <s v="309578"/>
    <n v="3"/>
    <n v="3"/>
    <n v="0.66666666666666674"/>
    <n v="0.33333333333333337"/>
    <n v="0"/>
    <n v="0"/>
    <x v="2"/>
    <m/>
  </r>
  <r>
    <s v="1049843"/>
    <s v="Lidocaine HCL MDV 50mL        "/>
    <s v="2%          "/>
    <s v="25/Bx   "/>
    <s v="PFIZNJ"/>
    <s v="00409427702"/>
    <n v="3"/>
    <n v="4"/>
    <n v="1"/>
    <n v="0"/>
    <n v="0"/>
    <n v="0"/>
    <x v="2"/>
    <m/>
  </r>
  <r>
    <s v="1046880"/>
    <s v="Lidocaine HCL Inj MDV 20ml    "/>
    <s v="2%          "/>
    <s v="25/Bx   "/>
    <s v="PFIZNJ"/>
    <s v="00409427701"/>
    <n v="3"/>
    <n v="4"/>
    <n v="1"/>
    <n v="0"/>
    <n v="0"/>
    <n v="0"/>
    <x v="2"/>
    <m/>
  </r>
  <r>
    <s v="1572396"/>
    <s v="Gowns Exam 56&quot; X 43&quot;          "/>
    <s v="            "/>
    <s v="50/Ca   "/>
    <s v="MARS"/>
    <s v="0442"/>
    <n v="3"/>
    <n v="8"/>
    <n v="0"/>
    <n v="1"/>
    <n v="0"/>
    <n v="0"/>
    <x v="7"/>
    <m/>
  </r>
  <r>
    <s v="1278254"/>
    <s v="Syringe 10cc LL w/o Needle    "/>
    <s v="10mL        "/>
    <s v="200/Bx  "/>
    <s v="BD"/>
    <s v="302995"/>
    <n v="3"/>
    <n v="3"/>
    <n v="0.33333333333333337"/>
    <n v="0.66666666666666674"/>
    <n v="0"/>
    <n v="0"/>
    <x v="2"/>
    <m/>
  </r>
  <r>
    <s v="1113317"/>
    <s v="Clarity Strep-A TestStrip     "/>
    <s v="50-Tests    "/>
    <s v="50/Bx   "/>
    <s v="RACMED"/>
    <s v="DTG-STP50"/>
    <n v="3"/>
    <n v="6"/>
    <n v="0"/>
    <n v="0"/>
    <n v="0"/>
    <n v="1"/>
    <x v="8"/>
    <n v="4"/>
  </r>
  <r>
    <s v="1268963"/>
    <s v="Earplugs E-A-R Skull Screws   "/>
    <s v="Vinyl Cord  "/>
    <s v="120/Pk  "/>
    <s v="FISHER"/>
    <s v="191501567"/>
    <n v="3"/>
    <n v="4"/>
    <n v="0"/>
    <n v="0"/>
    <n v="0"/>
    <n v="1"/>
    <x v="5"/>
    <m/>
  </r>
  <r>
    <s v="1027248"/>
    <s v="Promethazine HCL Inj SDV      "/>
    <s v="25mg/mL     "/>
    <s v="25x1ml  "/>
    <s v="WESINJ"/>
    <s v="00641092825"/>
    <n v="3"/>
    <n v="3"/>
    <n v="0.66666666666666674"/>
    <n v="0.33333333333333337"/>
    <n v="0"/>
    <n v="0"/>
    <x v="3"/>
    <m/>
  </r>
  <r>
    <s v="1184548"/>
    <s v="Clarity Drug Screen 12 Panel  "/>
    <s v="            "/>
    <s v="25/Bx   "/>
    <s v="RACMED"/>
    <s v="CD-CDOA-7125"/>
    <n v="3"/>
    <n v="4"/>
    <n v="0"/>
    <n v="1"/>
    <n v="0"/>
    <n v="0"/>
    <x v="7"/>
    <m/>
  </r>
  <r>
    <s v="1141811"/>
    <s v="Hemocue HBC Control Norml     "/>
    <s v="1.5mL       "/>
    <s v="3/Pk    "/>
    <s v="R&amp;DSYS"/>
    <s v="GH00NX"/>
    <n v="3"/>
    <n v="3"/>
    <n v="0"/>
    <n v="0"/>
    <n v="0"/>
    <n v="1"/>
    <x v="4"/>
    <m/>
  </r>
  <r>
    <s v="9871271"/>
    <s v="Syringes w/Needle LL Disp 10cc"/>
    <s v="20gx1&quot;      "/>
    <s v="100/Bx  "/>
    <s v="BD"/>
    <s v="309644"/>
    <n v="2"/>
    <n v="2"/>
    <n v="0.5"/>
    <n v="0.5"/>
    <n v="0"/>
    <n v="0"/>
    <x v="9"/>
    <m/>
  </r>
  <r>
    <s v="1285337"/>
    <s v="Hymovis Inj Syringe LOC       "/>
    <s v="24mg/3ml    "/>
    <s v="2/Pk    "/>
    <s v="FIDPHA"/>
    <s v="89122049663"/>
    <n v="2"/>
    <n v="8"/>
    <n v="0"/>
    <n v="1"/>
    <n v="0"/>
    <n v="0"/>
    <x v="7"/>
    <m/>
  </r>
  <r>
    <s v="8218086"/>
    <s v="Lv-pva Fecal Formalin Collectn"/>
    <s v="            "/>
    <s v="10/bx   "/>
    <s v="MERIDA"/>
    <s v="300112"/>
    <n v="2"/>
    <n v="6"/>
    <n v="0"/>
    <n v="1"/>
    <n v="0"/>
    <n v="0"/>
    <x v="7"/>
    <m/>
  </r>
  <r>
    <s v="1185702"/>
    <s v="Wedge Heel Medical/Lateral    "/>
    <s v="White       "/>
    <s v="8Pr/Bx  "/>
    <s v="HAPAD"/>
    <s v="LW34"/>
    <n v="2"/>
    <n v="9"/>
    <n v="0"/>
    <n v="1"/>
    <n v="0"/>
    <n v="0"/>
    <x v="7"/>
    <m/>
  </r>
  <r>
    <s v="1329583"/>
    <s v="Driver Power On Control w/Card"/>
    <s v="            "/>
    <s v="Ea      "/>
    <s v="RUSCH"/>
    <s v="9401"/>
    <n v="2"/>
    <n v="2"/>
    <n v="0"/>
    <n v="0"/>
    <n v="1"/>
    <n v="0"/>
    <x v="5"/>
    <m/>
  </r>
  <r>
    <s v="1296508"/>
    <s v="Lidocaine HCl MDV 50mL        "/>
    <s v="1%          "/>
    <s v="10/Pk   "/>
    <s v="WESINJ"/>
    <s v="00143957710"/>
    <n v="2"/>
    <n v="13"/>
    <n v="0.5"/>
    <n v="0.5"/>
    <n v="0"/>
    <n v="0"/>
    <x v="9"/>
    <m/>
  </r>
  <r>
    <s v="1142097"/>
    <s v="Procare Replacement Liner     "/>
    <s v="            "/>
    <s v="Ea      "/>
    <s v="SMTNEP"/>
    <s v="79-95365"/>
    <n v="2"/>
    <n v="4"/>
    <n v="0"/>
    <n v="0"/>
    <n v="0"/>
    <n v="1"/>
    <x v="5"/>
    <m/>
  </r>
  <r>
    <s v="6830018"/>
    <s v="Mercury Magnet &amp; Scrubber     "/>
    <s v="            "/>
    <s v="Ea      "/>
    <s v="HPTC"/>
    <s v="MSR"/>
    <n v="2"/>
    <n v="2"/>
    <n v="0"/>
    <n v="0"/>
    <n v="1"/>
    <n v="0"/>
    <x v="5"/>
    <m/>
  </r>
  <r>
    <s v="6003949"/>
    <s v="Exam Gowns Navy Blue LF Reg   "/>
    <s v="60&quot;x40&quot;     "/>
    <s v="50/Ca   "/>
    <s v="VALUMX"/>
    <s v="3410NB"/>
    <n v="2"/>
    <n v="3"/>
    <n v="1"/>
    <n v="0"/>
    <n v="0"/>
    <n v="0"/>
    <x v="9"/>
    <m/>
  </r>
  <r>
    <s v="7325537"/>
    <s v="Rolyan Monofilament           "/>
    <s v="10gm        "/>
    <s v="Ea      "/>
    <s v="FABENT"/>
    <s v="12-1391"/>
    <n v="2"/>
    <n v="4"/>
    <n v="0"/>
    <n v="1"/>
    <n v="0"/>
    <n v="0"/>
    <x v="7"/>
    <m/>
  </r>
  <r>
    <s v="4710030"/>
    <s v="Lubricating Jelly Pap Test    "/>
    <s v="4oz         "/>
    <s v="Ea      "/>
    <s v="ASEPTI"/>
    <s v="024-4OZ"/>
    <n v="2"/>
    <n v="8"/>
    <n v="0.5"/>
    <n v="0.5"/>
    <n v="0"/>
    <n v="0"/>
    <x v="9"/>
    <m/>
  </r>
  <r>
    <s v="6050202"/>
    <s v="Pantliners Kotex Lightdays    "/>
    <s v="Unscented   "/>
    <s v="22/Pk   "/>
    <s v="KIMBER"/>
    <s v="01301"/>
    <n v="2"/>
    <n v="19"/>
    <n v="0"/>
    <n v="1"/>
    <n v="0"/>
    <n v="0"/>
    <x v="6"/>
    <m/>
  </r>
  <r>
    <s v="1300550"/>
    <s v="Lidocaine HCL Inj MDV 10ml    "/>
    <s v="1%          "/>
    <s v="25/Bx   "/>
    <s v="AMEPHA"/>
    <s v="63323020110"/>
    <n v="2"/>
    <n v="3"/>
    <n v="1"/>
    <n v="0"/>
    <n v="0"/>
    <n v="0"/>
    <x v="9"/>
    <m/>
  </r>
  <r>
    <s v="4550028"/>
    <s v="Glucose Tabs Orange 10/Bt     "/>
    <s v="4g          "/>
    <s v="6/Pk    "/>
    <s v="GEISS"/>
    <s v="LP12832"/>
    <n v="2"/>
    <n v="2"/>
    <n v="0"/>
    <n v="1"/>
    <n v="0"/>
    <n v="0"/>
    <x v="6"/>
    <m/>
  </r>
  <r>
    <s v="1180925"/>
    <s v="Sodium Chloride Inj Bag       "/>
    <s v="0.9%        "/>
    <s v="250ml   "/>
    <s v="ABBHOS"/>
    <s v="0798302"/>
    <n v="2"/>
    <n v="20"/>
    <n v="0.5"/>
    <n v="0.5"/>
    <n v="0"/>
    <n v="0"/>
    <x v="9"/>
    <m/>
  </r>
  <r>
    <s v="1212031"/>
    <s v="Deodorant ReFresh Wipes       "/>
    <s v="            "/>
    <s v="500/Ca  "/>
    <s v="MEDLIN"/>
    <s v="SJCSTJ911"/>
    <n v="2"/>
    <n v="2"/>
    <n v="0"/>
    <n v="0"/>
    <n v="0"/>
    <n v="1"/>
    <x v="5"/>
    <m/>
  </r>
  <r>
    <s v="6669671"/>
    <s v="In Room Sharps Clear Open Lid "/>
    <s v="5Qt         "/>
    <s v="Ea      "/>
    <s v="CARDKN"/>
    <s v="851201"/>
    <n v="2"/>
    <n v="28"/>
    <n v="1"/>
    <n v="0"/>
    <n v="0"/>
    <n v="0"/>
    <x v="9"/>
    <m/>
  </r>
  <r>
    <s v="1147240"/>
    <s v="Dressing Polymem Silver#5     "/>
    <s v="Oval        "/>
    <s v="30/Ca   "/>
    <s v="FERIS"/>
    <s v="1853"/>
    <n v="2"/>
    <n v="3"/>
    <n v="0"/>
    <n v="0"/>
    <n v="0"/>
    <n v="1"/>
    <x v="5"/>
    <m/>
  </r>
  <r>
    <s v="1746961"/>
    <s v="Scrub Pants Blue              "/>
    <s v="Medium      "/>
    <s v="50/Ca   "/>
    <s v="MARS"/>
    <s v="1518M"/>
    <n v="2"/>
    <n v="3"/>
    <n v="0"/>
    <n v="0"/>
    <n v="1"/>
    <n v="0"/>
    <x v="5"/>
    <m/>
  </r>
  <r>
    <s v="8901276"/>
    <s v="Cath Foley Tray 5cc 16FR      "/>
    <s v="            "/>
    <s v="Ea      "/>
    <s v="CARDKN"/>
    <s v="6946"/>
    <n v="2"/>
    <n v="4"/>
    <n v="0"/>
    <n v="1"/>
    <n v="0"/>
    <n v="0"/>
    <x v="7"/>
    <m/>
  </r>
  <r>
    <s v="8597454"/>
    <s v="Stethoscope Ltmn Pur 1Hd Slct "/>
    <s v="28&quot; Length  "/>
    <s v="Ea      "/>
    <s v="3MMED"/>
    <s v="2294"/>
    <n v="2"/>
    <n v="2"/>
    <n v="0.5"/>
    <n v="0.5"/>
    <n v="0"/>
    <n v="0"/>
    <x v="7"/>
    <m/>
  </r>
  <r>
    <s v="1314440"/>
    <s v="Insert Rigid Carbon Fiber     "/>
    <s v="Men9/Women10"/>
    <s v="Ea      "/>
    <s v="RTNTPL"/>
    <s v="R-CFI-26"/>
    <n v="2"/>
    <n v="7"/>
    <n v="0"/>
    <n v="0"/>
    <n v="1"/>
    <n v="0"/>
    <x v="5"/>
    <m/>
  </r>
  <r>
    <s v="1124771"/>
    <s v="Affirm VPIII Microbial        "/>
    <s v="ID Test     "/>
    <s v="120/Bx  "/>
    <s v="B-DMIC"/>
    <s v="446257"/>
    <n v="2"/>
    <n v="2"/>
    <n v="0"/>
    <n v="1"/>
    <n v="0"/>
    <n v="0"/>
    <x v="7"/>
    <m/>
  </r>
  <r>
    <s v="2580040"/>
    <s v="Sodium Chl Inj Vl Bact FTV .9%"/>
    <s v="Non-Return  "/>
    <s v="30mL/Ea "/>
    <s v="GIVREP"/>
    <s v="00409196607"/>
    <n v="2"/>
    <n v="32"/>
    <n v="1"/>
    <n v="0"/>
    <n v="0"/>
    <n v="0"/>
    <x v="2"/>
    <m/>
  </r>
  <r>
    <s v="2612432"/>
    <s v="Ultra-Tuff Biohazard Bag Red  "/>
    <s v="24&quot;x24&quot;     "/>
    <s v="250/Ca  "/>
    <s v="MEDGEN"/>
    <s v="45-50"/>
    <n v="2"/>
    <n v="2"/>
    <n v="0"/>
    <n v="1"/>
    <n v="0"/>
    <n v="0"/>
    <x v="9"/>
    <m/>
  </r>
  <r>
    <s v="3453230"/>
    <s v="Epipen Junior Twin Pack       "/>
    <s v="0.15mg      "/>
    <s v="2/Pk    "/>
    <s v="DEY"/>
    <s v="49502050102"/>
    <n v="2"/>
    <n v="2"/>
    <n v="1"/>
    <n v="0"/>
    <n v="0"/>
    <n v="0"/>
    <x v="9"/>
    <m/>
  </r>
  <r>
    <s v="1046963"/>
    <s v="Bupivacaine HCL MDV 50ml      "/>
    <s v="0.25%       "/>
    <s v="25/Bx   "/>
    <s v="PFIZNJ"/>
    <s v="00409116001"/>
    <n v="2"/>
    <n v="2"/>
    <n v="0"/>
    <n v="1"/>
    <n v="0"/>
    <n v="0"/>
    <x v="2"/>
    <m/>
  </r>
  <r>
    <s v="9872059"/>
    <s v="TB Syringes w/Needle Slip 1cc "/>
    <s v="25gx5/8&quot;    "/>
    <s v="100/Bx  "/>
    <s v="BD"/>
    <s v="309626"/>
    <n v="2"/>
    <n v="2"/>
    <n v="0.5"/>
    <n v="0.5"/>
    <n v="0"/>
    <n v="0"/>
    <x v="9"/>
    <m/>
  </r>
  <r>
    <s v="6023287"/>
    <s v="Bupivacaine HCL MDV Non-Return"/>
    <s v="0.25%       "/>
    <s v="50mL/Vl "/>
    <s v="GIVREP"/>
    <s v="00409116001"/>
    <n v="2"/>
    <n v="5"/>
    <n v="1"/>
    <n v="0"/>
    <n v="0"/>
    <n v="0"/>
    <x v="2"/>
    <m/>
  </r>
  <r>
    <s v="1166621"/>
    <s v="Cyanocobalamin Inj (B-12)     "/>
    <s v="1000mcg/mL  "/>
    <s v="25x1mL  "/>
    <s v="AMEPHA"/>
    <s v="63323004401"/>
    <n v="2"/>
    <n v="2"/>
    <n v="0"/>
    <n v="1"/>
    <n v="0"/>
    <n v="0"/>
    <x v="9"/>
    <m/>
  </r>
  <r>
    <s v="1224090"/>
    <s v="Sofia hCG Kit                 "/>
    <s v="            "/>
    <s v="50/Bx   "/>
    <s v="QUISOF"/>
    <s v="20229"/>
    <n v="2"/>
    <n v="2"/>
    <n v="0"/>
    <n v="0"/>
    <n v="1"/>
    <n v="0"/>
    <x v="5"/>
    <m/>
  </r>
  <r>
    <s v="1223399"/>
    <s v="Lidocaine HCl Inj 5mL PF SDV  "/>
    <s v="2%          "/>
    <s v="10/Bx   "/>
    <s v="AURPHA"/>
    <s v="55150016505"/>
    <n v="2"/>
    <n v="5"/>
    <n v="1"/>
    <n v="0"/>
    <n v="0"/>
    <n v="0"/>
    <x v="9"/>
    <m/>
  </r>
  <r>
    <s v="1103533"/>
    <s v="Stirrup Cover Reusable        "/>
    <s v="            "/>
    <s v="1/Pr    "/>
    <s v="PEDPAL"/>
    <s v="100138"/>
    <n v="2"/>
    <n v="14"/>
    <n v="1"/>
    <n v="0"/>
    <n v="0"/>
    <n v="0"/>
    <x v="7"/>
    <m/>
  </r>
  <r>
    <s v="1314439"/>
    <s v="Insert Rigid Carbon Fiber     "/>
    <s v="Men8/Women 9"/>
    <s v="Ea      "/>
    <s v="RTNTPL"/>
    <s v="R-CFI-25"/>
    <n v="2"/>
    <n v="6"/>
    <n v="0"/>
    <n v="0"/>
    <n v="1"/>
    <n v="0"/>
    <x v="5"/>
    <m/>
  </r>
  <r>
    <s v="1183054"/>
    <s v="Needle Aesthetic SteriJect    "/>
    <s v="22Gx2&quot;      "/>
    <s v="25/Bx   "/>
    <s v="AIRTIT"/>
    <s v="TSK2250SP25"/>
    <n v="2"/>
    <n v="1"/>
    <n v="0"/>
    <n v="0.5"/>
    <n v="0"/>
    <n v="0.5"/>
    <x v="5"/>
    <m/>
  </r>
  <r>
    <s v="1084637"/>
    <s v="Major Abdominal Drape         "/>
    <s v="102X122     "/>
    <s v="8/Ca    "/>
    <s v="MEDLIN"/>
    <s v="DYNJP3103"/>
    <n v="2"/>
    <n v="2"/>
    <n v="0"/>
    <n v="0"/>
    <n v="1"/>
    <n v="0"/>
    <x v="5"/>
    <m/>
  </r>
  <r>
    <s v="5700319"/>
    <s v="Easy Pak Medical Kit          "/>
    <s v="Envelope    "/>
    <s v="Ea      "/>
    <s v="MEDSFE"/>
    <s v="MS-ENV-MAILE"/>
    <n v="2"/>
    <n v="2"/>
    <n v="0"/>
    <n v="0"/>
    <n v="0"/>
    <n v="1"/>
    <x v="5"/>
    <m/>
  </r>
  <r>
    <s v="9007566"/>
    <s v="Urispec + UA Reader           "/>
    <s v="            "/>
    <s v="Ea      "/>
    <s v="MACNAG"/>
    <s v="93088.2x6.3"/>
    <n v="2"/>
    <n v="2"/>
    <n v="0.5"/>
    <n v="0.5"/>
    <n v="0"/>
    <n v="0"/>
    <x v="9"/>
    <m/>
  </r>
  <r>
    <s v="6780286"/>
    <s v="Scissor Iris                  "/>
    <s v="4.5&quot;        "/>
    <s v="Ea      "/>
    <s v="MEDLIN"/>
    <s v="MDS10033"/>
    <n v="2"/>
    <n v="15"/>
    <n v="0"/>
    <n v="1"/>
    <n v="0"/>
    <n v="0"/>
    <x v="7"/>
    <m/>
  </r>
  <r>
    <s v="1046243"/>
    <s v="Pad Extension Walker Ft Fm    "/>
    <s v="            "/>
    <s v="Ea      "/>
    <s v="SMTNEP"/>
    <s v="79-95210"/>
    <n v="2"/>
    <n v="4"/>
    <n v="0"/>
    <n v="0"/>
    <n v="0"/>
    <n v="1"/>
    <x v="5"/>
    <m/>
  </r>
  <r>
    <s v="1314568"/>
    <s v="Ketorolac Inj IM/IV SDV 1mL   "/>
    <s v="15mg/mL     "/>
    <s v="25/Bx   "/>
    <s v="ALVOGE"/>
    <s v="47781058368"/>
    <n v="2"/>
    <n v="4"/>
    <n v="1"/>
    <n v="0"/>
    <n v="0"/>
    <n v="0"/>
    <x v="9"/>
    <m/>
  </r>
  <r>
    <s v="1026811"/>
    <s v="Entero Vu 24%                 "/>
    <s v="600ML       "/>
    <s v="12/Ca   "/>
    <s v="EZ"/>
    <s v="901407"/>
    <n v="2"/>
    <n v="2"/>
    <n v="0"/>
    <n v="0"/>
    <n v="1"/>
    <n v="0"/>
    <x v="5"/>
    <m/>
  </r>
  <r>
    <s v="1314438"/>
    <s v="Insert Rigid Carbon Fiber     "/>
    <s v="Men7/Women 8"/>
    <s v="Ea      "/>
    <s v="RTNTPL"/>
    <s v="R-CFI-24"/>
    <n v="2"/>
    <n v="11"/>
    <n v="0"/>
    <n v="0"/>
    <n v="1"/>
    <n v="0"/>
    <x v="5"/>
    <m/>
  </r>
  <r>
    <s v="1250996"/>
    <s v="Mirena IUD System             "/>
    <s v="52mg        "/>
    <s v="Bx      "/>
    <s v="BAYPHA"/>
    <s v="50419042301"/>
    <n v="2"/>
    <n v="2"/>
    <n v="0"/>
    <n v="0"/>
    <n v="0"/>
    <n v="1"/>
    <x v="5"/>
    <m/>
  </r>
  <r>
    <s v="1272677"/>
    <s v="Epinephrine Adult Auto-Inject "/>
    <s v="0.3mg       "/>
    <s v="2/Pk    "/>
    <s v="DEY"/>
    <s v="49502010202"/>
    <n v="2"/>
    <n v="2"/>
    <n v="1"/>
    <n v="0"/>
    <n v="0"/>
    <n v="0"/>
    <x v="9"/>
    <m/>
  </r>
  <r>
    <s v="1098957"/>
    <s v="Nalbuphine Inj MDV            "/>
    <s v="10mg/ml     "/>
    <s v="10ml/Vl "/>
    <s v="PFIZNJ"/>
    <s v="00409146401"/>
    <n v="2"/>
    <n v="4"/>
    <n v="1"/>
    <n v="0"/>
    <n v="0"/>
    <n v="0"/>
    <x v="2"/>
    <m/>
  </r>
  <r>
    <s v="1221477"/>
    <s v="Liner f/Maxtrax Air Walker    "/>
    <s v="Large       "/>
    <s v="Ea      "/>
    <s v="SMTNEP"/>
    <s v="79-95367"/>
    <n v="2"/>
    <n v="4"/>
    <n v="0"/>
    <n v="0"/>
    <n v="0"/>
    <n v="1"/>
    <x v="5"/>
    <m/>
  </r>
  <r>
    <s v="1030781"/>
    <s v="IV Start Kit w/Tegaderm       "/>
    <s v="            "/>
    <s v="Ea      "/>
    <s v="MEDACT"/>
    <s v="2608"/>
    <n v="2"/>
    <n v="84"/>
    <n v="0.5"/>
    <n v="0.5"/>
    <n v="0"/>
    <n v="0"/>
    <x v="9"/>
    <m/>
  </r>
  <r>
    <s v="1315909"/>
    <s v="Debrox Ear Wax Removal Aid    "/>
    <s v="            "/>
    <s v="0.5oz/B "/>
    <s v="MEDTPI"/>
    <s v="104792A"/>
    <n v="2"/>
    <n v="6"/>
    <n v="0"/>
    <n v="1"/>
    <n v="0"/>
    <n v="0"/>
    <x v="9"/>
    <m/>
  </r>
  <r>
    <s v="8904524"/>
    <s v="Kerlix Gauze Roll Ster 6Ply   "/>
    <s v="4.5&quot;x4.1yd  "/>
    <s v="Ea      "/>
    <s v="CARDKN"/>
    <s v="6715-"/>
    <n v="2"/>
    <n v="40"/>
    <n v="0.5"/>
    <n v="0.5"/>
    <n v="0"/>
    <n v="0"/>
    <x v="9"/>
    <m/>
  </r>
  <r>
    <s v="4390144"/>
    <s v="PremierPro Glove St Nitrile   "/>
    <s v="Medium      "/>
    <s v="50Pr/Bx "/>
    <s v="S2SGLO"/>
    <s v="5083"/>
    <n v="1"/>
    <n v="1"/>
    <n v="0"/>
    <n v="1"/>
    <n v="0"/>
    <n v="0"/>
    <x v="9"/>
    <m/>
  </r>
  <r>
    <s v="8300972"/>
    <s v="Vacutainer Silica/gel         "/>
    <s v="5ML         "/>
    <s v="100x10/C"/>
    <s v="BD"/>
    <s v="367989"/>
    <n v="1"/>
    <n v="1"/>
    <n v="0"/>
    <n v="0"/>
    <n v="1"/>
    <n v="0"/>
    <x v="5"/>
    <m/>
  </r>
  <r>
    <s v="1500094"/>
    <s v="Sensorcaine Plain SDV 30mL PF "/>
    <s v="0.5%        "/>
    <s v="25/Pk   "/>
    <s v="ABRAX"/>
    <s v="63323046637"/>
    <n v="1"/>
    <n v="1"/>
    <n v="1"/>
    <n v="0"/>
    <n v="0"/>
    <n v="0"/>
    <x v="7"/>
    <m/>
  </r>
  <r>
    <s v="1023524"/>
    <s v="Dispensing Pin Non-Vented     "/>
    <s v="Mini        "/>
    <s v="100/Ca  "/>
    <s v="MCGAW"/>
    <s v="413503"/>
    <n v="1"/>
    <n v="1"/>
    <n v="0"/>
    <n v="1"/>
    <n v="0"/>
    <n v="0"/>
    <x v="7"/>
    <m/>
  </r>
  <r>
    <s v="5074046"/>
    <s v="Sodium Chloride 0.9% Part Fill"/>
    <s v="50ml        "/>
    <s v="Ea      "/>
    <s v="MCGAW"/>
    <s v="S8004-5384"/>
    <n v="1"/>
    <n v="15"/>
    <n v="0"/>
    <n v="1"/>
    <n v="0"/>
    <n v="0"/>
    <x v="2"/>
    <m/>
  </r>
  <r>
    <s v="1048877"/>
    <s v="Baby Changing Station Vertical"/>
    <s v="Granite     "/>
    <s v="Ea      "/>
    <s v="KOALA"/>
    <s v="KB101-05"/>
    <n v="1"/>
    <n v="1"/>
    <n v="0"/>
    <n v="0"/>
    <n v="1"/>
    <n v="0"/>
    <x v="5"/>
    <m/>
  </r>
  <r>
    <s v="1078702"/>
    <s v="Safe+Mask N95                 "/>
    <s v="            "/>
    <s v="20/Bx   "/>
    <s v="MEDICM"/>
    <s v="M2321"/>
    <n v="1"/>
    <n v="1"/>
    <n v="0"/>
    <n v="1"/>
    <n v="0"/>
    <n v="0"/>
    <x v="6"/>
    <m/>
  </r>
  <r>
    <s v="1125632"/>
    <s v="Paper Ultrasound Video Stndard"/>
    <s v="110mmx20mm  "/>
    <s v="5/Bx    "/>
    <s v="TELEPA"/>
    <s v="HS110S"/>
    <n v="1"/>
    <n v="2"/>
    <n v="0"/>
    <n v="1"/>
    <n v="0"/>
    <n v="0"/>
    <x v="7"/>
    <m/>
  </r>
  <r>
    <s v="1314312"/>
    <s v="Ketorolac Inj IM SDV 2mL      "/>
    <s v="60mg/2mL    "/>
    <s v="25/Bx   "/>
    <s v="ALVOGE"/>
    <s v="47781058568"/>
    <n v="1"/>
    <n v="4"/>
    <n v="0"/>
    <n v="1"/>
    <n v="0"/>
    <n v="0"/>
    <x v="9"/>
    <m/>
  </r>
  <r>
    <s v="9331330"/>
    <s v="Towel O.r. Blue Sterile       "/>
    <s v="1/pkg       "/>
    <s v="80/Ca   "/>
    <s v="DUKAL"/>
    <s v="CT-01B"/>
    <n v="1"/>
    <n v="4"/>
    <n v="0"/>
    <n v="1"/>
    <n v="0"/>
    <n v="0"/>
    <x v="7"/>
    <m/>
  </r>
  <r>
    <s v="1386758"/>
    <s v="Dexamethasone Sod Phs SDV     "/>
    <s v="10mg/ml     "/>
    <s v="25x1ml  "/>
    <s v="WESINJ"/>
    <s v="00641036725"/>
    <n v="1"/>
    <n v="1"/>
    <n v="0"/>
    <n v="1"/>
    <n v="0"/>
    <n v="0"/>
    <x v="9"/>
    <m/>
  </r>
  <r>
    <s v="1500111"/>
    <s v="Sensorcaine Plain MDV 50mL    "/>
    <s v="0.5%        "/>
    <s v="25/Pk   "/>
    <s v="ABRAX"/>
    <s v="63323046757"/>
    <n v="1"/>
    <n v="2"/>
    <n v="1"/>
    <n v="0"/>
    <n v="0"/>
    <n v="0"/>
    <x v="7"/>
    <m/>
  </r>
  <r>
    <s v="1164636"/>
    <s v="Dressing Silvercel Non-Adh    "/>
    <s v="1&quot;x12&quot;Rope  "/>
    <s v="25/Bx   "/>
    <s v="SYSTAG"/>
    <s v="900112"/>
    <n v="1"/>
    <n v="1"/>
    <n v="0"/>
    <n v="0"/>
    <n v="1"/>
    <n v="0"/>
    <x v="5"/>
    <m/>
  </r>
  <r>
    <s v="1172779"/>
    <s v="Wedge Vargus/Valgus Heel      "/>
    <s v="Medium Blue "/>
    <s v="1/Pr    "/>
    <s v="ALIMED"/>
    <s v="66436/NA/NA/MD"/>
    <n v="1"/>
    <n v="12"/>
    <n v="0"/>
    <n v="0"/>
    <n v="1"/>
    <n v="0"/>
    <x v="5"/>
    <m/>
  </r>
  <r>
    <s v="1044401"/>
    <s v="Transport Tube 10ml w/Cap     "/>
    <s v="            "/>
    <s v="1000/Ca "/>
    <s v="STOCK"/>
    <s v="3210B"/>
    <n v="1"/>
    <n v="1"/>
    <n v="0"/>
    <n v="0"/>
    <n v="1"/>
    <n v="0"/>
    <x v="5"/>
    <m/>
  </r>
  <r>
    <s v="8903680"/>
    <s v="Unna Boot Bandage w/Calamine  "/>
    <s v="3X10yd      "/>
    <s v="Rl      "/>
    <s v="CARDKN"/>
    <s v="8035"/>
    <n v="1"/>
    <n v="12"/>
    <n v="0"/>
    <n v="1"/>
    <n v="0"/>
    <n v="0"/>
    <x v="7"/>
    <m/>
  </r>
  <r>
    <s v="1310523"/>
    <s v="Headphones MRI Wired 29Db     "/>
    <s v="            "/>
    <s v="Ea      "/>
    <s v="NEWMAT"/>
    <s v="NGHS29"/>
    <n v="1"/>
    <n v="1"/>
    <n v="0"/>
    <n v="0"/>
    <n v="0"/>
    <n v="1"/>
    <x v="5"/>
    <m/>
  </r>
  <r>
    <s v="1049663"/>
    <s v="Sodium Chlor Inj ADD-Vant Cont"/>
    <s v="0.9%        "/>
    <s v="50x100ml"/>
    <s v="PFIZNJ"/>
    <s v="00409710167"/>
    <n v="1"/>
    <n v="1"/>
    <n v="1"/>
    <n v="0"/>
    <n v="0"/>
    <n v="0"/>
    <x v="2"/>
    <m/>
  </r>
  <r>
    <s v="1265660"/>
    <s v="Blade Cast Cutter 2.5 PTFE    "/>
    <s v="            "/>
    <s v="5/Bx    "/>
    <s v="DESMED"/>
    <s v="6250"/>
    <n v="1"/>
    <n v="1"/>
    <n v="0"/>
    <n v="0"/>
    <n v="0"/>
    <n v="1"/>
    <x v="5"/>
    <m/>
  </r>
  <r>
    <s v="2712850"/>
    <s v="Pants Scrub Blue              "/>
    <s v="XL          "/>
    <s v="50/Ca   "/>
    <s v="MARS"/>
    <s v="1518XL"/>
    <n v="1"/>
    <n v="1"/>
    <n v="0"/>
    <n v="0"/>
    <n v="1"/>
    <n v="0"/>
    <x v="5"/>
    <m/>
  </r>
  <r>
    <s v="1351991"/>
    <s v="Sonex Hl-Bx 6 Btls 80Ml       "/>
    <s v="            "/>
    <s v="6/Bx    "/>
    <s v="GEULDD"/>
    <s v="E8350NJ"/>
    <n v="1"/>
    <n v="1"/>
    <n v="0"/>
    <n v="0"/>
    <n v="0"/>
    <n v="1"/>
    <x v="5"/>
    <m/>
  </r>
  <r>
    <s v="1153242"/>
    <s v="Ext Set 7&quot; Clave,Clamp,RotLuer"/>
    <s v="Non-DEHP    "/>
    <s v="50/Ca   "/>
    <s v="ICU"/>
    <s v="B3302"/>
    <n v="1"/>
    <n v="1"/>
    <n v="0"/>
    <n v="1"/>
    <n v="0"/>
    <n v="0"/>
    <x v="9"/>
    <m/>
  </r>
  <r>
    <s v="1023436"/>
    <s v="Forcep Swiss Cilia &amp; Suture   "/>
    <s v="3 3/4&quot;      "/>
    <s v="Ea      "/>
    <s v="MILTEX"/>
    <s v="102-3436"/>
    <n v="1"/>
    <n v="6"/>
    <n v="0"/>
    <n v="1"/>
    <n v="0"/>
    <n v="0"/>
    <x v="7"/>
    <m/>
  </r>
  <r>
    <s v="9455330"/>
    <s v="Blade Saw Titanium f/Cast     "/>
    <s v="2-1/2&quot;      "/>
    <s v="Ea      "/>
    <s v="SMINEP"/>
    <s v="31-0168"/>
    <n v="1"/>
    <n v="1"/>
    <n v="0"/>
    <n v="1"/>
    <n v="0"/>
    <n v="0"/>
    <x v="7"/>
    <m/>
  </r>
  <r>
    <s v="1520009"/>
    <s v="Formfit Ankle Brace Fig.8     "/>
    <s v="X-Small     "/>
    <s v="Ea      "/>
    <s v="ROYMED"/>
    <s v="B-212000001"/>
    <n v="1"/>
    <n v="1"/>
    <n v="0"/>
    <n v="1"/>
    <n v="0"/>
    <n v="0"/>
    <x v="7"/>
    <m/>
  </r>
  <r>
    <s v="2480401"/>
    <s v="Sensorcaine Plain MDV N-R     "/>
    <s v="0.5%        "/>
    <s v="50mL/Vl "/>
    <s v="GIVREP"/>
    <s v="63323046757"/>
    <n v="1"/>
    <n v="1"/>
    <n v="1"/>
    <n v="0"/>
    <n v="0"/>
    <n v="0"/>
    <x v="7"/>
    <m/>
  </r>
  <r>
    <s v="1160410"/>
    <s v="4 Flag System 4 Colors        "/>
    <s v="            "/>
    <s v="EA      "/>
    <s v="OMNIMD"/>
    <s v="291714COLOR"/>
    <n v="1"/>
    <n v="3"/>
    <n v="0"/>
    <n v="0"/>
    <n v="0"/>
    <n v="1"/>
    <x v="5"/>
    <m/>
  </r>
  <r>
    <s v="9862989"/>
    <s v="Saline Modudose 0.9%          "/>
    <s v="10ml        "/>
    <s v="144/Ca  "/>
    <s v="VYAIRE"/>
    <s v="5261"/>
    <n v="1"/>
    <n v="1"/>
    <n v="0"/>
    <n v="1"/>
    <n v="0"/>
    <n v="0"/>
    <x v="7"/>
    <m/>
  </r>
  <r>
    <s v="1274141"/>
    <s v="Needle Oncontrol Aspiration   "/>
    <s v="90mm        "/>
    <s v="6/Bx    "/>
    <s v="RUSCH"/>
    <s v="9490-VC-006"/>
    <n v="1"/>
    <n v="1"/>
    <n v="0"/>
    <n v="0"/>
    <n v="1"/>
    <n v="0"/>
    <x v="5"/>
    <m/>
  </r>
  <r>
    <s v="1097641"/>
    <s v="Electrode Solid Gel           "/>
    <s v="            "/>
    <s v="12/Pk   "/>
    <s v="AMBU"/>
    <s v="71508-K/C/12"/>
    <n v="1"/>
    <n v="20"/>
    <n v="0"/>
    <n v="1"/>
    <n v="0"/>
    <n v="0"/>
    <x v="9"/>
    <m/>
  </r>
  <r>
    <s v="1315260"/>
    <s v="Bupivacaine SDV Inj 10mL PF   "/>
    <s v="0.25%       "/>
    <s v="25/Bx   "/>
    <s v="AURPHA"/>
    <s v="55150016710"/>
    <n v="1"/>
    <n v="1"/>
    <n v="1"/>
    <n v="0"/>
    <n v="0"/>
    <n v="0"/>
    <x v="9"/>
    <m/>
  </r>
  <r>
    <s v="1186311"/>
    <s v="Cover Headset Disposable      "/>
    <s v="Large       "/>
    <s v="1000/Bx "/>
    <s v="CONE"/>
    <s v="243714"/>
    <n v="1"/>
    <n v="1"/>
    <n v="0"/>
    <n v="1"/>
    <n v="0"/>
    <n v="0"/>
    <x v="9"/>
    <m/>
  </r>
  <r>
    <s v="4160082"/>
    <s v="Sharps Container 11 Gal.      "/>
    <s v="RED         "/>
    <s v="6/CA    "/>
    <s v="BEMIS"/>
    <s v="111 030"/>
    <n v="1"/>
    <n v="2"/>
    <n v="0"/>
    <n v="1"/>
    <n v="0"/>
    <n v="0"/>
    <x v="7"/>
    <m/>
  </r>
  <r>
    <s v="6002700"/>
    <s v="Safety Goggles                "/>
    <s v="            "/>
    <s v="50/Ca   "/>
    <s v="CARDKN"/>
    <s v="CT0400-1"/>
    <n v="1"/>
    <n v="2"/>
    <n v="0"/>
    <n v="1"/>
    <n v="0"/>
    <n v="0"/>
    <x v="7"/>
    <m/>
  </r>
  <r>
    <s v="1235095"/>
    <s v="Dulcolax Tablets EC           "/>
    <s v="5mg         "/>
    <s v="100/Bt  "/>
    <s v="CARDWH"/>
    <s v="3323680"/>
    <n v="1"/>
    <n v="1"/>
    <n v="0"/>
    <n v="1"/>
    <n v="0"/>
    <n v="0"/>
    <x v="7"/>
    <m/>
  </r>
  <r>
    <s v="1087850"/>
    <s v="Criterion Aloe Green Ltx Glv  "/>
    <s v="Small       "/>
    <s v="100/Bx  "/>
    <s v="MEDALO"/>
    <s v="1087850"/>
    <n v="1"/>
    <n v="2"/>
    <n v="1"/>
    <n v="0"/>
    <n v="0"/>
    <n v="0"/>
    <x v="9"/>
    <m/>
  </r>
  <r>
    <s v="1299660"/>
    <s v="Glucose 201 - 1 Box Promo     "/>
    <s v="            "/>
    <s v="Ea      "/>
    <s v="HEMOCU"/>
    <s v="G1PROMO"/>
    <n v="1"/>
    <n v="1"/>
    <n v="0"/>
    <n v="0"/>
    <n v="0"/>
    <n v="1"/>
    <x v="5"/>
    <m/>
  </r>
  <r>
    <s v="1207084"/>
    <s v="Formalin Container Prefilled  "/>
    <s v="40ml        "/>
    <s v="96/Ca   "/>
    <s v="GLOSCI"/>
    <s v="6520FL"/>
    <n v="1"/>
    <n v="1"/>
    <n v="0"/>
    <n v="1"/>
    <n v="0"/>
    <n v="0"/>
    <x v="7"/>
    <m/>
  </r>
  <r>
    <s v="1049659"/>
    <s v="Lidocaine W/EPI Inj MDV 20mL  "/>
    <s v="1% 1:100m   "/>
    <s v="25/Bx   "/>
    <s v="PFIZNJ"/>
    <s v="00409317801"/>
    <n v="1"/>
    <n v="1"/>
    <n v="1"/>
    <n v="0"/>
    <n v="0"/>
    <n v="0"/>
    <x v="2"/>
    <m/>
  </r>
  <r>
    <s v="2617240"/>
    <s v="Coveralls Disposable White    "/>
    <s v="XXXLG       "/>
    <s v="5/Bg    "/>
    <s v="DUKAL"/>
    <s v="382XXXL"/>
    <n v="1"/>
    <n v="1"/>
    <n v="0"/>
    <n v="1"/>
    <n v="0"/>
    <n v="0"/>
    <x v="7"/>
    <m/>
  </r>
  <r>
    <s v="2589254"/>
    <s v="Marcaine Inj SDV 10mL PF      "/>
    <s v="0.75%       "/>
    <s v="10/Bx   "/>
    <s v="PFIZNJ"/>
    <s v="00409158210"/>
    <n v="1"/>
    <n v="1"/>
    <n v="1"/>
    <n v="0"/>
    <n v="0"/>
    <n v="0"/>
    <x v="2"/>
    <m/>
  </r>
  <r>
    <s v="3750004"/>
    <s v="Sensorcaine MPF 10mL SDV      "/>
    <s v="0.25%       "/>
    <s v="25/Pk   "/>
    <s v="ABRAX"/>
    <s v="63323046417"/>
    <n v="1"/>
    <n v="3"/>
    <n v="1"/>
    <n v="0"/>
    <n v="0"/>
    <n v="0"/>
    <x v="7"/>
    <m/>
  </r>
  <r>
    <s v="9872175"/>
    <s v="Needle Disposable Thin Wall   "/>
    <s v="18gx1-1/2&quot;  "/>
    <s v="100/Bx  "/>
    <s v="BD"/>
    <s v="305185"/>
    <n v="1"/>
    <n v="2"/>
    <n v="0"/>
    <n v="1"/>
    <n v="0"/>
    <n v="0"/>
    <x v="9"/>
    <m/>
  </r>
  <r>
    <s v="6240002"/>
    <s v="Audiometer MA1 Portable       "/>
    <s v="w/Case      "/>
    <s v="Ea      "/>
    <s v="MAIDIA"/>
    <s v="8100521"/>
    <n v="1"/>
    <n v="1"/>
    <n v="0"/>
    <n v="0"/>
    <n v="0"/>
    <n v="1"/>
    <x v="5"/>
    <m/>
  </r>
  <r>
    <s v="1255499"/>
    <s v="OC-Light S Fit Test Kit       "/>
    <s v="            "/>
    <s v="50/Bx   "/>
    <s v="POLYCA"/>
    <s v="FOB50S"/>
    <n v="1"/>
    <n v="2"/>
    <n v="0"/>
    <n v="1"/>
    <n v="0"/>
    <n v="0"/>
    <x v="7"/>
    <m/>
  </r>
  <r>
    <s v="5700341"/>
    <s v="Needle Disposable Safety      "/>
    <s v="23gX5/8&quot;    "/>
    <s v="100/Bx  "/>
    <s v="SOLMIL"/>
    <s v="SN2358"/>
    <n v="1"/>
    <n v="1"/>
    <n v="0"/>
    <n v="1"/>
    <n v="0"/>
    <n v="0"/>
    <x v="7"/>
    <m/>
  </r>
  <r>
    <s v="1174049"/>
    <s v="QBC Controls 1-Yr Contract    "/>
    <s v="            "/>
    <s v="Ea      "/>
    <s v="QBCDIA"/>
    <s v="424304"/>
    <n v="1"/>
    <n v="1"/>
    <n v="0"/>
    <n v="0"/>
    <n v="0"/>
    <n v="1"/>
    <x v="5"/>
    <m/>
  </r>
  <r>
    <s v="1098731"/>
    <s v="Durashock Gauge w/Cuff        "/>
    <s v="Adult/Small "/>
    <s v="Ea      "/>
    <s v="WELCH"/>
    <s v="DS44-10"/>
    <n v="1"/>
    <n v="2"/>
    <n v="0"/>
    <n v="1"/>
    <n v="0"/>
    <n v="0"/>
    <x v="7"/>
    <m/>
  </r>
  <r>
    <s v="1172546"/>
    <s v="Skin Dots 2.0mm               "/>
    <s v="            "/>
    <s v="100/Bx  "/>
    <s v="SOURON"/>
    <s v="TE-SDM-BB20"/>
    <n v="1"/>
    <n v="1"/>
    <n v="0"/>
    <n v="0"/>
    <n v="0"/>
    <n v="1"/>
    <x v="5"/>
    <m/>
  </r>
  <r>
    <s v="3066722"/>
    <s v="Pin Mini-spike Dispensing     "/>
    <s v="            "/>
    <s v="50/Ca   "/>
    <s v="MCGAW"/>
    <s v="412000"/>
    <n v="1"/>
    <n v="2"/>
    <n v="0"/>
    <n v="1"/>
    <n v="0"/>
    <n v="0"/>
    <x v="2"/>
    <m/>
  </r>
  <r>
    <s v="2282979"/>
    <s v="Glucophage Tablets            "/>
    <s v="500mg       "/>
    <s v="100/Bt  "/>
    <s v="CARDWH"/>
    <s v="2343614"/>
    <n v="1"/>
    <n v="1"/>
    <n v="0"/>
    <n v="1"/>
    <n v="0"/>
    <n v="0"/>
    <x v="7"/>
    <m/>
  </r>
  <r>
    <s v="1047439"/>
    <s v="Scissor Shortbent Stitch      "/>
    <s v="3-1/2&quot;      "/>
    <s v="Ea      "/>
    <s v="MILTEX"/>
    <s v="104-7439"/>
    <n v="1"/>
    <n v="3"/>
    <n v="0"/>
    <n v="1"/>
    <n v="0"/>
    <n v="0"/>
    <x v="7"/>
    <m/>
  </r>
  <r>
    <s v="1274142"/>
    <s v="Needle Oncontrol Aspiration   "/>
    <s v="68mm        "/>
    <s v="6/Bx    "/>
    <s v="RUSCH"/>
    <s v="9468-VC-006"/>
    <n v="1"/>
    <n v="1"/>
    <n v="0"/>
    <n v="0"/>
    <n v="1"/>
    <n v="0"/>
    <x v="5"/>
    <m/>
  </r>
  <r>
    <s v="5580044"/>
    <s v="Gardasil 9 Hpv PFS            "/>
    <s v="0.5ml       "/>
    <s v="10/Pk   "/>
    <s v="MERVAC"/>
    <s v="00006412102"/>
    <n v="1"/>
    <n v="2"/>
    <n v="0"/>
    <n v="1"/>
    <n v="0"/>
    <n v="0"/>
    <x v="9"/>
    <m/>
  </r>
  <r>
    <s v="2480238"/>
    <s v="Lidocaine HCL ABJ LFS N-R PF  "/>
    <s v="1%          "/>
    <s v="5mL/Ea  "/>
    <s v="GIVREP"/>
    <s v="00409490434"/>
    <n v="1"/>
    <n v="15"/>
    <n v="0"/>
    <n v="1"/>
    <n v="0"/>
    <n v="0"/>
    <x v="2"/>
    <m/>
  </r>
  <r>
    <s v="1013735"/>
    <s v="Arch Supp Orthotic Full L     "/>
    <s v="W9-10 M8-9  "/>
    <s v="Pr      "/>
    <s v="IMPLUS"/>
    <s v="43-042-03"/>
    <n v="1"/>
    <n v="3"/>
    <n v="0"/>
    <n v="1"/>
    <n v="0"/>
    <n v="0"/>
    <x v="7"/>
    <m/>
  </r>
  <r>
    <s v="2958297"/>
    <s v="Exercise Band Can-do L/p      "/>
    <s v="GRN 50Y     "/>
    <s v="EA      "/>
    <s v="FABENT"/>
    <s v="10-5223"/>
    <n v="1"/>
    <n v="2"/>
    <n v="0"/>
    <n v="1"/>
    <n v="0"/>
    <n v="0"/>
    <x v="7"/>
    <m/>
  </r>
  <r>
    <s v="9533926"/>
    <s v="Scissors Bandage &amp; Utility 8&quot; "/>
    <s v="Black       "/>
    <s v="Ea      "/>
    <s v="MILTEX"/>
    <s v="5801"/>
    <n v="1"/>
    <n v="1"/>
    <n v="1"/>
    <n v="0"/>
    <n v="0"/>
    <n v="0"/>
    <x v="7"/>
    <m/>
  </r>
  <r>
    <s v="5660088"/>
    <s v="GS 600 Minor Procedure Light  "/>
    <s v="w/Mob Stand "/>
    <s v="Ea      "/>
    <s v="WELCH"/>
    <s v="44600"/>
    <n v="1"/>
    <n v="1"/>
    <n v="0"/>
    <n v="1"/>
    <n v="0"/>
    <n v="0"/>
    <x v="9"/>
    <m/>
  </r>
  <r>
    <s v="1351987"/>
    <s v="Trophon Chem Indicator        "/>
    <s v="            "/>
    <s v="Ea      "/>
    <s v="GEULDD"/>
    <s v="E8350NC"/>
    <n v="1"/>
    <n v="2"/>
    <n v="0"/>
    <n v="0"/>
    <n v="0"/>
    <n v="1"/>
    <x v="5"/>
    <m/>
  </r>
  <r>
    <s v="1571997"/>
    <s v="Gowns Exam 45&quot;x70&quot;            "/>
    <s v="            "/>
    <s v="50/Ca   "/>
    <s v="MARS"/>
    <s v="0448"/>
    <n v="1"/>
    <n v="1"/>
    <n v="0"/>
    <n v="1"/>
    <n v="0"/>
    <n v="0"/>
    <x v="7"/>
    <m/>
  </r>
  <r>
    <s v="1161078"/>
    <s v="Dispenser f/Face Mask         "/>
    <s v="            "/>
    <s v="Ea      "/>
    <s v="BOWMED"/>
    <s v="FP-038"/>
    <n v="1"/>
    <n v="4"/>
    <n v="0"/>
    <n v="0"/>
    <n v="0"/>
    <n v="1"/>
    <x v="5"/>
    <m/>
  </r>
  <r>
    <s v="7710151"/>
    <s v="MN 18mm DP 3/8C               "/>
    <s v="7cmX7       "/>
    <s v="12/Bx   "/>
    <s v="LOOK"/>
    <s v="YA-1001Q-0"/>
    <n v="1"/>
    <n v="2"/>
    <n v="0"/>
    <n v="1"/>
    <n v="0"/>
    <n v="0"/>
    <x v="7"/>
    <m/>
  </r>
  <r>
    <s v="2881687"/>
    <s v="Mask Surg Seguregard Tie-On Gr"/>
    <s v="Green       "/>
    <s v="50/Bx   "/>
    <s v="ALLEG"/>
    <s v="AT752005"/>
    <n v="1"/>
    <n v="3"/>
    <n v="0"/>
    <n v="1"/>
    <n v="0"/>
    <n v="0"/>
    <x v="9"/>
    <m/>
  </r>
  <r>
    <s v="1450577"/>
    <s v="BP Cuff f/Spot LXI            "/>
    <s v="Adult       "/>
    <s v="Ea      "/>
    <s v="WELCH"/>
    <s v="4500-02"/>
    <n v="1"/>
    <n v="1"/>
    <n v="0"/>
    <n v="1"/>
    <n v="0"/>
    <n v="0"/>
    <x v="7"/>
    <m/>
  </r>
  <r>
    <s v="1009073"/>
    <s v="Exam Lamp Standard Chrome     "/>
    <s v="            "/>
    <s v="Ea      "/>
    <s v="BRANDT"/>
    <s v="41123"/>
    <n v="1"/>
    <n v="2"/>
    <n v="0"/>
    <n v="1"/>
    <n v="0"/>
    <n v="0"/>
    <x v="7"/>
    <m/>
  </r>
  <r>
    <s v="7331898"/>
    <s v="Needle Disposable ST TSK3113  "/>
    <s v="31Gx1/2&quot;    "/>
    <s v="100/Bx  "/>
    <s v="AIRTIT"/>
    <s v="TSK3113"/>
    <n v="1"/>
    <n v="8"/>
    <n v="0"/>
    <n v="1"/>
    <n v="0"/>
    <n v="0"/>
    <x v="9"/>
    <m/>
  </r>
  <r>
    <s v="3264343"/>
    <s v="Gown Patient Unisex Blue      "/>
    <s v="            "/>
    <s v="1/Ea    "/>
    <s v="MABIS"/>
    <s v="532-8078-0124"/>
    <n v="1"/>
    <n v="30"/>
    <n v="1"/>
    <n v="0"/>
    <n v="0"/>
    <n v="0"/>
    <x v="7"/>
    <m/>
  </r>
  <r>
    <s v="3318502"/>
    <s v="Bag Soiled Linen Blue         "/>
    <s v="20-30 Gallon"/>
    <s v="250/Ca  "/>
    <s v="MEDGEN"/>
    <s v="C3102"/>
    <n v="1"/>
    <n v="1"/>
    <n v="0"/>
    <n v="1"/>
    <n v="0"/>
    <n v="0"/>
    <x v="7"/>
    <m/>
  </r>
  <r>
    <s v="4390124"/>
    <s v="PremierPro Glove Exam Vinyl PF"/>
    <s v="Large       "/>
    <s v="100/Bx  "/>
    <s v="S2SGLO"/>
    <s v="4044"/>
    <n v="1"/>
    <n v="4"/>
    <n v="0"/>
    <n v="1"/>
    <n v="0"/>
    <n v="0"/>
    <x v="7"/>
    <m/>
  </r>
  <r>
    <s v="9873628"/>
    <s v="Syringes w/Needle LL Disp 5cc "/>
    <s v="20gx1&quot;      "/>
    <s v="100/Bx  "/>
    <s v="BD"/>
    <s v="309634"/>
    <n v="1"/>
    <n v="2"/>
    <n v="1"/>
    <n v="0"/>
    <n v="0"/>
    <n v="0"/>
    <x v="9"/>
    <m/>
  </r>
  <r>
    <s v="1210923"/>
    <s v="Table Clinician Bkrst Heron   "/>
    <s v="Golden Oak  "/>
    <s v="Ea      "/>
    <s v="OAKWRK"/>
    <s v="70358-T"/>
    <n v="1"/>
    <n v="1"/>
    <n v="0"/>
    <n v="0"/>
    <n v="0"/>
    <n v="1"/>
    <x v="5"/>
    <m/>
  </r>
  <r>
    <s v="7745918"/>
    <s v="Splint Restrict Comfort Cool  "/>
    <s v="Left Small  "/>
    <s v="Ea      "/>
    <s v="TROY"/>
    <s v="NC79562"/>
    <n v="1"/>
    <n v="10"/>
    <n v="0"/>
    <n v="1"/>
    <n v="0"/>
    <n v="0"/>
    <x v="7"/>
    <m/>
  </r>
  <r>
    <s v="2480392"/>
    <s v="Xylocaine Plain MDV N-R       "/>
    <s v="1%          "/>
    <s v="20mL/Vl "/>
    <s v="GIVREP"/>
    <s v="63323048527"/>
    <n v="1"/>
    <n v="10"/>
    <n v="1"/>
    <n v="0"/>
    <n v="0"/>
    <n v="0"/>
    <x v="2"/>
    <m/>
  </r>
  <r>
    <s v="1101471"/>
    <s v="Thermosonic Gel Warmer        "/>
    <s v="3-Bt        "/>
    <s v="Ea      "/>
    <s v="PARKER"/>
    <s v="82-03"/>
    <n v="1"/>
    <n v="1"/>
    <n v="1"/>
    <n v="0"/>
    <n v="0"/>
    <n v="0"/>
    <x v="9"/>
    <m/>
  </r>
  <r>
    <s v="2075287"/>
    <s v="Jar Sundry SS                 "/>
    <s v="7X4-1/4     "/>
    <s v="Ea      "/>
    <s v="GF"/>
    <s v="3458EA"/>
    <n v="1"/>
    <n v="15"/>
    <n v="1"/>
    <n v="0"/>
    <n v="0"/>
    <n v="0"/>
    <x v="9"/>
    <m/>
  </r>
  <r>
    <s v="6356390"/>
    <s v="Micro Slide Frosted           "/>
    <s v="3&quot;x1&quot;       "/>
    <s v="72/Bx   "/>
    <s v="ERIE"/>
    <s v="3050"/>
    <n v="1"/>
    <n v="10"/>
    <n v="0"/>
    <n v="1"/>
    <n v="0"/>
    <n v="0"/>
    <x v="7"/>
    <m/>
  </r>
  <r>
    <s v="1103587"/>
    <s v="Cuff Reus 2-Tube Adult LG     "/>
    <s v="            "/>
    <s v="Ea      "/>
    <s v="WELCH"/>
    <s v="REUSE-12L-2BV"/>
    <n v="1"/>
    <n v="2"/>
    <n v="0"/>
    <n v="1"/>
    <n v="0"/>
    <n v="0"/>
    <x v="7"/>
    <m/>
  </r>
  <r>
    <s v="1272585"/>
    <s v="Needle APS Dry Ndlng Pink Tip "/>
    <s v=".30x50mm    "/>
    <s v="100/Bx  "/>
    <s v="FABENT"/>
    <s v="11-0338"/>
    <n v="1"/>
    <n v="1"/>
    <n v="0"/>
    <n v="0"/>
    <n v="1"/>
    <n v="0"/>
    <x v="5"/>
    <m/>
  </r>
  <r>
    <s v="1080455"/>
    <s v="Cast Stand Adj to 21&quot;         "/>
    <s v="            "/>
    <s v="Ea      "/>
    <s v="SMINEP"/>
    <s v="58050000"/>
    <n v="1"/>
    <n v="2"/>
    <n v="0"/>
    <n v="1"/>
    <n v="0"/>
    <n v="0"/>
    <x v="7"/>
    <m/>
  </r>
  <r>
    <s v="6312847"/>
    <s v="Marcaine w/Epi Inj MDV        "/>
    <s v="0.25%       "/>
    <s v="50mL/Vl "/>
    <s v="PFIZNJ"/>
    <s v="00409175250"/>
    <n v="1"/>
    <n v="3"/>
    <n v="1"/>
    <n v="0"/>
    <n v="0"/>
    <n v="0"/>
    <x v="2"/>
    <m/>
  </r>
  <r>
    <s v="9875903"/>
    <s v="Safetyglide Syringe 1cc       "/>
    <s v="25x5/8&quot;     "/>
    <s v="50/Bx   "/>
    <s v="BD"/>
    <s v="305903"/>
    <n v="1"/>
    <n v="8"/>
    <n v="0"/>
    <n v="1"/>
    <n v="0"/>
    <n v="0"/>
    <x v="9"/>
    <m/>
  </r>
  <r>
    <s v="1042371"/>
    <s v="Wedge Castwedge Adjuster Wh   "/>
    <s v="Assort Size "/>
    <s v="100/Bx  "/>
    <s v="DMSYS"/>
    <s v="30831727009028"/>
    <n v="1"/>
    <n v="1"/>
    <n v="0"/>
    <n v="0"/>
    <n v="1"/>
    <n v="0"/>
    <x v="5"/>
    <m/>
  </r>
  <r>
    <s v="8401206"/>
    <s v="Pack Hot Small Inst Disposabl "/>
    <s v="4.5x9       "/>
    <s v="24/Ca   "/>
    <s v="ALLEG"/>
    <s v="11443-512"/>
    <n v="1"/>
    <n v="1"/>
    <n v="0"/>
    <n v="1"/>
    <n v="0"/>
    <n v="0"/>
    <x v="9"/>
    <m/>
  </r>
  <r>
    <s v="1500070"/>
    <s v="Sensorcaine Plain SDV 30mL PF "/>
    <s v="0.25%       "/>
    <s v="25/Pk   "/>
    <s v="ABRAX"/>
    <s v="63323046437"/>
    <n v="1"/>
    <n v="1"/>
    <n v="1"/>
    <n v="0"/>
    <n v="0"/>
    <n v="0"/>
    <x v="7"/>
    <m/>
  </r>
  <r>
    <s v="6080049"/>
    <s v="Drape Sheet 3/4 Sterile       "/>
    <s v="57&quot;x63&quot;     "/>
    <s v="1/Ea    "/>
    <s v="CCOMED"/>
    <s v="19127"/>
    <n v="1"/>
    <n v="30"/>
    <n v="0"/>
    <n v="1"/>
    <n v="0"/>
    <n v="0"/>
    <x v="9"/>
    <m/>
  </r>
  <r>
    <s v="1019137"/>
    <s v="X-Ray Filing Envelope         "/>
    <s v="14.5&quot;X17.5&quot; "/>
    <s v="500/Ca  "/>
    <s v="TIDI-E"/>
    <s v="950220"/>
    <n v="1"/>
    <n v="1"/>
    <n v="0"/>
    <n v="1"/>
    <n v="0"/>
    <n v="0"/>
    <x v="7"/>
    <m/>
  </r>
  <r>
    <s v="2619346"/>
    <s v="Scrub Pants Disposable D Blue "/>
    <s v="Large       "/>
    <s v="10/Bg   "/>
    <s v="DUKAL"/>
    <s v="380L"/>
    <n v="1"/>
    <n v="15"/>
    <n v="0"/>
    <n v="1"/>
    <n v="0"/>
    <n v="0"/>
    <x v="7"/>
    <m/>
  </r>
  <r>
    <s v="8670780"/>
    <s v="Airway Berman 80mm NS         "/>
    <s v="            "/>
    <s v="10/Bx   "/>
    <s v="RUSCH"/>
    <s v="122003"/>
    <n v="1"/>
    <n v="1"/>
    <n v="0"/>
    <n v="1"/>
    <n v="0"/>
    <n v="0"/>
    <x v="7"/>
    <m/>
  </r>
  <r>
    <s v="5072187"/>
    <s v="Sodium Chloride .9% Minibag   "/>
    <s v="Plastic Bag "/>
    <s v="100ml   "/>
    <s v="MCGAW"/>
    <s v="S8004-5264"/>
    <n v="1"/>
    <n v="4"/>
    <n v="1"/>
    <n v="0"/>
    <n v="0"/>
    <n v="0"/>
    <x v="2"/>
    <m/>
  </r>
  <r>
    <s v="5670091"/>
    <s v="OneTouch Ultra Blue Strip     "/>
    <s v="            "/>
    <s v="50/Bx   "/>
    <s v="LIFESC"/>
    <s v="02289603"/>
    <n v="1"/>
    <n v="1"/>
    <n v="0"/>
    <n v="1"/>
    <n v="0"/>
    <n v="0"/>
    <x v="9"/>
    <m/>
  </r>
  <r>
    <s v="1093621"/>
    <s v="Heel Wedge Large              "/>
    <s v="            "/>
    <s v="Ea      "/>
    <s v="ALIMED"/>
    <s v="60404/NA/NA/LG"/>
    <n v="1"/>
    <n v="5"/>
    <n v="0"/>
    <n v="1"/>
    <n v="0"/>
    <n v="0"/>
    <x v="7"/>
    <m/>
  </r>
  <r>
    <s v="1211790"/>
    <s v="Ear Plugs E-A-R Classic+Uncord"/>
    <s v="Yellow      "/>
    <s v="2000/Ca "/>
    <s v="3MMED"/>
    <s v="310-1101"/>
    <n v="1"/>
    <n v="1"/>
    <n v="0"/>
    <n v="0"/>
    <n v="1"/>
    <n v="0"/>
    <x v="5"/>
    <m/>
  </r>
  <r>
    <s v="9870358"/>
    <s v="Syringe Luer Lok Tip          "/>
    <s v="30mL        "/>
    <s v="56/Bx   "/>
    <s v="BD"/>
    <s v="302832"/>
    <n v="1"/>
    <n v="1"/>
    <n v="0"/>
    <n v="1"/>
    <n v="0"/>
    <n v="0"/>
    <x v="9"/>
    <m/>
  </r>
  <r>
    <s v="7285124"/>
    <s v="EZM Super XL Empty Enema Kit  "/>
    <s v="W/reten cuff"/>
    <s v="24/Ca   "/>
    <s v="EZ"/>
    <s v="901203"/>
    <n v="1"/>
    <n v="1"/>
    <n v="0"/>
    <n v="1"/>
    <n v="0"/>
    <n v="0"/>
    <x v="7"/>
    <m/>
  </r>
  <r>
    <s v="1203738"/>
    <s v="Sumatriptan Inj SDV 0.5mL     "/>
    <s v="6Mg         "/>
    <s v="5/Bx    "/>
    <s v="AURPHA"/>
    <s v="55150017301"/>
    <n v="1"/>
    <n v="1"/>
    <n v="0"/>
    <n v="1"/>
    <n v="0"/>
    <n v="0"/>
    <x v="9"/>
    <m/>
  </r>
  <r>
    <s v="2282906"/>
    <s v="Drysol Solution 37.5mL        "/>
    <s v="20%         "/>
    <s v="Ea      "/>
    <s v="CARDZB"/>
    <s v="1222561"/>
    <n v="1"/>
    <n v="2"/>
    <n v="1"/>
    <n v="0"/>
    <n v="0"/>
    <n v="0"/>
    <x v="9"/>
    <m/>
  </r>
  <r>
    <s v="1166478"/>
    <s v="Inflation System Bariatric    "/>
    <s v="Non-Latex   "/>
    <s v="Ea      "/>
    <s v="BAUM"/>
    <s v="1830NL"/>
    <n v="1"/>
    <n v="1"/>
    <n v="0"/>
    <n v="1"/>
    <n v="0"/>
    <n v="0"/>
    <x v="7"/>
    <m/>
  </r>
  <r>
    <s v="4390126"/>
    <s v="PremierPro Glove Vinyl PF     "/>
    <s v="Large       "/>
    <s v="100/Bx  "/>
    <s v="S2SGLO"/>
    <s v="4074"/>
    <n v="1"/>
    <n v="4"/>
    <n v="0"/>
    <n v="1"/>
    <n v="0"/>
    <n v="0"/>
    <x v="7"/>
    <m/>
  </r>
  <r>
    <s v="1316262"/>
    <s v="Scissors Razor Orthoglass     "/>
    <s v="9&quot;          "/>
    <s v="Ea      "/>
    <s v="SMINEP"/>
    <s v="7204657"/>
    <n v="1"/>
    <n v="1"/>
    <n v="0"/>
    <n v="0"/>
    <n v="1"/>
    <n v="0"/>
    <x v="5"/>
    <m/>
  </r>
  <r>
    <s v="1276483"/>
    <s v="Epinephrine Auto Injector Jr  "/>
    <s v="0.15mg      "/>
    <s v="2/Pk    "/>
    <s v="CARDGN"/>
    <s v="5325550"/>
    <n v="1"/>
    <n v="1"/>
    <n v="1"/>
    <n v="0"/>
    <n v="0"/>
    <n v="0"/>
    <x v="9"/>
    <m/>
  </r>
  <r>
    <s v="1224990"/>
    <s v="Ropivacaine HCl Inj PF 20mL PF"/>
    <s v="2mg/mL      "/>
    <s v="10/Bx   "/>
    <s v="PFIZNJ"/>
    <s v="00409930020"/>
    <n v="1"/>
    <n v="4"/>
    <n v="0"/>
    <n v="1"/>
    <n v="0"/>
    <n v="0"/>
    <x v="7"/>
    <m/>
  </r>
  <r>
    <s v="1236388"/>
    <s v="Band Exercise Thera-Band LF   "/>
    <s v="50 yards Red"/>
    <s v="Ea      "/>
    <s v="TROY"/>
    <s v="NC75026-050"/>
    <n v="1"/>
    <n v="1"/>
    <n v="0"/>
    <n v="1"/>
    <n v="0"/>
    <n v="0"/>
    <x v="7"/>
    <m/>
  </r>
  <r>
    <s v="1263748"/>
    <s v="Gammex PI Underglove Surg Grn "/>
    <s v="Sz 7.5      "/>
    <s v="50Pr/Bx "/>
    <s v="ANSELL"/>
    <s v="20687275"/>
    <n v="1"/>
    <n v="1"/>
    <n v="0"/>
    <n v="1"/>
    <n v="0"/>
    <n v="0"/>
    <x v="7"/>
    <m/>
  </r>
  <r>
    <s v="2617123"/>
    <s v="Shirt Scrub Unisex Dark Blue  "/>
    <s v="Medium      "/>
    <s v="10/Bg   "/>
    <s v="DUKAL"/>
    <s v="375M"/>
    <n v="1"/>
    <n v="15"/>
    <n v="0"/>
    <n v="1"/>
    <n v="0"/>
    <n v="0"/>
    <x v="7"/>
    <m/>
  </r>
  <r>
    <s v="6312615"/>
    <s v="Marcaine Inj MDV              "/>
    <s v="0.5%        "/>
    <s v="50mL/Vl "/>
    <s v="PFIZNJ"/>
    <s v="00409161050"/>
    <n v="1"/>
    <n v="2"/>
    <n v="1"/>
    <n v="0"/>
    <n v="0"/>
    <n v="0"/>
    <x v="2"/>
    <m/>
  </r>
  <r>
    <s v="5660238"/>
    <s v="ProBP 3400 SureBP NIBP        "/>
    <s v="USB         "/>
    <s v="Ea      "/>
    <s v="WELCH"/>
    <s v="34XFST-B"/>
    <n v="1"/>
    <n v="2"/>
    <n v="0"/>
    <n v="1"/>
    <n v="0"/>
    <n v="0"/>
    <x v="9"/>
    <m/>
  </r>
  <r>
    <s v="1117046"/>
    <s v="Hemocue HGB Control Low       "/>
    <s v="1.5ml       "/>
    <s v="3Vl/Bx  "/>
    <s v="R&amp;DSYS"/>
    <s v="GH00LX"/>
    <n v="1"/>
    <n v="1"/>
    <n v="0"/>
    <n v="0"/>
    <n v="0"/>
    <n v="1"/>
    <x v="4"/>
    <m/>
  </r>
  <r>
    <s v="2615940"/>
    <s v="Shirt Scrub Unisex Dark Blue  "/>
    <s v="Large       "/>
    <s v="10/Bg   "/>
    <s v="DUKAL"/>
    <s v="375L"/>
    <n v="1"/>
    <n v="15"/>
    <n v="0"/>
    <n v="1"/>
    <n v="0"/>
    <n v="0"/>
    <x v="7"/>
    <m/>
  </r>
  <r>
    <s v="1214494"/>
    <s v="Wedge Heel Valgus 6mm         "/>
    <s v="Large       "/>
    <s v="1/Pr    "/>
    <s v="ALIMED"/>
    <s v="66437/NA/NA/LG"/>
    <n v="1"/>
    <n v="12"/>
    <n v="0"/>
    <n v="0"/>
    <n v="1"/>
    <n v="0"/>
    <x v="5"/>
    <m/>
  </r>
  <r>
    <s v="1004222"/>
    <s v="Goniometer Plastic Pocketsize "/>
    <s v="6&quot;          "/>
    <s v="Ea      "/>
    <s v="FABENT"/>
    <s v="12-1002"/>
    <n v="1"/>
    <n v="10"/>
    <n v="0"/>
    <n v="1"/>
    <n v="0"/>
    <n v="0"/>
    <x v="7"/>
    <m/>
  </r>
  <r>
    <s v="1132320"/>
    <s v="Connector Oxygen Swivel       "/>
    <s v="            "/>
    <s v="25/Bx   "/>
    <s v="MEDLIN"/>
    <s v="HCS0590"/>
    <n v="1"/>
    <n v="1"/>
    <n v="0"/>
    <n v="0"/>
    <n v="1"/>
    <n v="0"/>
    <x v="5"/>
    <m/>
  </r>
  <r>
    <s v="1310913"/>
    <s v="Marker Identifier Set No Intls"/>
    <s v="1&quot; Red/Blue "/>
    <s v="1/St    "/>
    <s v="SOURON"/>
    <s v="TA-5"/>
    <n v="1"/>
    <n v="2"/>
    <n v="0"/>
    <n v="0"/>
    <n v="0"/>
    <n v="1"/>
    <x v="5"/>
    <m/>
  </r>
  <r>
    <s v="1271419"/>
    <s v="Bulb Only Baum                "/>
    <s v="Large       "/>
    <s v="Ea      "/>
    <s v="BAUM"/>
    <s v="1893"/>
    <n v="1"/>
    <n v="1"/>
    <n v="0"/>
    <n v="1"/>
    <n v="0"/>
    <n v="0"/>
    <x v="7"/>
    <m/>
  </r>
  <r>
    <s v="1048130"/>
    <s v="Marcaine Inj SDV PF 10mL      "/>
    <s v="0.5%        "/>
    <s v="10/Bx   "/>
    <s v="PFIZNJ"/>
    <s v="00409156010"/>
    <n v="1"/>
    <n v="1"/>
    <n v="1"/>
    <n v="0"/>
    <n v="0"/>
    <n v="0"/>
    <x v="2"/>
    <m/>
  </r>
  <r>
    <s v="1087855"/>
    <s v="Criterion Aloe Green Ltx Glv  "/>
    <s v="Large       "/>
    <s v="100/Bx  "/>
    <s v="MEDALO"/>
    <s v="1087855"/>
    <n v="1"/>
    <n v="10"/>
    <n v="0"/>
    <n v="1"/>
    <n v="0"/>
    <n v="0"/>
    <x v="9"/>
    <m/>
  </r>
  <r>
    <s v="3540015"/>
    <s v="Caddy Carry Rubbermaid Black  "/>
    <s v="15&quot;         "/>
    <s v="Ea      "/>
    <s v="RUBBMD"/>
    <s v="FG315488BLA"/>
    <n v="1"/>
    <n v="2"/>
    <n v="0"/>
    <n v="1"/>
    <n v="0"/>
    <n v="0"/>
    <x v="7"/>
    <m/>
  </r>
  <r>
    <s v="1208452"/>
    <s v="Exam Shorts LF Non Woven Med  "/>
    <s v="Navy Blue   "/>
    <s v="50/Ca   "/>
    <s v="VALUMX"/>
    <s v="3424NB-M"/>
    <n v="1"/>
    <n v="1"/>
    <n v="1"/>
    <n v="0"/>
    <n v="0"/>
    <n v="0"/>
    <x v="6"/>
    <m/>
  </r>
  <r>
    <s v="2581455"/>
    <s v="Sodium Chloride 0.9% Inj      "/>
    <s v="500ml       "/>
    <s v="500ML/Bg"/>
    <s v="ABBHOS"/>
    <s v="0798303"/>
    <n v="1"/>
    <n v="1"/>
    <n v="0"/>
    <n v="1"/>
    <n v="0"/>
    <n v="0"/>
    <x v="6"/>
    <m/>
  </r>
  <r>
    <s v="1017497"/>
    <s v="Model Muscle Shoulder         "/>
    <s v="            "/>
    <s v="EA      "/>
    <s v="ANATOM"/>
    <s v="G181"/>
    <n v="1"/>
    <n v="4"/>
    <n v="1"/>
    <n v="0"/>
    <n v="0"/>
    <n v="0"/>
    <x v="7"/>
    <m/>
  </r>
  <r>
    <s v="1137724"/>
    <s v="Cast Padding Soft Roll        "/>
    <s v="3&quot;x4yds     "/>
    <s v="20/Ca   "/>
    <s v="DEROYA"/>
    <s v="30-326"/>
    <n v="1"/>
    <n v="2"/>
    <n v="0"/>
    <n v="0"/>
    <n v="0"/>
    <n v="1"/>
    <x v="5"/>
    <m/>
  </r>
  <r>
    <s v="2587428"/>
    <s v="Water For Inj FTV Non-Returnbl"/>
    <s v="Bacter      "/>
    <s v="30ml/Vl "/>
    <s v="GIVREP"/>
    <s v="00409397703"/>
    <n v="1"/>
    <n v="2"/>
    <n v="1"/>
    <n v="0"/>
    <n v="0"/>
    <n v="0"/>
    <x v="2"/>
    <m/>
  </r>
  <r>
    <s v="1092285"/>
    <s v="Cytobrush GT Medscan          "/>
    <s v="            "/>
    <s v="100/Bx  "/>
    <s v="COOPSR"/>
    <s v="C0104"/>
    <n v="1"/>
    <n v="2"/>
    <n v="0"/>
    <n v="1"/>
    <n v="0"/>
    <n v="0"/>
    <x v="7"/>
    <m/>
  </r>
  <r>
    <s v="1520010"/>
    <s v="Formfit Ankle Brace Fig.8     "/>
    <s v="Small       "/>
    <s v="Ea      "/>
    <s v="ROYMED"/>
    <s v="B-212000002"/>
    <n v="1"/>
    <n v="1"/>
    <n v="0"/>
    <n v="1"/>
    <n v="0"/>
    <n v="0"/>
    <x v="7"/>
    <m/>
  </r>
  <r>
    <s v="1271099"/>
    <s v="Glycine Neutralizer           "/>
    <s v="            "/>
    <s v="24/Ca   "/>
    <s v="FISHER"/>
    <s v="NC1214855"/>
    <n v="1"/>
    <n v="1"/>
    <n v="1"/>
    <n v="0"/>
    <n v="0"/>
    <n v="0"/>
    <x v="7"/>
    <m/>
  </r>
  <r>
    <s v="1101458"/>
    <s v="Bin Interlocking              "/>
    <s v="9x3x2       "/>
    <s v="Ea      "/>
    <s v="HEALOG"/>
    <s v="11062"/>
    <n v="1"/>
    <n v="20"/>
    <n v="0"/>
    <n v="1"/>
    <n v="0"/>
    <n v="0"/>
    <x v="7"/>
    <m/>
  </r>
  <r>
    <s v="1326180"/>
    <s v="Table Treatment Hi Lo         "/>
    <s v="27x76&quot;      "/>
    <s v="Ea      "/>
    <s v="ARMED"/>
    <s v="AM-BA150"/>
    <n v="1"/>
    <n v="1"/>
    <n v="0"/>
    <n v="0"/>
    <n v="0"/>
    <n v="1"/>
    <x v="5"/>
    <m/>
  </r>
  <r>
    <s v="1202543"/>
    <s v="Syringe Luer Lock tip TB St   "/>
    <s v="1cc         "/>
    <s v="1000/Ca "/>
    <s v="NIPMED"/>
    <s v="JD+01L"/>
    <n v="1"/>
    <n v="1"/>
    <n v="0"/>
    <n v="1"/>
    <n v="0"/>
    <n v="0"/>
    <x v="7"/>
    <m/>
  </r>
  <r>
    <s v="6783463"/>
    <s v="Aloetouch 3G PF Vinyl Glove   "/>
    <s v="X-Large     "/>
    <s v="100/Bx  "/>
    <s v="MEDLIN"/>
    <s v="MDS195177"/>
    <n v="1"/>
    <n v="2"/>
    <n v="0"/>
    <n v="1"/>
    <n v="0"/>
    <n v="0"/>
    <x v="7"/>
    <m/>
  </r>
  <r>
    <s v="1314530"/>
    <s v="Ondansetron Injection MDV 20mL"/>
    <s v="2mg/mL      "/>
    <s v="20mL/Vl "/>
    <s v="ACCHEA"/>
    <s v="16729029805"/>
    <n v="1"/>
    <n v="2"/>
    <n v="1"/>
    <n v="0"/>
    <n v="0"/>
    <n v="0"/>
    <x v="9"/>
    <m/>
  </r>
  <r>
    <s v="9193573"/>
    <s v="Aspirin Tablets               "/>
    <s v="325mg       "/>
    <s v="100x2/Bx"/>
    <s v="MEDIQ"/>
    <s v="11647"/>
    <n v="1"/>
    <n v="1"/>
    <n v="1"/>
    <n v="0"/>
    <n v="0"/>
    <n v="0"/>
    <x v="9"/>
    <m/>
  </r>
  <r>
    <s v="1041062"/>
    <s v="Cable for Grounding Pad       "/>
    <s v="            "/>
    <s v="Ea      "/>
    <s v="ABCO"/>
    <s v="A1252C"/>
    <n v="1"/>
    <n v="1"/>
    <n v="0"/>
    <n v="1"/>
    <n v="0"/>
    <n v="0"/>
    <x v="7"/>
    <m/>
  </r>
  <r>
    <s v="3582697"/>
    <s v="Sheath Ultrasound LF NS       "/>
    <s v="Indwrap     "/>
    <s v="100/Bx  "/>
    <s v="MEDRES"/>
    <s v="25080"/>
    <n v="1"/>
    <n v="2"/>
    <n v="0"/>
    <n v="1"/>
    <n v="0"/>
    <n v="0"/>
    <x v="7"/>
    <m/>
  </r>
  <r>
    <s v="9870798"/>
    <s v="Stethoscope Training Black    "/>
    <s v="            "/>
    <s v="Ea      "/>
    <s v="MISDFK"/>
    <s v="06-1668"/>
    <n v="1"/>
    <n v="2"/>
    <n v="0"/>
    <n v="0"/>
    <n v="1"/>
    <n v="0"/>
    <x v="5"/>
    <m/>
  </r>
  <r>
    <s v="2480394"/>
    <s v="Xylocaine Plain MDV  N-R      "/>
    <s v="2%          "/>
    <s v="50mL/Vl "/>
    <s v="GIVREP"/>
    <s v="63323048657"/>
    <n v="1"/>
    <n v="10"/>
    <n v="1"/>
    <n v="0"/>
    <n v="0"/>
    <n v="0"/>
    <x v="2"/>
    <m/>
  </r>
  <r>
    <s v="1292789"/>
    <s v="Dressing Hydroplmr Tielle     "/>
    <s v="8 1/4x8 5/8&quot;"/>
    <s v="25/Bx   "/>
    <s v="SYSTAG"/>
    <s v="TLN2122EN"/>
    <n v="1"/>
    <n v="1"/>
    <n v="0"/>
    <n v="0"/>
    <n v="1"/>
    <n v="0"/>
    <x v="5"/>
    <m/>
  </r>
  <r>
    <s v="2582245"/>
    <s v="Marcaine Inj SDV Non-Rtrn PF  "/>
    <s v="0.25%       "/>
    <s v="10mL/Vl "/>
    <s v="GIVREP"/>
    <s v="00409155910"/>
    <n v="1"/>
    <n v="6"/>
    <n v="1"/>
    <n v="0"/>
    <n v="0"/>
    <n v="0"/>
    <x v="2"/>
    <m/>
  </r>
  <r>
    <s v="1268743"/>
    <s v="Leadwire EKG 12               "/>
    <s v="Model 3-100 "/>
    <s v="Ea      "/>
    <s v="MIDMAK"/>
    <s v="3-100-0203"/>
    <n v="1"/>
    <n v="1"/>
    <n v="0"/>
    <n v="0"/>
    <n v="0"/>
    <n v="1"/>
    <x v="5"/>
    <m/>
  </r>
  <r>
    <s v="1296511"/>
    <s v="Lidocaine HCl MDV 50mL        "/>
    <s v="2%          "/>
    <s v="10/Pk   "/>
    <s v="WESINJ"/>
    <s v="00143957510"/>
    <n v="1"/>
    <n v="1"/>
    <n v="0"/>
    <n v="1"/>
    <n v="0"/>
    <n v="0"/>
    <x v="9"/>
    <m/>
  </r>
  <r>
    <s v="9600269"/>
    <s v="ValuBand LF Pineapple         "/>
    <s v="6 Yard      "/>
    <s v="Ea      "/>
    <s v="FABENT"/>
    <s v="10-6117"/>
    <n v="1"/>
    <n v="6"/>
    <n v="0"/>
    <n v="0"/>
    <n v="1"/>
    <n v="0"/>
    <x v="5"/>
    <m/>
  </r>
  <r>
    <s v="8310992"/>
    <s v="Applicator Cotton Tip Sterile "/>
    <s v="6&quot;          "/>
    <s v="200/Bx  "/>
    <s v="MEDLIN"/>
    <s v="MDS202000"/>
    <n v="1"/>
    <n v="60"/>
    <n v="0"/>
    <n v="1"/>
    <n v="0"/>
    <n v="0"/>
    <x v="9"/>
    <m/>
  </r>
  <r>
    <s v="1252291"/>
    <s v="Sodium Chloride 0.9% Solution "/>
    <s v="50mL        "/>
    <s v="60/Ca   "/>
    <s v="ABBHOS"/>
    <s v="798406"/>
    <n v="1"/>
    <n v="1"/>
    <n v="0"/>
    <n v="0"/>
    <n v="1"/>
    <n v="0"/>
    <x v="5"/>
    <m/>
  </r>
  <r>
    <s v="3950125"/>
    <s v="Toilet Tissue 2Ply Angel Soft "/>
    <s v="White       "/>
    <s v="40/Ca   "/>
    <s v="GEOPAC"/>
    <s v="16840"/>
    <n v="1"/>
    <n v="1"/>
    <n v="1"/>
    <n v="0"/>
    <n v="0"/>
    <n v="0"/>
    <x v="9"/>
    <m/>
  </r>
  <r>
    <s v="1016540"/>
    <s v="Control Seals W/numbers       "/>
    <s v="RED         "/>
    <s v="100/PK  "/>
    <s v="OMNIMD"/>
    <s v="484107-R"/>
    <n v="1"/>
    <n v="1"/>
    <n v="0"/>
    <n v="1"/>
    <n v="0"/>
    <n v="0"/>
    <x v="9"/>
    <m/>
  </r>
  <r>
    <s v="2610323"/>
    <s v="A1C Now+Test                  "/>
    <s v="            "/>
    <s v="20/Bx   "/>
    <s v="POLYTC"/>
    <s v="3021"/>
    <n v="1"/>
    <n v="2"/>
    <n v="0"/>
    <n v="1"/>
    <n v="0"/>
    <n v="0"/>
    <x v="9"/>
    <m/>
  </r>
  <r>
    <s v="8673063"/>
    <s v="Pad Metatarsal 5/16&quot;          "/>
    <s v="Medium      "/>
    <s v="1/Pr    "/>
    <s v="HAPAD"/>
    <s v="MM"/>
    <n v="1"/>
    <n v="10"/>
    <n v="0"/>
    <n v="1"/>
    <n v="0"/>
    <n v="0"/>
    <x v="7"/>
    <m/>
  </r>
  <r>
    <s v="1126082"/>
    <s v="Cuff and Bladder 2 Tube Black "/>
    <s v="Adult LF    "/>
    <s v="Ea      "/>
    <s v="AMDIAG"/>
    <s v="845-11ABK-2HS"/>
    <n v="1"/>
    <n v="4"/>
    <n v="0"/>
    <n v="1"/>
    <n v="0"/>
    <n v="0"/>
    <x v="9"/>
    <m/>
  </r>
  <r>
    <s v="1255502"/>
    <s v="OC-Light S FIT Sampling Bottle"/>
    <s v="            "/>
    <s v="50/Bx   "/>
    <s v="POLYCA"/>
    <s v="FOBBTLS"/>
    <n v="1"/>
    <n v="8"/>
    <n v="0"/>
    <n v="1"/>
    <n v="0"/>
    <n v="0"/>
    <x v="9"/>
    <m/>
  </r>
  <r>
    <s v="1165823"/>
    <s v="Safety Scalpel #15            "/>
    <s v="Sterile     "/>
    <s v="50/Ca   "/>
    <s v="DEROYA"/>
    <s v="D4515"/>
    <n v="1"/>
    <n v="1"/>
    <n v="0"/>
    <n v="1"/>
    <n v="0"/>
    <n v="0"/>
    <x v="7"/>
    <m/>
  </r>
  <r>
    <s v="9872386"/>
    <s v="Syringes IM Luer Lok Thin 3cc "/>
    <s v="23gx1.5     "/>
    <s v="100/Bx  "/>
    <s v="BD"/>
    <s v="309589"/>
    <n v="1"/>
    <n v="4"/>
    <n v="0"/>
    <n v="1"/>
    <n v="0"/>
    <n v="0"/>
    <x v="9"/>
    <m/>
  </r>
  <r>
    <s v="1114930"/>
    <s v="EKG Clips Clear 4mm           "/>
    <s v="            "/>
    <s v="10/Pk   "/>
    <s v="MIDMAK"/>
    <s v="3-047-0005"/>
    <n v="1"/>
    <n v="3"/>
    <n v="0"/>
    <n v="1"/>
    <n v="0"/>
    <n v="0"/>
    <x v="9"/>
    <m/>
  </r>
  <r>
    <s v="1013734"/>
    <s v="Arch Supp Orthotic Full L     "/>
    <s v="W7-8 M6-7   "/>
    <s v="Pr      "/>
    <s v="IMPLUS"/>
    <s v="43-042-02"/>
    <n v="1"/>
    <n v="1"/>
    <n v="0"/>
    <n v="1"/>
    <n v="0"/>
    <n v="0"/>
    <x v="7"/>
    <m/>
  </r>
  <r>
    <s v="2142250"/>
    <s v="Towel Or Actisorb Blue        "/>
    <s v="100%COT     "/>
    <s v="16X5/Ca "/>
    <s v="MEDACT"/>
    <s v="705-B"/>
    <n v="1"/>
    <n v="1"/>
    <n v="0"/>
    <n v="0"/>
    <n v="1"/>
    <n v="0"/>
    <x v="5"/>
    <m/>
  </r>
  <r>
    <s v="7746314"/>
    <s v="Splint Restrict Comfort Cool  "/>
    <s v="Left Medium "/>
    <s v="Ea      "/>
    <s v="TROY"/>
    <s v="NC79564"/>
    <n v="1"/>
    <n v="6"/>
    <n v="0"/>
    <n v="1"/>
    <n v="0"/>
    <n v="0"/>
    <x v="7"/>
    <m/>
  </r>
  <r>
    <s v="1140769"/>
    <s v="Dressing Restore Silver Layer "/>
    <s v="6&quot;x9&quot;       "/>
    <s v="10/Bx   "/>
    <s v="HOLLIS"/>
    <s v="509342"/>
    <n v="1"/>
    <n v="1"/>
    <n v="0"/>
    <n v="0"/>
    <n v="1"/>
    <n v="0"/>
    <x v="5"/>
    <m/>
  </r>
  <r>
    <s v="1212294"/>
    <s v="Equip Dlv White Glove Srv     "/>
    <s v="#&lt;1         "/>
    <s v="Ea      "/>
    <s v="HSEQUI"/>
    <s v="#&lt;1"/>
    <n v="1"/>
    <n v="1"/>
    <n v="0"/>
    <n v="0"/>
    <n v="0"/>
    <n v="1"/>
    <x v="5"/>
    <m/>
  </r>
  <r>
    <s v="2480644"/>
    <s v="Lidocaine HCL Inj Non-Ret MDV "/>
    <s v="1%          "/>
    <s v="50mL/Vl "/>
    <s v="GIVREP"/>
    <s v="00409427602"/>
    <n v="1"/>
    <n v="1"/>
    <n v="1"/>
    <n v="0"/>
    <n v="0"/>
    <n v="0"/>
    <x v="2"/>
    <m/>
  </r>
  <r>
    <s v="1173750"/>
    <s v="IQvitals Hose Pressure 6.5'   "/>
    <s v="NIBP Monitor"/>
    <s v="Ea      "/>
    <s v="MIDMAK"/>
    <s v="3-009-0022"/>
    <n v="1"/>
    <n v="2"/>
    <n v="0"/>
    <n v="1"/>
    <n v="0"/>
    <n v="0"/>
    <x v="7"/>
    <m/>
  </r>
  <r>
    <s v="1314441"/>
    <s v="Insert Rigid Carbon Fiber     "/>
    <s v="Men10/Womn11"/>
    <s v="Ea      "/>
    <s v="RTNTPL"/>
    <s v="R-CFI-27"/>
    <n v="1"/>
    <n v="2"/>
    <n v="0"/>
    <n v="0"/>
    <n v="1"/>
    <n v="0"/>
    <x v="5"/>
    <m/>
  </r>
  <r>
    <s v="1047771"/>
    <s v="Lidocaine HCL Inj MDV 20ml    "/>
    <s v="1%          "/>
    <s v="25/Bx   "/>
    <s v="PFIZNJ"/>
    <s v="00409427601"/>
    <n v="1"/>
    <n v="1"/>
    <n v="1"/>
    <n v="0"/>
    <n v="0"/>
    <n v="0"/>
    <x v="2"/>
    <m/>
  </r>
  <r>
    <s v="6012162"/>
    <s v="Cervical Scraper              "/>
    <s v="Plastic     "/>
    <s v="500/Bx  "/>
    <s v="COOPSR"/>
    <s v="11080"/>
    <n v="1"/>
    <n v="1"/>
    <n v="0"/>
    <n v="1"/>
    <n v="0"/>
    <n v="0"/>
    <x v="7"/>
    <m/>
  </r>
  <r>
    <s v="8903782"/>
    <s v="Bone Marrow Biopsy Tray       "/>
    <s v="11/4SC      "/>
    <s v="Ea      "/>
    <s v="CARDKN"/>
    <s v="SC4511"/>
    <n v="1"/>
    <n v="6"/>
    <n v="1"/>
    <n v="0"/>
    <n v="0"/>
    <n v="0"/>
    <x v="7"/>
    <m/>
  </r>
  <r>
    <s v="2618511"/>
    <s v="Scrub Pants Disposable D Blue "/>
    <s v="X-Large     "/>
    <s v="10/Bg   "/>
    <s v="DUKAL"/>
    <s v="380XL"/>
    <n v="1"/>
    <n v="15"/>
    <n v="0"/>
    <n v="1"/>
    <n v="0"/>
    <n v="0"/>
    <x v="7"/>
    <m/>
  </r>
  <r>
    <s v="6809115"/>
    <s v="Crash Cart                    "/>
    <s v="Red         "/>
    <s v="Ea      "/>
    <s v="HARLO"/>
    <s v="6300RED"/>
    <n v="1"/>
    <n v="1"/>
    <n v="0"/>
    <n v="0"/>
    <n v="0"/>
    <n v="1"/>
    <x v="5"/>
    <m/>
  </r>
  <r>
    <s v="1196165"/>
    <s v="Cuff Set BP FlexiPort LF      "/>
    <s v="Inf-Sm Adlt "/>
    <s v="Ea      "/>
    <s v="WELCH"/>
    <s v="REUSE-PED-BV"/>
    <n v="1"/>
    <n v="2"/>
    <n v="0"/>
    <n v="1"/>
    <n v="0"/>
    <n v="0"/>
    <x v="7"/>
    <m/>
  </r>
  <r>
    <s v="1205850"/>
    <s v="Jacket X-Safe Lt Pink         "/>
    <s v="Small       "/>
    <s v="10/Pk   "/>
    <s v="VALUMX"/>
    <s v="3630LPS"/>
    <n v="1"/>
    <n v="1"/>
    <n v="1"/>
    <n v="0"/>
    <n v="0"/>
    <n v="0"/>
    <x v="9"/>
    <m/>
  </r>
  <r>
    <s v="6663672"/>
    <s v="In Room Sharps Disposal System"/>
    <s v="            "/>
    <s v="Ea      "/>
    <s v="CARDKN"/>
    <s v="8556H-"/>
    <n v="1"/>
    <n v="1"/>
    <n v="1"/>
    <n v="0"/>
    <n v="0"/>
    <n v="0"/>
    <x v="9"/>
    <m/>
  </r>
  <r>
    <s v="1209365"/>
    <s v="Fluid Transfer Set            "/>
    <s v="20&quot;         "/>
    <s v="100/Ca  "/>
    <s v="SOURON"/>
    <s v="116008"/>
    <n v="1"/>
    <n v="1"/>
    <n v="0"/>
    <n v="0"/>
    <n v="0"/>
    <n v="1"/>
    <x v="5"/>
    <m/>
  </r>
  <r>
    <s v="1213187"/>
    <s v="Dressing Telfa Abs Non-Adh    "/>
    <s v="3x3&quot;        "/>
    <s v="50/Ca   "/>
    <s v="CARDKN"/>
    <s v="1109"/>
    <n v="1"/>
    <n v="2"/>
    <n v="0"/>
    <n v="1"/>
    <n v="0"/>
    <n v="0"/>
    <x v="7"/>
    <m/>
  </r>
  <r>
    <s v="1147976"/>
    <s v="Lifeshield Macrobore Ext Set  "/>
    <s v="Clave 8&quot;    "/>
    <s v="50/Ca   "/>
    <s v="ABBHOS"/>
    <s v="2065428"/>
    <n v="1"/>
    <n v="1"/>
    <n v="0"/>
    <n v="1"/>
    <n v="0"/>
    <n v="0"/>
    <x v="7"/>
    <m/>
  </r>
  <r>
    <s v="1500105"/>
    <s v="Sensorcaine Plain 10mL SDV PF "/>
    <s v="0.50%       "/>
    <s v="25/Pk   "/>
    <s v="ABRAX"/>
    <s v="63323046617"/>
    <n v="1"/>
    <n v="1"/>
    <n v="1"/>
    <n v="0"/>
    <n v="0"/>
    <n v="0"/>
    <x v="9"/>
    <m/>
  </r>
  <r>
    <s v="1205736"/>
    <s v="Holter Prep Kit               "/>
    <s v="            "/>
    <s v="Ea      "/>
    <s v="MIDMAK"/>
    <s v="2-100-0090"/>
    <n v="1"/>
    <n v="4"/>
    <n v="0"/>
    <n v="1"/>
    <n v="0"/>
    <n v="0"/>
    <x v="7"/>
    <m/>
  </r>
  <r>
    <s v="9023774"/>
    <s v="ERASER,DRY ERASE,EXPO         "/>
    <s v="            "/>
    <s v="1/PK    "/>
    <s v="ODEPOT"/>
    <s v="307512"/>
    <n v="1"/>
    <n v="5"/>
    <n v="0"/>
    <n v="0"/>
    <n v="0"/>
    <n v="1"/>
    <x v="4"/>
    <m/>
  </r>
  <r>
    <s v="1746960"/>
    <s v="Scrub Pants Blue              "/>
    <s v="Large       "/>
    <s v="50/Ca   "/>
    <s v="MARS"/>
    <s v="1518L"/>
    <n v="1"/>
    <n v="1"/>
    <n v="0"/>
    <n v="0"/>
    <n v="1"/>
    <n v="0"/>
    <x v="5"/>
    <m/>
  </r>
  <r>
    <s v="1297150"/>
    <s v="Benz-Protect Benzoin Swab 3mL "/>
    <s v="1's         "/>
    <s v="50/Bx   "/>
    <s v="GERTRX"/>
    <s v="BPSW5"/>
    <n v="1"/>
    <n v="2"/>
    <n v="0"/>
    <n v="1"/>
    <n v="0"/>
    <n v="0"/>
    <x v="7"/>
    <m/>
  </r>
  <r>
    <s v="1036047"/>
    <s v="Urinal Patient Pls 1Qt Str Blu"/>
    <s v="1 Qt        "/>
    <s v="Ea      "/>
    <s v="MEDGEN"/>
    <s v="00095"/>
    <n v="1"/>
    <n v="4"/>
    <n v="0"/>
    <n v="1"/>
    <n v="0"/>
    <n v="0"/>
    <x v="7"/>
    <m/>
  </r>
  <r>
    <s v="9533214"/>
    <s v="Pessary Gelhorn W/Drain       "/>
    <s v="2.25&quot; Sz3   "/>
    <s v="Ea      "/>
    <s v="MILTEX"/>
    <s v="30-GD3"/>
    <n v="1"/>
    <n v="1"/>
    <n v="0"/>
    <n v="1"/>
    <n v="0"/>
    <n v="0"/>
    <x v="7"/>
    <m/>
  </r>
  <r>
    <s v="8263332"/>
    <s v="Airways Berman 90mm           "/>
    <s v="            "/>
    <s v="50/Bx   "/>
    <s v="RUSCH"/>
    <s v="121804"/>
    <n v="1"/>
    <n v="1"/>
    <n v="0"/>
    <n v="1"/>
    <n v="0"/>
    <n v="0"/>
    <x v="7"/>
    <m/>
  </r>
  <r>
    <s v="4224464"/>
    <s v="EZ Protection Kit             "/>
    <s v="            "/>
    <s v="Ea      "/>
    <s v="SAFEAM"/>
    <s v="17606"/>
    <n v="1"/>
    <n v="3"/>
    <n v="0"/>
    <n v="1"/>
    <n v="0"/>
    <n v="0"/>
    <x v="7"/>
    <m/>
  </r>
  <r>
    <s v="5669869"/>
    <s v="Laser-Lite Earplugs Uncorded  "/>
    <s v="            "/>
    <s v="200/Bx  "/>
    <s v="SAFZON"/>
    <s v="RH-LL-1"/>
    <n v="1"/>
    <n v="1"/>
    <n v="0"/>
    <n v="1"/>
    <n v="0"/>
    <n v="0"/>
    <x v="9"/>
    <m/>
  </r>
  <r>
    <s v="1520011"/>
    <s v="Formfit Ankle Brace Fig.8     "/>
    <s v="Medium      "/>
    <s v="Ea      "/>
    <s v="ROYMED"/>
    <s v="B-212000003"/>
    <n v="1"/>
    <n v="6"/>
    <n v="0"/>
    <n v="1"/>
    <n v="0"/>
    <n v="0"/>
    <x v="9"/>
    <m/>
  </r>
  <r>
    <s v="1154923"/>
    <s v="Excyte ESR Vacuum Tube        "/>
    <s v="Excyte      "/>
    <s v="50/Bx   "/>
    <s v="BICHEM"/>
    <s v="EP-10605"/>
    <n v="1"/>
    <n v="14"/>
    <n v="0"/>
    <n v="1"/>
    <n v="0"/>
    <n v="0"/>
    <x v="9"/>
    <m/>
  </r>
  <r>
    <s v="9533878"/>
    <s v="Fox Dermal Curette Disposable "/>
    <s v="3mm         "/>
    <s v="Ea      "/>
    <s v="MILTEX"/>
    <s v="33-53"/>
    <n v="1"/>
    <n v="20"/>
    <n v="1"/>
    <n v="0"/>
    <n v="0"/>
    <n v="0"/>
    <x v="9"/>
    <m/>
  </r>
  <r>
    <s v="1478045"/>
    <s v="DCA 2000 Reagent Hba1c        "/>
    <s v="Kit         "/>
    <s v="10/Pk   "/>
    <s v="AMES"/>
    <s v="5035C"/>
    <n v="1"/>
    <n v="8"/>
    <n v="1"/>
    <n v="0"/>
    <n v="0"/>
    <n v="0"/>
    <x v="9"/>
    <m/>
  </r>
  <r>
    <s v="1197358"/>
    <s v="Massager Tiger Tail 18&quot;       "/>
    <s v="            "/>
    <s v="Ea      "/>
    <s v="MFATH"/>
    <s v="2216-18"/>
    <n v="1"/>
    <n v="1"/>
    <n v="0"/>
    <n v="0"/>
    <n v="0"/>
    <n v="1"/>
    <x v="5"/>
    <m/>
  </r>
  <r>
    <s v="1002354"/>
    <s v="Scissor Littauer 5.5&quot; Curved  "/>
    <s v="German SS   "/>
    <s v="Ea      "/>
    <s v="MILTEX"/>
    <s v="100-2354"/>
    <n v="1"/>
    <n v="2"/>
    <n v="0"/>
    <n v="1"/>
    <n v="0"/>
    <n v="0"/>
    <x v="7"/>
    <m/>
  </r>
  <r>
    <s v="1156340"/>
    <s v="ImmunoCard Stat EHEC          "/>
    <s v="30-Test     "/>
    <s v="Ea      "/>
    <s v="MERIDA"/>
    <s v="751630"/>
    <n v="1"/>
    <n v="4"/>
    <n v="0"/>
    <n v="0"/>
    <n v="0"/>
    <n v="1"/>
    <x v="5"/>
    <m/>
  </r>
  <r>
    <s v="3923931"/>
    <s v="Eye Occluder Plastic          "/>
    <s v="            "/>
    <s v="6/Bx    "/>
    <s v="GOODLT"/>
    <s v="750000"/>
    <n v="1"/>
    <n v="1"/>
    <n v="0"/>
    <n v="1"/>
    <n v="0"/>
    <n v="0"/>
    <x v="7"/>
    <m/>
  </r>
  <r>
    <s v="9209571"/>
    <s v="Telfa Dressing Non-Adherent ST"/>
    <s v="3&quot;x6&quot;       "/>
    <s v="50/Bx   "/>
    <s v="CARDKN"/>
    <s v="1169"/>
    <n v="1"/>
    <n v="1"/>
    <n v="1"/>
    <n v="0"/>
    <n v="0"/>
    <n v="0"/>
    <x v="9"/>
    <m/>
  </r>
  <r>
    <s v="1093623"/>
    <s v="Heel Wedge Medium             "/>
    <s v="            "/>
    <s v="Ea      "/>
    <s v="ALIMED"/>
    <s v="60404/NA/NA/MD"/>
    <n v="1"/>
    <n v="5"/>
    <n v="0"/>
    <n v="1"/>
    <n v="0"/>
    <n v="0"/>
    <x v="7"/>
    <m/>
  </r>
  <r>
    <s v="1179133"/>
    <s v="Glasses Eye Rad Nyl Unisex    "/>
    <s v="Black       "/>
    <s v="Ea      "/>
    <s v="PROLEA"/>
    <s v="99BLK"/>
    <n v="1"/>
    <n v="1"/>
    <n v="0"/>
    <n v="0"/>
    <n v="0"/>
    <n v="1"/>
    <x v="5"/>
    <m/>
  </r>
  <r>
    <s v="6436419"/>
    <s v="Lab Coat Precaution Universal "/>
    <s v="White Large "/>
    <s v="25/Ca   "/>
    <s v="HALYAR"/>
    <s v="10042"/>
    <n v="1"/>
    <n v="1"/>
    <n v="0"/>
    <n v="1"/>
    <n v="0"/>
    <n v="0"/>
    <x v="7"/>
    <m/>
  </r>
  <r>
    <s v="3722936"/>
    <s v="Covaderm Dressing             "/>
    <s v="4x6         "/>
    <s v="25/Bx   "/>
    <s v="DEROYA"/>
    <s v="46-002"/>
    <n v="1"/>
    <n v="2"/>
    <n v="0"/>
    <n v="1"/>
    <n v="0"/>
    <n v="0"/>
    <x v="7"/>
    <m/>
  </r>
  <r>
    <s v="8399796"/>
    <s v="Exercise Pulley Traction Set  "/>
    <s v="            "/>
    <s v="Ea      "/>
    <s v="GF"/>
    <s v="1001P"/>
    <n v="1"/>
    <n v="28"/>
    <n v="0"/>
    <n v="0"/>
    <n v="1"/>
    <n v="0"/>
    <x v="5"/>
    <m/>
  </r>
  <r>
    <s v="1178384"/>
    <s v="Cutimed Accute Cream Mousse   "/>
    <s v="125mL 10%   "/>
    <s v="Ea      "/>
    <s v="SMINEP"/>
    <s v="7264123"/>
    <n v="1"/>
    <n v="6"/>
    <n v="0"/>
    <n v="0"/>
    <n v="1"/>
    <n v="0"/>
    <x v="5"/>
    <m/>
  </r>
  <r>
    <s v="1211223"/>
    <s v="Label MSDS Chemical Name NFPA "/>
    <s v="2.5x0.75    "/>
    <s v="250/Pk  "/>
    <s v="PHLEB"/>
    <s v="0737"/>
    <n v="1"/>
    <n v="1"/>
    <n v="0"/>
    <n v="1"/>
    <n v="0"/>
    <n v="0"/>
    <x v="7"/>
    <m/>
  </r>
  <r>
    <s v="1247765"/>
    <s v="Paper Thermal ECG Z-Fold      "/>
    <s v="            "/>
    <s v="5pks    "/>
    <s v="EDANIN"/>
    <s v="ECG.PaperPak"/>
    <n v="1"/>
    <n v="6"/>
    <n v="0"/>
    <n v="1"/>
    <n v="0"/>
    <n v="0"/>
    <x v="7"/>
    <m/>
  </r>
  <r>
    <s v="1233732"/>
    <s v="Model Shoulder Joint Func     "/>
    <s v="TIONA       "/>
    <s v="EA      "/>
    <s v="ANATOM"/>
    <s v="NS-53"/>
    <n v="1"/>
    <n v="4"/>
    <n v="0"/>
    <n v="0"/>
    <n v="1"/>
    <n v="0"/>
    <x v="5"/>
    <m/>
  </r>
  <r>
    <s v="1162628"/>
    <s v="Spinal Needle                 "/>
    <s v="20GX3.5     "/>
    <s v="10/Ca   "/>
    <s v="INTPAI"/>
    <s v="PISN2035"/>
    <n v="1"/>
    <n v="1"/>
    <n v="0"/>
    <n v="0"/>
    <n v="0"/>
    <n v="1"/>
    <x v="5"/>
    <m/>
  </r>
  <r>
    <s v="8408206"/>
    <s v="Isovue-M 200 41%              "/>
    <s v="20mL        "/>
    <s v="10/Ca   "/>
    <s v="BRACCO"/>
    <s v="141125"/>
    <n v="1"/>
    <n v="2"/>
    <n v="0"/>
    <n v="1"/>
    <n v="0"/>
    <n v="0"/>
    <x v="7"/>
    <m/>
  </r>
  <r>
    <s v="1117388"/>
    <s v="Hemocue HGB Control High      "/>
    <s v="1.5ml       "/>
    <s v="3Vl/Bx  "/>
    <s v="R&amp;DSYS"/>
    <s v="GH00HX"/>
    <n v="1"/>
    <n v="1"/>
    <n v="0"/>
    <n v="0"/>
    <n v="0"/>
    <n v="1"/>
    <x v="4"/>
    <m/>
  </r>
  <r>
    <s v="1134609"/>
    <s v="Adapter LL Double Female      "/>
    <s v="            "/>
    <s v="25/Bx   "/>
    <s v="ARGON"/>
    <s v="040183000A"/>
    <n v="1"/>
    <n v="1"/>
    <n v="0"/>
    <n v="0"/>
    <n v="0"/>
    <n v="1"/>
    <x v="5"/>
    <m/>
  </r>
  <r>
    <s v="7147796"/>
    <s v="Tubigrip Lrg Kne Small Thigh  "/>
    <s v="F Beige     "/>
    <s v="1/Bx    "/>
    <s v="ABCO"/>
    <s v="1452"/>
    <n v="1"/>
    <n v="3"/>
    <n v="0"/>
    <n v="1"/>
    <n v="0"/>
    <n v="0"/>
    <x v="7"/>
    <m/>
  </r>
  <r>
    <s v="9049596"/>
    <s v="Cup Foam 16oz We              "/>
    <s v="            "/>
    <s v="1000/Bx "/>
    <s v="ODEPOT"/>
    <s v="545728"/>
    <n v="1"/>
    <n v="1"/>
    <n v="0"/>
    <n v="0"/>
    <n v="0"/>
    <n v="1"/>
    <x v="4"/>
    <m/>
  </r>
  <r>
    <s v="1009305"/>
    <s v="Infectious Waste Bag          "/>
    <s v="10 Gallon   "/>
    <s v="100/Ca  "/>
    <s v="ALLPOL"/>
    <s v="1009305"/>
    <n v="1"/>
    <n v="1"/>
    <n v="0"/>
    <n v="1"/>
    <n v="0"/>
    <n v="0"/>
    <x v="9"/>
    <m/>
  </r>
  <r>
    <s v="1125809"/>
    <s v="Emesis Basin Mauve 16oz       "/>
    <s v="8.5&quot;        "/>
    <s v="25/Bx   "/>
    <s v="DUKAL"/>
    <s v="1125809"/>
    <n v="1"/>
    <n v="1"/>
    <n v="0"/>
    <n v="1"/>
    <n v="0"/>
    <n v="0"/>
    <x v="9"/>
    <m/>
  </r>
  <r>
    <s v="1274143"/>
    <s v="Needle Oncontrol Aspiration   "/>
    <s v="25mm        "/>
    <s v="6/Bx    "/>
    <s v="RUSCH"/>
    <s v="9425-VC-006"/>
    <n v="1"/>
    <n v="1"/>
    <n v="0"/>
    <n v="0"/>
    <n v="1"/>
    <n v="0"/>
    <x v="5"/>
    <m/>
  </r>
  <r>
    <s v="7410027"/>
    <s v="Scissors Super Pro Left Handed"/>
    <s v="21L         "/>
    <s v="Ea      "/>
    <s v="PROORT"/>
    <s v="21L"/>
    <n v="1"/>
    <n v="3"/>
    <n v="0"/>
    <n v="0"/>
    <n v="1"/>
    <n v="0"/>
    <x v="5"/>
    <m/>
  </r>
  <r>
    <s v="5131125"/>
    <s v="Inflation System - 2 Tube     "/>
    <s v="Child       "/>
    <s v="Ea      "/>
    <s v="WELCH"/>
    <s v="5082-21"/>
    <n v="1"/>
    <n v="4"/>
    <n v="0"/>
    <n v="1"/>
    <n v="0"/>
    <n v="0"/>
    <x v="9"/>
    <m/>
  </r>
  <r>
    <s v="1216835"/>
    <s v="Shirt Scrub Unisex PP Disp    "/>
    <s v="2XL Drk Blu "/>
    <s v="5x10/Ca "/>
    <s v="DUKAL"/>
    <s v="375XXL"/>
    <n v="1"/>
    <n v="3"/>
    <n v="0"/>
    <n v="0"/>
    <n v="1"/>
    <n v="0"/>
    <x v="5"/>
    <m/>
  </r>
  <r>
    <s v="9872331"/>
    <s v="Bd Guardian Glove Box Holder  "/>
    <s v="7X12X4.25In "/>
    <s v="Ea      "/>
    <s v="BD"/>
    <s v="305448"/>
    <n v="1"/>
    <n v="2"/>
    <n v="0"/>
    <n v="1"/>
    <n v="0"/>
    <n v="0"/>
    <x v="9"/>
    <m/>
  </r>
  <r>
    <s v="9873303"/>
    <s v="Push Button Bld Coll Wngst 12&quot;"/>
    <s v="25G x.75    "/>
    <s v="50/Bx   "/>
    <s v="BD"/>
    <s v="367323"/>
    <n v="1"/>
    <n v="1"/>
    <n v="0"/>
    <n v="1"/>
    <n v="0"/>
    <n v="0"/>
    <x v="9"/>
    <m/>
  </r>
  <r>
    <s v="1154859"/>
    <s v="Paper Thermal Z-Fold No Header"/>
    <s v="Red Grid    "/>
    <s v="12Pk/Ca "/>
    <s v="PHILMD"/>
    <s v="989803137011"/>
    <n v="1"/>
    <n v="1"/>
    <n v="0"/>
    <n v="1"/>
    <n v="0"/>
    <n v="0"/>
    <x v="7"/>
    <m/>
  </r>
  <r>
    <s v="3958081"/>
    <s v="Gown Exam Blue 3-Ply          "/>
    <s v="30&quot;x42&quot;     "/>
    <s v="50/Ca   "/>
    <s v="GREBAY"/>
    <s v="222"/>
    <n v="1"/>
    <n v="3"/>
    <n v="0"/>
    <n v="1"/>
    <n v="0"/>
    <n v="0"/>
    <x v="9"/>
    <m/>
  </r>
  <r>
    <s v="2882394"/>
    <s v="SmartSleeve Gown Surgical     "/>
    <s v="XX-L X-Long "/>
    <s v="20/Ca   "/>
    <s v="ALLEG"/>
    <s v="9071EL"/>
    <n v="1"/>
    <n v="1"/>
    <n v="0"/>
    <n v="1"/>
    <n v="0"/>
    <n v="0"/>
    <x v="9"/>
    <m/>
  </r>
  <r>
    <s v="7880338"/>
    <s v="Post Op TScope Premier        "/>
    <s v="            "/>
    <s v="Ea      "/>
    <s v="BREINC"/>
    <s v="08814"/>
    <n v="1"/>
    <n v="4"/>
    <n v="0"/>
    <n v="1"/>
    <n v="0"/>
    <n v="0"/>
    <x v="9"/>
    <m/>
  </r>
  <r>
    <s v="1274164"/>
    <s v="Tray Oncontrol Aspiration     "/>
    <s v="Ported      "/>
    <s v="6/Bx    "/>
    <s v="RUSCH"/>
    <s v="9471-VC-006"/>
    <n v="1"/>
    <n v="1"/>
    <n v="0"/>
    <n v="0"/>
    <n v="1"/>
    <n v="0"/>
    <x v="5"/>
    <m/>
  </r>
  <r>
    <s v="7760214"/>
    <s v="Scissors Super PRO Teflon     "/>
    <s v="21T         "/>
    <s v="Ea      "/>
    <s v="PROORT"/>
    <s v="21T-Scissors"/>
    <n v="1"/>
    <n v="2"/>
    <n v="0"/>
    <n v="1"/>
    <n v="0"/>
    <n v="0"/>
    <x v="7"/>
    <m/>
  </r>
  <r>
    <s v="1248928"/>
    <s v="Thermometer WiFi Data Logging "/>
    <s v="Refrig//Frz "/>
    <s v="Ea      "/>
    <s v="CONTOL"/>
    <s v="6500"/>
    <n v="1"/>
    <n v="2"/>
    <n v="0"/>
    <n v="1"/>
    <n v="0"/>
    <n v="0"/>
    <x v="7"/>
    <m/>
  </r>
  <r>
    <s v="2610479"/>
    <s v="Shirt Scrub Unisex Dark Blue  "/>
    <s v="X-Large     "/>
    <s v="10/Bg   "/>
    <s v="DUKAL"/>
    <s v="375XL"/>
    <n v="1"/>
    <n v="3"/>
    <n v="1"/>
    <n v="0"/>
    <n v="0"/>
    <n v="0"/>
    <x v="9"/>
    <m/>
  </r>
  <r>
    <s v="2580603"/>
    <s v="Lidocaine HCL Inj MDV Non-Retn"/>
    <s v="2%          "/>
    <s v="20mL/Vl "/>
    <s v="GIVREP"/>
    <s v="00409427701"/>
    <n v="1"/>
    <n v="2"/>
    <n v="1"/>
    <n v="0"/>
    <n v="0"/>
    <n v="0"/>
    <x v="2"/>
    <m/>
  </r>
  <r>
    <s v="6020163"/>
    <s v="Hemostat Kelly Straight Disp  "/>
    <s v="5.5&quot;        "/>
    <s v="20/Bx   "/>
    <s v="MEDACT"/>
    <s v="56303"/>
    <n v="1"/>
    <n v="1"/>
    <n v="0"/>
    <n v="1"/>
    <n v="0"/>
    <n v="0"/>
    <x v="7"/>
    <m/>
  </r>
  <r>
    <s v="7742322"/>
    <s v="Splint Restrict Comfort Cool  "/>
    <s v="Right Medium"/>
    <s v="Ea      "/>
    <s v="TROY"/>
    <s v="NC79565"/>
    <n v="1"/>
    <n v="5"/>
    <n v="0"/>
    <n v="1"/>
    <n v="0"/>
    <n v="0"/>
    <x v="7"/>
    <m/>
  </r>
  <r>
    <s v="5684209"/>
    <s v="Cover Slip                    "/>
    <s v="            "/>
    <s v="100/Bx  "/>
    <s v="BSAH"/>
    <s v="J336"/>
    <n v="1"/>
    <n v="1"/>
    <n v="0"/>
    <n v="0"/>
    <n v="0"/>
    <n v="1"/>
    <x v="5"/>
    <m/>
  </r>
  <r>
    <s v="2480404"/>
    <s v="Sensorcaine Plain MDV N-R     "/>
    <s v="0.25%       "/>
    <s v="50mL/Vl "/>
    <s v="GIVREP"/>
    <s v="63323046557"/>
    <n v="1"/>
    <n v="1"/>
    <n v="1"/>
    <n v="0"/>
    <n v="0"/>
    <n v="0"/>
    <x v="7"/>
    <m/>
  </r>
  <r>
    <s v="1160425"/>
    <s v="Safety Scalpel #11            "/>
    <s v="            "/>
    <s v="50/CA   "/>
    <s v="DEROYA"/>
    <s v="D4511"/>
    <n v="1"/>
    <n v="1"/>
    <n v="0"/>
    <n v="1"/>
    <n v="0"/>
    <n v="0"/>
    <x v="7"/>
    <m/>
  </r>
  <r>
    <s v="1807536"/>
    <s v="Shoulder Joint Functions Model"/>
    <s v="            "/>
    <s v="1/EA    "/>
    <s v="ANATOM"/>
    <s v="A80"/>
    <n v="1"/>
    <n v="1"/>
    <n v="0"/>
    <n v="1"/>
    <n v="0"/>
    <n v="0"/>
    <x v="7"/>
    <m/>
  </r>
  <r>
    <s v="1018795"/>
    <s v="Encore Glove PF Latex Surg    "/>
    <s v="Size 9      "/>
    <s v="50Pr/Bx "/>
    <s v="ANSELL"/>
    <s v="5785007"/>
    <n v="1"/>
    <n v="2"/>
    <n v="1"/>
    <n v="0"/>
    <n v="0"/>
    <n v="0"/>
    <x v="9"/>
    <m/>
  </r>
  <r>
    <s v="4370011"/>
    <s v="IBG Iodine Be Gone            "/>
    <s v="16oz Pump   "/>
    <s v="Ea      "/>
    <s v="HELINK"/>
    <s v="400223"/>
    <n v="1"/>
    <n v="1"/>
    <n v="0"/>
    <n v="1"/>
    <n v="0"/>
    <n v="0"/>
    <x v="7"/>
    <m/>
  </r>
  <r>
    <s v="2488072"/>
    <s v="Bupivacaine HCL MDV Non Return"/>
    <s v="0.5%        "/>
    <s v="50mL/Vl "/>
    <s v="GIVREP"/>
    <s v="00409116301"/>
    <n v="1"/>
    <n v="3"/>
    <n v="1"/>
    <n v="0"/>
    <n v="0"/>
    <n v="0"/>
    <x v="2"/>
    <m/>
  </r>
  <r>
    <s v="1152652"/>
    <s v="Solidifier Emergency Spill Kit"/>
    <s v="Red Z       "/>
    <s v="1/Ea    "/>
    <s v="MEDGEN"/>
    <s v="2038"/>
    <n v="1"/>
    <n v="1"/>
    <n v="0"/>
    <n v="1"/>
    <n v="0"/>
    <n v="0"/>
    <x v="7"/>
    <m/>
  </r>
  <r>
    <s v="9879570"/>
    <s v="PosiFlush Syringe Saline      "/>
    <s v="Prefill 3ml "/>
    <s v="30/Bx   "/>
    <s v="BD"/>
    <s v="306507"/>
    <n v="1"/>
    <n v="2"/>
    <n v="1"/>
    <n v="0"/>
    <n v="0"/>
    <n v="0"/>
    <x v="9"/>
    <m/>
  </r>
  <r>
    <s v="1160345"/>
    <s v="Splint Thumb Comfort Cool     "/>
    <s v="Left/XL     "/>
    <s v="Ea      "/>
    <s v="TROY"/>
    <s v="NC79550"/>
    <n v="1"/>
    <n v="7"/>
    <n v="1"/>
    <n v="0"/>
    <n v="0"/>
    <n v="0"/>
    <x v="7"/>
    <m/>
  </r>
  <r>
    <s v="1245587"/>
    <s v="Vial Access Device Universal  "/>
    <s v="            "/>
    <s v="50/Ca   "/>
    <s v="ABBHOS"/>
    <s v="2013301"/>
    <n v="1"/>
    <n v="1"/>
    <n v="0"/>
    <n v="1"/>
    <n v="0"/>
    <n v="0"/>
    <x v="7"/>
    <m/>
  </r>
  <r>
    <s v="1206348"/>
    <s v="Kit Syringe Stellant w/Spike  "/>
    <s v="Dual        "/>
    <s v="20/Pk   "/>
    <s v="SOMTEC"/>
    <s v="SDS-CTP-SCS"/>
    <n v="1"/>
    <n v="1"/>
    <n v="0"/>
    <n v="1"/>
    <n v="0"/>
    <n v="0"/>
    <x v="7"/>
    <m/>
  </r>
  <r>
    <s v="3031642"/>
    <s v="Lidocaine SDV 2ml             "/>
    <s v="2%          "/>
    <s v="25/BX   "/>
    <s v="AMEPHA"/>
    <s v="63323020202"/>
    <n v="1"/>
    <n v="3"/>
    <n v="0"/>
    <n v="1"/>
    <n v="0"/>
    <n v="0"/>
    <x v="7"/>
    <m/>
  </r>
  <r>
    <s v="3680666"/>
    <s v="Sticker Batman Comic          "/>
    <s v="Assorted    "/>
    <s v="100/Rl  "/>
    <s v="SHERMN"/>
    <s v="PS551"/>
    <n v="1"/>
    <n v="2"/>
    <n v="0"/>
    <n v="1"/>
    <n v="0"/>
    <n v="0"/>
    <x v="9"/>
    <m/>
  </r>
  <r>
    <s v="9031715"/>
    <s v="Liner Reclaim 13gallon Wh     "/>
    <s v="            "/>
    <s v="150/Bx  "/>
    <s v="ODEPOT"/>
    <s v="905864"/>
    <n v="1"/>
    <n v="1"/>
    <n v="0"/>
    <n v="0"/>
    <n v="0"/>
    <n v="1"/>
    <x v="4"/>
    <m/>
  </r>
  <r>
    <s v="1225070"/>
    <s v="Dressing Telfa Occlusive Trans"/>
    <s v="4x5&quot; Sterile"/>
    <s v="50/Ca   "/>
    <s v="CARDKN"/>
    <s v="1111"/>
    <n v="1"/>
    <n v="2"/>
    <n v="0"/>
    <n v="0"/>
    <n v="1"/>
    <n v="0"/>
    <x v="5"/>
    <m/>
  </r>
  <r>
    <s v="1145201"/>
    <s v="Rod f/Paper Dispenser         "/>
    <s v="            "/>
    <s v="Ea      "/>
    <s v="CLINT"/>
    <s v="030R"/>
    <n v="1"/>
    <n v="1"/>
    <n v="0"/>
    <n v="0"/>
    <n v="0"/>
    <n v="1"/>
    <x v="5"/>
    <m/>
  </r>
  <r>
    <s v="3861646"/>
    <s v="Midmark IQecg Patient Cable   "/>
    <s v="Model 3-100 "/>
    <s v="Ea      "/>
    <s v="MIDMAK"/>
    <s v="3-100-0199"/>
    <n v="1"/>
    <n v="1"/>
    <n v="0"/>
    <n v="1"/>
    <n v="0"/>
    <n v="0"/>
    <x v="9"/>
    <m/>
  </r>
  <r>
    <s v="1314444"/>
    <s v="Insert Rigid Carbon Fiber     "/>
    <s v="Men 13      "/>
    <s v="Ea      "/>
    <s v="RTNTPL"/>
    <s v="R-CFI-30"/>
    <n v="1"/>
    <n v="3"/>
    <n v="0"/>
    <n v="0"/>
    <n v="1"/>
    <n v="0"/>
    <x v="5"/>
    <m/>
  </r>
  <r>
    <s v="7449844"/>
    <s v="Cover F/Transducer LTX St     "/>
    <s v="8x45cm      "/>
    <s v="24/Bx   "/>
    <s v="CIVCO"/>
    <s v="610-044"/>
    <n v="1"/>
    <n v="1"/>
    <n v="0"/>
    <n v="1"/>
    <n v="0"/>
    <n v="0"/>
    <x v="7"/>
    <m/>
  </r>
  <r>
    <s v="7594848"/>
    <s v="Pocket Dop Ob Probe Only      "/>
    <s v="3mhz        "/>
    <s v="Ea      "/>
    <s v="IMEXMD"/>
    <s v="T300"/>
    <n v="1"/>
    <n v="1"/>
    <n v="0"/>
    <n v="0"/>
    <n v="0"/>
    <n v="1"/>
    <x v="5"/>
    <m/>
  </r>
  <r>
    <s v="1046851"/>
    <s v="Sod Chl Inj Bacterios MDV 10ml"/>
    <s v="0.9% LF     "/>
    <s v="25/Bx   "/>
    <s v="PFIZNJ"/>
    <s v="00409196612"/>
    <n v="1"/>
    <n v="5"/>
    <n v="1"/>
    <n v="0"/>
    <n v="0"/>
    <n v="0"/>
    <x v="2"/>
    <m/>
  </r>
  <r>
    <s v="2480403"/>
    <s v="Sensorcaine Plain SDV N-R MPF "/>
    <s v="0.50%       "/>
    <s v="10mL/Vl "/>
    <s v="GIVREP"/>
    <s v="63323046617"/>
    <n v="1"/>
    <n v="2"/>
    <n v="1"/>
    <n v="0"/>
    <n v="0"/>
    <n v="0"/>
    <x v="7"/>
    <m/>
  </r>
  <r>
    <s v="1026761"/>
    <s v="Cefazolin Sodium Inj SDV 10mL "/>
    <s v="1gm         "/>
    <s v="25/Bx   "/>
    <s v="WESINJ"/>
    <s v="00143992490"/>
    <n v="1"/>
    <n v="1"/>
    <n v="1"/>
    <n v="0"/>
    <n v="0"/>
    <n v="0"/>
    <x v="9"/>
    <m/>
  </r>
  <r>
    <s v="1236693"/>
    <s v="Regulator f/MRI               "/>
    <s v="            "/>
    <s v="Ea      "/>
    <s v="MADA"/>
    <s v="R1835-25GBMRI"/>
    <n v="1"/>
    <n v="1"/>
    <n v="0"/>
    <n v="0"/>
    <n v="0"/>
    <n v="1"/>
    <x v="5"/>
    <m/>
  </r>
  <r>
    <s v="9033660"/>
    <s v="Label Address 260 Labels      "/>
    <s v="            "/>
    <s v="2/Pk    "/>
    <s v="ODEPOT"/>
    <s v="967253"/>
    <n v="1"/>
    <n v="2"/>
    <n v="0"/>
    <n v="0"/>
    <n v="0"/>
    <n v="1"/>
    <x v="4"/>
    <m/>
  </r>
  <r>
    <s v="4490032"/>
    <s v="Stat Kit Z-1000 Emergency Kit "/>
    <s v="Medical     "/>
    <s v="Ea      "/>
    <s v="BANYAN"/>
    <s v="1003550"/>
    <n v="1"/>
    <n v="1"/>
    <n v="0"/>
    <n v="0"/>
    <n v="0"/>
    <n v="1"/>
    <x v="5"/>
    <m/>
  </r>
  <r>
    <s v="1156919"/>
    <s v="Electrodes ECG Resting        "/>
    <s v="            "/>
    <s v="5000/Ca "/>
    <s v="MEDLIN"/>
    <s v="MDS616101A"/>
    <n v="1"/>
    <n v="2"/>
    <n v="0"/>
    <n v="0"/>
    <n v="0"/>
    <n v="1"/>
    <x v="5"/>
    <m/>
  </r>
  <r>
    <s v="1201994"/>
    <s v="Carasyn Hydrogel Tube         "/>
    <s v="3oz         "/>
    <s v="Ea      "/>
    <s v="MEDLIN"/>
    <s v="CRR101030"/>
    <n v="1"/>
    <n v="3"/>
    <n v="0"/>
    <n v="1"/>
    <n v="0"/>
    <n v="0"/>
    <x v="9"/>
    <m/>
  </r>
  <r>
    <s v="1154316"/>
    <s v="Transfer Set w/Vented Bag     "/>
    <s v="Spike Clave "/>
    <s v="50/Ca   "/>
    <s v="ICU"/>
    <s v="B9469"/>
    <n v="1"/>
    <n v="1"/>
    <n v="1"/>
    <n v="0"/>
    <n v="0"/>
    <n v="0"/>
    <x v="9"/>
    <m/>
  </r>
  <r>
    <s v="1047004"/>
    <s v="Lidocaine HCL Ansyr Syr 5ml PF"/>
    <s v="1%          "/>
    <s v="10/Bx   "/>
    <s v="PFIZNJ"/>
    <s v="00409913705"/>
    <n v="1"/>
    <n v="1"/>
    <n v="0"/>
    <n v="1"/>
    <n v="0"/>
    <n v="0"/>
    <x v="7"/>
    <m/>
  </r>
  <r>
    <s v="1269999"/>
    <s v="Loop Exercise TheraBand Latex "/>
    <s v="Medium Red  "/>
    <s v="Ea      "/>
    <s v="FABENT"/>
    <s v="10-1942"/>
    <n v="1"/>
    <n v="1"/>
    <n v="0"/>
    <n v="0"/>
    <n v="1"/>
    <n v="0"/>
    <x v="5"/>
    <m/>
  </r>
  <r>
    <s v="7741582"/>
    <s v="Splint Restrict Comfort Cool  "/>
    <s v="Right Small "/>
    <s v="Ea      "/>
    <s v="TROY"/>
    <s v="NC79563"/>
    <n v="1"/>
    <n v="15"/>
    <n v="1"/>
    <n v="0"/>
    <n v="0"/>
    <n v="0"/>
    <x v="7"/>
    <m/>
  </r>
  <r>
    <s v="1016268"/>
    <s v="Nebulizer Replacement Kit     "/>
    <s v="            "/>
    <s v="Ea      "/>
    <s v="MARSHA"/>
    <s v="9911"/>
    <n v="1"/>
    <n v="10"/>
    <n v="0"/>
    <n v="1"/>
    <n v="0"/>
    <n v="0"/>
    <x v="7"/>
    <m/>
  </r>
  <r>
    <s v="5420002"/>
    <s v="Kemsafe Neutralizer Pwd OPA/Gl"/>
    <s v="1 Quart     "/>
    <s v="24/Ca   "/>
    <s v="KEMMED"/>
    <s v="9075-Q"/>
    <n v="1"/>
    <n v="1"/>
    <n v="0"/>
    <n v="1"/>
    <n v="0"/>
    <n v="0"/>
    <x v="7"/>
    <m/>
  </r>
  <r>
    <s v="2776584"/>
    <s v="Step Stool Bariatric w/Rail   "/>
    <s v="600# Max    "/>
    <s v="Ea      "/>
    <s v="DELTUB"/>
    <s v="21220"/>
    <n v="1"/>
    <n v="2"/>
    <n v="0"/>
    <n v="1"/>
    <n v="0"/>
    <n v="0"/>
    <x v="7"/>
    <m/>
  </r>
  <r>
    <s v="1036544"/>
    <s v="Elastics For Ultrasound Sheath"/>
    <s v="            "/>
    <s v="100/Bx  "/>
    <s v="MEDRES"/>
    <s v="10060"/>
    <n v="1"/>
    <n v="4"/>
    <n v="0"/>
    <n v="1"/>
    <n v="0"/>
    <n v="0"/>
    <x v="7"/>
    <m/>
  </r>
  <r>
    <s v="2955120"/>
    <s v="Diary Patient TriFold         "/>
    <s v="f/Holter    "/>
    <s v="100/Pk  "/>
    <s v="NIKO"/>
    <s v="PTDIARY"/>
    <n v="1"/>
    <n v="4"/>
    <n v="0"/>
    <n v="1"/>
    <n v="0"/>
    <n v="0"/>
    <x v="7"/>
    <m/>
  </r>
  <r>
    <s v="1268170"/>
    <s v="Mepilex AG Foam Dressing      "/>
    <s v="8&quot;X20&quot;      "/>
    <s v="2/Bx    "/>
    <s v="ABCO"/>
    <s v="287500"/>
    <n v="1"/>
    <n v="4"/>
    <n v="0"/>
    <n v="0"/>
    <n v="0"/>
    <n v="1"/>
    <x v="5"/>
    <m/>
  </r>
  <r>
    <s v="1273753"/>
    <s v="Band Loops Thera-Band Ltx 12&quot; "/>
    <s v="Thin Yellow "/>
    <s v="Ea      "/>
    <s v="FABENT"/>
    <s v="10-1941"/>
    <n v="1"/>
    <n v="1"/>
    <n v="0"/>
    <n v="0"/>
    <n v="1"/>
    <n v="0"/>
    <x v="5"/>
    <m/>
  </r>
  <r>
    <s v="4994616"/>
    <s v="Seals Nylon Red Padlock       "/>
    <s v="Numbered    "/>
    <s v="100/Pk  "/>
    <s v="HEALOG"/>
    <s v="7685"/>
    <n v="1"/>
    <n v="1"/>
    <n v="0"/>
    <n v="1"/>
    <n v="0"/>
    <n v="0"/>
    <x v="7"/>
    <m/>
  </r>
  <r>
    <s v="1272589"/>
    <s v="Needle APS Dry Ndlng Brown Tip"/>
    <s v=".25x30mm    "/>
    <s v="100/Bx  "/>
    <s v="FABENT"/>
    <s v="11-0334"/>
    <n v="1"/>
    <n v="1"/>
    <n v="0"/>
    <n v="0"/>
    <n v="1"/>
    <n v="0"/>
    <x v="5"/>
    <m/>
  </r>
  <r>
    <s v="1272588"/>
    <s v="Needle APS Dry Ndlng Yell Tip "/>
    <s v=".25x40mm    "/>
    <s v="100/Bx  "/>
    <s v="FABENT"/>
    <s v="11-0335"/>
    <n v="1"/>
    <n v="1"/>
    <n v="0"/>
    <n v="0"/>
    <n v="1"/>
    <n v="0"/>
    <x v="5"/>
    <m/>
  </r>
  <r>
    <s v="8954618"/>
    <s v="Watercolors Table Paper Smooth"/>
    <s v="18&quot;x225'    "/>
    <s v="12/Ca   "/>
    <s v="TIDI-E"/>
    <s v="982518"/>
    <n v="1"/>
    <n v="1"/>
    <n v="0"/>
    <n v="1"/>
    <n v="0"/>
    <n v="0"/>
    <x v="7"/>
    <m/>
  </r>
  <r>
    <s v="1136413"/>
    <s v="Labels Urine Yellow           "/>
    <s v="1000/Pk     "/>
    <s v="1/Pk    "/>
    <s v="PHLEB"/>
    <s v="0362"/>
    <n v="1"/>
    <n v="1"/>
    <n v="0"/>
    <n v="0"/>
    <n v="1"/>
    <n v="0"/>
    <x v="5"/>
    <m/>
  </r>
  <r>
    <s v="4335418"/>
    <s v="Connector Tubing f/Oxygen     "/>
    <s v="2&quot;          "/>
    <s v="50/Pk   "/>
    <s v="SALTE"/>
    <s v="2005-0-50"/>
    <n v="1"/>
    <n v="1"/>
    <n v="0"/>
    <n v="0"/>
    <n v="1"/>
    <n v="0"/>
    <x v="5"/>
    <m/>
  </r>
  <r>
    <s v="1278971"/>
    <s v="BP Sphyg Connector Set        "/>
    <s v="Ml/Fem      "/>
    <s v="1 Set   "/>
    <s v="BAUM"/>
    <s v="2920"/>
    <n v="1"/>
    <n v="5"/>
    <n v="0"/>
    <n v="1"/>
    <n v="0"/>
    <n v="0"/>
    <x v="7"/>
    <m/>
  </r>
  <r>
    <s v="1285980"/>
    <s v="Holder Capillary DCA HBA1C    "/>
    <s v="            "/>
    <s v="10/Pk   "/>
    <s v="SIEMME"/>
    <s v="10888741"/>
    <n v="1"/>
    <n v="3"/>
    <n v="0"/>
    <n v="0"/>
    <n v="0"/>
    <n v="1"/>
    <x v="5"/>
    <m/>
  </r>
  <r>
    <s v="3682909"/>
    <s v="Sticker Jurassic World 2      "/>
    <s v="Asst 2.5x2.5"/>
    <s v="100/Rl  "/>
    <s v="SHERMN"/>
    <s v="PS662"/>
    <n v="1"/>
    <n v="1"/>
    <n v="0"/>
    <n v="1"/>
    <n v="0"/>
    <n v="0"/>
    <x v="7"/>
    <m/>
  </r>
  <r>
    <s v="1532884"/>
    <s v="Stopcock 4-way Luer Lock Male "/>
    <s v="            "/>
    <s v="50/Ca   "/>
    <s v="TRAVOL"/>
    <s v="2C6204"/>
    <n v="1"/>
    <n v="1"/>
    <n v="1"/>
    <n v="0"/>
    <n v="0"/>
    <n v="0"/>
    <x v="9"/>
    <m/>
  </r>
  <r>
    <s v="4294002"/>
    <s v="Lab Coat W/cuffs White X-large"/>
    <s v="            "/>
    <s v="25/CA   "/>
    <s v="HALYAR"/>
    <s v="10043"/>
    <n v="1"/>
    <n v="1"/>
    <n v="0"/>
    <n v="0"/>
    <n v="0"/>
    <n v="1"/>
    <x v="5"/>
    <m/>
  </r>
  <r>
    <s v="1222097"/>
    <s v="Bar Grab 18&quot; Knurled          "/>
    <s v="Gray        "/>
    <s v="Ea      "/>
    <s v="GF"/>
    <s v="3018A"/>
    <n v="1"/>
    <n v="2"/>
    <n v="0"/>
    <n v="0"/>
    <n v="1"/>
    <n v="0"/>
    <x v="5"/>
    <m/>
  </r>
  <r>
    <s v="1061765"/>
    <s v="Paper EKG Generic             "/>
    <s v="9402-020    "/>
    <s v="8/Ca    "/>
    <s v="CARDKN"/>
    <s v="9671-"/>
    <n v="1"/>
    <n v="1"/>
    <n v="0"/>
    <n v="1"/>
    <n v="0"/>
    <n v="0"/>
    <x v="7"/>
    <m/>
  </r>
  <r>
    <s v="2616675"/>
    <s v="Scrub Pants Disposable D Blue "/>
    <s v="Medium      "/>
    <s v="10/Bg   "/>
    <s v="DUKAL"/>
    <s v="380M"/>
    <n v="1"/>
    <n v="3"/>
    <n v="1"/>
    <n v="0"/>
    <n v="0"/>
    <n v="0"/>
    <x v="7"/>
    <m/>
  </r>
  <r>
    <s v="1315907"/>
    <s v="Marker Skin Mr. Spot Packet   "/>
    <s v="            "/>
    <s v="40/Bx   "/>
    <s v="SOURON"/>
    <s v="185"/>
    <n v="1"/>
    <n v="1"/>
    <n v="0"/>
    <n v="0"/>
    <n v="0"/>
    <n v="1"/>
    <x v="5"/>
    <m/>
  </r>
  <r>
    <s v="5580053"/>
    <s v="ProQuad MMR Varivax Combo Vacc"/>
    <s v="0.5mL SDV   "/>
    <s v="10/Pk   "/>
    <s v="MERVAC"/>
    <s v="00006417100"/>
    <n v="1"/>
    <n v="1"/>
    <n v="0"/>
    <n v="0"/>
    <n v="0"/>
    <n v="1"/>
    <x v="4"/>
    <m/>
  </r>
  <r>
    <s v="1225181"/>
    <s v="Test Tube Rack                "/>
    <s v="48-16mm     "/>
    <s v="Ea      "/>
    <s v="TROY"/>
    <s v="147904"/>
    <n v="1"/>
    <n v="2"/>
    <n v="0"/>
    <n v="1"/>
    <n v="0"/>
    <n v="0"/>
    <x v="7"/>
    <m/>
  </r>
  <r>
    <s v="9532308"/>
    <s v="Forceps Kelly Curved Sterile  "/>
    <s v="5-1/2&quot;      "/>
    <s v="50/pk   "/>
    <s v="MILTEX"/>
    <s v="ST7-38"/>
    <n v="1"/>
    <n v="1"/>
    <n v="0"/>
    <n v="0"/>
    <n v="0"/>
    <n v="1"/>
    <x v="5"/>
    <m/>
  </r>
  <r>
    <s v="1223402"/>
    <s v="Lidocaine HCl Inj PF SDV      "/>
    <s v="1%          "/>
    <s v="30mL/Vl "/>
    <s v="AURPHA"/>
    <s v="55150016330"/>
    <n v="1"/>
    <n v="10"/>
    <n v="1"/>
    <n v="0"/>
    <n v="0"/>
    <n v="0"/>
    <x v="9"/>
    <m/>
  </r>
  <r>
    <s v="9870825"/>
    <s v="Catheter Nexiva Diffusics IV  "/>
    <s v="20gx1.25&quot;   "/>
    <s v="20/Bx   "/>
    <s v="BD"/>
    <s v="383593"/>
    <n v="1"/>
    <n v="2"/>
    <n v="0"/>
    <n v="1"/>
    <n v="0"/>
    <n v="0"/>
    <x v="7"/>
    <m/>
  </r>
  <r>
    <s v="3130458"/>
    <s v="Jar Sundry Glass; Aluminum Lid"/>
    <s v="7X4         "/>
    <s v="Ea      "/>
    <s v="MABIS"/>
    <s v="39-813-000"/>
    <n v="1"/>
    <n v="3"/>
    <n v="0"/>
    <n v="1"/>
    <n v="0"/>
    <n v="0"/>
    <x v="7"/>
    <m/>
  </r>
  <r>
    <s v="1229951"/>
    <s v="Stethoscope Littmann 27&quot;      "/>
    <s v="Copper/Choc "/>
    <s v="Ea      "/>
    <s v="3MMED"/>
    <s v="5809"/>
    <n v="1"/>
    <n v="1"/>
    <n v="0"/>
    <n v="0"/>
    <n v="1"/>
    <n v="0"/>
    <x v="5"/>
    <m/>
  </r>
  <r>
    <s v="1253882"/>
    <s v="Stethoscope Littmann Cls III  "/>
    <s v="Lavender 27&quot;"/>
    <s v="Ea      "/>
    <s v="3MMED"/>
    <s v="5832"/>
    <n v="1"/>
    <n v="1"/>
    <n v="0"/>
    <n v="0"/>
    <n v="1"/>
    <n v="0"/>
    <x v="5"/>
    <m/>
  </r>
  <r>
    <s v="1080345"/>
    <s v="Steriject Needle 2.75-3&quot;      "/>
    <s v="22G         "/>
    <s v="100/Bx  "/>
    <s v="AIRTIT"/>
    <s v="TSK2276"/>
    <n v="1"/>
    <n v="1"/>
    <n v="1"/>
    <n v="0"/>
    <n v="0"/>
    <n v="0"/>
    <x v="9"/>
    <m/>
  </r>
  <r>
    <s v="1314437"/>
    <s v="Insert Rigid Carbon Fiber     "/>
    <s v="Men6/Woman 7"/>
    <s v="Ea      "/>
    <s v="RTNTPL"/>
    <s v="R-CFI-23"/>
    <n v="1"/>
    <n v="6"/>
    <n v="0"/>
    <n v="0"/>
    <n v="1"/>
    <n v="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1C1AE-71FD-493C-B575-F37D3EE252E5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5"/>
        <item x="4"/>
        <item x="6"/>
        <item x="8"/>
        <item x="0"/>
        <item x="7"/>
        <item x="1"/>
        <item x="2"/>
        <item x="9"/>
        <item x="3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2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1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0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5"/>
          </reference>
        </references>
      </pivotArea>
    </format>
    <format dxfId="6">
      <pivotArea dataOnly="0" labelOnly="1" fieldPosition="0">
        <references count="1">
          <reference field="12" count="1">
            <x v="5"/>
          </reference>
        </references>
      </pivotArea>
    </format>
    <format dxfId="5">
      <pivotArea collapsedLevelsAreSubtotals="1" fieldPosition="0">
        <references count="1">
          <reference field="12" count="1">
            <x v="8"/>
          </reference>
        </references>
      </pivotArea>
    </format>
    <format dxfId="4">
      <pivotArea dataOnly="0" labelOnly="1" fieldPosition="0">
        <references count="1">
          <reference field="12" count="1">
            <x v="8"/>
          </reference>
        </references>
      </pivotArea>
    </format>
    <format dxfId="3">
      <pivotArea collapsedLevelsAreSubtotals="1" fieldPosition="0">
        <references count="1">
          <reference field="12" count="1">
            <x v="3"/>
          </reference>
        </references>
      </pivotArea>
    </format>
    <format dxfId="2">
      <pivotArea dataOnly="0" labelOnly="1" fieldPosition="0">
        <references count="1">
          <reference field="12" count="1">
            <x v="3"/>
          </reference>
        </references>
      </pivotArea>
    </format>
    <format dxfId="1">
      <pivotArea collapsedLevelsAreSubtotals="1" fieldPosition="0">
        <references count="1">
          <reference field="12" count="1">
            <x v="6"/>
          </reference>
        </references>
      </pivotArea>
    </format>
    <format dxfId="0">
      <pivotArea dataOnly="0" labelOnly="1" fieldPosition="0">
        <references count="1">
          <reference field="12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8"/>
  <sheetViews>
    <sheetView workbookViewId="0">
      <selection sqref="A1:J4"/>
    </sheetView>
  </sheetViews>
  <sheetFormatPr defaultRowHeight="14.4" x14ac:dyDescent="0.3"/>
  <sheetData>
    <row r="1" spans="1:10" x14ac:dyDescent="0.3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60" t="s">
        <v>11</v>
      </c>
      <c r="B3" s="59"/>
      <c r="C3" s="6">
        <v>6132</v>
      </c>
      <c r="D3" s="6">
        <v>5286</v>
      </c>
      <c r="E3" s="5">
        <v>0.86203522504892371</v>
      </c>
      <c r="F3" s="6">
        <v>536</v>
      </c>
      <c r="G3" s="5">
        <v>0.94944553163731238</v>
      </c>
      <c r="H3" s="6">
        <v>159</v>
      </c>
      <c r="I3" s="6">
        <v>62</v>
      </c>
      <c r="J3" s="6">
        <v>89</v>
      </c>
    </row>
    <row r="4" spans="1:10" x14ac:dyDescent="0.3">
      <c r="A4" s="60" t="s">
        <v>12</v>
      </c>
      <c r="B4" s="60"/>
      <c r="C4" s="59"/>
      <c r="D4" s="59"/>
      <c r="E4" s="5">
        <v>0.88666014350945854</v>
      </c>
      <c r="F4" s="3"/>
      <c r="G4" s="5">
        <v>0.97407045009784732</v>
      </c>
      <c r="H4" s="60"/>
      <c r="I4" s="59"/>
      <c r="J4" s="3"/>
    </row>
    <row r="5" spans="1:10" x14ac:dyDescent="0.3">
      <c r="A5" s="7" t="s">
        <v>13</v>
      </c>
      <c r="B5" s="7" t="s">
        <v>14</v>
      </c>
      <c r="C5" s="8">
        <v>118</v>
      </c>
      <c r="D5" s="8">
        <v>112</v>
      </c>
      <c r="E5" s="4">
        <v>0.94915254237288138</v>
      </c>
      <c r="F5" s="8">
        <v>2</v>
      </c>
      <c r="G5" s="4">
        <v>0.96610169491525422</v>
      </c>
      <c r="H5" s="8">
        <v>3</v>
      </c>
      <c r="I5" s="8">
        <v>1</v>
      </c>
      <c r="J5" s="8">
        <v>0</v>
      </c>
    </row>
    <row r="6" spans="1:10" x14ac:dyDescent="0.3">
      <c r="A6" s="7" t="s">
        <v>15</v>
      </c>
      <c r="B6" s="7" t="s">
        <v>16</v>
      </c>
      <c r="C6" s="8">
        <v>100</v>
      </c>
      <c r="D6" s="8">
        <v>91</v>
      </c>
      <c r="E6" s="4">
        <v>0.91</v>
      </c>
      <c r="F6" s="8">
        <v>4</v>
      </c>
      <c r="G6" s="4">
        <v>0.95</v>
      </c>
      <c r="H6" s="8">
        <v>1</v>
      </c>
      <c r="I6" s="8">
        <v>0</v>
      </c>
      <c r="J6" s="8">
        <v>4</v>
      </c>
    </row>
    <row r="7" spans="1:10" x14ac:dyDescent="0.3">
      <c r="A7" s="7" t="s">
        <v>17</v>
      </c>
      <c r="B7" s="7" t="s">
        <v>18</v>
      </c>
      <c r="C7" s="8">
        <v>90</v>
      </c>
      <c r="D7" s="8">
        <v>73</v>
      </c>
      <c r="E7" s="4">
        <v>0.81111111111111112</v>
      </c>
      <c r="F7" s="8">
        <v>8</v>
      </c>
      <c r="G7" s="4">
        <v>0.9</v>
      </c>
      <c r="H7" s="8">
        <v>3</v>
      </c>
      <c r="I7" s="8">
        <v>0</v>
      </c>
      <c r="J7" s="8">
        <v>6</v>
      </c>
    </row>
    <row r="8" spans="1:10" x14ac:dyDescent="0.3">
      <c r="A8" s="7" t="s">
        <v>19</v>
      </c>
      <c r="B8" s="7" t="s">
        <v>20</v>
      </c>
      <c r="C8" s="8">
        <v>87</v>
      </c>
      <c r="D8" s="8">
        <v>58</v>
      </c>
      <c r="E8" s="4">
        <v>0.66666666666666652</v>
      </c>
      <c r="F8" s="8">
        <v>9</v>
      </c>
      <c r="G8" s="4">
        <v>0.77011494252873558</v>
      </c>
      <c r="H8" s="8">
        <v>8</v>
      </c>
      <c r="I8" s="8">
        <v>10</v>
      </c>
      <c r="J8" s="8">
        <v>2</v>
      </c>
    </row>
    <row r="9" spans="1:10" x14ac:dyDescent="0.3">
      <c r="A9" s="7" t="s">
        <v>21</v>
      </c>
      <c r="B9" s="7" t="s">
        <v>22</v>
      </c>
      <c r="C9" s="8">
        <v>82</v>
      </c>
      <c r="D9" s="8">
        <v>73</v>
      </c>
      <c r="E9" s="4">
        <v>0.8902439024390244</v>
      </c>
      <c r="F9" s="8">
        <v>8</v>
      </c>
      <c r="G9" s="4">
        <v>0.98780487804878048</v>
      </c>
      <c r="H9" s="8">
        <v>0</v>
      </c>
      <c r="I9" s="8">
        <v>0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71</v>
      </c>
      <c r="D10" s="8">
        <v>63</v>
      </c>
      <c r="E10" s="4">
        <v>0.88732394366197187</v>
      </c>
      <c r="F10" s="8">
        <v>6</v>
      </c>
      <c r="G10" s="4">
        <v>0.971830985915493</v>
      </c>
      <c r="H10" s="8">
        <v>2</v>
      </c>
      <c r="I10" s="8">
        <v>0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70</v>
      </c>
      <c r="D11" s="8">
        <v>56</v>
      </c>
      <c r="E11" s="4">
        <v>0.8</v>
      </c>
      <c r="F11" s="8">
        <v>5</v>
      </c>
      <c r="G11" s="4">
        <v>0.87142857142857144</v>
      </c>
      <c r="H11" s="8">
        <v>1</v>
      </c>
      <c r="I11" s="8">
        <v>2</v>
      </c>
      <c r="J11" s="8">
        <v>6</v>
      </c>
    </row>
    <row r="12" spans="1:10" x14ac:dyDescent="0.3">
      <c r="A12" s="7" t="s">
        <v>27</v>
      </c>
      <c r="B12" s="7" t="s">
        <v>28</v>
      </c>
      <c r="C12" s="8">
        <v>70</v>
      </c>
      <c r="D12" s="8">
        <v>62</v>
      </c>
      <c r="E12" s="4">
        <v>0.88571428571428568</v>
      </c>
      <c r="F12" s="8">
        <v>2</v>
      </c>
      <c r="G12" s="4">
        <v>0.91428571428571426</v>
      </c>
      <c r="H12" s="8">
        <v>4</v>
      </c>
      <c r="I12" s="8">
        <v>0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67</v>
      </c>
      <c r="D13" s="8">
        <v>66</v>
      </c>
      <c r="E13" s="4">
        <v>0.98507462686567171</v>
      </c>
      <c r="F13" s="8">
        <v>1</v>
      </c>
      <c r="G13" s="4">
        <v>1</v>
      </c>
      <c r="H13" s="8">
        <v>0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66</v>
      </c>
      <c r="D14" s="8">
        <v>62</v>
      </c>
      <c r="E14" s="4">
        <v>0.93939393939393934</v>
      </c>
      <c r="F14" s="8">
        <v>4</v>
      </c>
      <c r="G14" s="4">
        <v>1</v>
      </c>
      <c r="H14" s="8">
        <v>0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64</v>
      </c>
      <c r="D15" s="8">
        <v>58</v>
      </c>
      <c r="E15" s="4">
        <v>0.90625</v>
      </c>
      <c r="F15" s="8">
        <v>5</v>
      </c>
      <c r="G15" s="4">
        <v>0.984375</v>
      </c>
      <c r="H15" s="8">
        <v>0</v>
      </c>
      <c r="I15" s="8">
        <v>1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64</v>
      </c>
      <c r="D16" s="8">
        <v>57</v>
      </c>
      <c r="E16" s="4">
        <v>0.890625</v>
      </c>
      <c r="F16" s="8">
        <v>5</v>
      </c>
      <c r="G16" s="4">
        <v>0.96875</v>
      </c>
      <c r="H16" s="8">
        <v>2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63</v>
      </c>
      <c r="D17" s="8">
        <v>60</v>
      </c>
      <c r="E17" s="4">
        <v>0.95238095238095222</v>
      </c>
      <c r="F17" s="8">
        <v>3</v>
      </c>
      <c r="G17" s="4">
        <v>1</v>
      </c>
      <c r="H17" s="8">
        <v>0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60</v>
      </c>
      <c r="D18" s="8">
        <v>50</v>
      </c>
      <c r="E18" s="4">
        <v>0.83333333333333348</v>
      </c>
      <c r="F18" s="8">
        <v>6</v>
      </c>
      <c r="G18" s="4">
        <v>0.93333333333333324</v>
      </c>
      <c r="H18" s="8">
        <v>2</v>
      </c>
      <c r="I18" s="8">
        <v>1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58</v>
      </c>
      <c r="D19" s="8">
        <v>55</v>
      </c>
      <c r="E19" s="4">
        <v>0.94827586206896552</v>
      </c>
      <c r="F19" s="8">
        <v>1</v>
      </c>
      <c r="G19" s="4">
        <v>0.96551724137931028</v>
      </c>
      <c r="H19" s="8">
        <v>2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56</v>
      </c>
      <c r="D20" s="8">
        <v>49</v>
      </c>
      <c r="E20" s="4">
        <v>0.875</v>
      </c>
      <c r="F20" s="8">
        <v>4</v>
      </c>
      <c r="G20" s="4">
        <v>0.9464285714285714</v>
      </c>
      <c r="H20" s="8">
        <v>0</v>
      </c>
      <c r="I20" s="8">
        <v>2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54</v>
      </c>
      <c r="D21" s="8">
        <v>43</v>
      </c>
      <c r="E21" s="4">
        <v>0.79629629629629628</v>
      </c>
      <c r="F21" s="8">
        <v>5</v>
      </c>
      <c r="G21" s="4">
        <v>0.88888888888888884</v>
      </c>
      <c r="H21" s="8">
        <v>5</v>
      </c>
      <c r="I21" s="8">
        <v>1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54</v>
      </c>
      <c r="D22" s="8">
        <v>43</v>
      </c>
      <c r="E22" s="4">
        <v>0.79629629629629628</v>
      </c>
      <c r="F22" s="8">
        <v>10</v>
      </c>
      <c r="G22" s="4">
        <v>0.98148148148148151</v>
      </c>
      <c r="H22" s="8">
        <v>1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53</v>
      </c>
      <c r="D23" s="8">
        <v>48</v>
      </c>
      <c r="E23" s="4">
        <v>0.9056603773584907</v>
      </c>
      <c r="F23" s="8">
        <v>3</v>
      </c>
      <c r="G23" s="4">
        <v>0.96226415094339623</v>
      </c>
      <c r="H23" s="8">
        <v>0</v>
      </c>
      <c r="I23" s="8">
        <v>0</v>
      </c>
      <c r="J23" s="8">
        <v>2</v>
      </c>
    </row>
    <row r="24" spans="1:10" x14ac:dyDescent="0.3">
      <c r="A24" s="7" t="s">
        <v>51</v>
      </c>
      <c r="B24" s="7" t="s">
        <v>52</v>
      </c>
      <c r="C24" s="8">
        <v>53</v>
      </c>
      <c r="D24" s="8">
        <v>47</v>
      </c>
      <c r="E24" s="4">
        <v>0.8867924528301887</v>
      </c>
      <c r="F24" s="8">
        <v>4</v>
      </c>
      <c r="G24" s="4">
        <v>0.96226415094339623</v>
      </c>
      <c r="H24" s="8">
        <v>1</v>
      </c>
      <c r="I24" s="8">
        <v>0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52</v>
      </c>
      <c r="D25" s="8">
        <v>46</v>
      </c>
      <c r="E25" s="4">
        <v>0.88461538461538458</v>
      </c>
      <c r="F25" s="8">
        <v>5</v>
      </c>
      <c r="G25" s="4">
        <v>0.98076923076923062</v>
      </c>
      <c r="H25" s="8">
        <v>0</v>
      </c>
      <c r="I25" s="8">
        <v>0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52</v>
      </c>
      <c r="D26" s="8">
        <v>50</v>
      </c>
      <c r="E26" s="4">
        <v>0.96153846153846156</v>
      </c>
      <c r="F26" s="8">
        <v>1</v>
      </c>
      <c r="G26" s="4">
        <v>0.98076923076923062</v>
      </c>
      <c r="H26" s="8">
        <v>0</v>
      </c>
      <c r="I26" s="8">
        <v>1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52</v>
      </c>
      <c r="D27" s="8">
        <v>47</v>
      </c>
      <c r="E27" s="4">
        <v>0.90384615384615385</v>
      </c>
      <c r="F27" s="8">
        <v>4</v>
      </c>
      <c r="G27" s="4">
        <v>0.98076923076923062</v>
      </c>
      <c r="H27" s="8">
        <v>0</v>
      </c>
      <c r="I27" s="8">
        <v>0</v>
      </c>
      <c r="J27" s="8">
        <v>1</v>
      </c>
    </row>
    <row r="28" spans="1:10" x14ac:dyDescent="0.3">
      <c r="A28" s="7" t="s">
        <v>59</v>
      </c>
      <c r="B28" s="7" t="s">
        <v>60</v>
      </c>
      <c r="C28" s="8">
        <v>51</v>
      </c>
      <c r="D28" s="8">
        <v>31</v>
      </c>
      <c r="E28" s="4">
        <v>0.60784313725490191</v>
      </c>
      <c r="F28" s="8">
        <v>5</v>
      </c>
      <c r="G28" s="4">
        <v>0.70588235294117652</v>
      </c>
      <c r="H28" s="8">
        <v>4</v>
      </c>
      <c r="I28" s="8">
        <v>7</v>
      </c>
      <c r="J28" s="8">
        <v>4</v>
      </c>
    </row>
    <row r="29" spans="1:10" x14ac:dyDescent="0.3">
      <c r="A29" s="7" t="s">
        <v>61</v>
      </c>
      <c r="B29" s="7" t="s">
        <v>62</v>
      </c>
      <c r="C29" s="8">
        <v>51</v>
      </c>
      <c r="D29" s="8">
        <v>36</v>
      </c>
      <c r="E29" s="4">
        <v>0.70588235294117652</v>
      </c>
      <c r="F29" s="8">
        <v>4</v>
      </c>
      <c r="G29" s="4">
        <v>0.78431372549019618</v>
      </c>
      <c r="H29" s="8">
        <v>8</v>
      </c>
      <c r="I29" s="8">
        <v>1</v>
      </c>
      <c r="J29" s="8">
        <v>2</v>
      </c>
    </row>
    <row r="30" spans="1:10" x14ac:dyDescent="0.3">
      <c r="A30" s="7" t="s">
        <v>63</v>
      </c>
      <c r="B30" s="7" t="s">
        <v>64</v>
      </c>
      <c r="C30" s="8">
        <v>48</v>
      </c>
      <c r="D30" s="8">
        <v>39</v>
      </c>
      <c r="E30" s="4">
        <v>0.8125</v>
      </c>
      <c r="F30" s="8">
        <v>3</v>
      </c>
      <c r="G30" s="4">
        <v>0.875</v>
      </c>
      <c r="H30" s="8">
        <v>3</v>
      </c>
      <c r="I30" s="8">
        <v>3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46</v>
      </c>
      <c r="D31" s="8">
        <v>44</v>
      </c>
      <c r="E31" s="4">
        <v>0.95652173913043481</v>
      </c>
      <c r="F31" s="8">
        <v>0</v>
      </c>
      <c r="G31" s="4">
        <v>0.95652173913043481</v>
      </c>
      <c r="H31" s="8">
        <v>2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46</v>
      </c>
      <c r="D32" s="8">
        <v>37</v>
      </c>
      <c r="E32" s="4">
        <v>0.80434782608695654</v>
      </c>
      <c r="F32" s="8">
        <v>4</v>
      </c>
      <c r="G32" s="4">
        <v>0.89130434782608692</v>
      </c>
      <c r="H32" s="8">
        <v>2</v>
      </c>
      <c r="I32" s="8">
        <v>2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43</v>
      </c>
      <c r="D33" s="8">
        <v>39</v>
      </c>
      <c r="E33" s="4">
        <v>0.90697674418604646</v>
      </c>
      <c r="F33" s="8">
        <v>3</v>
      </c>
      <c r="G33" s="4">
        <v>0.97674418604651148</v>
      </c>
      <c r="H33" s="8">
        <v>1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43</v>
      </c>
      <c r="D34" s="8">
        <v>35</v>
      </c>
      <c r="E34" s="4">
        <v>0.81395348837209303</v>
      </c>
      <c r="F34" s="8">
        <v>8</v>
      </c>
      <c r="G34" s="4">
        <v>1</v>
      </c>
      <c r="H34" s="8">
        <v>0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43</v>
      </c>
      <c r="D35" s="8">
        <v>33</v>
      </c>
      <c r="E35" s="4">
        <v>0.76744186046511631</v>
      </c>
      <c r="F35" s="8">
        <v>4</v>
      </c>
      <c r="G35" s="4">
        <v>0.86046511627906985</v>
      </c>
      <c r="H35" s="8">
        <v>3</v>
      </c>
      <c r="I35" s="8">
        <v>2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41</v>
      </c>
      <c r="D36" s="8">
        <v>36</v>
      </c>
      <c r="E36" s="4">
        <v>0.87804878048780499</v>
      </c>
      <c r="F36" s="8">
        <v>5</v>
      </c>
      <c r="G36" s="4">
        <v>1</v>
      </c>
      <c r="H36" s="8">
        <v>0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40</v>
      </c>
      <c r="D37" s="8">
        <v>33</v>
      </c>
      <c r="E37" s="4">
        <v>0.82499999999999996</v>
      </c>
      <c r="F37" s="8">
        <v>5</v>
      </c>
      <c r="G37" s="4">
        <v>0.95</v>
      </c>
      <c r="H37" s="8">
        <v>1</v>
      </c>
      <c r="I37" s="8">
        <v>0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39</v>
      </c>
      <c r="D38" s="8">
        <v>35</v>
      </c>
      <c r="E38" s="4">
        <v>0.89743589743589747</v>
      </c>
      <c r="F38" s="8">
        <v>4</v>
      </c>
      <c r="G38" s="4">
        <v>1</v>
      </c>
      <c r="H38" s="8">
        <v>0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39</v>
      </c>
      <c r="D39" s="8">
        <v>37</v>
      </c>
      <c r="E39" s="4">
        <v>0.94871794871794857</v>
      </c>
      <c r="F39" s="8">
        <v>1</v>
      </c>
      <c r="G39" s="4">
        <v>0.97435897435897434</v>
      </c>
      <c r="H39" s="8">
        <v>0</v>
      </c>
      <c r="I39" s="8">
        <v>0</v>
      </c>
      <c r="J39" s="8">
        <v>1</v>
      </c>
    </row>
    <row r="40" spans="1:10" x14ac:dyDescent="0.3">
      <c r="A40" s="7" t="s">
        <v>83</v>
      </c>
      <c r="B40" s="7" t="s">
        <v>84</v>
      </c>
      <c r="C40" s="8">
        <v>39</v>
      </c>
      <c r="D40" s="8">
        <v>34</v>
      </c>
      <c r="E40" s="4">
        <v>0.87179487179487181</v>
      </c>
      <c r="F40" s="8">
        <v>1</v>
      </c>
      <c r="G40" s="4">
        <v>0.89743589743589747</v>
      </c>
      <c r="H40" s="8">
        <v>2</v>
      </c>
      <c r="I40" s="8">
        <v>0</v>
      </c>
      <c r="J40" s="8">
        <v>2</v>
      </c>
    </row>
    <row r="41" spans="1:10" x14ac:dyDescent="0.3">
      <c r="A41" s="7" t="s">
        <v>85</v>
      </c>
      <c r="B41" s="7" t="s">
        <v>86</v>
      </c>
      <c r="C41" s="8">
        <v>38</v>
      </c>
      <c r="D41" s="8">
        <v>34</v>
      </c>
      <c r="E41" s="4">
        <v>0.89473684210526316</v>
      </c>
      <c r="F41" s="8">
        <v>4</v>
      </c>
      <c r="G41" s="4">
        <v>1</v>
      </c>
      <c r="H41" s="8">
        <v>0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38</v>
      </c>
      <c r="D42" s="8">
        <v>32</v>
      </c>
      <c r="E42" s="4">
        <v>0.84210526315789469</v>
      </c>
      <c r="F42" s="8">
        <v>4</v>
      </c>
      <c r="G42" s="4">
        <v>0.94736842105263153</v>
      </c>
      <c r="H42" s="8">
        <v>2</v>
      </c>
      <c r="I42" s="8">
        <v>0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38</v>
      </c>
      <c r="D43" s="8">
        <v>33</v>
      </c>
      <c r="E43" s="4">
        <v>0.86842105263157909</v>
      </c>
      <c r="F43" s="8">
        <v>3</v>
      </c>
      <c r="G43" s="4">
        <v>0.94736842105263153</v>
      </c>
      <c r="H43" s="8">
        <v>2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37</v>
      </c>
      <c r="D44" s="8">
        <v>26</v>
      </c>
      <c r="E44" s="4">
        <v>0.70270270270270274</v>
      </c>
      <c r="F44" s="8">
        <v>11</v>
      </c>
      <c r="G44" s="4">
        <v>1</v>
      </c>
      <c r="H44" s="8">
        <v>0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36</v>
      </c>
      <c r="D45" s="8">
        <v>32</v>
      </c>
      <c r="E45" s="4">
        <v>0.88888888888888884</v>
      </c>
      <c r="F45" s="8">
        <v>0</v>
      </c>
      <c r="G45" s="4">
        <v>0.88888888888888884</v>
      </c>
      <c r="H45" s="8">
        <v>1</v>
      </c>
      <c r="I45" s="8">
        <v>1</v>
      </c>
      <c r="J45" s="8">
        <v>2</v>
      </c>
    </row>
    <row r="46" spans="1:10" x14ac:dyDescent="0.3">
      <c r="A46" s="7" t="s">
        <v>95</v>
      </c>
      <c r="B46" s="7" t="s">
        <v>96</v>
      </c>
      <c r="C46" s="8">
        <v>35</v>
      </c>
      <c r="D46" s="8">
        <v>30</v>
      </c>
      <c r="E46" s="4">
        <v>0.8571428571428571</v>
      </c>
      <c r="F46" s="8">
        <v>3</v>
      </c>
      <c r="G46" s="4">
        <v>0.94285714285714273</v>
      </c>
      <c r="H46" s="8">
        <v>0</v>
      </c>
      <c r="I46" s="8">
        <v>2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35</v>
      </c>
      <c r="D47" s="8">
        <v>17</v>
      </c>
      <c r="E47" s="4">
        <v>0.48571428571428571</v>
      </c>
      <c r="F47" s="8">
        <v>9</v>
      </c>
      <c r="G47" s="4">
        <v>0.74285714285714288</v>
      </c>
      <c r="H47" s="8">
        <v>0</v>
      </c>
      <c r="I47" s="8">
        <v>9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35</v>
      </c>
      <c r="D48" s="8">
        <v>25</v>
      </c>
      <c r="E48" s="4">
        <v>0.7142857142857143</v>
      </c>
      <c r="F48" s="8">
        <v>3</v>
      </c>
      <c r="G48" s="4">
        <v>0.8</v>
      </c>
      <c r="H48" s="8">
        <v>5</v>
      </c>
      <c r="I48" s="8">
        <v>1</v>
      </c>
      <c r="J48" s="8">
        <v>1</v>
      </c>
    </row>
    <row r="49" spans="1:10" x14ac:dyDescent="0.3">
      <c r="A49" s="7" t="s">
        <v>101</v>
      </c>
      <c r="B49" s="7" t="s">
        <v>102</v>
      </c>
      <c r="C49" s="8">
        <v>34</v>
      </c>
      <c r="D49" s="8">
        <v>33</v>
      </c>
      <c r="E49" s="4">
        <v>0.97058823529411764</v>
      </c>
      <c r="F49" s="8">
        <v>0</v>
      </c>
      <c r="G49" s="4">
        <v>0.97058823529411764</v>
      </c>
      <c r="H49" s="8">
        <v>1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34</v>
      </c>
      <c r="D50" s="8">
        <v>30</v>
      </c>
      <c r="E50" s="4">
        <v>0.88235294117647056</v>
      </c>
      <c r="F50" s="8">
        <v>3</v>
      </c>
      <c r="G50" s="4">
        <v>0.97058823529411764</v>
      </c>
      <c r="H50" s="8">
        <v>1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34</v>
      </c>
      <c r="D51" s="8">
        <v>30</v>
      </c>
      <c r="E51" s="4">
        <v>0.88235294117647056</v>
      </c>
      <c r="F51" s="8">
        <v>1</v>
      </c>
      <c r="G51" s="4">
        <v>0.91176470588235292</v>
      </c>
      <c r="H51" s="8">
        <v>3</v>
      </c>
      <c r="I51" s="8">
        <v>0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33</v>
      </c>
      <c r="D52" s="8">
        <v>30</v>
      </c>
      <c r="E52" s="4">
        <v>0.90909090909090906</v>
      </c>
      <c r="F52" s="8">
        <v>3</v>
      </c>
      <c r="G52" s="4">
        <v>1</v>
      </c>
      <c r="H52" s="8">
        <v>0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33</v>
      </c>
      <c r="D53" s="8">
        <v>32</v>
      </c>
      <c r="E53" s="4">
        <v>0.96969696969696972</v>
      </c>
      <c r="F53" s="8">
        <v>0</v>
      </c>
      <c r="G53" s="4">
        <v>0.96969696969696972</v>
      </c>
      <c r="H53" s="8">
        <v>0</v>
      </c>
      <c r="I53" s="8">
        <v>0</v>
      </c>
      <c r="J53" s="8">
        <v>1</v>
      </c>
    </row>
    <row r="54" spans="1:10" x14ac:dyDescent="0.3">
      <c r="A54" s="7" t="s">
        <v>111</v>
      </c>
      <c r="B54" s="7" t="s">
        <v>112</v>
      </c>
      <c r="C54" s="8">
        <v>33</v>
      </c>
      <c r="D54" s="8">
        <v>27</v>
      </c>
      <c r="E54" s="4">
        <v>0.81818181818181823</v>
      </c>
      <c r="F54" s="8">
        <v>3</v>
      </c>
      <c r="G54" s="4">
        <v>0.90909090909090906</v>
      </c>
      <c r="H54" s="8">
        <v>1</v>
      </c>
      <c r="I54" s="8">
        <v>1</v>
      </c>
      <c r="J54" s="8">
        <v>1</v>
      </c>
    </row>
    <row r="55" spans="1:10" x14ac:dyDescent="0.3">
      <c r="A55" s="7" t="s">
        <v>113</v>
      </c>
      <c r="B55" s="7" t="s">
        <v>114</v>
      </c>
      <c r="C55" s="8">
        <v>32</v>
      </c>
      <c r="D55" s="8">
        <v>29</v>
      </c>
      <c r="E55" s="4">
        <v>0.90625</v>
      </c>
      <c r="F55" s="8">
        <v>1</v>
      </c>
      <c r="G55" s="4">
        <v>0.9375</v>
      </c>
      <c r="H55" s="8">
        <v>0</v>
      </c>
      <c r="I55" s="8">
        <v>0</v>
      </c>
      <c r="J55" s="8">
        <v>2</v>
      </c>
    </row>
    <row r="56" spans="1:10" x14ac:dyDescent="0.3">
      <c r="A56" s="7" t="s">
        <v>115</v>
      </c>
      <c r="B56" s="7" t="s">
        <v>116</v>
      </c>
      <c r="C56" s="8">
        <v>32</v>
      </c>
      <c r="D56" s="8">
        <v>31</v>
      </c>
      <c r="E56" s="4">
        <v>0.96875</v>
      </c>
      <c r="F56" s="8">
        <v>1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32</v>
      </c>
      <c r="D57" s="8">
        <v>28</v>
      </c>
      <c r="E57" s="4">
        <v>0.875</v>
      </c>
      <c r="F57" s="8">
        <v>2</v>
      </c>
      <c r="G57" s="4">
        <v>0.9375</v>
      </c>
      <c r="H57" s="8">
        <v>0</v>
      </c>
      <c r="I57" s="8">
        <v>0</v>
      </c>
      <c r="J57" s="8">
        <v>2</v>
      </c>
    </row>
    <row r="58" spans="1:10" x14ac:dyDescent="0.3">
      <c r="A58" s="7" t="s">
        <v>119</v>
      </c>
      <c r="B58" s="7" t="s">
        <v>120</v>
      </c>
      <c r="C58" s="8">
        <v>32</v>
      </c>
      <c r="D58" s="8">
        <v>31</v>
      </c>
      <c r="E58" s="4">
        <v>0.96875</v>
      </c>
      <c r="F58" s="8">
        <v>1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32</v>
      </c>
      <c r="D59" s="8">
        <v>28</v>
      </c>
      <c r="E59" s="4">
        <v>0.875</v>
      </c>
      <c r="F59" s="8">
        <v>1</v>
      </c>
      <c r="G59" s="4">
        <v>0.90625</v>
      </c>
      <c r="H59" s="8">
        <v>2</v>
      </c>
      <c r="I59" s="8">
        <v>0</v>
      </c>
      <c r="J59" s="8">
        <v>1</v>
      </c>
    </row>
    <row r="60" spans="1:10" x14ac:dyDescent="0.3">
      <c r="A60" s="7" t="s">
        <v>123</v>
      </c>
      <c r="B60" s="7" t="s">
        <v>124</v>
      </c>
      <c r="C60" s="8">
        <v>31</v>
      </c>
      <c r="D60" s="8">
        <v>28</v>
      </c>
      <c r="E60" s="4">
        <v>0.90322580645161277</v>
      </c>
      <c r="F60" s="8">
        <v>2</v>
      </c>
      <c r="G60" s="4">
        <v>0.967741935483871</v>
      </c>
      <c r="H60" s="8">
        <v>1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31</v>
      </c>
      <c r="D61" s="8">
        <v>20</v>
      </c>
      <c r="E61" s="4">
        <v>0.64516129032258063</v>
      </c>
      <c r="F61" s="8">
        <v>2</v>
      </c>
      <c r="G61" s="4">
        <v>0.70967741935483875</v>
      </c>
      <c r="H61" s="8">
        <v>9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31</v>
      </c>
      <c r="D62" s="8">
        <v>26</v>
      </c>
      <c r="E62" s="4">
        <v>0.83870967741935487</v>
      </c>
      <c r="F62" s="8">
        <v>2</v>
      </c>
      <c r="G62" s="4">
        <v>0.90322580645161277</v>
      </c>
      <c r="H62" s="8">
        <v>0</v>
      </c>
      <c r="I62" s="8">
        <v>1</v>
      </c>
      <c r="J62" s="8">
        <v>2</v>
      </c>
    </row>
    <row r="63" spans="1:10" x14ac:dyDescent="0.3">
      <c r="A63" s="7" t="s">
        <v>129</v>
      </c>
      <c r="B63" s="7" t="s">
        <v>130</v>
      </c>
      <c r="C63" s="8">
        <v>31</v>
      </c>
      <c r="D63" s="8">
        <v>27</v>
      </c>
      <c r="E63" s="4">
        <v>0.87096774193548387</v>
      </c>
      <c r="F63" s="8">
        <v>3</v>
      </c>
      <c r="G63" s="4">
        <v>0.967741935483871</v>
      </c>
      <c r="H63" s="8">
        <v>1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31</v>
      </c>
      <c r="D64" s="8">
        <v>27</v>
      </c>
      <c r="E64" s="4">
        <v>0.87096774193548387</v>
      </c>
      <c r="F64" s="8">
        <v>3</v>
      </c>
      <c r="G64" s="4">
        <v>0.967741935483871</v>
      </c>
      <c r="H64" s="8">
        <v>1</v>
      </c>
      <c r="I64" s="8">
        <v>0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31</v>
      </c>
      <c r="D65" s="8">
        <v>28</v>
      </c>
      <c r="E65" s="4">
        <v>0.90322580645161277</v>
      </c>
      <c r="F65" s="8">
        <v>2</v>
      </c>
      <c r="G65" s="4">
        <v>0.967741935483871</v>
      </c>
      <c r="H65" s="8">
        <v>0</v>
      </c>
      <c r="I65" s="8">
        <v>0</v>
      </c>
      <c r="J65" s="8">
        <v>1</v>
      </c>
    </row>
    <row r="66" spans="1:10" x14ac:dyDescent="0.3">
      <c r="A66" s="7" t="s">
        <v>135</v>
      </c>
      <c r="B66" s="7" t="s">
        <v>136</v>
      </c>
      <c r="C66" s="8">
        <v>31</v>
      </c>
      <c r="D66" s="8">
        <v>27</v>
      </c>
      <c r="E66" s="4">
        <v>0.87096774193548387</v>
      </c>
      <c r="F66" s="8">
        <v>3</v>
      </c>
      <c r="G66" s="4">
        <v>0.967741935483871</v>
      </c>
      <c r="H66" s="8">
        <v>1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30</v>
      </c>
      <c r="D67" s="8">
        <v>24</v>
      </c>
      <c r="E67" s="4">
        <v>0.8</v>
      </c>
      <c r="F67" s="8">
        <v>4</v>
      </c>
      <c r="G67" s="4">
        <v>0.93333333333333324</v>
      </c>
      <c r="H67" s="8">
        <v>1</v>
      </c>
      <c r="I67" s="8">
        <v>0</v>
      </c>
      <c r="J67" s="8">
        <v>1</v>
      </c>
    </row>
    <row r="68" spans="1:10" x14ac:dyDescent="0.3">
      <c r="A68" s="7" t="s">
        <v>139</v>
      </c>
      <c r="B68" s="7" t="s">
        <v>140</v>
      </c>
      <c r="C68" s="8">
        <v>30</v>
      </c>
      <c r="D68" s="8">
        <v>28</v>
      </c>
      <c r="E68" s="4">
        <v>0.93333333333333324</v>
      </c>
      <c r="F68" s="8">
        <v>1</v>
      </c>
      <c r="G68" s="4">
        <v>0.96666666666666667</v>
      </c>
      <c r="H68" s="8">
        <v>1</v>
      </c>
      <c r="I68" s="8">
        <v>0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30</v>
      </c>
      <c r="D69" s="8">
        <v>27</v>
      </c>
      <c r="E69" s="4">
        <v>0.9</v>
      </c>
      <c r="F69" s="8">
        <v>2</v>
      </c>
      <c r="G69" s="4">
        <v>0.96666666666666667</v>
      </c>
      <c r="H69" s="8">
        <v>1</v>
      </c>
      <c r="I69" s="8">
        <v>0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30</v>
      </c>
      <c r="D70" s="8">
        <v>23</v>
      </c>
      <c r="E70" s="4">
        <v>0.76666666666666672</v>
      </c>
      <c r="F70" s="8">
        <v>5</v>
      </c>
      <c r="G70" s="4">
        <v>0.93333333333333324</v>
      </c>
      <c r="H70" s="8">
        <v>2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30</v>
      </c>
      <c r="D71" s="8">
        <v>26</v>
      </c>
      <c r="E71" s="4">
        <v>0.8666666666666667</v>
      </c>
      <c r="F71" s="8">
        <v>4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30</v>
      </c>
      <c r="D72" s="8">
        <v>22</v>
      </c>
      <c r="E72" s="4">
        <v>0.73333333333333328</v>
      </c>
      <c r="F72" s="8">
        <v>5</v>
      </c>
      <c r="G72" s="4">
        <v>0.9</v>
      </c>
      <c r="H72" s="8">
        <v>1</v>
      </c>
      <c r="I72" s="8">
        <v>1</v>
      </c>
      <c r="J72" s="8">
        <v>1</v>
      </c>
    </row>
    <row r="73" spans="1:10" x14ac:dyDescent="0.3">
      <c r="A73" s="7" t="s">
        <v>149</v>
      </c>
      <c r="B73" s="7" t="s">
        <v>150</v>
      </c>
      <c r="C73" s="8">
        <v>30</v>
      </c>
      <c r="D73" s="8">
        <v>25</v>
      </c>
      <c r="E73" s="4">
        <v>0.83333333333333348</v>
      </c>
      <c r="F73" s="8">
        <v>3</v>
      </c>
      <c r="G73" s="4">
        <v>0.93333333333333324</v>
      </c>
      <c r="H73" s="8">
        <v>2</v>
      </c>
      <c r="I73" s="8">
        <v>0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29</v>
      </c>
      <c r="D74" s="8">
        <v>25</v>
      </c>
      <c r="E74" s="4">
        <v>0.86206896551724133</v>
      </c>
      <c r="F74" s="8">
        <v>3</v>
      </c>
      <c r="G74" s="4">
        <v>0.96551724137931028</v>
      </c>
      <c r="H74" s="8">
        <v>1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29</v>
      </c>
      <c r="D75" s="8">
        <v>28</v>
      </c>
      <c r="E75" s="4">
        <v>0.96551724137931028</v>
      </c>
      <c r="F75" s="8">
        <v>0</v>
      </c>
      <c r="G75" s="4">
        <v>0.96551724137931028</v>
      </c>
      <c r="H75" s="8">
        <v>1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29</v>
      </c>
      <c r="D76" s="8">
        <v>20</v>
      </c>
      <c r="E76" s="4">
        <v>0.68965517241379315</v>
      </c>
      <c r="F76" s="8">
        <v>6</v>
      </c>
      <c r="G76" s="4">
        <v>0.89655172413793105</v>
      </c>
      <c r="H76" s="8">
        <v>0</v>
      </c>
      <c r="I76" s="8">
        <v>1</v>
      </c>
      <c r="J76" s="8">
        <v>2</v>
      </c>
    </row>
    <row r="77" spans="1:10" x14ac:dyDescent="0.3">
      <c r="A77" s="7" t="s">
        <v>157</v>
      </c>
      <c r="B77" s="7" t="s">
        <v>158</v>
      </c>
      <c r="C77" s="8">
        <v>29</v>
      </c>
      <c r="D77" s="8">
        <v>22</v>
      </c>
      <c r="E77" s="4">
        <v>0.75862068965517238</v>
      </c>
      <c r="F77" s="8">
        <v>5</v>
      </c>
      <c r="G77" s="4">
        <v>0.93103448275862066</v>
      </c>
      <c r="H77" s="8">
        <v>2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29</v>
      </c>
      <c r="D78" s="8">
        <v>26</v>
      </c>
      <c r="E78" s="4">
        <v>0.89655172413793105</v>
      </c>
      <c r="F78" s="8">
        <v>3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28</v>
      </c>
      <c r="D79" s="8">
        <v>26</v>
      </c>
      <c r="E79" s="4">
        <v>0.9285714285714286</v>
      </c>
      <c r="F79" s="8">
        <v>2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28</v>
      </c>
      <c r="D80" s="8">
        <v>21</v>
      </c>
      <c r="E80" s="4">
        <v>0.75</v>
      </c>
      <c r="F80" s="8">
        <v>5</v>
      </c>
      <c r="G80" s="4">
        <v>0.9285714285714286</v>
      </c>
      <c r="H80" s="8">
        <v>0</v>
      </c>
      <c r="I80" s="8">
        <v>0</v>
      </c>
      <c r="J80" s="8">
        <v>2</v>
      </c>
    </row>
    <row r="81" spans="1:10" x14ac:dyDescent="0.3">
      <c r="A81" s="7" t="s">
        <v>165</v>
      </c>
      <c r="B81" s="7" t="s">
        <v>166</v>
      </c>
      <c r="C81" s="8">
        <v>28</v>
      </c>
      <c r="D81" s="8">
        <v>27</v>
      </c>
      <c r="E81" s="4">
        <v>0.9642857142857143</v>
      </c>
      <c r="F81" s="8">
        <v>1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28</v>
      </c>
      <c r="D82" s="8">
        <v>22</v>
      </c>
      <c r="E82" s="4">
        <v>0.7857142857142857</v>
      </c>
      <c r="F82" s="8">
        <v>6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27</v>
      </c>
      <c r="D83" s="8">
        <v>24</v>
      </c>
      <c r="E83" s="4">
        <v>0.88888888888888884</v>
      </c>
      <c r="F83" s="8">
        <v>0</v>
      </c>
      <c r="G83" s="4">
        <v>0.88888888888888884</v>
      </c>
      <c r="H83" s="8">
        <v>3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27</v>
      </c>
      <c r="D84" s="8">
        <v>22</v>
      </c>
      <c r="E84" s="4">
        <v>0.81481481481481477</v>
      </c>
      <c r="F84" s="8">
        <v>3</v>
      </c>
      <c r="G84" s="4">
        <v>0.92592592592592593</v>
      </c>
      <c r="H84" s="8">
        <v>2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27</v>
      </c>
      <c r="D85" s="8">
        <v>24</v>
      </c>
      <c r="E85" s="4">
        <v>0.88888888888888884</v>
      </c>
      <c r="F85" s="8">
        <v>3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27</v>
      </c>
      <c r="D86" s="8">
        <v>25</v>
      </c>
      <c r="E86" s="4">
        <v>0.92592592592592593</v>
      </c>
      <c r="F86" s="8">
        <v>2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27</v>
      </c>
      <c r="D87" s="8">
        <v>24</v>
      </c>
      <c r="E87" s="4">
        <v>0.88888888888888884</v>
      </c>
      <c r="F87" s="8">
        <v>2</v>
      </c>
      <c r="G87" s="4">
        <v>0.96296296296296291</v>
      </c>
      <c r="H87" s="8">
        <v>0</v>
      </c>
      <c r="I87" s="8">
        <v>0</v>
      </c>
      <c r="J87" s="8">
        <v>1</v>
      </c>
    </row>
    <row r="88" spans="1:10" x14ac:dyDescent="0.3">
      <c r="A88" s="7" t="s">
        <v>179</v>
      </c>
      <c r="B88" s="7" t="s">
        <v>180</v>
      </c>
      <c r="C88" s="8">
        <v>26</v>
      </c>
      <c r="D88" s="8">
        <v>24</v>
      </c>
      <c r="E88" s="4">
        <v>0.92307692307692302</v>
      </c>
      <c r="F88" s="8">
        <v>0</v>
      </c>
      <c r="G88" s="4">
        <v>0.92307692307692302</v>
      </c>
      <c r="H88" s="8">
        <v>1</v>
      </c>
      <c r="I88" s="8">
        <v>0</v>
      </c>
      <c r="J88" s="8">
        <v>1</v>
      </c>
    </row>
    <row r="89" spans="1:10" x14ac:dyDescent="0.3">
      <c r="A89" s="7" t="s">
        <v>181</v>
      </c>
      <c r="B89" s="7" t="s">
        <v>182</v>
      </c>
      <c r="C89" s="8">
        <v>26</v>
      </c>
      <c r="D89" s="8">
        <v>25</v>
      </c>
      <c r="E89" s="4">
        <v>0.96153846153846156</v>
      </c>
      <c r="F89" s="8">
        <v>0</v>
      </c>
      <c r="G89" s="4">
        <v>0.96153846153846156</v>
      </c>
      <c r="H89" s="8">
        <v>1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26</v>
      </c>
      <c r="D90" s="8">
        <v>25</v>
      </c>
      <c r="E90" s="4">
        <v>0.96153846153846156</v>
      </c>
      <c r="F90" s="8">
        <v>1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26</v>
      </c>
      <c r="D91" s="8">
        <v>24</v>
      </c>
      <c r="E91" s="4">
        <v>0.92307692307692302</v>
      </c>
      <c r="F91" s="8">
        <v>2</v>
      </c>
      <c r="G91" s="4">
        <v>1</v>
      </c>
      <c r="H91" s="8">
        <v>0</v>
      </c>
      <c r="I91" s="8">
        <v>0</v>
      </c>
      <c r="J91" s="8">
        <v>0</v>
      </c>
    </row>
    <row r="92" spans="1:10" x14ac:dyDescent="0.3">
      <c r="A92" s="7" t="s">
        <v>187</v>
      </c>
      <c r="B92" s="7" t="s">
        <v>188</v>
      </c>
      <c r="C92" s="8">
        <v>25</v>
      </c>
      <c r="D92" s="8">
        <v>21</v>
      </c>
      <c r="E92" s="4">
        <v>0.84</v>
      </c>
      <c r="F92" s="8">
        <v>4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189</v>
      </c>
      <c r="B93" s="7" t="s">
        <v>190</v>
      </c>
      <c r="C93" s="8">
        <v>25</v>
      </c>
      <c r="D93" s="8">
        <v>22</v>
      </c>
      <c r="E93" s="4">
        <v>0.88</v>
      </c>
      <c r="F93" s="8">
        <v>2</v>
      </c>
      <c r="G93" s="4">
        <v>0.96</v>
      </c>
      <c r="H93" s="8">
        <v>1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25</v>
      </c>
      <c r="D94" s="8">
        <v>19</v>
      </c>
      <c r="E94" s="4">
        <v>0.76</v>
      </c>
      <c r="F94" s="8">
        <v>4</v>
      </c>
      <c r="G94" s="4">
        <v>0.92</v>
      </c>
      <c r="H94" s="8">
        <v>1</v>
      </c>
      <c r="I94" s="8">
        <v>0</v>
      </c>
      <c r="J94" s="8">
        <v>1</v>
      </c>
    </row>
    <row r="95" spans="1:10" x14ac:dyDescent="0.3">
      <c r="A95" s="7" t="s">
        <v>193</v>
      </c>
      <c r="B95" s="7" t="s">
        <v>194</v>
      </c>
      <c r="C95" s="8">
        <v>25</v>
      </c>
      <c r="D95" s="8">
        <v>23</v>
      </c>
      <c r="E95" s="4">
        <v>0.92</v>
      </c>
      <c r="F95" s="8">
        <v>2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24</v>
      </c>
      <c r="D96" s="8">
        <v>22</v>
      </c>
      <c r="E96" s="4">
        <v>0.91666666666666652</v>
      </c>
      <c r="F96" s="8">
        <v>2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24</v>
      </c>
      <c r="D97" s="8">
        <v>20</v>
      </c>
      <c r="E97" s="4">
        <v>0.83333333333333348</v>
      </c>
      <c r="F97" s="8">
        <v>2</v>
      </c>
      <c r="G97" s="4">
        <v>0.91666666666666652</v>
      </c>
      <c r="H97" s="8">
        <v>1</v>
      </c>
      <c r="I97" s="8">
        <v>0</v>
      </c>
      <c r="J97" s="8">
        <v>1</v>
      </c>
    </row>
    <row r="98" spans="1:10" x14ac:dyDescent="0.3">
      <c r="A98" s="7" t="s">
        <v>199</v>
      </c>
      <c r="B98" s="7" t="s">
        <v>200</v>
      </c>
      <c r="C98" s="8">
        <v>24</v>
      </c>
      <c r="D98" s="8">
        <v>20</v>
      </c>
      <c r="E98" s="4">
        <v>0.83333333333333348</v>
      </c>
      <c r="F98" s="8">
        <v>4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201</v>
      </c>
      <c r="B99" s="7" t="s">
        <v>202</v>
      </c>
      <c r="C99" s="8">
        <v>24</v>
      </c>
      <c r="D99" s="8">
        <v>23</v>
      </c>
      <c r="E99" s="4">
        <v>0.95833333333333348</v>
      </c>
      <c r="F99" s="8">
        <v>0</v>
      </c>
      <c r="G99" s="4">
        <v>0.95833333333333348</v>
      </c>
      <c r="H99" s="8">
        <v>0</v>
      </c>
      <c r="I99" s="8">
        <v>1</v>
      </c>
      <c r="J99" s="8">
        <v>0</v>
      </c>
    </row>
    <row r="100" spans="1:10" x14ac:dyDescent="0.3">
      <c r="A100" s="7" t="s">
        <v>203</v>
      </c>
      <c r="B100" s="7" t="s">
        <v>204</v>
      </c>
      <c r="C100" s="8">
        <v>24</v>
      </c>
      <c r="D100" s="8">
        <v>23</v>
      </c>
      <c r="E100" s="4">
        <v>0.95833333333333348</v>
      </c>
      <c r="F100" s="8">
        <v>1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24</v>
      </c>
      <c r="D101" s="8">
        <v>17</v>
      </c>
      <c r="E101" s="4">
        <v>0.70833333333333348</v>
      </c>
      <c r="F101" s="8">
        <v>6</v>
      </c>
      <c r="G101" s="4">
        <v>0.95833333333333348</v>
      </c>
      <c r="H101" s="8">
        <v>1</v>
      </c>
      <c r="I101" s="8">
        <v>0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24</v>
      </c>
      <c r="D102" s="8">
        <v>20</v>
      </c>
      <c r="E102" s="4">
        <v>0.83333333333333348</v>
      </c>
      <c r="F102" s="8">
        <v>1</v>
      </c>
      <c r="G102" s="4">
        <v>0.875</v>
      </c>
      <c r="H102" s="8">
        <v>0</v>
      </c>
      <c r="I102" s="8">
        <v>0</v>
      </c>
      <c r="J102" s="8">
        <v>3</v>
      </c>
    </row>
    <row r="103" spans="1:10" x14ac:dyDescent="0.3">
      <c r="A103" s="7" t="s">
        <v>209</v>
      </c>
      <c r="B103" s="7" t="s">
        <v>210</v>
      </c>
      <c r="C103" s="8">
        <v>23</v>
      </c>
      <c r="D103" s="8">
        <v>19</v>
      </c>
      <c r="E103" s="4">
        <v>0.82608695652173902</v>
      </c>
      <c r="F103" s="8">
        <v>4</v>
      </c>
      <c r="G103" s="4">
        <v>1</v>
      </c>
      <c r="H103" s="8">
        <v>0</v>
      </c>
      <c r="I103" s="8">
        <v>0</v>
      </c>
      <c r="J103" s="8">
        <v>0</v>
      </c>
    </row>
    <row r="104" spans="1:10" x14ac:dyDescent="0.3">
      <c r="A104" s="7" t="s">
        <v>211</v>
      </c>
      <c r="B104" s="7" t="s">
        <v>212</v>
      </c>
      <c r="C104" s="8">
        <v>23</v>
      </c>
      <c r="D104" s="8">
        <v>21</v>
      </c>
      <c r="E104" s="4">
        <v>0.91304347826086951</v>
      </c>
      <c r="F104" s="8">
        <v>2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213</v>
      </c>
      <c r="B105" s="7" t="s">
        <v>214</v>
      </c>
      <c r="C105" s="8">
        <v>23</v>
      </c>
      <c r="D105" s="8">
        <v>19</v>
      </c>
      <c r="E105" s="4">
        <v>0.82608695652173902</v>
      </c>
      <c r="F105" s="8">
        <v>3</v>
      </c>
      <c r="G105" s="4">
        <v>0.95652173913043481</v>
      </c>
      <c r="H105" s="8">
        <v>1</v>
      </c>
      <c r="I105" s="8">
        <v>0</v>
      </c>
      <c r="J105" s="8">
        <v>0</v>
      </c>
    </row>
    <row r="106" spans="1:10" x14ac:dyDescent="0.3">
      <c r="A106" s="7" t="s">
        <v>215</v>
      </c>
      <c r="B106" s="7" t="s">
        <v>216</v>
      </c>
      <c r="C106" s="8">
        <v>23</v>
      </c>
      <c r="D106" s="8">
        <v>21</v>
      </c>
      <c r="E106" s="4">
        <v>0.91304347826086951</v>
      </c>
      <c r="F106" s="8">
        <v>1</v>
      </c>
      <c r="G106" s="4">
        <v>0.95652173913043481</v>
      </c>
      <c r="H106" s="8">
        <v>0</v>
      </c>
      <c r="I106" s="8">
        <v>1</v>
      </c>
      <c r="J106" s="8">
        <v>0</v>
      </c>
    </row>
    <row r="107" spans="1:10" x14ac:dyDescent="0.3">
      <c r="A107" s="7" t="s">
        <v>217</v>
      </c>
      <c r="B107" s="7" t="s">
        <v>218</v>
      </c>
      <c r="C107" s="8">
        <v>23</v>
      </c>
      <c r="D107" s="8">
        <v>22</v>
      </c>
      <c r="E107" s="4">
        <v>0.95652173913043481</v>
      </c>
      <c r="F107" s="8">
        <v>1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23</v>
      </c>
      <c r="D108" s="8">
        <v>21</v>
      </c>
      <c r="E108" s="4">
        <v>0.91304347826086951</v>
      </c>
      <c r="F108" s="8">
        <v>2</v>
      </c>
      <c r="G108" s="4">
        <v>1</v>
      </c>
      <c r="H108" s="8">
        <v>0</v>
      </c>
      <c r="I108" s="8">
        <v>0</v>
      </c>
      <c r="J108" s="8">
        <v>0</v>
      </c>
    </row>
    <row r="109" spans="1:10" x14ac:dyDescent="0.3">
      <c r="A109" s="7" t="s">
        <v>221</v>
      </c>
      <c r="B109" s="7" t="s">
        <v>222</v>
      </c>
      <c r="C109" s="8">
        <v>23</v>
      </c>
      <c r="D109" s="8">
        <v>20</v>
      </c>
      <c r="E109" s="4">
        <v>0.86956521739130432</v>
      </c>
      <c r="F109" s="8">
        <v>2</v>
      </c>
      <c r="G109" s="4">
        <v>0.95652173913043481</v>
      </c>
      <c r="H109" s="8">
        <v>0</v>
      </c>
      <c r="I109" s="8">
        <v>1</v>
      </c>
      <c r="J109" s="8">
        <v>0</v>
      </c>
    </row>
    <row r="110" spans="1:10" x14ac:dyDescent="0.3">
      <c r="A110" s="7" t="s">
        <v>223</v>
      </c>
      <c r="B110" s="7" t="s">
        <v>224</v>
      </c>
      <c r="C110" s="8">
        <v>23</v>
      </c>
      <c r="D110" s="8">
        <v>22</v>
      </c>
      <c r="E110" s="4">
        <v>0.95652173913043481</v>
      </c>
      <c r="F110" s="8">
        <v>0</v>
      </c>
      <c r="G110" s="4">
        <v>0.95652173913043481</v>
      </c>
      <c r="H110" s="8">
        <v>1</v>
      </c>
      <c r="I110" s="8">
        <v>0</v>
      </c>
      <c r="J110" s="8">
        <v>0</v>
      </c>
    </row>
    <row r="111" spans="1:10" x14ac:dyDescent="0.3">
      <c r="A111" s="7" t="s">
        <v>225</v>
      </c>
      <c r="B111" s="7" t="s">
        <v>226</v>
      </c>
      <c r="C111" s="8">
        <v>22</v>
      </c>
      <c r="D111" s="8">
        <v>19</v>
      </c>
      <c r="E111" s="4">
        <v>0.86363636363636365</v>
      </c>
      <c r="F111" s="8">
        <v>3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227</v>
      </c>
      <c r="B112" s="7" t="s">
        <v>228</v>
      </c>
      <c r="C112" s="8">
        <v>22</v>
      </c>
      <c r="D112" s="8">
        <v>19</v>
      </c>
      <c r="E112" s="4">
        <v>0.86363636363636365</v>
      </c>
      <c r="F112" s="8">
        <v>3</v>
      </c>
      <c r="G112" s="4">
        <v>1</v>
      </c>
      <c r="H112" s="8">
        <v>0</v>
      </c>
      <c r="I112" s="8">
        <v>0</v>
      </c>
      <c r="J112" s="8">
        <v>0</v>
      </c>
    </row>
    <row r="113" spans="1:10" x14ac:dyDescent="0.3">
      <c r="A113" s="7" t="s">
        <v>229</v>
      </c>
      <c r="B113" s="7" t="s">
        <v>230</v>
      </c>
      <c r="C113" s="8">
        <v>22</v>
      </c>
      <c r="D113" s="8">
        <v>18</v>
      </c>
      <c r="E113" s="4">
        <v>0.81818181818181823</v>
      </c>
      <c r="F113" s="8">
        <v>2</v>
      </c>
      <c r="G113" s="4">
        <v>0.90909090909090906</v>
      </c>
      <c r="H113" s="8">
        <v>1</v>
      </c>
      <c r="I113" s="8">
        <v>0</v>
      </c>
      <c r="J113" s="8">
        <v>1</v>
      </c>
    </row>
    <row r="114" spans="1:10" x14ac:dyDescent="0.3">
      <c r="A114" s="7" t="s">
        <v>231</v>
      </c>
      <c r="B114" s="7" t="s">
        <v>232</v>
      </c>
      <c r="C114" s="8">
        <v>22</v>
      </c>
      <c r="D114" s="8">
        <v>18</v>
      </c>
      <c r="E114" s="4">
        <v>0.81818181818181823</v>
      </c>
      <c r="F114" s="8">
        <v>4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22</v>
      </c>
      <c r="D115" s="8">
        <v>20</v>
      </c>
      <c r="E115" s="4">
        <v>0.90909090909090906</v>
      </c>
      <c r="F115" s="8">
        <v>2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235</v>
      </c>
      <c r="B116" s="7" t="s">
        <v>236</v>
      </c>
      <c r="C116" s="8">
        <v>22</v>
      </c>
      <c r="D116" s="8">
        <v>19</v>
      </c>
      <c r="E116" s="4">
        <v>0.86363636363636365</v>
      </c>
      <c r="F116" s="8">
        <v>0</v>
      </c>
      <c r="G116" s="4">
        <v>0.86363636363636365</v>
      </c>
      <c r="H116" s="8">
        <v>3</v>
      </c>
      <c r="I116" s="8">
        <v>0</v>
      </c>
      <c r="J116" s="8">
        <v>0</v>
      </c>
    </row>
    <row r="117" spans="1:10" x14ac:dyDescent="0.3">
      <c r="A117" s="7" t="s">
        <v>237</v>
      </c>
      <c r="B117" s="7" t="s">
        <v>238</v>
      </c>
      <c r="C117" s="8">
        <v>21</v>
      </c>
      <c r="D117" s="8">
        <v>18</v>
      </c>
      <c r="E117" s="4">
        <v>0.8571428571428571</v>
      </c>
      <c r="F117" s="8">
        <v>3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239</v>
      </c>
      <c r="B118" s="7" t="s">
        <v>240</v>
      </c>
      <c r="C118" s="8">
        <v>21</v>
      </c>
      <c r="D118" s="8">
        <v>17</v>
      </c>
      <c r="E118" s="4">
        <v>0.80952380952380953</v>
      </c>
      <c r="F118" s="8">
        <v>3</v>
      </c>
      <c r="G118" s="4">
        <v>0.95238095238095222</v>
      </c>
      <c r="H118" s="8">
        <v>1</v>
      </c>
      <c r="I118" s="8">
        <v>0</v>
      </c>
      <c r="J118" s="8">
        <v>0</v>
      </c>
    </row>
    <row r="119" spans="1:10" x14ac:dyDescent="0.3">
      <c r="A119" s="7" t="s">
        <v>241</v>
      </c>
      <c r="B119" s="7" t="s">
        <v>242</v>
      </c>
      <c r="C119" s="8">
        <v>21</v>
      </c>
      <c r="D119" s="8">
        <v>19</v>
      </c>
      <c r="E119" s="4">
        <v>0.90476190476190477</v>
      </c>
      <c r="F119" s="8">
        <v>2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243</v>
      </c>
      <c r="B120" s="7" t="s">
        <v>244</v>
      </c>
      <c r="C120" s="8">
        <v>21</v>
      </c>
      <c r="D120" s="8">
        <v>21</v>
      </c>
      <c r="E120" s="4">
        <v>1</v>
      </c>
      <c r="F120" s="8">
        <v>0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245</v>
      </c>
      <c r="B121" s="7" t="s">
        <v>246</v>
      </c>
      <c r="C121" s="8">
        <v>21</v>
      </c>
      <c r="D121" s="8">
        <v>18</v>
      </c>
      <c r="E121" s="4">
        <v>0.8571428571428571</v>
      </c>
      <c r="F121" s="8">
        <v>2</v>
      </c>
      <c r="G121" s="4">
        <v>0.95238095238095222</v>
      </c>
      <c r="H121" s="8">
        <v>0</v>
      </c>
      <c r="I121" s="8">
        <v>0</v>
      </c>
      <c r="J121" s="8">
        <v>1</v>
      </c>
    </row>
    <row r="122" spans="1:10" x14ac:dyDescent="0.3">
      <c r="A122" s="7" t="s">
        <v>247</v>
      </c>
      <c r="B122" s="7" t="s">
        <v>248</v>
      </c>
      <c r="C122" s="8">
        <v>21</v>
      </c>
      <c r="D122" s="8">
        <v>19</v>
      </c>
      <c r="E122" s="4">
        <v>0.90476190476190477</v>
      </c>
      <c r="F122" s="8">
        <v>2</v>
      </c>
      <c r="G122" s="4">
        <v>1</v>
      </c>
      <c r="H122" s="8">
        <v>0</v>
      </c>
      <c r="I122" s="8">
        <v>0</v>
      </c>
      <c r="J122" s="8">
        <v>0</v>
      </c>
    </row>
    <row r="123" spans="1:10" x14ac:dyDescent="0.3">
      <c r="A123" s="7" t="s">
        <v>249</v>
      </c>
      <c r="B123" s="7" t="s">
        <v>250</v>
      </c>
      <c r="C123" s="8">
        <v>20</v>
      </c>
      <c r="D123" s="8">
        <v>11</v>
      </c>
      <c r="E123" s="4">
        <v>0.55000000000000004</v>
      </c>
      <c r="F123" s="8">
        <v>5</v>
      </c>
      <c r="G123" s="4">
        <v>0.8</v>
      </c>
      <c r="H123" s="8">
        <v>0</v>
      </c>
      <c r="I123" s="8">
        <v>4</v>
      </c>
      <c r="J123" s="8">
        <v>0</v>
      </c>
    </row>
    <row r="124" spans="1:10" x14ac:dyDescent="0.3">
      <c r="A124" s="7" t="s">
        <v>251</v>
      </c>
      <c r="B124" s="7" t="s">
        <v>252</v>
      </c>
      <c r="C124" s="8">
        <v>20</v>
      </c>
      <c r="D124" s="8">
        <v>19</v>
      </c>
      <c r="E124" s="4">
        <v>0.95</v>
      </c>
      <c r="F124" s="8">
        <v>1</v>
      </c>
      <c r="G124" s="4">
        <v>1</v>
      </c>
      <c r="H124" s="8">
        <v>0</v>
      </c>
      <c r="I124" s="8">
        <v>0</v>
      </c>
      <c r="J124" s="8">
        <v>0</v>
      </c>
    </row>
    <row r="125" spans="1:10" x14ac:dyDescent="0.3">
      <c r="A125" s="7" t="s">
        <v>253</v>
      </c>
      <c r="B125" s="7" t="s">
        <v>254</v>
      </c>
      <c r="C125" s="8">
        <v>20</v>
      </c>
      <c r="D125" s="8">
        <v>20</v>
      </c>
      <c r="E125" s="4">
        <v>1</v>
      </c>
      <c r="F125" s="8">
        <v>0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3">
      <c r="A126" s="7" t="s">
        <v>255</v>
      </c>
      <c r="B126" s="7" t="s">
        <v>256</v>
      </c>
      <c r="C126" s="8">
        <v>20</v>
      </c>
      <c r="D126" s="8">
        <v>18</v>
      </c>
      <c r="E126" s="4">
        <v>0.9</v>
      </c>
      <c r="F126" s="8">
        <v>2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257</v>
      </c>
      <c r="B127" s="7" t="s">
        <v>258</v>
      </c>
      <c r="C127" s="8">
        <v>20</v>
      </c>
      <c r="D127" s="8">
        <v>16</v>
      </c>
      <c r="E127" s="4">
        <v>0.8</v>
      </c>
      <c r="F127" s="8">
        <v>3</v>
      </c>
      <c r="G127" s="4">
        <v>0.95</v>
      </c>
      <c r="H127" s="8">
        <v>1</v>
      </c>
      <c r="I127" s="8">
        <v>0</v>
      </c>
      <c r="J127" s="8">
        <v>0</v>
      </c>
    </row>
    <row r="128" spans="1:10" x14ac:dyDescent="0.3">
      <c r="A128" s="7" t="s">
        <v>259</v>
      </c>
      <c r="B128" s="7" t="s">
        <v>260</v>
      </c>
      <c r="C128" s="8">
        <v>19</v>
      </c>
      <c r="D128" s="8">
        <v>16</v>
      </c>
      <c r="E128" s="4">
        <v>0.84210526315789469</v>
      </c>
      <c r="F128" s="8">
        <v>2</v>
      </c>
      <c r="G128" s="4">
        <v>0.94736842105263153</v>
      </c>
      <c r="H128" s="8">
        <v>1</v>
      </c>
      <c r="I128" s="8">
        <v>0</v>
      </c>
      <c r="J128" s="8">
        <v>0</v>
      </c>
    </row>
    <row r="129" spans="1:10" x14ac:dyDescent="0.3">
      <c r="A129" s="7" t="s">
        <v>261</v>
      </c>
      <c r="B129" s="7" t="s">
        <v>262</v>
      </c>
      <c r="C129" s="8">
        <v>19</v>
      </c>
      <c r="D129" s="8">
        <v>16</v>
      </c>
      <c r="E129" s="4">
        <v>0.84210526315789469</v>
      </c>
      <c r="F129" s="8">
        <v>0</v>
      </c>
      <c r="G129" s="4">
        <v>0.84210526315789469</v>
      </c>
      <c r="H129" s="8">
        <v>3</v>
      </c>
      <c r="I129" s="8">
        <v>0</v>
      </c>
      <c r="J129" s="8">
        <v>0</v>
      </c>
    </row>
    <row r="130" spans="1:10" x14ac:dyDescent="0.3">
      <c r="A130" s="7" t="s">
        <v>263</v>
      </c>
      <c r="B130" s="7" t="s">
        <v>264</v>
      </c>
      <c r="C130" s="8">
        <v>19</v>
      </c>
      <c r="D130" s="8">
        <v>18</v>
      </c>
      <c r="E130" s="4">
        <v>0.94736842105263153</v>
      </c>
      <c r="F130" s="8">
        <v>0</v>
      </c>
      <c r="G130" s="4">
        <v>0.94736842105263153</v>
      </c>
      <c r="H130" s="8">
        <v>0</v>
      </c>
      <c r="I130" s="8">
        <v>0</v>
      </c>
      <c r="J130" s="8">
        <v>1</v>
      </c>
    </row>
    <row r="131" spans="1:10" x14ac:dyDescent="0.3">
      <c r="A131" s="7" t="s">
        <v>265</v>
      </c>
      <c r="B131" s="7" t="s">
        <v>266</v>
      </c>
      <c r="C131" s="8">
        <v>19</v>
      </c>
      <c r="D131" s="8">
        <v>19</v>
      </c>
      <c r="E131" s="4">
        <v>1</v>
      </c>
      <c r="F131" s="8">
        <v>0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267</v>
      </c>
      <c r="B132" s="7" t="s">
        <v>268</v>
      </c>
      <c r="C132" s="8">
        <v>19</v>
      </c>
      <c r="D132" s="8">
        <v>17</v>
      </c>
      <c r="E132" s="4">
        <v>0.89473684210526316</v>
      </c>
      <c r="F132" s="8">
        <v>2</v>
      </c>
      <c r="G132" s="4">
        <v>1</v>
      </c>
      <c r="H132" s="8">
        <v>0</v>
      </c>
      <c r="I132" s="8">
        <v>0</v>
      </c>
      <c r="J132" s="8">
        <v>0</v>
      </c>
    </row>
    <row r="133" spans="1:10" x14ac:dyDescent="0.3">
      <c r="A133" s="7" t="s">
        <v>269</v>
      </c>
      <c r="B133" s="7" t="s">
        <v>270</v>
      </c>
      <c r="C133" s="8">
        <v>19</v>
      </c>
      <c r="D133" s="8">
        <v>17</v>
      </c>
      <c r="E133" s="4">
        <v>0.89473684210526316</v>
      </c>
      <c r="F133" s="8">
        <v>2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3">
      <c r="A134" s="7" t="s">
        <v>271</v>
      </c>
      <c r="B134" s="7" t="s">
        <v>272</v>
      </c>
      <c r="C134" s="8">
        <v>19</v>
      </c>
      <c r="D134" s="8">
        <v>19</v>
      </c>
      <c r="E134" s="4">
        <v>1</v>
      </c>
      <c r="F134" s="8">
        <v>0</v>
      </c>
      <c r="G134" s="4">
        <v>1</v>
      </c>
      <c r="H134" s="8">
        <v>0</v>
      </c>
      <c r="I134" s="8">
        <v>0</v>
      </c>
      <c r="J134" s="8">
        <v>0</v>
      </c>
    </row>
    <row r="135" spans="1:10" x14ac:dyDescent="0.3">
      <c r="A135" s="7" t="s">
        <v>273</v>
      </c>
      <c r="B135" s="7" t="s">
        <v>274</v>
      </c>
      <c r="C135" s="8">
        <v>19</v>
      </c>
      <c r="D135" s="8">
        <v>16</v>
      </c>
      <c r="E135" s="4">
        <v>0.84210526315789469</v>
      </c>
      <c r="F135" s="8">
        <v>3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275</v>
      </c>
      <c r="B136" s="7" t="s">
        <v>276</v>
      </c>
      <c r="C136" s="8">
        <v>19</v>
      </c>
      <c r="D136" s="8">
        <v>16</v>
      </c>
      <c r="E136" s="4">
        <v>0.84210526315789469</v>
      </c>
      <c r="F136" s="8">
        <v>1</v>
      </c>
      <c r="G136" s="4">
        <v>0.89473684210526316</v>
      </c>
      <c r="H136" s="8">
        <v>2</v>
      </c>
      <c r="I136" s="8">
        <v>0</v>
      </c>
      <c r="J136" s="8">
        <v>0</v>
      </c>
    </row>
    <row r="137" spans="1:10" x14ac:dyDescent="0.3">
      <c r="A137" s="7" t="s">
        <v>277</v>
      </c>
      <c r="B137" s="7" t="s">
        <v>278</v>
      </c>
      <c r="C137" s="8">
        <v>18</v>
      </c>
      <c r="D137" s="8">
        <v>15</v>
      </c>
      <c r="E137" s="4">
        <v>0.83333333333333348</v>
      </c>
      <c r="F137" s="8">
        <v>3</v>
      </c>
      <c r="G137" s="4">
        <v>1</v>
      </c>
      <c r="H137" s="8">
        <v>0</v>
      </c>
      <c r="I137" s="8">
        <v>0</v>
      </c>
      <c r="J137" s="8">
        <v>0</v>
      </c>
    </row>
    <row r="138" spans="1:10" x14ac:dyDescent="0.3">
      <c r="A138" s="7" t="s">
        <v>279</v>
      </c>
      <c r="B138" s="7" t="s">
        <v>280</v>
      </c>
      <c r="C138" s="8">
        <v>18</v>
      </c>
      <c r="D138" s="8">
        <v>17</v>
      </c>
      <c r="E138" s="4">
        <v>0.94444444444444442</v>
      </c>
      <c r="F138" s="8">
        <v>0</v>
      </c>
      <c r="G138" s="4">
        <v>0.94444444444444442</v>
      </c>
      <c r="H138" s="8">
        <v>0</v>
      </c>
      <c r="I138" s="8">
        <v>0</v>
      </c>
      <c r="J138" s="8">
        <v>1</v>
      </c>
    </row>
    <row r="139" spans="1:10" x14ac:dyDescent="0.3">
      <c r="A139" s="7" t="s">
        <v>281</v>
      </c>
      <c r="B139" s="7" t="s">
        <v>282</v>
      </c>
      <c r="C139" s="8">
        <v>18</v>
      </c>
      <c r="D139" s="8">
        <v>13</v>
      </c>
      <c r="E139" s="4">
        <v>0.7222222222222221</v>
      </c>
      <c r="F139" s="8">
        <v>1</v>
      </c>
      <c r="G139" s="4">
        <v>0.7777777777777779</v>
      </c>
      <c r="H139" s="8">
        <v>1</v>
      </c>
      <c r="I139" s="8">
        <v>0</v>
      </c>
      <c r="J139" s="8">
        <v>3</v>
      </c>
    </row>
    <row r="140" spans="1:10" x14ac:dyDescent="0.3">
      <c r="A140" s="7" t="s">
        <v>283</v>
      </c>
      <c r="B140" s="7" t="s">
        <v>284</v>
      </c>
      <c r="C140" s="8">
        <v>18</v>
      </c>
      <c r="D140" s="8">
        <v>17</v>
      </c>
      <c r="E140" s="4">
        <v>0.94444444444444442</v>
      </c>
      <c r="F140" s="8">
        <v>0</v>
      </c>
      <c r="G140" s="4">
        <v>0.94444444444444442</v>
      </c>
      <c r="H140" s="8">
        <v>0</v>
      </c>
      <c r="I140" s="8">
        <v>0</v>
      </c>
      <c r="J140" s="8">
        <v>1</v>
      </c>
    </row>
    <row r="141" spans="1:10" x14ac:dyDescent="0.3">
      <c r="A141" s="7" t="s">
        <v>285</v>
      </c>
      <c r="B141" s="7" t="s">
        <v>286</v>
      </c>
      <c r="C141" s="8">
        <v>18</v>
      </c>
      <c r="D141" s="8">
        <v>18</v>
      </c>
      <c r="E141" s="4">
        <v>1</v>
      </c>
      <c r="F141" s="8">
        <v>0</v>
      </c>
      <c r="G141" s="4">
        <v>1</v>
      </c>
      <c r="H141" s="8">
        <v>0</v>
      </c>
      <c r="I141" s="8">
        <v>0</v>
      </c>
      <c r="J141" s="8">
        <v>0</v>
      </c>
    </row>
    <row r="142" spans="1:10" x14ac:dyDescent="0.3">
      <c r="A142" s="7" t="s">
        <v>287</v>
      </c>
      <c r="B142" s="7" t="s">
        <v>288</v>
      </c>
      <c r="C142" s="8">
        <v>17</v>
      </c>
      <c r="D142" s="8">
        <v>11</v>
      </c>
      <c r="E142" s="4">
        <v>0.64705882352941169</v>
      </c>
      <c r="F142" s="8">
        <v>4</v>
      </c>
      <c r="G142" s="4">
        <v>0.88235294117647056</v>
      </c>
      <c r="H142" s="8">
        <v>2</v>
      </c>
      <c r="I142" s="8">
        <v>0</v>
      </c>
      <c r="J142" s="8">
        <v>0</v>
      </c>
    </row>
    <row r="143" spans="1:10" x14ac:dyDescent="0.3">
      <c r="A143" s="7" t="s">
        <v>289</v>
      </c>
      <c r="B143" s="7" t="s">
        <v>290</v>
      </c>
      <c r="C143" s="8">
        <v>17</v>
      </c>
      <c r="D143" s="8">
        <v>10</v>
      </c>
      <c r="E143" s="4">
        <v>0.58823529411764708</v>
      </c>
      <c r="F143" s="8">
        <v>5</v>
      </c>
      <c r="G143" s="4">
        <v>0.88235294117647056</v>
      </c>
      <c r="H143" s="8">
        <v>1</v>
      </c>
      <c r="I143" s="8">
        <v>0</v>
      </c>
      <c r="J143" s="8">
        <v>1</v>
      </c>
    </row>
    <row r="144" spans="1:10" x14ac:dyDescent="0.3">
      <c r="A144" s="7" t="s">
        <v>291</v>
      </c>
      <c r="B144" s="7" t="s">
        <v>292</v>
      </c>
      <c r="C144" s="8">
        <v>17</v>
      </c>
      <c r="D144" s="8">
        <v>13</v>
      </c>
      <c r="E144" s="4">
        <v>0.76470588235294112</v>
      </c>
      <c r="F144" s="8">
        <v>4</v>
      </c>
      <c r="G144" s="4">
        <v>1</v>
      </c>
      <c r="H144" s="8">
        <v>0</v>
      </c>
      <c r="I144" s="8">
        <v>0</v>
      </c>
      <c r="J144" s="8">
        <v>0</v>
      </c>
    </row>
    <row r="145" spans="1:10" x14ac:dyDescent="0.3">
      <c r="A145" s="7" t="s">
        <v>293</v>
      </c>
      <c r="B145" s="7" t="s">
        <v>294</v>
      </c>
      <c r="C145" s="8">
        <v>17</v>
      </c>
      <c r="D145" s="8">
        <v>15</v>
      </c>
      <c r="E145" s="4">
        <v>0.88235294117647056</v>
      </c>
      <c r="F145" s="8">
        <v>1</v>
      </c>
      <c r="G145" s="4">
        <v>0.94117647058823517</v>
      </c>
      <c r="H145" s="8">
        <v>0</v>
      </c>
      <c r="I145" s="8">
        <v>0</v>
      </c>
      <c r="J145" s="8">
        <v>1</v>
      </c>
    </row>
    <row r="146" spans="1:10" x14ac:dyDescent="0.3">
      <c r="A146" s="7" t="s">
        <v>295</v>
      </c>
      <c r="B146" s="7" t="s">
        <v>296</v>
      </c>
      <c r="C146" s="8">
        <v>17</v>
      </c>
      <c r="D146" s="8">
        <v>16</v>
      </c>
      <c r="E146" s="4">
        <v>0.94117647058823517</v>
      </c>
      <c r="F146" s="8">
        <v>1</v>
      </c>
      <c r="G146" s="4">
        <v>1</v>
      </c>
      <c r="H146" s="8">
        <v>0</v>
      </c>
      <c r="I146" s="8">
        <v>0</v>
      </c>
      <c r="J146" s="8">
        <v>0</v>
      </c>
    </row>
    <row r="147" spans="1:10" x14ac:dyDescent="0.3">
      <c r="A147" s="7" t="s">
        <v>297</v>
      </c>
      <c r="B147" s="7" t="s">
        <v>298</v>
      </c>
      <c r="C147" s="8">
        <v>17</v>
      </c>
      <c r="D147" s="8">
        <v>15</v>
      </c>
      <c r="E147" s="4">
        <v>0.88235294117647056</v>
      </c>
      <c r="F147" s="8">
        <v>1</v>
      </c>
      <c r="G147" s="4">
        <v>0.94117647058823517</v>
      </c>
      <c r="H147" s="8">
        <v>0</v>
      </c>
      <c r="I147" s="8">
        <v>0</v>
      </c>
      <c r="J147" s="8">
        <v>1</v>
      </c>
    </row>
    <row r="148" spans="1:10" x14ac:dyDescent="0.3">
      <c r="A148" s="7" t="s">
        <v>299</v>
      </c>
      <c r="B148" s="7" t="s">
        <v>300</v>
      </c>
      <c r="C148" s="8">
        <v>17</v>
      </c>
      <c r="D148" s="8">
        <v>13</v>
      </c>
      <c r="E148" s="4">
        <v>0.76470588235294112</v>
      </c>
      <c r="F148" s="8">
        <v>3</v>
      </c>
      <c r="G148" s="4">
        <v>0.94117647058823517</v>
      </c>
      <c r="H148" s="8">
        <v>0</v>
      </c>
      <c r="I148" s="8">
        <v>1</v>
      </c>
      <c r="J148" s="8">
        <v>0</v>
      </c>
    </row>
    <row r="149" spans="1:10" x14ac:dyDescent="0.3">
      <c r="A149" s="7" t="s">
        <v>301</v>
      </c>
      <c r="B149" s="7" t="s">
        <v>302</v>
      </c>
      <c r="C149" s="8">
        <v>17</v>
      </c>
      <c r="D149" s="8">
        <v>15</v>
      </c>
      <c r="E149" s="4">
        <v>0.88235294117647056</v>
      </c>
      <c r="F149" s="8">
        <v>1</v>
      </c>
      <c r="G149" s="4">
        <v>0.94117647058823517</v>
      </c>
      <c r="H149" s="8">
        <v>1</v>
      </c>
      <c r="I149" s="8">
        <v>0</v>
      </c>
      <c r="J149" s="8">
        <v>0</v>
      </c>
    </row>
    <row r="150" spans="1:10" x14ac:dyDescent="0.3">
      <c r="A150" s="7" t="s">
        <v>303</v>
      </c>
      <c r="B150" s="7" t="s">
        <v>304</v>
      </c>
      <c r="C150" s="8">
        <v>17</v>
      </c>
      <c r="D150" s="8">
        <v>17</v>
      </c>
      <c r="E150" s="4">
        <v>1</v>
      </c>
      <c r="F150" s="8">
        <v>0</v>
      </c>
      <c r="G150" s="4">
        <v>1</v>
      </c>
      <c r="H150" s="8">
        <v>0</v>
      </c>
      <c r="I150" s="8">
        <v>0</v>
      </c>
      <c r="J150" s="8">
        <v>0</v>
      </c>
    </row>
    <row r="151" spans="1:10" x14ac:dyDescent="0.3">
      <c r="A151" s="7" t="s">
        <v>305</v>
      </c>
      <c r="B151" s="7" t="s">
        <v>306</v>
      </c>
      <c r="C151" s="8">
        <v>17</v>
      </c>
      <c r="D151" s="8">
        <v>12</v>
      </c>
      <c r="E151" s="4">
        <v>0.70588235294117652</v>
      </c>
      <c r="F151" s="8">
        <v>5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307</v>
      </c>
      <c r="B152" s="7" t="s">
        <v>308</v>
      </c>
      <c r="C152" s="8">
        <v>16</v>
      </c>
      <c r="D152" s="8">
        <v>14</v>
      </c>
      <c r="E152" s="4">
        <v>0.875</v>
      </c>
      <c r="F152" s="8">
        <v>1</v>
      </c>
      <c r="G152" s="4">
        <v>0.9375</v>
      </c>
      <c r="H152" s="8">
        <v>0</v>
      </c>
      <c r="I152" s="8">
        <v>1</v>
      </c>
      <c r="J152" s="8">
        <v>0</v>
      </c>
    </row>
    <row r="153" spans="1:10" x14ac:dyDescent="0.3">
      <c r="A153" s="7" t="s">
        <v>309</v>
      </c>
      <c r="B153" s="7" t="s">
        <v>310</v>
      </c>
      <c r="C153" s="8">
        <v>16</v>
      </c>
      <c r="D153" s="8">
        <v>14</v>
      </c>
      <c r="E153" s="4">
        <v>0.875</v>
      </c>
      <c r="F153" s="8">
        <v>2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311</v>
      </c>
      <c r="B154" s="7" t="s">
        <v>312</v>
      </c>
      <c r="C154" s="8">
        <v>16</v>
      </c>
      <c r="D154" s="8">
        <v>13</v>
      </c>
      <c r="E154" s="4">
        <v>0.8125</v>
      </c>
      <c r="F154" s="8">
        <v>3</v>
      </c>
      <c r="G154" s="4">
        <v>1</v>
      </c>
      <c r="H154" s="8">
        <v>0</v>
      </c>
      <c r="I154" s="8">
        <v>0</v>
      </c>
      <c r="J154" s="8">
        <v>0</v>
      </c>
    </row>
    <row r="155" spans="1:10" x14ac:dyDescent="0.3">
      <c r="A155" s="7" t="s">
        <v>313</v>
      </c>
      <c r="B155" s="7" t="s">
        <v>314</v>
      </c>
      <c r="C155" s="8">
        <v>16</v>
      </c>
      <c r="D155" s="8">
        <v>14</v>
      </c>
      <c r="E155" s="4">
        <v>0.875</v>
      </c>
      <c r="F155" s="8">
        <v>1</v>
      </c>
      <c r="G155" s="4">
        <v>0.9375</v>
      </c>
      <c r="H155" s="8">
        <v>1</v>
      </c>
      <c r="I155" s="8">
        <v>0</v>
      </c>
      <c r="J155" s="8">
        <v>0</v>
      </c>
    </row>
    <row r="156" spans="1:10" x14ac:dyDescent="0.3">
      <c r="A156" s="7" t="s">
        <v>315</v>
      </c>
      <c r="B156" s="7" t="s">
        <v>316</v>
      </c>
      <c r="C156" s="8">
        <v>16</v>
      </c>
      <c r="D156" s="8">
        <v>16</v>
      </c>
      <c r="E156" s="4">
        <v>1</v>
      </c>
      <c r="F156" s="8">
        <v>0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317</v>
      </c>
      <c r="B157" s="7" t="s">
        <v>318</v>
      </c>
      <c r="C157" s="8">
        <v>16</v>
      </c>
      <c r="D157" s="8">
        <v>16</v>
      </c>
      <c r="E157" s="4">
        <v>1</v>
      </c>
      <c r="F157" s="8">
        <v>0</v>
      </c>
      <c r="G157" s="4">
        <v>1</v>
      </c>
      <c r="H157" s="8">
        <v>0</v>
      </c>
      <c r="I157" s="8">
        <v>0</v>
      </c>
      <c r="J157" s="8">
        <v>0</v>
      </c>
    </row>
    <row r="158" spans="1:10" x14ac:dyDescent="0.3">
      <c r="A158" s="7" t="s">
        <v>319</v>
      </c>
      <c r="B158" s="7" t="s">
        <v>320</v>
      </c>
      <c r="C158" s="8">
        <v>16</v>
      </c>
      <c r="D158" s="8">
        <v>15</v>
      </c>
      <c r="E158" s="4">
        <v>0.9375</v>
      </c>
      <c r="F158" s="8">
        <v>0</v>
      </c>
      <c r="G158" s="4">
        <v>0.9375</v>
      </c>
      <c r="H158" s="8">
        <v>0</v>
      </c>
      <c r="I158" s="8">
        <v>0</v>
      </c>
      <c r="J158" s="8">
        <v>1</v>
      </c>
    </row>
    <row r="159" spans="1:10" x14ac:dyDescent="0.3">
      <c r="A159" s="7" t="s">
        <v>321</v>
      </c>
      <c r="B159" s="7" t="s">
        <v>322</v>
      </c>
      <c r="C159" s="8">
        <v>15</v>
      </c>
      <c r="D159" s="8">
        <v>13</v>
      </c>
      <c r="E159" s="4">
        <v>0.8666666666666667</v>
      </c>
      <c r="F159" s="8">
        <v>2</v>
      </c>
      <c r="G159" s="4">
        <v>1</v>
      </c>
      <c r="H159" s="8">
        <v>0</v>
      </c>
      <c r="I159" s="8">
        <v>0</v>
      </c>
      <c r="J159" s="8">
        <v>0</v>
      </c>
    </row>
    <row r="160" spans="1:10" x14ac:dyDescent="0.3">
      <c r="A160" s="7" t="s">
        <v>323</v>
      </c>
      <c r="B160" s="7" t="s">
        <v>324</v>
      </c>
      <c r="C160" s="8">
        <v>15</v>
      </c>
      <c r="D160" s="8">
        <v>15</v>
      </c>
      <c r="E160" s="4">
        <v>1</v>
      </c>
      <c r="F160" s="8">
        <v>0</v>
      </c>
      <c r="G160" s="4">
        <v>1</v>
      </c>
      <c r="H160" s="8">
        <v>0</v>
      </c>
      <c r="I160" s="8">
        <v>0</v>
      </c>
      <c r="J160" s="8">
        <v>0</v>
      </c>
    </row>
    <row r="161" spans="1:10" x14ac:dyDescent="0.3">
      <c r="A161" s="7" t="s">
        <v>325</v>
      </c>
      <c r="B161" s="7" t="s">
        <v>326</v>
      </c>
      <c r="C161" s="8">
        <v>15</v>
      </c>
      <c r="D161" s="8">
        <v>13</v>
      </c>
      <c r="E161" s="4">
        <v>0.8666666666666667</v>
      </c>
      <c r="F161" s="8">
        <v>2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3">
      <c r="A162" s="7" t="s">
        <v>327</v>
      </c>
      <c r="B162" s="7" t="s">
        <v>328</v>
      </c>
      <c r="C162" s="8">
        <v>15</v>
      </c>
      <c r="D162" s="8">
        <v>10</v>
      </c>
      <c r="E162" s="4">
        <v>0.66666666666666652</v>
      </c>
      <c r="F162" s="8">
        <v>3</v>
      </c>
      <c r="G162" s="4">
        <v>0.8666666666666667</v>
      </c>
      <c r="H162" s="8">
        <v>1</v>
      </c>
      <c r="I162" s="8">
        <v>0</v>
      </c>
      <c r="J162" s="8">
        <v>1</v>
      </c>
    </row>
    <row r="163" spans="1:10" x14ac:dyDescent="0.3">
      <c r="A163" s="7" t="s">
        <v>329</v>
      </c>
      <c r="B163" s="7" t="s">
        <v>330</v>
      </c>
      <c r="C163" s="8">
        <v>15</v>
      </c>
      <c r="D163" s="8">
        <v>12</v>
      </c>
      <c r="E163" s="4">
        <v>0.8</v>
      </c>
      <c r="F163" s="8">
        <v>3</v>
      </c>
      <c r="G163" s="4">
        <v>1</v>
      </c>
      <c r="H163" s="8">
        <v>0</v>
      </c>
      <c r="I163" s="8">
        <v>0</v>
      </c>
      <c r="J163" s="8">
        <v>0</v>
      </c>
    </row>
    <row r="164" spans="1:10" x14ac:dyDescent="0.3">
      <c r="A164" s="7" t="s">
        <v>331</v>
      </c>
      <c r="B164" s="7" t="s">
        <v>332</v>
      </c>
      <c r="C164" s="8">
        <v>15</v>
      </c>
      <c r="D164" s="8">
        <v>12</v>
      </c>
      <c r="E164" s="4">
        <v>0.8</v>
      </c>
      <c r="F164" s="8">
        <v>3</v>
      </c>
      <c r="G164" s="4">
        <v>1</v>
      </c>
      <c r="H164" s="8">
        <v>0</v>
      </c>
      <c r="I164" s="8">
        <v>0</v>
      </c>
      <c r="J164" s="8">
        <v>0</v>
      </c>
    </row>
    <row r="165" spans="1:10" x14ac:dyDescent="0.3">
      <c r="A165" s="7" t="s">
        <v>333</v>
      </c>
      <c r="B165" s="7" t="s">
        <v>334</v>
      </c>
      <c r="C165" s="8">
        <v>15</v>
      </c>
      <c r="D165" s="8">
        <v>14</v>
      </c>
      <c r="E165" s="4">
        <v>0.93333333333333324</v>
      </c>
      <c r="F165" s="8">
        <v>1</v>
      </c>
      <c r="G165" s="4">
        <v>1</v>
      </c>
      <c r="H165" s="8">
        <v>0</v>
      </c>
      <c r="I165" s="8">
        <v>0</v>
      </c>
      <c r="J165" s="8">
        <v>0</v>
      </c>
    </row>
    <row r="166" spans="1:10" x14ac:dyDescent="0.3">
      <c r="A166" s="7" t="s">
        <v>335</v>
      </c>
      <c r="B166" s="7" t="s">
        <v>336</v>
      </c>
      <c r="C166" s="8">
        <v>14</v>
      </c>
      <c r="D166" s="8">
        <v>14</v>
      </c>
      <c r="E166" s="4">
        <v>1</v>
      </c>
      <c r="F166" s="8">
        <v>0</v>
      </c>
      <c r="G166" s="4">
        <v>1</v>
      </c>
      <c r="H166" s="8">
        <v>0</v>
      </c>
      <c r="I166" s="8">
        <v>0</v>
      </c>
      <c r="J166" s="8">
        <v>0</v>
      </c>
    </row>
    <row r="167" spans="1:10" x14ac:dyDescent="0.3">
      <c r="A167" s="7" t="s">
        <v>337</v>
      </c>
      <c r="B167" s="7" t="s">
        <v>338</v>
      </c>
      <c r="C167" s="8">
        <v>14</v>
      </c>
      <c r="D167" s="8">
        <v>14</v>
      </c>
      <c r="E167" s="4">
        <v>1</v>
      </c>
      <c r="F167" s="8">
        <v>0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339</v>
      </c>
      <c r="B168" s="7" t="s">
        <v>340</v>
      </c>
      <c r="C168" s="8">
        <v>14</v>
      </c>
      <c r="D168" s="8">
        <v>12</v>
      </c>
      <c r="E168" s="4">
        <v>0.8571428571428571</v>
      </c>
      <c r="F168" s="8">
        <v>2</v>
      </c>
      <c r="G168" s="4">
        <v>1</v>
      </c>
      <c r="H168" s="8">
        <v>0</v>
      </c>
      <c r="I168" s="8">
        <v>0</v>
      </c>
      <c r="J168" s="8">
        <v>0</v>
      </c>
    </row>
    <row r="169" spans="1:10" x14ac:dyDescent="0.3">
      <c r="A169" s="7" t="s">
        <v>341</v>
      </c>
      <c r="B169" s="7" t="s">
        <v>342</v>
      </c>
      <c r="C169" s="8">
        <v>14</v>
      </c>
      <c r="D169" s="8">
        <v>14</v>
      </c>
      <c r="E169" s="4">
        <v>1</v>
      </c>
      <c r="F169" s="8">
        <v>0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343</v>
      </c>
      <c r="B170" s="7" t="s">
        <v>344</v>
      </c>
      <c r="C170" s="8">
        <v>14</v>
      </c>
      <c r="D170" s="8">
        <v>12</v>
      </c>
      <c r="E170" s="4">
        <v>0.8571428571428571</v>
      </c>
      <c r="F170" s="8">
        <v>1</v>
      </c>
      <c r="G170" s="4">
        <v>0.9285714285714286</v>
      </c>
      <c r="H170" s="8">
        <v>0</v>
      </c>
      <c r="I170" s="8">
        <v>0</v>
      </c>
      <c r="J170" s="8">
        <v>1</v>
      </c>
    </row>
    <row r="171" spans="1:10" x14ac:dyDescent="0.3">
      <c r="A171" s="7" t="s">
        <v>345</v>
      </c>
      <c r="B171" s="7" t="s">
        <v>346</v>
      </c>
      <c r="C171" s="8">
        <v>14</v>
      </c>
      <c r="D171" s="8">
        <v>9</v>
      </c>
      <c r="E171" s="4">
        <v>0.6428571428571429</v>
      </c>
      <c r="F171" s="8">
        <v>3</v>
      </c>
      <c r="G171" s="4">
        <v>0.8571428571428571</v>
      </c>
      <c r="H171" s="8">
        <v>2</v>
      </c>
      <c r="I171" s="8">
        <v>0</v>
      </c>
      <c r="J171" s="8">
        <v>0</v>
      </c>
    </row>
    <row r="172" spans="1:10" x14ac:dyDescent="0.3">
      <c r="A172" s="7" t="s">
        <v>347</v>
      </c>
      <c r="B172" s="7" t="s">
        <v>348</v>
      </c>
      <c r="C172" s="8">
        <v>13</v>
      </c>
      <c r="D172" s="8">
        <v>9</v>
      </c>
      <c r="E172" s="4">
        <v>0.69230769230769229</v>
      </c>
      <c r="F172" s="8">
        <v>3</v>
      </c>
      <c r="G172" s="4">
        <v>0.92307692307692302</v>
      </c>
      <c r="H172" s="8">
        <v>1</v>
      </c>
      <c r="I172" s="8">
        <v>0</v>
      </c>
      <c r="J172" s="8">
        <v>0</v>
      </c>
    </row>
    <row r="173" spans="1:10" x14ac:dyDescent="0.3">
      <c r="A173" s="7" t="s">
        <v>349</v>
      </c>
      <c r="B173" s="7" t="s">
        <v>350</v>
      </c>
      <c r="C173" s="8">
        <v>13</v>
      </c>
      <c r="D173" s="8">
        <v>9</v>
      </c>
      <c r="E173" s="4">
        <v>0.69230769230769229</v>
      </c>
      <c r="F173" s="8">
        <v>3</v>
      </c>
      <c r="G173" s="4">
        <v>0.92307692307692302</v>
      </c>
      <c r="H173" s="8">
        <v>0</v>
      </c>
      <c r="I173" s="8">
        <v>0</v>
      </c>
      <c r="J173" s="8">
        <v>1</v>
      </c>
    </row>
    <row r="174" spans="1:10" x14ac:dyDescent="0.3">
      <c r="A174" s="7" t="s">
        <v>351</v>
      </c>
      <c r="B174" s="7" t="s">
        <v>352</v>
      </c>
      <c r="C174" s="8">
        <v>13</v>
      </c>
      <c r="D174" s="8">
        <v>13</v>
      </c>
      <c r="E174" s="4">
        <v>1</v>
      </c>
      <c r="F174" s="8">
        <v>0</v>
      </c>
      <c r="G174" s="4">
        <v>1</v>
      </c>
      <c r="H174" s="8">
        <v>0</v>
      </c>
      <c r="I174" s="8">
        <v>0</v>
      </c>
      <c r="J174" s="8">
        <v>0</v>
      </c>
    </row>
    <row r="175" spans="1:10" x14ac:dyDescent="0.3">
      <c r="A175" s="7" t="s">
        <v>353</v>
      </c>
      <c r="B175" s="7" t="s">
        <v>354</v>
      </c>
      <c r="C175" s="8">
        <v>13</v>
      </c>
      <c r="D175" s="8">
        <v>11</v>
      </c>
      <c r="E175" s="4">
        <v>0.84615384615384615</v>
      </c>
      <c r="F175" s="8">
        <v>2</v>
      </c>
      <c r="G175" s="4">
        <v>1</v>
      </c>
      <c r="H175" s="8">
        <v>0</v>
      </c>
      <c r="I175" s="8">
        <v>0</v>
      </c>
      <c r="J175" s="8">
        <v>0</v>
      </c>
    </row>
    <row r="176" spans="1:10" x14ac:dyDescent="0.3">
      <c r="A176" s="7" t="s">
        <v>355</v>
      </c>
      <c r="B176" s="7" t="s">
        <v>356</v>
      </c>
      <c r="C176" s="8">
        <v>13</v>
      </c>
      <c r="D176" s="8">
        <v>13</v>
      </c>
      <c r="E176" s="4">
        <v>1</v>
      </c>
      <c r="F176" s="8">
        <v>0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357</v>
      </c>
      <c r="B177" s="7" t="s">
        <v>358</v>
      </c>
      <c r="C177" s="8">
        <v>13</v>
      </c>
      <c r="D177" s="8">
        <v>10</v>
      </c>
      <c r="E177" s="4">
        <v>0.76923076923076938</v>
      </c>
      <c r="F177" s="8">
        <v>1</v>
      </c>
      <c r="G177" s="4">
        <v>0.84615384615384615</v>
      </c>
      <c r="H177" s="8">
        <v>2</v>
      </c>
      <c r="I177" s="8">
        <v>0</v>
      </c>
      <c r="J177" s="8">
        <v>0</v>
      </c>
    </row>
    <row r="178" spans="1:10" x14ac:dyDescent="0.3">
      <c r="A178" s="7" t="s">
        <v>359</v>
      </c>
      <c r="B178" s="7" t="s">
        <v>360</v>
      </c>
      <c r="C178" s="8">
        <v>13</v>
      </c>
      <c r="D178" s="8">
        <v>8</v>
      </c>
      <c r="E178" s="4">
        <v>0.61538461538461542</v>
      </c>
      <c r="F178" s="8">
        <v>3</v>
      </c>
      <c r="G178" s="4">
        <v>0.84615384615384615</v>
      </c>
      <c r="H178" s="8">
        <v>2</v>
      </c>
      <c r="I178" s="8">
        <v>0</v>
      </c>
      <c r="J178" s="8">
        <v>0</v>
      </c>
    </row>
    <row r="179" spans="1:10" x14ac:dyDescent="0.3">
      <c r="A179" s="7" t="s">
        <v>361</v>
      </c>
      <c r="B179" s="7" t="s">
        <v>362</v>
      </c>
      <c r="C179" s="8">
        <v>12</v>
      </c>
      <c r="D179" s="8">
        <v>11</v>
      </c>
      <c r="E179" s="4">
        <v>0.91666666666666652</v>
      </c>
      <c r="F179" s="8">
        <v>1</v>
      </c>
      <c r="G179" s="4">
        <v>1</v>
      </c>
      <c r="H179" s="8">
        <v>0</v>
      </c>
      <c r="I179" s="8">
        <v>0</v>
      </c>
      <c r="J179" s="8">
        <v>0</v>
      </c>
    </row>
    <row r="180" spans="1:10" x14ac:dyDescent="0.3">
      <c r="A180" s="7" t="s">
        <v>363</v>
      </c>
      <c r="B180" s="7" t="s">
        <v>364</v>
      </c>
      <c r="C180" s="8">
        <v>12</v>
      </c>
      <c r="D180" s="8">
        <v>7</v>
      </c>
      <c r="E180" s="4">
        <v>0.58333333333333337</v>
      </c>
      <c r="F180" s="8">
        <v>2</v>
      </c>
      <c r="G180" s="4">
        <v>0.75</v>
      </c>
      <c r="H180" s="8">
        <v>3</v>
      </c>
      <c r="I180" s="8">
        <v>0</v>
      </c>
      <c r="J180" s="8">
        <v>0</v>
      </c>
    </row>
    <row r="181" spans="1:10" x14ac:dyDescent="0.3">
      <c r="A181" s="7" t="s">
        <v>365</v>
      </c>
      <c r="B181" s="7" t="s">
        <v>366</v>
      </c>
      <c r="C181" s="8">
        <v>12</v>
      </c>
      <c r="D181" s="8">
        <v>9</v>
      </c>
      <c r="E181" s="4">
        <v>0.75</v>
      </c>
      <c r="F181" s="8">
        <v>2</v>
      </c>
      <c r="G181" s="4">
        <v>0.91666666666666652</v>
      </c>
      <c r="H181" s="8">
        <v>0</v>
      </c>
      <c r="I181" s="8">
        <v>1</v>
      </c>
      <c r="J181" s="8">
        <v>0</v>
      </c>
    </row>
    <row r="182" spans="1:10" x14ac:dyDescent="0.3">
      <c r="A182" s="7" t="s">
        <v>367</v>
      </c>
      <c r="B182" s="7" t="s">
        <v>368</v>
      </c>
      <c r="C182" s="8">
        <v>12</v>
      </c>
      <c r="D182" s="8">
        <v>8</v>
      </c>
      <c r="E182" s="4">
        <v>0.66666666666666652</v>
      </c>
      <c r="F182" s="8">
        <v>2</v>
      </c>
      <c r="G182" s="4">
        <v>0.83333333333333348</v>
      </c>
      <c r="H182" s="8">
        <v>1</v>
      </c>
      <c r="I182" s="8">
        <v>0</v>
      </c>
      <c r="J182" s="8">
        <v>1</v>
      </c>
    </row>
    <row r="183" spans="1:10" x14ac:dyDescent="0.3">
      <c r="A183" s="7" t="s">
        <v>369</v>
      </c>
      <c r="B183" s="7" t="s">
        <v>370</v>
      </c>
      <c r="C183" s="8">
        <v>12</v>
      </c>
      <c r="D183" s="8">
        <v>10</v>
      </c>
      <c r="E183" s="4">
        <v>0.83333333333333348</v>
      </c>
      <c r="F183" s="8">
        <v>1</v>
      </c>
      <c r="G183" s="4">
        <v>0.91666666666666652</v>
      </c>
      <c r="H183" s="8">
        <v>1</v>
      </c>
      <c r="I183" s="8">
        <v>0</v>
      </c>
      <c r="J183" s="8">
        <v>0</v>
      </c>
    </row>
    <row r="184" spans="1:10" x14ac:dyDescent="0.3">
      <c r="A184" s="7" t="s">
        <v>371</v>
      </c>
      <c r="B184" s="7" t="s">
        <v>372</v>
      </c>
      <c r="C184" s="8">
        <v>12</v>
      </c>
      <c r="D184" s="8">
        <v>10</v>
      </c>
      <c r="E184" s="4">
        <v>0.83333333333333348</v>
      </c>
      <c r="F184" s="8">
        <v>2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373</v>
      </c>
      <c r="B185" s="7" t="s">
        <v>374</v>
      </c>
      <c r="C185" s="8">
        <v>12</v>
      </c>
      <c r="D185" s="8">
        <v>11</v>
      </c>
      <c r="E185" s="4">
        <v>0.91666666666666652</v>
      </c>
      <c r="F185" s="8">
        <v>1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375</v>
      </c>
      <c r="B186" s="7" t="s">
        <v>376</v>
      </c>
      <c r="C186" s="8">
        <v>12</v>
      </c>
      <c r="D186" s="8">
        <v>12</v>
      </c>
      <c r="E186" s="4">
        <v>1</v>
      </c>
      <c r="F186" s="8">
        <v>0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377</v>
      </c>
      <c r="B187" s="7" t="s">
        <v>378</v>
      </c>
      <c r="C187" s="8">
        <v>12</v>
      </c>
      <c r="D187" s="8">
        <v>11</v>
      </c>
      <c r="E187" s="4">
        <v>0.91666666666666652</v>
      </c>
      <c r="F187" s="8">
        <v>1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379</v>
      </c>
      <c r="B188" s="7" t="s">
        <v>380</v>
      </c>
      <c r="C188" s="8">
        <v>11</v>
      </c>
      <c r="D188" s="8">
        <v>8</v>
      </c>
      <c r="E188" s="4">
        <v>0.72727272727272729</v>
      </c>
      <c r="F188" s="8">
        <v>2</v>
      </c>
      <c r="G188" s="4">
        <v>0.90909090909090906</v>
      </c>
      <c r="H188" s="8">
        <v>1</v>
      </c>
      <c r="I188" s="8">
        <v>0</v>
      </c>
      <c r="J188" s="8">
        <v>0</v>
      </c>
    </row>
    <row r="189" spans="1:10" x14ac:dyDescent="0.3">
      <c r="A189" s="7" t="s">
        <v>381</v>
      </c>
      <c r="B189" s="7" t="s">
        <v>382</v>
      </c>
      <c r="C189" s="8">
        <v>11</v>
      </c>
      <c r="D189" s="8">
        <v>11</v>
      </c>
      <c r="E189" s="4">
        <v>1</v>
      </c>
      <c r="F189" s="8">
        <v>0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383</v>
      </c>
      <c r="B190" s="7" t="s">
        <v>384</v>
      </c>
      <c r="C190" s="8">
        <v>11</v>
      </c>
      <c r="D190" s="8">
        <v>11</v>
      </c>
      <c r="E190" s="4">
        <v>1</v>
      </c>
      <c r="F190" s="8">
        <v>0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385</v>
      </c>
      <c r="B191" s="7" t="s">
        <v>386</v>
      </c>
      <c r="C191" s="8">
        <v>11</v>
      </c>
      <c r="D191" s="8">
        <v>9</v>
      </c>
      <c r="E191" s="4">
        <v>0.81818181818181823</v>
      </c>
      <c r="F191" s="8">
        <v>2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387</v>
      </c>
      <c r="B192" s="7" t="s">
        <v>388</v>
      </c>
      <c r="C192" s="8">
        <v>11</v>
      </c>
      <c r="D192" s="8">
        <v>11</v>
      </c>
      <c r="E192" s="4">
        <v>1</v>
      </c>
      <c r="F192" s="8">
        <v>0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389</v>
      </c>
      <c r="B193" s="7" t="s">
        <v>390</v>
      </c>
      <c r="C193" s="8">
        <v>11</v>
      </c>
      <c r="D193" s="8">
        <v>11</v>
      </c>
      <c r="E193" s="4">
        <v>1</v>
      </c>
      <c r="F193" s="8">
        <v>0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391</v>
      </c>
      <c r="B194" s="7" t="s">
        <v>392</v>
      </c>
      <c r="C194" s="8">
        <v>11</v>
      </c>
      <c r="D194" s="8">
        <v>10</v>
      </c>
      <c r="E194" s="4">
        <v>0.90909090909090906</v>
      </c>
      <c r="F194" s="8">
        <v>1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393</v>
      </c>
      <c r="B195" s="7" t="s">
        <v>394</v>
      </c>
      <c r="C195" s="8">
        <v>11</v>
      </c>
      <c r="D195" s="8">
        <v>6</v>
      </c>
      <c r="E195" s="4">
        <v>0.54545454545454541</v>
      </c>
      <c r="F195" s="8">
        <v>4</v>
      </c>
      <c r="G195" s="4">
        <v>0.90909090909090906</v>
      </c>
      <c r="H195" s="8">
        <v>1</v>
      </c>
      <c r="I195" s="8">
        <v>0</v>
      </c>
      <c r="J195" s="8">
        <v>0</v>
      </c>
    </row>
    <row r="196" spans="1:10" x14ac:dyDescent="0.3">
      <c r="A196" s="7" t="s">
        <v>395</v>
      </c>
      <c r="B196" s="7" t="s">
        <v>396</v>
      </c>
      <c r="C196" s="8">
        <v>11</v>
      </c>
      <c r="D196" s="8">
        <v>11</v>
      </c>
      <c r="E196" s="4">
        <v>1</v>
      </c>
      <c r="F196" s="8">
        <v>0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397</v>
      </c>
      <c r="B197" s="7" t="s">
        <v>398</v>
      </c>
      <c r="C197" s="8">
        <v>11</v>
      </c>
      <c r="D197" s="8">
        <v>8</v>
      </c>
      <c r="E197" s="4">
        <v>0.72727272727272729</v>
      </c>
      <c r="F197" s="8">
        <v>3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399</v>
      </c>
      <c r="B198" s="7" t="s">
        <v>400</v>
      </c>
      <c r="C198" s="8">
        <v>11</v>
      </c>
      <c r="D198" s="8">
        <v>11</v>
      </c>
      <c r="E198" s="4">
        <v>1</v>
      </c>
      <c r="F198" s="8">
        <v>0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401</v>
      </c>
      <c r="B199" s="7" t="s">
        <v>402</v>
      </c>
      <c r="C199" s="8">
        <v>11</v>
      </c>
      <c r="D199" s="8">
        <v>8</v>
      </c>
      <c r="E199" s="4">
        <v>0.72727272727272729</v>
      </c>
      <c r="F199" s="8">
        <v>3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403</v>
      </c>
      <c r="B200" s="7" t="s">
        <v>404</v>
      </c>
      <c r="C200" s="8">
        <v>11</v>
      </c>
      <c r="D200" s="8">
        <v>9</v>
      </c>
      <c r="E200" s="4">
        <v>0.81818181818181823</v>
      </c>
      <c r="F200" s="8">
        <v>1</v>
      </c>
      <c r="G200" s="4">
        <v>0.90909090909090906</v>
      </c>
      <c r="H200" s="8">
        <v>0</v>
      </c>
      <c r="I200" s="8">
        <v>0</v>
      </c>
      <c r="J200" s="8">
        <v>1</v>
      </c>
    </row>
    <row r="201" spans="1:10" x14ac:dyDescent="0.3">
      <c r="A201" s="7" t="s">
        <v>405</v>
      </c>
      <c r="B201" s="7" t="s">
        <v>406</v>
      </c>
      <c r="C201" s="8">
        <v>11</v>
      </c>
      <c r="D201" s="8">
        <v>11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407</v>
      </c>
      <c r="B202" s="7" t="s">
        <v>408</v>
      </c>
      <c r="C202" s="8">
        <v>11</v>
      </c>
      <c r="D202" s="8">
        <v>10</v>
      </c>
      <c r="E202" s="4">
        <v>0.90909090909090906</v>
      </c>
      <c r="F202" s="8">
        <v>0</v>
      </c>
      <c r="G202" s="4">
        <v>0.90909090909090906</v>
      </c>
      <c r="H202" s="8">
        <v>0</v>
      </c>
      <c r="I202" s="8">
        <v>0</v>
      </c>
      <c r="J202" s="8">
        <v>1</v>
      </c>
    </row>
    <row r="203" spans="1:10" x14ac:dyDescent="0.3">
      <c r="A203" s="7" t="s">
        <v>409</v>
      </c>
      <c r="B203" s="7" t="s">
        <v>410</v>
      </c>
      <c r="C203" s="8">
        <v>10</v>
      </c>
      <c r="D203" s="8">
        <v>10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411</v>
      </c>
      <c r="B204" s="7" t="s">
        <v>412</v>
      </c>
      <c r="C204" s="8">
        <v>10</v>
      </c>
      <c r="D204" s="8">
        <v>10</v>
      </c>
      <c r="E204" s="4">
        <v>1</v>
      </c>
      <c r="F204" s="8">
        <v>0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413</v>
      </c>
      <c r="B205" s="7" t="s">
        <v>414</v>
      </c>
      <c r="C205" s="8">
        <v>10</v>
      </c>
      <c r="D205" s="8">
        <v>10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415</v>
      </c>
      <c r="B206" s="7" t="s">
        <v>416</v>
      </c>
      <c r="C206" s="8">
        <v>10</v>
      </c>
      <c r="D206" s="8">
        <v>10</v>
      </c>
      <c r="E206" s="4">
        <v>1</v>
      </c>
      <c r="F206" s="8">
        <v>0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417</v>
      </c>
      <c r="B207" s="7" t="s">
        <v>418</v>
      </c>
      <c r="C207" s="8">
        <v>10</v>
      </c>
      <c r="D207" s="8">
        <v>10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419</v>
      </c>
      <c r="B208" s="7" t="s">
        <v>420</v>
      </c>
      <c r="C208" s="8">
        <v>10</v>
      </c>
      <c r="D208" s="8">
        <v>10</v>
      </c>
      <c r="E208" s="4">
        <v>1</v>
      </c>
      <c r="F208" s="8">
        <v>0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3">
      <c r="A209" s="7" t="s">
        <v>421</v>
      </c>
      <c r="B209" s="7" t="s">
        <v>422</v>
      </c>
      <c r="C209" s="8">
        <v>10</v>
      </c>
      <c r="D209" s="8">
        <v>10</v>
      </c>
      <c r="E209" s="4">
        <v>1</v>
      </c>
      <c r="F209" s="8">
        <v>0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423</v>
      </c>
      <c r="B210" s="7" t="s">
        <v>424</v>
      </c>
      <c r="C210" s="8">
        <v>10</v>
      </c>
      <c r="D210" s="8">
        <v>10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425</v>
      </c>
      <c r="B211" s="7" t="s">
        <v>426</v>
      </c>
      <c r="C211" s="8">
        <v>10</v>
      </c>
      <c r="D211" s="8">
        <v>10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  <row r="212" spans="1:10" x14ac:dyDescent="0.3">
      <c r="A212" s="7" t="s">
        <v>427</v>
      </c>
      <c r="B212" s="7" t="s">
        <v>428</v>
      </c>
      <c r="C212" s="8">
        <v>10</v>
      </c>
      <c r="D212" s="8">
        <v>7</v>
      </c>
      <c r="E212" s="4">
        <v>0.7</v>
      </c>
      <c r="F212" s="8">
        <v>3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429</v>
      </c>
      <c r="B213" s="7" t="s">
        <v>430</v>
      </c>
      <c r="C213" s="8">
        <v>9</v>
      </c>
      <c r="D213" s="8">
        <v>8</v>
      </c>
      <c r="E213" s="4">
        <v>0.88888888888888884</v>
      </c>
      <c r="F213" s="8">
        <v>1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431</v>
      </c>
      <c r="B214" s="7" t="s">
        <v>432</v>
      </c>
      <c r="C214" s="8">
        <v>9</v>
      </c>
      <c r="D214" s="8">
        <v>8</v>
      </c>
      <c r="E214" s="4">
        <v>0.88888888888888884</v>
      </c>
      <c r="F214" s="8">
        <v>1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433</v>
      </c>
      <c r="B215" s="7" t="s">
        <v>434</v>
      </c>
      <c r="C215" s="8">
        <v>9</v>
      </c>
      <c r="D215" s="8">
        <v>8</v>
      </c>
      <c r="E215" s="4">
        <v>0.88888888888888884</v>
      </c>
      <c r="F215" s="8">
        <v>1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435</v>
      </c>
      <c r="B216" s="7" t="s">
        <v>436</v>
      </c>
      <c r="C216" s="8">
        <v>9</v>
      </c>
      <c r="D216" s="8">
        <v>8</v>
      </c>
      <c r="E216" s="4">
        <v>0.88888888888888884</v>
      </c>
      <c r="F216" s="8">
        <v>1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437</v>
      </c>
      <c r="B217" s="7" t="s">
        <v>438</v>
      </c>
      <c r="C217" s="8">
        <v>9</v>
      </c>
      <c r="D217" s="8">
        <v>7</v>
      </c>
      <c r="E217" s="4">
        <v>0.7777777777777779</v>
      </c>
      <c r="F217" s="8">
        <v>1</v>
      </c>
      <c r="G217" s="4">
        <v>0.88888888888888884</v>
      </c>
      <c r="H217" s="8">
        <v>1</v>
      </c>
      <c r="I217" s="8">
        <v>0</v>
      </c>
      <c r="J217" s="8">
        <v>0</v>
      </c>
    </row>
    <row r="218" spans="1:10" x14ac:dyDescent="0.3">
      <c r="A218" s="7" t="s">
        <v>439</v>
      </c>
      <c r="B218" s="7" t="s">
        <v>440</v>
      </c>
      <c r="C218" s="8">
        <v>9</v>
      </c>
      <c r="D218" s="8">
        <v>9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441</v>
      </c>
      <c r="B219" s="7" t="s">
        <v>442</v>
      </c>
      <c r="C219" s="8">
        <v>9</v>
      </c>
      <c r="D219" s="8">
        <v>7</v>
      </c>
      <c r="E219" s="4">
        <v>0.7777777777777779</v>
      </c>
      <c r="F219" s="8">
        <v>1</v>
      </c>
      <c r="G219" s="4">
        <v>0.88888888888888884</v>
      </c>
      <c r="H219" s="8">
        <v>1</v>
      </c>
      <c r="I219" s="8">
        <v>0</v>
      </c>
      <c r="J219" s="8">
        <v>0</v>
      </c>
    </row>
    <row r="220" spans="1:10" x14ac:dyDescent="0.3">
      <c r="A220" s="7" t="s">
        <v>443</v>
      </c>
      <c r="B220" s="7" t="s">
        <v>444</v>
      </c>
      <c r="C220" s="8">
        <v>9</v>
      </c>
      <c r="D220" s="8">
        <v>9</v>
      </c>
      <c r="E220" s="4">
        <v>1</v>
      </c>
      <c r="F220" s="8">
        <v>0</v>
      </c>
      <c r="G220" s="4">
        <v>1</v>
      </c>
      <c r="H220" s="8">
        <v>0</v>
      </c>
      <c r="I220" s="8">
        <v>0</v>
      </c>
      <c r="J220" s="8">
        <v>0</v>
      </c>
    </row>
    <row r="221" spans="1:10" x14ac:dyDescent="0.3">
      <c r="A221" s="7" t="s">
        <v>445</v>
      </c>
      <c r="B221" s="7" t="s">
        <v>446</v>
      </c>
      <c r="C221" s="8">
        <v>8</v>
      </c>
      <c r="D221" s="8">
        <v>6</v>
      </c>
      <c r="E221" s="4">
        <v>0.75</v>
      </c>
      <c r="F221" s="8">
        <v>2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447</v>
      </c>
      <c r="B222" s="7" t="s">
        <v>448</v>
      </c>
      <c r="C222" s="8">
        <v>8</v>
      </c>
      <c r="D222" s="8">
        <v>6</v>
      </c>
      <c r="E222" s="4">
        <v>0.75</v>
      </c>
      <c r="F222" s="8">
        <v>1</v>
      </c>
      <c r="G222" s="4">
        <v>0.875</v>
      </c>
      <c r="H222" s="8">
        <v>1</v>
      </c>
      <c r="I222" s="8">
        <v>0</v>
      </c>
      <c r="J222" s="8">
        <v>0</v>
      </c>
    </row>
    <row r="223" spans="1:10" x14ac:dyDescent="0.3">
      <c r="A223" s="7" t="s">
        <v>449</v>
      </c>
      <c r="B223" s="7" t="s">
        <v>450</v>
      </c>
      <c r="C223" s="8">
        <v>8</v>
      </c>
      <c r="D223" s="8">
        <v>8</v>
      </c>
      <c r="E223" s="4">
        <v>1</v>
      </c>
      <c r="F223" s="8">
        <v>0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451</v>
      </c>
      <c r="B224" s="7" t="s">
        <v>452</v>
      </c>
      <c r="C224" s="8">
        <v>8</v>
      </c>
      <c r="D224" s="8">
        <v>3</v>
      </c>
      <c r="E224" s="4">
        <v>0.375</v>
      </c>
      <c r="F224" s="8">
        <v>3</v>
      </c>
      <c r="G224" s="4">
        <v>0.75</v>
      </c>
      <c r="H224" s="8">
        <v>2</v>
      </c>
      <c r="I224" s="8">
        <v>0</v>
      </c>
      <c r="J224" s="8">
        <v>0</v>
      </c>
    </row>
    <row r="225" spans="1:10" x14ac:dyDescent="0.3">
      <c r="A225" s="7" t="s">
        <v>453</v>
      </c>
      <c r="B225" s="7" t="s">
        <v>454</v>
      </c>
      <c r="C225" s="8">
        <v>8</v>
      </c>
      <c r="D225" s="8">
        <v>6</v>
      </c>
      <c r="E225" s="4">
        <v>0.75</v>
      </c>
      <c r="F225" s="8">
        <v>2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455</v>
      </c>
      <c r="B226" s="7" t="s">
        <v>456</v>
      </c>
      <c r="C226" s="8">
        <v>8</v>
      </c>
      <c r="D226" s="8">
        <v>8</v>
      </c>
      <c r="E226" s="4">
        <v>1</v>
      </c>
      <c r="F226" s="8">
        <v>0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457</v>
      </c>
      <c r="B227" s="7" t="s">
        <v>458</v>
      </c>
      <c r="C227" s="8">
        <v>8</v>
      </c>
      <c r="D227" s="8">
        <v>4</v>
      </c>
      <c r="E227" s="4">
        <v>0.5</v>
      </c>
      <c r="F227" s="8">
        <v>4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459</v>
      </c>
      <c r="B228" s="7" t="s">
        <v>460</v>
      </c>
      <c r="C228" s="8">
        <v>8</v>
      </c>
      <c r="D228" s="8">
        <v>6</v>
      </c>
      <c r="E228" s="4">
        <v>0.75</v>
      </c>
      <c r="F228" s="8">
        <v>2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461</v>
      </c>
      <c r="B229" s="7" t="s">
        <v>462</v>
      </c>
      <c r="C229" s="8">
        <v>8</v>
      </c>
      <c r="D229" s="8">
        <v>4</v>
      </c>
      <c r="E229" s="4">
        <v>0.5</v>
      </c>
      <c r="F229" s="8">
        <v>3</v>
      </c>
      <c r="G229" s="4">
        <v>0.875</v>
      </c>
      <c r="H229" s="8">
        <v>1</v>
      </c>
      <c r="I229" s="8">
        <v>0</v>
      </c>
      <c r="J229" s="8">
        <v>0</v>
      </c>
    </row>
    <row r="230" spans="1:10" x14ac:dyDescent="0.3">
      <c r="A230" s="7" t="s">
        <v>463</v>
      </c>
      <c r="B230" s="7" t="s">
        <v>464</v>
      </c>
      <c r="C230" s="8">
        <v>8</v>
      </c>
      <c r="D230" s="8">
        <v>8</v>
      </c>
      <c r="E230" s="4">
        <v>1</v>
      </c>
      <c r="F230" s="8">
        <v>0</v>
      </c>
      <c r="G230" s="4">
        <v>1</v>
      </c>
      <c r="H230" s="8">
        <v>0</v>
      </c>
      <c r="I230" s="8">
        <v>0</v>
      </c>
      <c r="J230" s="8">
        <v>0</v>
      </c>
    </row>
    <row r="231" spans="1:10" x14ac:dyDescent="0.3">
      <c r="A231" s="7" t="s">
        <v>465</v>
      </c>
      <c r="B231" s="7" t="s">
        <v>466</v>
      </c>
      <c r="C231" s="8">
        <v>7</v>
      </c>
      <c r="D231" s="8">
        <v>6</v>
      </c>
      <c r="E231" s="4">
        <v>0.8571428571428571</v>
      </c>
      <c r="F231" s="8">
        <v>1</v>
      </c>
      <c r="G231" s="4">
        <v>1</v>
      </c>
      <c r="H231" s="8">
        <v>0</v>
      </c>
      <c r="I231" s="8">
        <v>0</v>
      </c>
      <c r="J231" s="8">
        <v>0</v>
      </c>
    </row>
    <row r="232" spans="1:10" x14ac:dyDescent="0.3">
      <c r="A232" s="7" t="s">
        <v>467</v>
      </c>
      <c r="B232" s="7" t="s">
        <v>468</v>
      </c>
      <c r="C232" s="8">
        <v>7</v>
      </c>
      <c r="D232" s="8">
        <v>5</v>
      </c>
      <c r="E232" s="4">
        <v>0.7142857142857143</v>
      </c>
      <c r="F232" s="8">
        <v>1</v>
      </c>
      <c r="G232" s="4">
        <v>0.8571428571428571</v>
      </c>
      <c r="H232" s="8">
        <v>1</v>
      </c>
      <c r="I232" s="8">
        <v>0</v>
      </c>
      <c r="J232" s="8">
        <v>0</v>
      </c>
    </row>
    <row r="233" spans="1:10" x14ac:dyDescent="0.3">
      <c r="A233" s="7" t="s">
        <v>469</v>
      </c>
      <c r="B233" s="7" t="s">
        <v>470</v>
      </c>
      <c r="C233" s="8">
        <v>7</v>
      </c>
      <c r="D233" s="8">
        <v>7</v>
      </c>
      <c r="E233" s="4">
        <v>1</v>
      </c>
      <c r="F233" s="8">
        <v>0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471</v>
      </c>
      <c r="B234" s="7" t="s">
        <v>472</v>
      </c>
      <c r="C234" s="8">
        <v>7</v>
      </c>
      <c r="D234" s="8">
        <v>6</v>
      </c>
      <c r="E234" s="4">
        <v>0.8571428571428571</v>
      </c>
      <c r="F234" s="8">
        <v>1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473</v>
      </c>
      <c r="B235" s="7" t="s">
        <v>474</v>
      </c>
      <c r="C235" s="8">
        <v>7</v>
      </c>
      <c r="D235" s="8">
        <v>7</v>
      </c>
      <c r="E235" s="4">
        <v>1</v>
      </c>
      <c r="F235" s="8">
        <v>0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475</v>
      </c>
      <c r="B236" s="7" t="s">
        <v>476</v>
      </c>
      <c r="C236" s="8">
        <v>7</v>
      </c>
      <c r="D236" s="8">
        <v>6</v>
      </c>
      <c r="E236" s="4">
        <v>0.8571428571428571</v>
      </c>
      <c r="F236" s="8">
        <v>1</v>
      </c>
      <c r="G236" s="4">
        <v>1</v>
      </c>
      <c r="H236" s="8">
        <v>0</v>
      </c>
      <c r="I236" s="8">
        <v>0</v>
      </c>
      <c r="J236" s="8">
        <v>0</v>
      </c>
    </row>
    <row r="237" spans="1:10" x14ac:dyDescent="0.3">
      <c r="A237" s="7" t="s">
        <v>477</v>
      </c>
      <c r="B237" s="7" t="s">
        <v>478</v>
      </c>
      <c r="C237" s="8">
        <v>7</v>
      </c>
      <c r="D237" s="8">
        <v>6</v>
      </c>
      <c r="E237" s="4">
        <v>0.8571428571428571</v>
      </c>
      <c r="F237" s="8">
        <v>1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479</v>
      </c>
      <c r="B238" s="7" t="s">
        <v>480</v>
      </c>
      <c r="C238" s="8">
        <v>7</v>
      </c>
      <c r="D238" s="8">
        <v>7</v>
      </c>
      <c r="E238" s="4">
        <v>1</v>
      </c>
      <c r="F238" s="8">
        <v>0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481</v>
      </c>
      <c r="B239" s="7" t="s">
        <v>482</v>
      </c>
      <c r="C239" s="8">
        <v>6</v>
      </c>
      <c r="D239" s="8">
        <v>6</v>
      </c>
      <c r="E239" s="4">
        <v>1</v>
      </c>
      <c r="F239" s="8">
        <v>0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483</v>
      </c>
      <c r="B240" s="7" t="s">
        <v>484</v>
      </c>
      <c r="C240" s="8">
        <v>6</v>
      </c>
      <c r="D240" s="8">
        <v>3</v>
      </c>
      <c r="E240" s="4">
        <v>0.5</v>
      </c>
      <c r="F240" s="8">
        <v>2</v>
      </c>
      <c r="G240" s="4">
        <v>0.83333333333333348</v>
      </c>
      <c r="H240" s="8">
        <v>1</v>
      </c>
      <c r="I240" s="8">
        <v>0</v>
      </c>
      <c r="J240" s="8">
        <v>0</v>
      </c>
    </row>
    <row r="241" spans="1:10" x14ac:dyDescent="0.3">
      <c r="A241" s="7" t="s">
        <v>485</v>
      </c>
      <c r="B241" s="7" t="s">
        <v>486</v>
      </c>
      <c r="C241" s="8">
        <v>6</v>
      </c>
      <c r="D241" s="8">
        <v>6</v>
      </c>
      <c r="E241" s="4">
        <v>1</v>
      </c>
      <c r="F241" s="8">
        <v>0</v>
      </c>
      <c r="G241" s="4">
        <v>1</v>
      </c>
      <c r="H241" s="8">
        <v>0</v>
      </c>
      <c r="I241" s="8">
        <v>0</v>
      </c>
      <c r="J241" s="8">
        <v>0</v>
      </c>
    </row>
    <row r="242" spans="1:10" x14ac:dyDescent="0.3">
      <c r="A242" s="7" t="s">
        <v>487</v>
      </c>
      <c r="B242" s="7" t="s">
        <v>488</v>
      </c>
      <c r="C242" s="8">
        <v>6</v>
      </c>
      <c r="D242" s="8">
        <v>3</v>
      </c>
      <c r="E242" s="4">
        <v>0.5</v>
      </c>
      <c r="F242" s="8">
        <v>2</v>
      </c>
      <c r="G242" s="4">
        <v>0.83333333333333348</v>
      </c>
      <c r="H242" s="8">
        <v>0</v>
      </c>
      <c r="I242" s="8">
        <v>0</v>
      </c>
      <c r="J242" s="8">
        <v>1</v>
      </c>
    </row>
    <row r="243" spans="1:10" x14ac:dyDescent="0.3">
      <c r="A243" s="7" t="s">
        <v>489</v>
      </c>
      <c r="B243" s="7" t="s">
        <v>490</v>
      </c>
      <c r="C243" s="8">
        <v>6</v>
      </c>
      <c r="D243" s="8">
        <v>6</v>
      </c>
      <c r="E243" s="4">
        <v>1</v>
      </c>
      <c r="F243" s="8">
        <v>0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491</v>
      </c>
      <c r="B244" s="7" t="s">
        <v>492</v>
      </c>
      <c r="C244" s="8">
        <v>6</v>
      </c>
      <c r="D244" s="8">
        <v>3</v>
      </c>
      <c r="E244" s="4">
        <v>0.5</v>
      </c>
      <c r="F244" s="8">
        <v>2</v>
      </c>
      <c r="G244" s="4">
        <v>0.83333333333333348</v>
      </c>
      <c r="H244" s="8">
        <v>0</v>
      </c>
      <c r="I244" s="8">
        <v>0</v>
      </c>
      <c r="J244" s="8">
        <v>1</v>
      </c>
    </row>
    <row r="245" spans="1:10" x14ac:dyDescent="0.3">
      <c r="A245" s="7" t="s">
        <v>493</v>
      </c>
      <c r="B245" s="7" t="s">
        <v>494</v>
      </c>
      <c r="C245" s="8">
        <v>6</v>
      </c>
      <c r="D245" s="8">
        <v>6</v>
      </c>
      <c r="E245" s="4">
        <v>1</v>
      </c>
      <c r="F245" s="8">
        <v>0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495</v>
      </c>
      <c r="B246" s="7" t="s">
        <v>496</v>
      </c>
      <c r="C246" s="8">
        <v>6</v>
      </c>
      <c r="D246" s="8">
        <v>5</v>
      </c>
      <c r="E246" s="4">
        <v>0.83333333333333348</v>
      </c>
      <c r="F246" s="8">
        <v>1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497</v>
      </c>
      <c r="B247" s="7" t="s">
        <v>498</v>
      </c>
      <c r="C247" s="8">
        <v>6</v>
      </c>
      <c r="D247" s="8">
        <v>6</v>
      </c>
      <c r="E247" s="4">
        <v>1</v>
      </c>
      <c r="F247" s="8">
        <v>0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499</v>
      </c>
      <c r="B248" s="7" t="s">
        <v>500</v>
      </c>
      <c r="C248" s="8">
        <v>6</v>
      </c>
      <c r="D248" s="8">
        <v>6</v>
      </c>
      <c r="E248" s="4">
        <v>1</v>
      </c>
      <c r="F248" s="8">
        <v>0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501</v>
      </c>
      <c r="B249" s="7" t="s">
        <v>502</v>
      </c>
      <c r="C249" s="8">
        <v>6</v>
      </c>
      <c r="D249" s="8">
        <v>4</v>
      </c>
      <c r="E249" s="4">
        <v>0.66666666666666652</v>
      </c>
      <c r="F249" s="8">
        <v>2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503</v>
      </c>
      <c r="B250" s="7" t="s">
        <v>504</v>
      </c>
      <c r="C250" s="8">
        <v>5</v>
      </c>
      <c r="D250" s="8">
        <v>5</v>
      </c>
      <c r="E250" s="4">
        <v>1</v>
      </c>
      <c r="F250" s="8">
        <v>0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505</v>
      </c>
      <c r="B251" s="7" t="s">
        <v>506</v>
      </c>
      <c r="C251" s="8">
        <v>5</v>
      </c>
      <c r="D251" s="8">
        <v>5</v>
      </c>
      <c r="E251" s="4">
        <v>1</v>
      </c>
      <c r="F251" s="8">
        <v>0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507</v>
      </c>
      <c r="B252" s="7" t="s">
        <v>508</v>
      </c>
      <c r="C252" s="8">
        <v>5</v>
      </c>
      <c r="D252" s="8">
        <v>5</v>
      </c>
      <c r="E252" s="4">
        <v>1</v>
      </c>
      <c r="F252" s="8">
        <v>0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509</v>
      </c>
      <c r="B253" s="7" t="s">
        <v>510</v>
      </c>
      <c r="C253" s="8">
        <v>5</v>
      </c>
      <c r="D253" s="8">
        <v>5</v>
      </c>
      <c r="E253" s="4">
        <v>1</v>
      </c>
      <c r="F253" s="8">
        <v>0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511</v>
      </c>
      <c r="B254" s="7" t="s">
        <v>512</v>
      </c>
      <c r="C254" s="8">
        <v>5</v>
      </c>
      <c r="D254" s="8">
        <v>5</v>
      </c>
      <c r="E254" s="4">
        <v>1</v>
      </c>
      <c r="F254" s="8">
        <v>0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513</v>
      </c>
      <c r="B255" s="7" t="s">
        <v>514</v>
      </c>
      <c r="C255" s="8">
        <v>5</v>
      </c>
      <c r="D255" s="8">
        <v>5</v>
      </c>
      <c r="E255" s="4">
        <v>1</v>
      </c>
      <c r="F255" s="8">
        <v>0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515</v>
      </c>
      <c r="B256" s="7" t="s">
        <v>516</v>
      </c>
      <c r="C256" s="8">
        <v>5</v>
      </c>
      <c r="D256" s="8">
        <v>5</v>
      </c>
      <c r="E256" s="4">
        <v>1</v>
      </c>
      <c r="F256" s="8">
        <v>0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517</v>
      </c>
      <c r="B257" s="7" t="s">
        <v>518</v>
      </c>
      <c r="C257" s="8">
        <v>5</v>
      </c>
      <c r="D257" s="8">
        <v>5</v>
      </c>
      <c r="E257" s="4">
        <v>1</v>
      </c>
      <c r="F257" s="8">
        <v>0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519</v>
      </c>
      <c r="B258" s="7" t="s">
        <v>520</v>
      </c>
      <c r="C258" s="8">
        <v>5</v>
      </c>
      <c r="D258" s="8">
        <v>5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521</v>
      </c>
      <c r="B259" s="7" t="s">
        <v>522</v>
      </c>
      <c r="C259" s="8">
        <v>5</v>
      </c>
      <c r="D259" s="8">
        <v>3</v>
      </c>
      <c r="E259" s="4">
        <v>0.6</v>
      </c>
      <c r="F259" s="8">
        <v>2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523</v>
      </c>
      <c r="B260" s="7" t="s">
        <v>524</v>
      </c>
      <c r="C260" s="8">
        <v>5</v>
      </c>
      <c r="D260" s="8">
        <v>3</v>
      </c>
      <c r="E260" s="4">
        <v>0.6</v>
      </c>
      <c r="F260" s="8">
        <v>1</v>
      </c>
      <c r="G260" s="4">
        <v>0.8</v>
      </c>
      <c r="H260" s="8">
        <v>0</v>
      </c>
      <c r="I260" s="8">
        <v>1</v>
      </c>
      <c r="J260" s="8">
        <v>0</v>
      </c>
    </row>
    <row r="261" spans="1:10" x14ac:dyDescent="0.3">
      <c r="A261" s="7" t="s">
        <v>525</v>
      </c>
      <c r="B261" s="7" t="s">
        <v>526</v>
      </c>
      <c r="C261" s="8">
        <v>5</v>
      </c>
      <c r="D261" s="8">
        <v>5</v>
      </c>
      <c r="E261" s="4">
        <v>1</v>
      </c>
      <c r="F261" s="8">
        <v>0</v>
      </c>
      <c r="G261" s="4">
        <v>1</v>
      </c>
      <c r="H261" s="8">
        <v>0</v>
      </c>
      <c r="I261" s="8">
        <v>0</v>
      </c>
      <c r="J261" s="8">
        <v>0</v>
      </c>
    </row>
    <row r="262" spans="1:10" x14ac:dyDescent="0.3">
      <c r="A262" s="7" t="s">
        <v>527</v>
      </c>
      <c r="B262" s="7" t="s">
        <v>528</v>
      </c>
      <c r="C262" s="8">
        <v>4</v>
      </c>
      <c r="D262" s="8">
        <v>4</v>
      </c>
      <c r="E262" s="4">
        <v>1</v>
      </c>
      <c r="F262" s="8">
        <v>0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529</v>
      </c>
      <c r="B263" s="7" t="s">
        <v>530</v>
      </c>
      <c r="C263" s="8">
        <v>4</v>
      </c>
      <c r="D263" s="8">
        <v>4</v>
      </c>
      <c r="E263" s="4">
        <v>1</v>
      </c>
      <c r="F263" s="8">
        <v>0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531</v>
      </c>
      <c r="B264" s="7" t="s">
        <v>532</v>
      </c>
      <c r="C264" s="8">
        <v>4</v>
      </c>
      <c r="D264" s="8">
        <v>4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533</v>
      </c>
      <c r="B265" s="7" t="s">
        <v>534</v>
      </c>
      <c r="C265" s="8">
        <v>4</v>
      </c>
      <c r="D265" s="8">
        <v>2</v>
      </c>
      <c r="E265" s="4">
        <v>0.5</v>
      </c>
      <c r="F265" s="8">
        <v>2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535</v>
      </c>
      <c r="B266" s="7" t="s">
        <v>536</v>
      </c>
      <c r="C266" s="8">
        <v>4</v>
      </c>
      <c r="D266" s="8">
        <v>3</v>
      </c>
      <c r="E266" s="4">
        <v>0.75</v>
      </c>
      <c r="F266" s="8">
        <v>1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537</v>
      </c>
      <c r="B267" s="7" t="s">
        <v>538</v>
      </c>
      <c r="C267" s="8">
        <v>4</v>
      </c>
      <c r="D267" s="8">
        <v>4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539</v>
      </c>
      <c r="B268" s="7" t="s">
        <v>540</v>
      </c>
      <c r="C268" s="8">
        <v>4</v>
      </c>
      <c r="D268" s="8">
        <v>3</v>
      </c>
      <c r="E268" s="4">
        <v>0.75</v>
      </c>
      <c r="F268" s="8">
        <v>0</v>
      </c>
      <c r="G268" s="4">
        <v>0.75</v>
      </c>
      <c r="H268" s="8">
        <v>0</v>
      </c>
      <c r="I268" s="8">
        <v>0</v>
      </c>
      <c r="J268" s="8">
        <v>1</v>
      </c>
    </row>
    <row r="269" spans="1:10" x14ac:dyDescent="0.3">
      <c r="A269" s="7" t="s">
        <v>541</v>
      </c>
      <c r="B269" s="7" t="s">
        <v>542</v>
      </c>
      <c r="C269" s="8">
        <v>4</v>
      </c>
      <c r="D269" s="8">
        <v>3</v>
      </c>
      <c r="E269" s="4">
        <v>0.75</v>
      </c>
      <c r="F269" s="8">
        <v>0</v>
      </c>
      <c r="G269" s="4">
        <v>0.75</v>
      </c>
      <c r="H269" s="8">
        <v>0</v>
      </c>
      <c r="I269" s="8">
        <v>0</v>
      </c>
      <c r="J269" s="8">
        <v>1</v>
      </c>
    </row>
    <row r="270" spans="1:10" x14ac:dyDescent="0.3">
      <c r="A270" s="7" t="s">
        <v>543</v>
      </c>
      <c r="B270" s="7" t="s">
        <v>544</v>
      </c>
      <c r="C270" s="8">
        <v>4</v>
      </c>
      <c r="D270" s="8">
        <v>4</v>
      </c>
      <c r="E270" s="4">
        <v>1</v>
      </c>
      <c r="F270" s="8">
        <v>0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545</v>
      </c>
      <c r="B271" s="7" t="s">
        <v>546</v>
      </c>
      <c r="C271" s="8">
        <v>4</v>
      </c>
      <c r="D271" s="8">
        <v>2</v>
      </c>
      <c r="E271" s="4">
        <v>0.5</v>
      </c>
      <c r="F271" s="8">
        <v>2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547</v>
      </c>
      <c r="B272" s="7" t="s">
        <v>548</v>
      </c>
      <c r="C272" s="8">
        <v>3</v>
      </c>
      <c r="D272" s="8">
        <v>3</v>
      </c>
      <c r="E272" s="4">
        <v>1</v>
      </c>
      <c r="F272" s="8">
        <v>0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549</v>
      </c>
      <c r="B273" s="7" t="s">
        <v>550</v>
      </c>
      <c r="C273" s="8">
        <v>3</v>
      </c>
      <c r="D273" s="8">
        <v>3</v>
      </c>
      <c r="E273" s="4">
        <v>1</v>
      </c>
      <c r="F273" s="8">
        <v>0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551</v>
      </c>
      <c r="B274" s="7" t="s">
        <v>552</v>
      </c>
      <c r="C274" s="8">
        <v>3</v>
      </c>
      <c r="D274" s="8">
        <v>3</v>
      </c>
      <c r="E274" s="4">
        <v>1</v>
      </c>
      <c r="F274" s="8">
        <v>0</v>
      </c>
      <c r="G274" s="4">
        <v>1</v>
      </c>
      <c r="H274" s="8">
        <v>0</v>
      </c>
      <c r="I274" s="8">
        <v>0</v>
      </c>
      <c r="J274" s="8">
        <v>0</v>
      </c>
    </row>
    <row r="275" spans="1:10" x14ac:dyDescent="0.3">
      <c r="A275" s="7" t="s">
        <v>553</v>
      </c>
      <c r="B275" s="7" t="s">
        <v>554</v>
      </c>
      <c r="C275" s="8">
        <v>3</v>
      </c>
      <c r="D275" s="8">
        <v>3</v>
      </c>
      <c r="E275" s="4">
        <v>1</v>
      </c>
      <c r="F275" s="8">
        <v>0</v>
      </c>
      <c r="G275" s="4">
        <v>1</v>
      </c>
      <c r="H275" s="8">
        <v>0</v>
      </c>
      <c r="I275" s="8">
        <v>0</v>
      </c>
      <c r="J275" s="8">
        <v>0</v>
      </c>
    </row>
    <row r="276" spans="1:10" x14ac:dyDescent="0.3">
      <c r="A276" s="7" t="s">
        <v>555</v>
      </c>
      <c r="B276" s="7" t="s">
        <v>556</v>
      </c>
      <c r="C276" s="8">
        <v>3</v>
      </c>
      <c r="D276" s="8">
        <v>0</v>
      </c>
      <c r="E276" s="4">
        <v>0</v>
      </c>
      <c r="F276" s="8">
        <v>3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557</v>
      </c>
      <c r="B277" s="7" t="s">
        <v>558</v>
      </c>
      <c r="C277" s="8">
        <v>3</v>
      </c>
      <c r="D277" s="8">
        <v>3</v>
      </c>
      <c r="E277" s="4">
        <v>1</v>
      </c>
      <c r="F277" s="8">
        <v>0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559</v>
      </c>
      <c r="B278" s="7" t="s">
        <v>560</v>
      </c>
      <c r="C278" s="8">
        <v>3</v>
      </c>
      <c r="D278" s="8">
        <v>3</v>
      </c>
      <c r="E278" s="4">
        <v>1</v>
      </c>
      <c r="F278" s="8">
        <v>0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561</v>
      </c>
      <c r="B279" s="7" t="s">
        <v>562</v>
      </c>
      <c r="C279" s="8">
        <v>3</v>
      </c>
      <c r="D279" s="8">
        <v>2</v>
      </c>
      <c r="E279" s="4">
        <v>0.66666666666666652</v>
      </c>
      <c r="F279" s="8">
        <v>0</v>
      </c>
      <c r="G279" s="4">
        <v>0.66666666666666652</v>
      </c>
      <c r="H279" s="8">
        <v>1</v>
      </c>
      <c r="I279" s="8">
        <v>0</v>
      </c>
      <c r="J279" s="8">
        <v>0</v>
      </c>
    </row>
    <row r="280" spans="1:10" x14ac:dyDescent="0.3">
      <c r="A280" s="7" t="s">
        <v>563</v>
      </c>
      <c r="B280" s="7" t="s">
        <v>564</v>
      </c>
      <c r="C280" s="8">
        <v>2</v>
      </c>
      <c r="D280" s="8">
        <v>2</v>
      </c>
      <c r="E280" s="4">
        <v>1</v>
      </c>
      <c r="F280" s="8">
        <v>0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565</v>
      </c>
      <c r="B281" s="7" t="s">
        <v>566</v>
      </c>
      <c r="C281" s="8">
        <v>2</v>
      </c>
      <c r="D281" s="8">
        <v>2</v>
      </c>
      <c r="E281" s="4">
        <v>1</v>
      </c>
      <c r="F281" s="8">
        <v>0</v>
      </c>
      <c r="G281" s="4">
        <v>1</v>
      </c>
      <c r="H281" s="8">
        <v>0</v>
      </c>
      <c r="I281" s="8">
        <v>0</v>
      </c>
      <c r="J281" s="8">
        <v>0</v>
      </c>
    </row>
    <row r="282" spans="1:10" x14ac:dyDescent="0.3">
      <c r="A282" s="7" t="s">
        <v>567</v>
      </c>
      <c r="B282" s="7" t="s">
        <v>568</v>
      </c>
      <c r="C282" s="8">
        <v>2</v>
      </c>
      <c r="D282" s="8">
        <v>0</v>
      </c>
      <c r="E282" s="4">
        <v>0</v>
      </c>
      <c r="F282" s="8">
        <v>2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569</v>
      </c>
      <c r="B283" s="7" t="s">
        <v>570</v>
      </c>
      <c r="C283" s="8">
        <v>2</v>
      </c>
      <c r="D283" s="8">
        <v>2</v>
      </c>
      <c r="E283" s="4">
        <v>1</v>
      </c>
      <c r="F283" s="8">
        <v>0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571</v>
      </c>
      <c r="B284" s="7" t="s">
        <v>572</v>
      </c>
      <c r="C284" s="8">
        <v>2</v>
      </c>
      <c r="D284" s="8">
        <v>2</v>
      </c>
      <c r="E284" s="4">
        <v>1</v>
      </c>
      <c r="F284" s="8">
        <v>0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573</v>
      </c>
      <c r="B285" s="7" t="s">
        <v>574</v>
      </c>
      <c r="C285" s="8">
        <v>2</v>
      </c>
      <c r="D285" s="8">
        <v>0</v>
      </c>
      <c r="E285" s="4">
        <v>0</v>
      </c>
      <c r="F285" s="8">
        <v>1</v>
      </c>
      <c r="G285" s="4">
        <v>0.5</v>
      </c>
      <c r="H285" s="8">
        <v>0</v>
      </c>
      <c r="I285" s="8">
        <v>0</v>
      </c>
      <c r="J285" s="8">
        <v>1</v>
      </c>
    </row>
    <row r="286" spans="1:10" x14ac:dyDescent="0.3">
      <c r="A286" s="7" t="s">
        <v>575</v>
      </c>
      <c r="B286" s="7" t="s">
        <v>576</v>
      </c>
      <c r="C286" s="8">
        <v>2</v>
      </c>
      <c r="D286" s="8">
        <v>0</v>
      </c>
      <c r="E286" s="4">
        <v>0</v>
      </c>
      <c r="F286" s="8">
        <v>2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577</v>
      </c>
      <c r="B287" s="7" t="s">
        <v>578</v>
      </c>
      <c r="C287" s="8">
        <v>2</v>
      </c>
      <c r="D287" s="8">
        <v>2</v>
      </c>
      <c r="E287" s="4">
        <v>1</v>
      </c>
      <c r="F287" s="8">
        <v>0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579</v>
      </c>
      <c r="B288" s="7" t="s">
        <v>580</v>
      </c>
      <c r="C288" s="8">
        <v>1</v>
      </c>
      <c r="D288" s="8">
        <v>0</v>
      </c>
      <c r="E288" s="4">
        <v>0</v>
      </c>
      <c r="F288" s="8">
        <v>1</v>
      </c>
      <c r="G288" s="4">
        <v>1</v>
      </c>
      <c r="H288" s="8">
        <v>0</v>
      </c>
      <c r="I288" s="8">
        <v>0</v>
      </c>
      <c r="J288" s="8">
        <v>0</v>
      </c>
    </row>
    <row r="289" spans="1:10" x14ac:dyDescent="0.3">
      <c r="A289" s="7" t="s">
        <v>581</v>
      </c>
      <c r="B289" s="7" t="s">
        <v>582</v>
      </c>
      <c r="C289" s="8">
        <v>1</v>
      </c>
      <c r="D289" s="8">
        <v>1</v>
      </c>
      <c r="E289" s="4">
        <v>1</v>
      </c>
      <c r="F289" s="8">
        <v>0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583</v>
      </c>
      <c r="B290" s="7" t="s">
        <v>584</v>
      </c>
      <c r="C290" s="8">
        <v>1</v>
      </c>
      <c r="D290" s="8">
        <v>1</v>
      </c>
      <c r="E290" s="4">
        <v>1</v>
      </c>
      <c r="F290" s="8">
        <v>0</v>
      </c>
      <c r="G290" s="4">
        <v>1</v>
      </c>
      <c r="H290" s="8">
        <v>0</v>
      </c>
      <c r="I290" s="8">
        <v>0</v>
      </c>
      <c r="J290" s="8">
        <v>0</v>
      </c>
    </row>
    <row r="291" spans="1:10" x14ac:dyDescent="0.3">
      <c r="A291" s="7" t="s">
        <v>585</v>
      </c>
      <c r="B291" s="7" t="s">
        <v>586</v>
      </c>
      <c r="C291" s="8">
        <v>1</v>
      </c>
      <c r="D291" s="8">
        <v>1</v>
      </c>
      <c r="E291" s="4">
        <v>1</v>
      </c>
      <c r="F291" s="8">
        <v>0</v>
      </c>
      <c r="G291" s="4">
        <v>1</v>
      </c>
      <c r="H291" s="8">
        <v>0</v>
      </c>
      <c r="I291" s="8">
        <v>0</v>
      </c>
      <c r="J291" s="8">
        <v>0</v>
      </c>
    </row>
    <row r="292" spans="1:10" x14ac:dyDescent="0.3">
      <c r="A292" s="7" t="s">
        <v>587</v>
      </c>
      <c r="B292" s="7" t="s">
        <v>588</v>
      </c>
      <c r="C292" s="8">
        <v>1</v>
      </c>
      <c r="D292" s="8">
        <v>1</v>
      </c>
      <c r="E292" s="4">
        <v>1</v>
      </c>
      <c r="F292" s="8">
        <v>0</v>
      </c>
      <c r="G292" s="4">
        <v>1</v>
      </c>
      <c r="H292" s="8">
        <v>0</v>
      </c>
      <c r="I292" s="8">
        <v>0</v>
      </c>
      <c r="J292" s="8">
        <v>0</v>
      </c>
    </row>
    <row r="293" spans="1:10" x14ac:dyDescent="0.3">
      <c r="A293" s="7" t="s">
        <v>589</v>
      </c>
      <c r="B293" s="7" t="s">
        <v>590</v>
      </c>
      <c r="C293" s="8">
        <v>1</v>
      </c>
      <c r="D293" s="8">
        <v>1</v>
      </c>
      <c r="E293" s="4">
        <v>1</v>
      </c>
      <c r="F293" s="8">
        <v>0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591</v>
      </c>
      <c r="B294" s="7" t="s">
        <v>592</v>
      </c>
      <c r="C294" s="8">
        <v>1</v>
      </c>
      <c r="D294" s="8">
        <v>0</v>
      </c>
      <c r="E294" s="4">
        <v>0</v>
      </c>
      <c r="F294" s="8">
        <v>1</v>
      </c>
      <c r="G294" s="4">
        <v>1</v>
      </c>
      <c r="H294" s="8">
        <v>0</v>
      </c>
      <c r="I294" s="8">
        <v>0</v>
      </c>
      <c r="J294" s="8">
        <v>0</v>
      </c>
    </row>
    <row r="295" spans="1:10" x14ac:dyDescent="0.3">
      <c r="A295" s="7" t="s">
        <v>593</v>
      </c>
      <c r="B295" s="7" t="s">
        <v>594</v>
      </c>
      <c r="C295" s="8">
        <v>1</v>
      </c>
      <c r="D295" s="8">
        <v>1</v>
      </c>
      <c r="E295" s="4">
        <v>1</v>
      </c>
      <c r="F295" s="8">
        <v>0</v>
      </c>
      <c r="G295" s="4">
        <v>1</v>
      </c>
      <c r="H295" s="8">
        <v>0</v>
      </c>
      <c r="I295" s="8">
        <v>0</v>
      </c>
      <c r="J295" s="8">
        <v>0</v>
      </c>
    </row>
    <row r="296" spans="1:10" x14ac:dyDescent="0.3">
      <c r="A296" s="7" t="s">
        <v>595</v>
      </c>
      <c r="B296" s="7" t="s">
        <v>596</v>
      </c>
      <c r="C296" s="8">
        <v>1</v>
      </c>
      <c r="D296" s="8">
        <v>1</v>
      </c>
      <c r="E296" s="4">
        <v>1</v>
      </c>
      <c r="F296" s="8">
        <v>0</v>
      </c>
      <c r="G296" s="4">
        <v>1</v>
      </c>
      <c r="H296" s="8">
        <v>0</v>
      </c>
      <c r="I296" s="8">
        <v>0</v>
      </c>
      <c r="J296" s="8">
        <v>0</v>
      </c>
    </row>
    <row r="297" spans="1:10" x14ac:dyDescent="0.3">
      <c r="A297" s="7" t="s">
        <v>597</v>
      </c>
      <c r="B297" s="7" t="s">
        <v>598</v>
      </c>
      <c r="C297" s="8">
        <v>1</v>
      </c>
      <c r="D297" s="8">
        <v>0</v>
      </c>
      <c r="E297" s="4">
        <v>0</v>
      </c>
      <c r="F297" s="8">
        <v>1</v>
      </c>
      <c r="G297" s="4">
        <v>1</v>
      </c>
      <c r="H297" s="8">
        <v>0</v>
      </c>
      <c r="I297" s="8">
        <v>0</v>
      </c>
      <c r="J297" s="8">
        <v>0</v>
      </c>
    </row>
    <row r="298" spans="1:10" x14ac:dyDescent="0.3">
      <c r="A298" s="7" t="s">
        <v>599</v>
      </c>
      <c r="B298" s="7" t="s">
        <v>600</v>
      </c>
      <c r="C298" s="8">
        <v>1</v>
      </c>
      <c r="D298" s="8">
        <v>0</v>
      </c>
      <c r="E298" s="4">
        <v>0</v>
      </c>
      <c r="F298" s="8">
        <v>1</v>
      </c>
      <c r="G298" s="4">
        <v>1</v>
      </c>
      <c r="H298" s="8">
        <v>0</v>
      </c>
      <c r="I298" s="8">
        <v>0</v>
      </c>
      <c r="J298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"/>
  <sheetViews>
    <sheetView workbookViewId="0"/>
  </sheetViews>
  <sheetFormatPr defaultRowHeight="14.4" x14ac:dyDescent="0.3"/>
  <sheetData>
    <row r="1" spans="1:13" x14ac:dyDescent="0.3">
      <c r="A1" s="61" t="s">
        <v>601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x14ac:dyDescent="0.3">
      <c r="A2" s="9" t="s">
        <v>602</v>
      </c>
      <c r="B2" s="9" t="s">
        <v>603</v>
      </c>
      <c r="C2" s="9" t="s">
        <v>604</v>
      </c>
      <c r="D2" s="9" t="s">
        <v>605</v>
      </c>
      <c r="E2" s="9" t="s">
        <v>606</v>
      </c>
      <c r="F2" s="9" t="s">
        <v>607</v>
      </c>
      <c r="G2" s="9" t="s">
        <v>608</v>
      </c>
      <c r="H2" s="9" t="s">
        <v>609</v>
      </c>
      <c r="I2" s="9" t="s">
        <v>610</v>
      </c>
      <c r="J2" s="9" t="s">
        <v>611</v>
      </c>
      <c r="K2" s="9" t="s">
        <v>612</v>
      </c>
      <c r="L2" s="9" t="s">
        <v>613</v>
      </c>
      <c r="M2" s="9" t="s">
        <v>614</v>
      </c>
    </row>
    <row r="3" spans="1:13" x14ac:dyDescent="0.3">
      <c r="A3" s="10" t="s">
        <v>64</v>
      </c>
      <c r="B3" s="10" t="s">
        <v>615</v>
      </c>
      <c r="C3" s="10" t="s">
        <v>616</v>
      </c>
      <c r="D3" s="10" t="s">
        <v>617</v>
      </c>
      <c r="E3" s="10" t="s">
        <v>618</v>
      </c>
      <c r="F3" s="10" t="s">
        <v>619</v>
      </c>
      <c r="G3" s="10" t="s">
        <v>620</v>
      </c>
      <c r="H3" s="10" t="s">
        <v>621</v>
      </c>
      <c r="I3" s="11">
        <v>1</v>
      </c>
      <c r="J3" s="10" t="s">
        <v>63</v>
      </c>
      <c r="K3" s="10" t="s">
        <v>622</v>
      </c>
      <c r="L3" s="10" t="s">
        <v>623</v>
      </c>
      <c r="M3" s="10" t="s">
        <v>624</v>
      </c>
    </row>
    <row r="4" spans="1:13" x14ac:dyDescent="0.3">
      <c r="A4" s="10" t="s">
        <v>64</v>
      </c>
      <c r="B4" s="10" t="s">
        <v>615</v>
      </c>
      <c r="C4" s="10" t="s">
        <v>616</v>
      </c>
      <c r="D4" s="10" t="s">
        <v>617</v>
      </c>
      <c r="E4" s="10" t="s">
        <v>618</v>
      </c>
      <c r="F4" s="10" t="s">
        <v>619</v>
      </c>
      <c r="G4" s="10" t="s">
        <v>625</v>
      </c>
      <c r="H4" s="10" t="s">
        <v>626</v>
      </c>
      <c r="I4" s="11">
        <v>1</v>
      </c>
      <c r="J4" s="10" t="s">
        <v>63</v>
      </c>
      <c r="K4" s="10" t="s">
        <v>622</v>
      </c>
      <c r="L4" s="10" t="s">
        <v>623</v>
      </c>
      <c r="M4" s="10" t="s">
        <v>624</v>
      </c>
    </row>
    <row r="5" spans="1:13" x14ac:dyDescent="0.3">
      <c r="A5" s="10" t="s">
        <v>64</v>
      </c>
      <c r="B5" s="10" t="s">
        <v>615</v>
      </c>
      <c r="C5" s="10" t="s">
        <v>616</v>
      </c>
      <c r="D5" s="10" t="s">
        <v>617</v>
      </c>
      <c r="E5" s="10" t="s">
        <v>618</v>
      </c>
      <c r="F5" s="10" t="s">
        <v>619</v>
      </c>
      <c r="G5" s="10" t="s">
        <v>627</v>
      </c>
      <c r="H5" s="10" t="s">
        <v>626</v>
      </c>
      <c r="I5" s="11">
        <v>1</v>
      </c>
      <c r="J5" s="10" t="s">
        <v>63</v>
      </c>
      <c r="K5" s="10" t="s">
        <v>622</v>
      </c>
      <c r="L5" s="10" t="s">
        <v>623</v>
      </c>
      <c r="M5" s="10" t="s">
        <v>624</v>
      </c>
    </row>
    <row r="6" spans="1:13" x14ac:dyDescent="0.3">
      <c r="A6" s="10" t="s">
        <v>300</v>
      </c>
      <c r="B6" s="10" t="s">
        <v>628</v>
      </c>
      <c r="C6" s="10" t="s">
        <v>616</v>
      </c>
      <c r="D6" s="10" t="s">
        <v>629</v>
      </c>
      <c r="E6" s="10" t="s">
        <v>630</v>
      </c>
      <c r="F6" s="10" t="s">
        <v>619</v>
      </c>
      <c r="G6" s="10" t="s">
        <v>631</v>
      </c>
      <c r="H6" s="10" t="s">
        <v>632</v>
      </c>
      <c r="I6" s="11">
        <v>4</v>
      </c>
      <c r="J6" s="10" t="s">
        <v>299</v>
      </c>
      <c r="K6" s="10" t="s">
        <v>633</v>
      </c>
      <c r="L6" s="10" t="s">
        <v>623</v>
      </c>
      <c r="M6" s="10" t="s">
        <v>634</v>
      </c>
    </row>
    <row r="7" spans="1:13" x14ac:dyDescent="0.3">
      <c r="A7" s="10" t="s">
        <v>60</v>
      </c>
      <c r="B7" s="10" t="s">
        <v>615</v>
      </c>
      <c r="C7" s="10" t="s">
        <v>616</v>
      </c>
      <c r="D7" s="10" t="s">
        <v>635</v>
      </c>
      <c r="E7" s="10" t="s">
        <v>636</v>
      </c>
      <c r="F7" s="10" t="s">
        <v>619</v>
      </c>
      <c r="G7" s="10" t="s">
        <v>637</v>
      </c>
      <c r="H7" s="10" t="s">
        <v>638</v>
      </c>
      <c r="I7" s="11">
        <v>2</v>
      </c>
      <c r="J7" s="10" t="s">
        <v>59</v>
      </c>
      <c r="K7" s="10" t="s">
        <v>639</v>
      </c>
      <c r="L7" s="10" t="s">
        <v>623</v>
      </c>
      <c r="M7" s="10" t="s">
        <v>640</v>
      </c>
    </row>
    <row r="8" spans="1:13" x14ac:dyDescent="0.3">
      <c r="A8" s="10" t="s">
        <v>60</v>
      </c>
      <c r="B8" s="10" t="s">
        <v>615</v>
      </c>
      <c r="C8" s="10" t="s">
        <v>616</v>
      </c>
      <c r="D8" s="10" t="s">
        <v>635</v>
      </c>
      <c r="E8" s="10" t="s">
        <v>636</v>
      </c>
      <c r="F8" s="10" t="s">
        <v>619</v>
      </c>
      <c r="G8" s="10" t="s">
        <v>641</v>
      </c>
      <c r="H8" s="10" t="s">
        <v>642</v>
      </c>
      <c r="I8" s="11">
        <v>3</v>
      </c>
      <c r="J8" s="10" t="s">
        <v>59</v>
      </c>
      <c r="K8" s="10" t="s">
        <v>639</v>
      </c>
      <c r="L8" s="10" t="s">
        <v>623</v>
      </c>
      <c r="M8" s="10" t="s">
        <v>643</v>
      </c>
    </row>
    <row r="9" spans="1:13" x14ac:dyDescent="0.3">
      <c r="A9" s="10" t="s">
        <v>60</v>
      </c>
      <c r="B9" s="10" t="s">
        <v>615</v>
      </c>
      <c r="C9" s="10" t="s">
        <v>616</v>
      </c>
      <c r="D9" s="10" t="s">
        <v>635</v>
      </c>
      <c r="E9" s="10" t="s">
        <v>636</v>
      </c>
      <c r="F9" s="10" t="s">
        <v>619</v>
      </c>
      <c r="G9" s="10" t="s">
        <v>644</v>
      </c>
      <c r="H9" s="10" t="s">
        <v>645</v>
      </c>
      <c r="I9" s="11">
        <v>1</v>
      </c>
      <c r="J9" s="10" t="s">
        <v>59</v>
      </c>
      <c r="K9" s="10" t="s">
        <v>639</v>
      </c>
      <c r="L9" s="10" t="s">
        <v>623</v>
      </c>
      <c r="M9" s="10" t="s">
        <v>646</v>
      </c>
    </row>
    <row r="10" spans="1:13" x14ac:dyDescent="0.3">
      <c r="A10" s="10" t="s">
        <v>60</v>
      </c>
      <c r="B10" s="10" t="s">
        <v>615</v>
      </c>
      <c r="C10" s="10" t="s">
        <v>616</v>
      </c>
      <c r="D10" s="10" t="s">
        <v>635</v>
      </c>
      <c r="E10" s="10" t="s">
        <v>636</v>
      </c>
      <c r="F10" s="10" t="s">
        <v>619</v>
      </c>
      <c r="G10" s="10" t="s">
        <v>647</v>
      </c>
      <c r="H10" s="10" t="s">
        <v>648</v>
      </c>
      <c r="I10" s="11">
        <v>1</v>
      </c>
      <c r="J10" s="10" t="s">
        <v>59</v>
      </c>
      <c r="K10" s="10" t="s">
        <v>639</v>
      </c>
      <c r="L10" s="10" t="s">
        <v>623</v>
      </c>
      <c r="M10" s="10" t="s">
        <v>646</v>
      </c>
    </row>
    <row r="11" spans="1:13" x14ac:dyDescent="0.3">
      <c r="A11" s="10" t="s">
        <v>60</v>
      </c>
      <c r="B11" s="10" t="s">
        <v>615</v>
      </c>
      <c r="C11" s="10" t="s">
        <v>616</v>
      </c>
      <c r="D11" s="10" t="s">
        <v>635</v>
      </c>
      <c r="E11" s="10" t="s">
        <v>636</v>
      </c>
      <c r="F11" s="10" t="s">
        <v>619</v>
      </c>
      <c r="G11" s="10" t="s">
        <v>649</v>
      </c>
      <c r="H11" s="10" t="s">
        <v>650</v>
      </c>
      <c r="I11" s="11">
        <v>1</v>
      </c>
      <c r="J11" s="10" t="s">
        <v>59</v>
      </c>
      <c r="K11" s="10" t="s">
        <v>639</v>
      </c>
      <c r="L11" s="10" t="s">
        <v>623</v>
      </c>
      <c r="M11" s="10" t="s">
        <v>646</v>
      </c>
    </row>
    <row r="12" spans="1:13" x14ac:dyDescent="0.3">
      <c r="A12" s="10" t="s">
        <v>60</v>
      </c>
      <c r="B12" s="10" t="s">
        <v>615</v>
      </c>
      <c r="C12" s="10" t="s">
        <v>616</v>
      </c>
      <c r="D12" s="10" t="s">
        <v>635</v>
      </c>
      <c r="E12" s="10" t="s">
        <v>636</v>
      </c>
      <c r="F12" s="10" t="s">
        <v>619</v>
      </c>
      <c r="G12" s="10" t="s">
        <v>651</v>
      </c>
      <c r="H12" s="10" t="s">
        <v>652</v>
      </c>
      <c r="I12" s="11">
        <v>1</v>
      </c>
      <c r="J12" s="10" t="s">
        <v>59</v>
      </c>
      <c r="K12" s="10" t="s">
        <v>639</v>
      </c>
      <c r="L12" s="10" t="s">
        <v>623</v>
      </c>
      <c r="M12" s="10" t="s">
        <v>646</v>
      </c>
    </row>
    <row r="13" spans="1:13" x14ac:dyDescent="0.3">
      <c r="A13" s="10" t="s">
        <v>60</v>
      </c>
      <c r="B13" s="10" t="s">
        <v>615</v>
      </c>
      <c r="C13" s="10" t="s">
        <v>616</v>
      </c>
      <c r="D13" s="10" t="s">
        <v>635</v>
      </c>
      <c r="E13" s="10" t="s">
        <v>636</v>
      </c>
      <c r="F13" s="10" t="s">
        <v>619</v>
      </c>
      <c r="G13" s="10" t="s">
        <v>653</v>
      </c>
      <c r="H13" s="10" t="s">
        <v>654</v>
      </c>
      <c r="I13" s="11">
        <v>1</v>
      </c>
      <c r="J13" s="10" t="s">
        <v>59</v>
      </c>
      <c r="K13" s="10" t="s">
        <v>639</v>
      </c>
      <c r="L13" s="10" t="s">
        <v>623</v>
      </c>
      <c r="M13" s="10" t="s">
        <v>646</v>
      </c>
    </row>
    <row r="14" spans="1:13" x14ac:dyDescent="0.3">
      <c r="A14" s="10" t="s">
        <v>40</v>
      </c>
      <c r="B14" s="10" t="s">
        <v>655</v>
      </c>
      <c r="C14" s="10" t="s">
        <v>616</v>
      </c>
      <c r="D14" s="10" t="s">
        <v>656</v>
      </c>
      <c r="E14" s="10" t="s">
        <v>657</v>
      </c>
      <c r="F14" s="10" t="s">
        <v>619</v>
      </c>
      <c r="G14" s="10" t="s">
        <v>658</v>
      </c>
      <c r="H14" s="10" t="s">
        <v>659</v>
      </c>
      <c r="I14" s="11">
        <v>3</v>
      </c>
      <c r="J14" s="10" t="s">
        <v>39</v>
      </c>
      <c r="K14" s="10" t="s">
        <v>660</v>
      </c>
      <c r="L14" s="10" t="s">
        <v>623</v>
      </c>
      <c r="M14" s="10" t="s">
        <v>661</v>
      </c>
    </row>
    <row r="15" spans="1:13" x14ac:dyDescent="0.3">
      <c r="A15" s="10" t="s">
        <v>34</v>
      </c>
      <c r="B15" s="10" t="s">
        <v>662</v>
      </c>
      <c r="C15" s="10" t="s">
        <v>616</v>
      </c>
      <c r="D15" s="10" t="s">
        <v>663</v>
      </c>
      <c r="E15" s="10" t="s">
        <v>664</v>
      </c>
      <c r="F15" s="10" t="s">
        <v>619</v>
      </c>
      <c r="G15" s="10" t="s">
        <v>665</v>
      </c>
      <c r="H15" s="10" t="s">
        <v>666</v>
      </c>
      <c r="I15" s="11">
        <v>1</v>
      </c>
      <c r="J15" s="10" t="s">
        <v>33</v>
      </c>
      <c r="K15" s="10" t="s">
        <v>660</v>
      </c>
      <c r="L15" s="10" t="s">
        <v>623</v>
      </c>
      <c r="M15" s="10" t="s">
        <v>667</v>
      </c>
    </row>
    <row r="16" spans="1:13" x14ac:dyDescent="0.3">
      <c r="A16" s="10" t="s">
        <v>56</v>
      </c>
      <c r="B16" s="10" t="s">
        <v>655</v>
      </c>
      <c r="C16" s="10" t="s">
        <v>616</v>
      </c>
      <c r="D16" s="10" t="s">
        <v>668</v>
      </c>
      <c r="E16" s="10" t="s">
        <v>669</v>
      </c>
      <c r="F16" s="10" t="s">
        <v>619</v>
      </c>
      <c r="G16" s="10" t="s">
        <v>665</v>
      </c>
      <c r="H16" s="10" t="s">
        <v>666</v>
      </c>
      <c r="I16" s="11">
        <v>1</v>
      </c>
      <c r="J16" s="10" t="s">
        <v>55</v>
      </c>
      <c r="K16" s="10" t="s">
        <v>670</v>
      </c>
      <c r="L16" s="10" t="s">
        <v>623</v>
      </c>
      <c r="M16" s="10" t="s">
        <v>667</v>
      </c>
    </row>
    <row r="17" spans="1:13" x14ac:dyDescent="0.3">
      <c r="A17" s="10" t="s">
        <v>308</v>
      </c>
      <c r="B17" s="10" t="s">
        <v>671</v>
      </c>
      <c r="C17" s="10" t="s">
        <v>616</v>
      </c>
      <c r="D17" s="10" t="s">
        <v>672</v>
      </c>
      <c r="E17" s="10" t="s">
        <v>673</v>
      </c>
      <c r="F17" s="10" t="s">
        <v>619</v>
      </c>
      <c r="G17" s="10" t="s">
        <v>627</v>
      </c>
      <c r="H17" s="10" t="s">
        <v>626</v>
      </c>
      <c r="I17" s="11">
        <v>2</v>
      </c>
      <c r="J17" s="10" t="s">
        <v>307</v>
      </c>
      <c r="K17" s="10" t="s">
        <v>674</v>
      </c>
      <c r="L17" s="10" t="s">
        <v>623</v>
      </c>
      <c r="M17" s="10" t="s">
        <v>624</v>
      </c>
    </row>
    <row r="18" spans="1:13" x14ac:dyDescent="0.3">
      <c r="A18" s="10" t="s">
        <v>68</v>
      </c>
      <c r="B18" s="10" t="s">
        <v>675</v>
      </c>
      <c r="C18" s="10" t="s">
        <v>616</v>
      </c>
      <c r="D18" s="10" t="s">
        <v>676</v>
      </c>
      <c r="E18" s="10" t="s">
        <v>677</v>
      </c>
      <c r="F18" s="10" t="s">
        <v>619</v>
      </c>
      <c r="G18" s="10" t="s">
        <v>678</v>
      </c>
      <c r="H18" s="10" t="s">
        <v>679</v>
      </c>
      <c r="I18" s="11">
        <v>1</v>
      </c>
      <c r="J18" s="10" t="s">
        <v>67</v>
      </c>
      <c r="K18" s="10" t="s">
        <v>674</v>
      </c>
      <c r="L18" s="10" t="s">
        <v>623</v>
      </c>
      <c r="M18" s="10" t="s">
        <v>680</v>
      </c>
    </row>
    <row r="19" spans="1:13" x14ac:dyDescent="0.3">
      <c r="A19" s="10" t="s">
        <v>68</v>
      </c>
      <c r="B19" s="10" t="s">
        <v>675</v>
      </c>
      <c r="C19" s="10" t="s">
        <v>616</v>
      </c>
      <c r="D19" s="10" t="s">
        <v>676</v>
      </c>
      <c r="E19" s="10" t="s">
        <v>677</v>
      </c>
      <c r="F19" s="10" t="s">
        <v>619</v>
      </c>
      <c r="G19" s="10" t="s">
        <v>681</v>
      </c>
      <c r="H19" s="10" t="s">
        <v>682</v>
      </c>
      <c r="I19" s="11">
        <v>1</v>
      </c>
      <c r="J19" s="10" t="s">
        <v>67</v>
      </c>
      <c r="K19" s="10" t="s">
        <v>674</v>
      </c>
      <c r="L19" s="10" t="s">
        <v>623</v>
      </c>
      <c r="M19" s="10" t="s">
        <v>680</v>
      </c>
    </row>
    <row r="20" spans="1:13" x14ac:dyDescent="0.3">
      <c r="A20" s="10" t="s">
        <v>100</v>
      </c>
      <c r="B20" s="10" t="s">
        <v>683</v>
      </c>
      <c r="C20" s="10" t="s">
        <v>616</v>
      </c>
      <c r="D20" s="10" t="s">
        <v>684</v>
      </c>
      <c r="E20" s="10" t="s">
        <v>685</v>
      </c>
      <c r="F20" s="10" t="s">
        <v>619</v>
      </c>
      <c r="G20" s="10" t="s">
        <v>686</v>
      </c>
      <c r="H20" s="10" t="s">
        <v>687</v>
      </c>
      <c r="I20" s="11">
        <v>1</v>
      </c>
      <c r="J20" s="10" t="s">
        <v>99</v>
      </c>
      <c r="K20" s="10" t="s">
        <v>688</v>
      </c>
      <c r="L20" s="10" t="s">
        <v>623</v>
      </c>
      <c r="M20" s="10" t="s">
        <v>689</v>
      </c>
    </row>
    <row r="21" spans="1:13" x14ac:dyDescent="0.3">
      <c r="A21" s="10" t="s">
        <v>202</v>
      </c>
      <c r="B21" s="10" t="s">
        <v>690</v>
      </c>
      <c r="C21" s="10" t="s">
        <v>691</v>
      </c>
      <c r="D21" s="10" t="s">
        <v>692</v>
      </c>
      <c r="E21" s="10" t="s">
        <v>693</v>
      </c>
      <c r="F21" s="10" t="s">
        <v>619</v>
      </c>
      <c r="G21" s="10" t="s">
        <v>694</v>
      </c>
      <c r="H21" s="10" t="s">
        <v>695</v>
      </c>
      <c r="I21" s="11">
        <v>1</v>
      </c>
      <c r="J21" s="10" t="s">
        <v>201</v>
      </c>
      <c r="K21" s="10" t="s">
        <v>696</v>
      </c>
      <c r="L21" s="10" t="s">
        <v>623</v>
      </c>
      <c r="M21" s="10" t="s">
        <v>697</v>
      </c>
    </row>
    <row r="22" spans="1:13" x14ac:dyDescent="0.3">
      <c r="A22" s="10" t="s">
        <v>98</v>
      </c>
      <c r="B22" s="10" t="s">
        <v>662</v>
      </c>
      <c r="C22" s="10" t="s">
        <v>616</v>
      </c>
      <c r="D22" s="10" t="s">
        <v>698</v>
      </c>
      <c r="E22" s="10" t="s">
        <v>699</v>
      </c>
      <c r="F22" s="10" t="s">
        <v>619</v>
      </c>
      <c r="G22" s="10" t="s">
        <v>700</v>
      </c>
      <c r="H22" s="10" t="s">
        <v>701</v>
      </c>
      <c r="I22" s="11">
        <v>6</v>
      </c>
      <c r="J22" s="10" t="s">
        <v>97</v>
      </c>
      <c r="K22" s="10" t="s">
        <v>702</v>
      </c>
      <c r="L22" s="10" t="s">
        <v>623</v>
      </c>
      <c r="M22" s="10" t="s">
        <v>703</v>
      </c>
    </row>
    <row r="23" spans="1:13" x14ac:dyDescent="0.3">
      <c r="A23" s="10" t="s">
        <v>98</v>
      </c>
      <c r="B23" s="10" t="s">
        <v>662</v>
      </c>
      <c r="C23" s="10" t="s">
        <v>616</v>
      </c>
      <c r="D23" s="10" t="s">
        <v>698</v>
      </c>
      <c r="E23" s="10" t="s">
        <v>699</v>
      </c>
      <c r="F23" s="10" t="s">
        <v>619</v>
      </c>
      <c r="G23" s="10" t="s">
        <v>704</v>
      </c>
      <c r="H23" s="10" t="s">
        <v>701</v>
      </c>
      <c r="I23" s="11">
        <v>2</v>
      </c>
      <c r="J23" s="10" t="s">
        <v>97</v>
      </c>
      <c r="K23" s="10" t="s">
        <v>702</v>
      </c>
      <c r="L23" s="10" t="s">
        <v>623</v>
      </c>
      <c r="M23" s="10" t="s">
        <v>703</v>
      </c>
    </row>
    <row r="24" spans="1:13" x14ac:dyDescent="0.3">
      <c r="A24" s="10" t="s">
        <v>98</v>
      </c>
      <c r="B24" s="10" t="s">
        <v>662</v>
      </c>
      <c r="C24" s="10" t="s">
        <v>616</v>
      </c>
      <c r="D24" s="10" t="s">
        <v>698</v>
      </c>
      <c r="E24" s="10" t="s">
        <v>699</v>
      </c>
      <c r="F24" s="10" t="s">
        <v>619</v>
      </c>
      <c r="G24" s="10" t="s">
        <v>705</v>
      </c>
      <c r="H24" s="10" t="s">
        <v>701</v>
      </c>
      <c r="I24" s="11">
        <v>5</v>
      </c>
      <c r="J24" s="10" t="s">
        <v>97</v>
      </c>
      <c r="K24" s="10" t="s">
        <v>702</v>
      </c>
      <c r="L24" s="10" t="s">
        <v>623</v>
      </c>
      <c r="M24" s="10" t="s">
        <v>703</v>
      </c>
    </row>
    <row r="25" spans="1:13" x14ac:dyDescent="0.3">
      <c r="A25" s="10" t="s">
        <v>98</v>
      </c>
      <c r="B25" s="10" t="s">
        <v>662</v>
      </c>
      <c r="C25" s="10" t="s">
        <v>616</v>
      </c>
      <c r="D25" s="10" t="s">
        <v>698</v>
      </c>
      <c r="E25" s="10" t="s">
        <v>699</v>
      </c>
      <c r="F25" s="10" t="s">
        <v>619</v>
      </c>
      <c r="G25" s="10" t="s">
        <v>706</v>
      </c>
      <c r="H25" s="10" t="s">
        <v>701</v>
      </c>
      <c r="I25" s="11">
        <v>2</v>
      </c>
      <c r="J25" s="10" t="s">
        <v>97</v>
      </c>
      <c r="K25" s="10" t="s">
        <v>702</v>
      </c>
      <c r="L25" s="10" t="s">
        <v>623</v>
      </c>
      <c r="M25" s="10" t="s">
        <v>703</v>
      </c>
    </row>
    <row r="26" spans="1:13" x14ac:dyDescent="0.3">
      <c r="A26" s="10" t="s">
        <v>98</v>
      </c>
      <c r="B26" s="10" t="s">
        <v>662</v>
      </c>
      <c r="C26" s="10" t="s">
        <v>616</v>
      </c>
      <c r="D26" s="10" t="s">
        <v>698</v>
      </c>
      <c r="E26" s="10" t="s">
        <v>707</v>
      </c>
      <c r="F26" s="10" t="s">
        <v>619</v>
      </c>
      <c r="G26" s="10" t="s">
        <v>700</v>
      </c>
      <c r="H26" s="10" t="s">
        <v>701</v>
      </c>
      <c r="I26" s="11">
        <v>5</v>
      </c>
      <c r="J26" s="10" t="s">
        <v>97</v>
      </c>
      <c r="K26" s="10" t="s">
        <v>708</v>
      </c>
      <c r="L26" s="10" t="s">
        <v>623</v>
      </c>
      <c r="M26" s="10" t="s">
        <v>703</v>
      </c>
    </row>
    <row r="27" spans="1:13" x14ac:dyDescent="0.3">
      <c r="A27" s="10" t="s">
        <v>98</v>
      </c>
      <c r="B27" s="10" t="s">
        <v>662</v>
      </c>
      <c r="C27" s="10" t="s">
        <v>616</v>
      </c>
      <c r="D27" s="10" t="s">
        <v>698</v>
      </c>
      <c r="E27" s="10" t="s">
        <v>707</v>
      </c>
      <c r="F27" s="10" t="s">
        <v>619</v>
      </c>
      <c r="G27" s="10" t="s">
        <v>709</v>
      </c>
      <c r="H27" s="10" t="s">
        <v>701</v>
      </c>
      <c r="I27" s="11">
        <v>3</v>
      </c>
      <c r="J27" s="10" t="s">
        <v>97</v>
      </c>
      <c r="K27" s="10" t="s">
        <v>708</v>
      </c>
      <c r="L27" s="10" t="s">
        <v>623</v>
      </c>
      <c r="M27" s="10" t="s">
        <v>703</v>
      </c>
    </row>
    <row r="28" spans="1:13" x14ac:dyDescent="0.3">
      <c r="A28" s="10" t="s">
        <v>98</v>
      </c>
      <c r="B28" s="10" t="s">
        <v>662</v>
      </c>
      <c r="C28" s="10" t="s">
        <v>616</v>
      </c>
      <c r="D28" s="10" t="s">
        <v>698</v>
      </c>
      <c r="E28" s="10" t="s">
        <v>710</v>
      </c>
      <c r="F28" s="10" t="s">
        <v>619</v>
      </c>
      <c r="G28" s="10" t="s">
        <v>711</v>
      </c>
      <c r="H28" s="10" t="s">
        <v>701</v>
      </c>
      <c r="I28" s="11">
        <v>6</v>
      </c>
      <c r="J28" s="10" t="s">
        <v>97</v>
      </c>
      <c r="K28" s="10" t="s">
        <v>708</v>
      </c>
      <c r="L28" s="10" t="s">
        <v>623</v>
      </c>
      <c r="M28" s="10" t="s">
        <v>703</v>
      </c>
    </row>
    <row r="29" spans="1:13" x14ac:dyDescent="0.3">
      <c r="A29" s="10" t="s">
        <v>98</v>
      </c>
      <c r="B29" s="10" t="s">
        <v>662</v>
      </c>
      <c r="C29" s="10" t="s">
        <v>616</v>
      </c>
      <c r="D29" s="10" t="s">
        <v>698</v>
      </c>
      <c r="E29" s="10" t="s">
        <v>710</v>
      </c>
      <c r="F29" s="10" t="s">
        <v>619</v>
      </c>
      <c r="G29" s="10" t="s">
        <v>704</v>
      </c>
      <c r="H29" s="10" t="s">
        <v>701</v>
      </c>
      <c r="I29" s="11">
        <v>4</v>
      </c>
      <c r="J29" s="10" t="s">
        <v>97</v>
      </c>
      <c r="K29" s="10" t="s">
        <v>708</v>
      </c>
      <c r="L29" s="10" t="s">
        <v>623</v>
      </c>
      <c r="M29" s="10" t="s">
        <v>703</v>
      </c>
    </row>
    <row r="30" spans="1:13" x14ac:dyDescent="0.3">
      <c r="A30" s="10" t="s">
        <v>98</v>
      </c>
      <c r="B30" s="10" t="s">
        <v>662</v>
      </c>
      <c r="C30" s="10" t="s">
        <v>616</v>
      </c>
      <c r="D30" s="10" t="s">
        <v>698</v>
      </c>
      <c r="E30" s="10" t="s">
        <v>710</v>
      </c>
      <c r="F30" s="10" t="s">
        <v>619</v>
      </c>
      <c r="G30" s="10" t="s">
        <v>705</v>
      </c>
      <c r="H30" s="10" t="s">
        <v>701</v>
      </c>
      <c r="I30" s="11">
        <v>2</v>
      </c>
      <c r="J30" s="10" t="s">
        <v>97</v>
      </c>
      <c r="K30" s="10" t="s">
        <v>708</v>
      </c>
      <c r="L30" s="10" t="s">
        <v>623</v>
      </c>
      <c r="M30" s="10" t="s">
        <v>703</v>
      </c>
    </row>
    <row r="31" spans="1:13" x14ac:dyDescent="0.3">
      <c r="A31" s="10" t="s">
        <v>112</v>
      </c>
      <c r="B31" s="10" t="s">
        <v>712</v>
      </c>
      <c r="C31" s="10" t="s">
        <v>691</v>
      </c>
      <c r="D31" s="10" t="s">
        <v>713</v>
      </c>
      <c r="E31" s="10" t="s">
        <v>714</v>
      </c>
      <c r="F31" s="10" t="s">
        <v>619</v>
      </c>
      <c r="G31" s="10" t="s">
        <v>715</v>
      </c>
      <c r="H31" s="10" t="s">
        <v>716</v>
      </c>
      <c r="I31" s="11">
        <v>1</v>
      </c>
      <c r="J31" s="10" t="s">
        <v>111</v>
      </c>
      <c r="K31" s="10" t="s">
        <v>688</v>
      </c>
      <c r="L31" s="10" t="s">
        <v>623</v>
      </c>
      <c r="M31" s="10" t="s">
        <v>717</v>
      </c>
    </row>
    <row r="32" spans="1:13" x14ac:dyDescent="0.3">
      <c r="A32" s="10" t="s">
        <v>148</v>
      </c>
      <c r="B32" s="10" t="s">
        <v>718</v>
      </c>
      <c r="C32" s="10" t="s">
        <v>616</v>
      </c>
      <c r="D32" s="10" t="s">
        <v>719</v>
      </c>
      <c r="E32" s="10" t="s">
        <v>720</v>
      </c>
      <c r="F32" s="10" t="s">
        <v>619</v>
      </c>
      <c r="G32" s="10" t="s">
        <v>721</v>
      </c>
      <c r="H32" s="10" t="s">
        <v>722</v>
      </c>
      <c r="I32" s="11">
        <v>1</v>
      </c>
      <c r="J32" s="10" t="s">
        <v>147</v>
      </c>
      <c r="K32" s="10" t="s">
        <v>723</v>
      </c>
      <c r="L32" s="10" t="s">
        <v>623</v>
      </c>
      <c r="M32" s="10" t="s">
        <v>724</v>
      </c>
    </row>
    <row r="33" spans="1:13" x14ac:dyDescent="0.3">
      <c r="A33" s="10" t="s">
        <v>222</v>
      </c>
      <c r="B33" s="10" t="s">
        <v>725</v>
      </c>
      <c r="C33" s="10" t="s">
        <v>616</v>
      </c>
      <c r="D33" s="10" t="s">
        <v>726</v>
      </c>
      <c r="E33" s="10" t="s">
        <v>727</v>
      </c>
      <c r="F33" s="10" t="s">
        <v>619</v>
      </c>
      <c r="G33" s="10" t="s">
        <v>728</v>
      </c>
      <c r="H33" s="10" t="s">
        <v>729</v>
      </c>
      <c r="I33" s="11">
        <v>2</v>
      </c>
      <c r="J33" s="10" t="s">
        <v>221</v>
      </c>
      <c r="K33" s="10" t="s">
        <v>730</v>
      </c>
      <c r="L33" s="10" t="s">
        <v>623</v>
      </c>
      <c r="M33" s="10" t="s">
        <v>731</v>
      </c>
    </row>
    <row r="34" spans="1:13" x14ac:dyDescent="0.3">
      <c r="A34" s="10" t="s">
        <v>62</v>
      </c>
      <c r="B34" s="10" t="s">
        <v>732</v>
      </c>
      <c r="C34" s="10" t="s">
        <v>616</v>
      </c>
      <c r="D34" s="10" t="s">
        <v>733</v>
      </c>
      <c r="E34" s="10" t="s">
        <v>734</v>
      </c>
      <c r="F34" s="10" t="s">
        <v>619</v>
      </c>
      <c r="G34" s="10" t="s">
        <v>735</v>
      </c>
      <c r="H34" s="10" t="s">
        <v>736</v>
      </c>
      <c r="I34" s="11">
        <v>6</v>
      </c>
      <c r="J34" s="10" t="s">
        <v>61</v>
      </c>
      <c r="K34" s="10" t="s">
        <v>723</v>
      </c>
      <c r="L34" s="10" t="s">
        <v>623</v>
      </c>
      <c r="M34" s="10" t="s">
        <v>646</v>
      </c>
    </row>
    <row r="35" spans="1:13" x14ac:dyDescent="0.3">
      <c r="A35" s="10" t="s">
        <v>94</v>
      </c>
      <c r="B35" s="10" t="s">
        <v>737</v>
      </c>
      <c r="C35" s="10" t="s">
        <v>691</v>
      </c>
      <c r="D35" s="10" t="s">
        <v>738</v>
      </c>
      <c r="E35" s="10" t="s">
        <v>739</v>
      </c>
      <c r="F35" s="10" t="s">
        <v>619</v>
      </c>
      <c r="G35" s="10" t="s">
        <v>740</v>
      </c>
      <c r="H35" s="10" t="s">
        <v>741</v>
      </c>
      <c r="I35" s="11">
        <v>1</v>
      </c>
      <c r="J35" s="10" t="s">
        <v>93</v>
      </c>
      <c r="K35" s="10" t="s">
        <v>688</v>
      </c>
      <c r="L35" s="10" t="s">
        <v>623</v>
      </c>
      <c r="M35" s="10" t="s">
        <v>742</v>
      </c>
    </row>
    <row r="36" spans="1:13" x14ac:dyDescent="0.3">
      <c r="A36" s="10" t="s">
        <v>46</v>
      </c>
      <c r="B36" s="10" t="s">
        <v>743</v>
      </c>
      <c r="C36" s="10" t="s">
        <v>616</v>
      </c>
      <c r="D36" s="10" t="s">
        <v>744</v>
      </c>
      <c r="E36" s="10" t="s">
        <v>745</v>
      </c>
      <c r="F36" s="10" t="s">
        <v>619</v>
      </c>
      <c r="G36" s="10" t="s">
        <v>746</v>
      </c>
      <c r="H36" s="10" t="s">
        <v>747</v>
      </c>
      <c r="I36" s="11">
        <v>1</v>
      </c>
      <c r="J36" s="10" t="s">
        <v>45</v>
      </c>
      <c r="K36" s="10" t="s">
        <v>748</v>
      </c>
      <c r="L36" s="10" t="s">
        <v>623</v>
      </c>
      <c r="M36" s="10" t="s">
        <v>749</v>
      </c>
    </row>
    <row r="37" spans="1:13" x14ac:dyDescent="0.3">
      <c r="A37" s="10" t="s">
        <v>96</v>
      </c>
      <c r="B37" s="10" t="s">
        <v>743</v>
      </c>
      <c r="C37" s="10" t="s">
        <v>616</v>
      </c>
      <c r="D37" s="10" t="s">
        <v>750</v>
      </c>
      <c r="E37" s="10" t="s">
        <v>751</v>
      </c>
      <c r="F37" s="10" t="s">
        <v>752</v>
      </c>
      <c r="G37" s="10" t="s">
        <v>753</v>
      </c>
      <c r="H37" s="10" t="s">
        <v>754</v>
      </c>
      <c r="I37" s="11">
        <v>1</v>
      </c>
      <c r="J37" s="10" t="s">
        <v>95</v>
      </c>
      <c r="K37" s="10" t="s">
        <v>755</v>
      </c>
      <c r="L37" s="10" t="s">
        <v>623</v>
      </c>
      <c r="M37" s="10" t="s">
        <v>756</v>
      </c>
    </row>
    <row r="38" spans="1:13" x14ac:dyDescent="0.3">
      <c r="A38" s="10" t="s">
        <v>96</v>
      </c>
      <c r="B38" s="10" t="s">
        <v>743</v>
      </c>
      <c r="C38" s="10" t="s">
        <v>616</v>
      </c>
      <c r="D38" s="10" t="s">
        <v>750</v>
      </c>
      <c r="E38" s="10" t="s">
        <v>757</v>
      </c>
      <c r="F38" s="10" t="s">
        <v>752</v>
      </c>
      <c r="G38" s="10" t="s">
        <v>753</v>
      </c>
      <c r="H38" s="10" t="s">
        <v>754</v>
      </c>
      <c r="I38" s="11">
        <v>1</v>
      </c>
      <c r="J38" s="10" t="s">
        <v>95</v>
      </c>
      <c r="K38" s="10" t="s">
        <v>730</v>
      </c>
      <c r="L38" s="10" t="s">
        <v>623</v>
      </c>
      <c r="M38" s="10" t="s">
        <v>756</v>
      </c>
    </row>
    <row r="39" spans="1:13" x14ac:dyDescent="0.3">
      <c r="A39" s="10" t="s">
        <v>366</v>
      </c>
      <c r="B39" s="10" t="s">
        <v>628</v>
      </c>
      <c r="C39" s="10" t="s">
        <v>616</v>
      </c>
      <c r="D39" s="10" t="s">
        <v>758</v>
      </c>
      <c r="E39" s="10" t="s">
        <v>759</v>
      </c>
      <c r="F39" s="10" t="s">
        <v>619</v>
      </c>
      <c r="G39" s="10" t="s">
        <v>760</v>
      </c>
      <c r="H39" s="10" t="s">
        <v>761</v>
      </c>
      <c r="I39" s="11">
        <v>1</v>
      </c>
      <c r="J39" s="10" t="s">
        <v>365</v>
      </c>
      <c r="K39" s="10" t="s">
        <v>748</v>
      </c>
      <c r="L39" s="10" t="s">
        <v>623</v>
      </c>
      <c r="M39" s="10" t="s">
        <v>762</v>
      </c>
    </row>
    <row r="40" spans="1:13" x14ac:dyDescent="0.3">
      <c r="A40" s="10" t="s">
        <v>20</v>
      </c>
      <c r="B40" s="10" t="s">
        <v>662</v>
      </c>
      <c r="C40" s="10" t="s">
        <v>616</v>
      </c>
      <c r="D40" s="10" t="s">
        <v>763</v>
      </c>
      <c r="E40" s="10" t="s">
        <v>764</v>
      </c>
      <c r="F40" s="10" t="s">
        <v>619</v>
      </c>
      <c r="G40" s="10" t="s">
        <v>765</v>
      </c>
      <c r="H40" s="10" t="s">
        <v>766</v>
      </c>
      <c r="I40" s="11">
        <v>1</v>
      </c>
      <c r="J40" s="10" t="s">
        <v>19</v>
      </c>
      <c r="K40" s="10" t="s">
        <v>702</v>
      </c>
      <c r="L40" s="10" t="s">
        <v>623</v>
      </c>
      <c r="M40" s="10" t="s">
        <v>767</v>
      </c>
    </row>
    <row r="41" spans="1:13" x14ac:dyDescent="0.3">
      <c r="A41" s="10" t="s">
        <v>20</v>
      </c>
      <c r="B41" s="10" t="s">
        <v>662</v>
      </c>
      <c r="C41" s="10" t="s">
        <v>616</v>
      </c>
      <c r="D41" s="10" t="s">
        <v>763</v>
      </c>
      <c r="E41" s="10" t="s">
        <v>768</v>
      </c>
      <c r="F41" s="10" t="s">
        <v>619</v>
      </c>
      <c r="G41" s="10" t="s">
        <v>769</v>
      </c>
      <c r="H41" s="10" t="s">
        <v>770</v>
      </c>
      <c r="I41" s="11">
        <v>28</v>
      </c>
      <c r="J41" s="10" t="s">
        <v>19</v>
      </c>
      <c r="K41" s="10" t="s">
        <v>771</v>
      </c>
      <c r="L41" s="10" t="s">
        <v>623</v>
      </c>
      <c r="M41" s="10" t="s">
        <v>772</v>
      </c>
    </row>
    <row r="42" spans="1:13" x14ac:dyDescent="0.3">
      <c r="A42" s="10" t="s">
        <v>20</v>
      </c>
      <c r="B42" s="10" t="s">
        <v>662</v>
      </c>
      <c r="C42" s="10" t="s">
        <v>616</v>
      </c>
      <c r="D42" s="10" t="s">
        <v>763</v>
      </c>
      <c r="E42" s="10" t="s">
        <v>773</v>
      </c>
      <c r="F42" s="10" t="s">
        <v>619</v>
      </c>
      <c r="G42" s="10" t="s">
        <v>774</v>
      </c>
      <c r="H42" s="10" t="s">
        <v>775</v>
      </c>
      <c r="I42" s="11">
        <v>1</v>
      </c>
      <c r="J42" s="10" t="s">
        <v>19</v>
      </c>
      <c r="K42" s="10" t="s">
        <v>622</v>
      </c>
      <c r="L42" s="10" t="s">
        <v>623</v>
      </c>
      <c r="M42" s="10" t="s">
        <v>776</v>
      </c>
    </row>
    <row r="43" spans="1:13" x14ac:dyDescent="0.3">
      <c r="A43" s="10" t="s">
        <v>20</v>
      </c>
      <c r="B43" s="10" t="s">
        <v>662</v>
      </c>
      <c r="C43" s="10" t="s">
        <v>616</v>
      </c>
      <c r="D43" s="10" t="s">
        <v>763</v>
      </c>
      <c r="E43" s="10" t="s">
        <v>777</v>
      </c>
      <c r="F43" s="10" t="s">
        <v>619</v>
      </c>
      <c r="G43" s="10" t="s">
        <v>778</v>
      </c>
      <c r="H43" s="10" t="s">
        <v>779</v>
      </c>
      <c r="I43" s="11">
        <v>12</v>
      </c>
      <c r="J43" s="10" t="s">
        <v>19</v>
      </c>
      <c r="K43" s="10" t="s">
        <v>688</v>
      </c>
      <c r="L43" s="10" t="s">
        <v>623</v>
      </c>
      <c r="M43" s="10" t="s">
        <v>780</v>
      </c>
    </row>
    <row r="44" spans="1:13" x14ac:dyDescent="0.3">
      <c r="A44" s="10" t="s">
        <v>20</v>
      </c>
      <c r="B44" s="10" t="s">
        <v>662</v>
      </c>
      <c r="C44" s="10" t="s">
        <v>616</v>
      </c>
      <c r="D44" s="10" t="s">
        <v>763</v>
      </c>
      <c r="E44" s="10" t="s">
        <v>777</v>
      </c>
      <c r="F44" s="10" t="s">
        <v>619</v>
      </c>
      <c r="G44" s="10" t="s">
        <v>781</v>
      </c>
      <c r="H44" s="10" t="s">
        <v>782</v>
      </c>
      <c r="I44" s="11">
        <v>12</v>
      </c>
      <c r="J44" s="10" t="s">
        <v>19</v>
      </c>
      <c r="K44" s="10" t="s">
        <v>688</v>
      </c>
      <c r="L44" s="10" t="s">
        <v>623</v>
      </c>
      <c r="M44" s="10" t="s">
        <v>780</v>
      </c>
    </row>
    <row r="45" spans="1:13" x14ac:dyDescent="0.3">
      <c r="A45" s="10" t="s">
        <v>20</v>
      </c>
      <c r="B45" s="10" t="s">
        <v>662</v>
      </c>
      <c r="C45" s="10" t="s">
        <v>616</v>
      </c>
      <c r="D45" s="10" t="s">
        <v>763</v>
      </c>
      <c r="E45" s="10" t="s">
        <v>777</v>
      </c>
      <c r="F45" s="10" t="s">
        <v>619</v>
      </c>
      <c r="G45" s="10" t="s">
        <v>783</v>
      </c>
      <c r="H45" s="10" t="s">
        <v>784</v>
      </c>
      <c r="I45" s="11">
        <v>1</v>
      </c>
      <c r="J45" s="10" t="s">
        <v>19</v>
      </c>
      <c r="K45" s="10" t="s">
        <v>688</v>
      </c>
      <c r="L45" s="10" t="s">
        <v>623</v>
      </c>
      <c r="M45" s="10" t="s">
        <v>785</v>
      </c>
    </row>
    <row r="46" spans="1:13" x14ac:dyDescent="0.3">
      <c r="A46" s="10" t="s">
        <v>20</v>
      </c>
      <c r="B46" s="10" t="s">
        <v>662</v>
      </c>
      <c r="C46" s="10" t="s">
        <v>616</v>
      </c>
      <c r="D46" s="10" t="s">
        <v>763</v>
      </c>
      <c r="E46" s="10" t="s">
        <v>777</v>
      </c>
      <c r="F46" s="10" t="s">
        <v>619</v>
      </c>
      <c r="G46" s="10" t="s">
        <v>786</v>
      </c>
      <c r="H46" s="10" t="s">
        <v>787</v>
      </c>
      <c r="I46" s="11">
        <v>1</v>
      </c>
      <c r="J46" s="10" t="s">
        <v>19</v>
      </c>
      <c r="K46" s="10" t="s">
        <v>688</v>
      </c>
      <c r="L46" s="10" t="s">
        <v>623</v>
      </c>
      <c r="M46" s="10" t="s">
        <v>785</v>
      </c>
    </row>
    <row r="47" spans="1:13" x14ac:dyDescent="0.3">
      <c r="A47" s="10" t="s">
        <v>20</v>
      </c>
      <c r="B47" s="10" t="s">
        <v>662</v>
      </c>
      <c r="C47" s="10" t="s">
        <v>616</v>
      </c>
      <c r="D47" s="10" t="s">
        <v>763</v>
      </c>
      <c r="E47" s="10" t="s">
        <v>788</v>
      </c>
      <c r="F47" s="10" t="s">
        <v>619</v>
      </c>
      <c r="G47" s="10" t="s">
        <v>789</v>
      </c>
      <c r="H47" s="10" t="s">
        <v>790</v>
      </c>
      <c r="I47" s="11">
        <v>1</v>
      </c>
      <c r="J47" s="10" t="s">
        <v>19</v>
      </c>
      <c r="K47" s="10" t="s">
        <v>688</v>
      </c>
      <c r="L47" s="10" t="s">
        <v>623</v>
      </c>
      <c r="M47" s="10" t="s">
        <v>785</v>
      </c>
    </row>
    <row r="48" spans="1:13" x14ac:dyDescent="0.3">
      <c r="A48" s="10" t="s">
        <v>20</v>
      </c>
      <c r="B48" s="10" t="s">
        <v>662</v>
      </c>
      <c r="C48" s="10" t="s">
        <v>616</v>
      </c>
      <c r="D48" s="10" t="s">
        <v>763</v>
      </c>
      <c r="E48" s="10" t="s">
        <v>788</v>
      </c>
      <c r="F48" s="10" t="s">
        <v>619</v>
      </c>
      <c r="G48" s="10" t="s">
        <v>791</v>
      </c>
      <c r="H48" s="10" t="s">
        <v>790</v>
      </c>
      <c r="I48" s="11">
        <v>1</v>
      </c>
      <c r="J48" s="10" t="s">
        <v>19</v>
      </c>
      <c r="K48" s="10" t="s">
        <v>688</v>
      </c>
      <c r="L48" s="10" t="s">
        <v>623</v>
      </c>
      <c r="M48" s="10" t="s">
        <v>785</v>
      </c>
    </row>
    <row r="49" spans="1:13" x14ac:dyDescent="0.3">
      <c r="A49" s="10" t="s">
        <v>20</v>
      </c>
      <c r="B49" s="10" t="s">
        <v>662</v>
      </c>
      <c r="C49" s="10" t="s">
        <v>616</v>
      </c>
      <c r="D49" s="10" t="s">
        <v>763</v>
      </c>
      <c r="E49" s="10" t="s">
        <v>788</v>
      </c>
      <c r="F49" s="10" t="s">
        <v>619</v>
      </c>
      <c r="G49" s="10" t="s">
        <v>792</v>
      </c>
      <c r="H49" s="10" t="s">
        <v>790</v>
      </c>
      <c r="I49" s="11">
        <v>1</v>
      </c>
      <c r="J49" s="10" t="s">
        <v>19</v>
      </c>
      <c r="K49" s="10" t="s">
        <v>688</v>
      </c>
      <c r="L49" s="10" t="s">
        <v>623</v>
      </c>
      <c r="M49" s="10" t="s">
        <v>785</v>
      </c>
    </row>
    <row r="50" spans="1:13" x14ac:dyDescent="0.3">
      <c r="A50" s="10" t="s">
        <v>250</v>
      </c>
      <c r="B50" s="10" t="s">
        <v>655</v>
      </c>
      <c r="C50" s="10" t="s">
        <v>616</v>
      </c>
      <c r="D50" s="10" t="s">
        <v>793</v>
      </c>
      <c r="E50" s="10" t="s">
        <v>794</v>
      </c>
      <c r="F50" s="10" t="s">
        <v>619</v>
      </c>
      <c r="G50" s="10" t="s">
        <v>795</v>
      </c>
      <c r="H50" s="10" t="s">
        <v>796</v>
      </c>
      <c r="I50" s="11">
        <v>1</v>
      </c>
      <c r="J50" s="10" t="s">
        <v>249</v>
      </c>
      <c r="K50" s="10" t="s">
        <v>771</v>
      </c>
      <c r="L50" s="10" t="s">
        <v>623</v>
      </c>
      <c r="M50" s="10" t="s">
        <v>697</v>
      </c>
    </row>
    <row r="51" spans="1:13" x14ac:dyDescent="0.3">
      <c r="A51" s="10" t="s">
        <v>250</v>
      </c>
      <c r="B51" s="10" t="s">
        <v>655</v>
      </c>
      <c r="C51" s="10" t="s">
        <v>616</v>
      </c>
      <c r="D51" s="10" t="s">
        <v>793</v>
      </c>
      <c r="E51" s="10" t="s">
        <v>794</v>
      </c>
      <c r="F51" s="10" t="s">
        <v>619</v>
      </c>
      <c r="G51" s="10" t="s">
        <v>797</v>
      </c>
      <c r="H51" s="10" t="s">
        <v>798</v>
      </c>
      <c r="I51" s="11">
        <v>1</v>
      </c>
      <c r="J51" s="10" t="s">
        <v>249</v>
      </c>
      <c r="K51" s="10" t="s">
        <v>771</v>
      </c>
      <c r="L51" s="10" t="s">
        <v>623</v>
      </c>
      <c r="M51" s="10" t="s">
        <v>697</v>
      </c>
    </row>
    <row r="52" spans="1:13" x14ac:dyDescent="0.3">
      <c r="A52" s="10" t="s">
        <v>250</v>
      </c>
      <c r="B52" s="10" t="s">
        <v>655</v>
      </c>
      <c r="C52" s="10" t="s">
        <v>616</v>
      </c>
      <c r="D52" s="10" t="s">
        <v>793</v>
      </c>
      <c r="E52" s="10" t="s">
        <v>799</v>
      </c>
      <c r="F52" s="10" t="s">
        <v>619</v>
      </c>
      <c r="G52" s="10" t="s">
        <v>800</v>
      </c>
      <c r="H52" s="10" t="s">
        <v>801</v>
      </c>
      <c r="I52" s="11">
        <v>1</v>
      </c>
      <c r="J52" s="10" t="s">
        <v>249</v>
      </c>
      <c r="K52" s="10" t="s">
        <v>802</v>
      </c>
      <c r="L52" s="10" t="s">
        <v>623</v>
      </c>
      <c r="M52" s="10" t="s">
        <v>803</v>
      </c>
    </row>
    <row r="53" spans="1:13" x14ac:dyDescent="0.3">
      <c r="A53" s="10" t="s">
        <v>250</v>
      </c>
      <c r="B53" s="10" t="s">
        <v>655</v>
      </c>
      <c r="C53" s="10" t="s">
        <v>616</v>
      </c>
      <c r="D53" s="10" t="s">
        <v>793</v>
      </c>
      <c r="E53" s="10" t="s">
        <v>799</v>
      </c>
      <c r="F53" s="10" t="s">
        <v>619</v>
      </c>
      <c r="G53" s="10" t="s">
        <v>804</v>
      </c>
      <c r="H53" s="10" t="s">
        <v>805</v>
      </c>
      <c r="I53" s="11">
        <v>6</v>
      </c>
      <c r="J53" s="10" t="s">
        <v>249</v>
      </c>
      <c r="K53" s="10" t="s">
        <v>802</v>
      </c>
      <c r="L53" s="10" t="s">
        <v>623</v>
      </c>
      <c r="M53" s="10" t="s">
        <v>767</v>
      </c>
    </row>
    <row r="54" spans="1:13" x14ac:dyDescent="0.3">
      <c r="A54" s="10" t="s">
        <v>156</v>
      </c>
      <c r="B54" s="10" t="s">
        <v>675</v>
      </c>
      <c r="C54" s="10" t="s">
        <v>616</v>
      </c>
      <c r="D54" s="10" t="s">
        <v>806</v>
      </c>
      <c r="E54" s="10" t="s">
        <v>807</v>
      </c>
      <c r="F54" s="10" t="s">
        <v>619</v>
      </c>
      <c r="G54" s="10" t="s">
        <v>808</v>
      </c>
      <c r="H54" s="10" t="s">
        <v>809</v>
      </c>
      <c r="I54" s="11">
        <v>1</v>
      </c>
      <c r="J54" s="10" t="s">
        <v>155</v>
      </c>
      <c r="K54" s="10" t="s">
        <v>771</v>
      </c>
      <c r="L54" s="10" t="s">
        <v>623</v>
      </c>
      <c r="M54" s="10" t="s">
        <v>810</v>
      </c>
    </row>
    <row r="55" spans="1:13" x14ac:dyDescent="0.3">
      <c r="A55" s="10" t="s">
        <v>26</v>
      </c>
      <c r="B55" s="10" t="s">
        <v>628</v>
      </c>
      <c r="C55" s="10" t="s">
        <v>616</v>
      </c>
      <c r="D55" s="10" t="s">
        <v>811</v>
      </c>
      <c r="E55" s="10" t="s">
        <v>812</v>
      </c>
      <c r="F55" s="10" t="s">
        <v>619</v>
      </c>
      <c r="G55" s="10" t="s">
        <v>813</v>
      </c>
      <c r="H55" s="10" t="s">
        <v>814</v>
      </c>
      <c r="I55" s="11">
        <v>1</v>
      </c>
      <c r="J55" s="10" t="s">
        <v>25</v>
      </c>
      <c r="K55" s="10" t="s">
        <v>815</v>
      </c>
      <c r="L55" s="10" t="s">
        <v>623</v>
      </c>
      <c r="M55" s="10" t="s">
        <v>816</v>
      </c>
    </row>
    <row r="56" spans="1:13" x14ac:dyDescent="0.3">
      <c r="A56" s="10" t="s">
        <v>26</v>
      </c>
      <c r="B56" s="10" t="s">
        <v>628</v>
      </c>
      <c r="C56" s="10" t="s">
        <v>616</v>
      </c>
      <c r="D56" s="10" t="s">
        <v>811</v>
      </c>
      <c r="E56" s="10" t="s">
        <v>817</v>
      </c>
      <c r="F56" s="10" t="s">
        <v>818</v>
      </c>
      <c r="G56" s="10" t="s">
        <v>819</v>
      </c>
      <c r="H56" s="10" t="s">
        <v>820</v>
      </c>
      <c r="I56" s="11">
        <v>4</v>
      </c>
      <c r="J56" s="10" t="s">
        <v>25</v>
      </c>
      <c r="K56" s="10" t="s">
        <v>723</v>
      </c>
      <c r="L56" s="10" t="s">
        <v>623</v>
      </c>
      <c r="M56" s="10" t="s">
        <v>821</v>
      </c>
    </row>
    <row r="57" spans="1:13" x14ac:dyDescent="0.3">
      <c r="A57" s="10" t="s">
        <v>14</v>
      </c>
      <c r="B57" s="10" t="s">
        <v>662</v>
      </c>
      <c r="C57" s="10" t="s">
        <v>616</v>
      </c>
      <c r="D57" s="10" t="s">
        <v>822</v>
      </c>
      <c r="E57" s="10" t="s">
        <v>823</v>
      </c>
      <c r="F57" s="10" t="s">
        <v>619</v>
      </c>
      <c r="G57" s="10" t="s">
        <v>786</v>
      </c>
      <c r="H57" s="10" t="s">
        <v>787</v>
      </c>
      <c r="I57" s="11">
        <v>1</v>
      </c>
      <c r="J57" s="10" t="s">
        <v>13</v>
      </c>
      <c r="K57" s="10" t="s">
        <v>723</v>
      </c>
      <c r="L57" s="10" t="s">
        <v>623</v>
      </c>
      <c r="M57" s="10" t="s">
        <v>785</v>
      </c>
    </row>
    <row r="58" spans="1:13" x14ac:dyDescent="0.3">
      <c r="A58" s="10" t="s">
        <v>44</v>
      </c>
      <c r="B58" s="10" t="s">
        <v>675</v>
      </c>
      <c r="C58" s="10" t="s">
        <v>616</v>
      </c>
      <c r="D58" s="10" t="s">
        <v>824</v>
      </c>
      <c r="E58" s="10" t="s">
        <v>825</v>
      </c>
      <c r="F58" s="10" t="s">
        <v>619</v>
      </c>
      <c r="G58" s="10" t="s">
        <v>631</v>
      </c>
      <c r="H58" s="10" t="s">
        <v>632</v>
      </c>
      <c r="I58" s="11">
        <v>1</v>
      </c>
      <c r="J58" s="10" t="s">
        <v>43</v>
      </c>
      <c r="K58" s="10" t="s">
        <v>696</v>
      </c>
      <c r="L58" s="10" t="s">
        <v>623</v>
      </c>
      <c r="M58" s="10" t="s">
        <v>634</v>
      </c>
    </row>
    <row r="59" spans="1:13" x14ac:dyDescent="0.3">
      <c r="A59" s="10" t="s">
        <v>44</v>
      </c>
      <c r="B59" s="10" t="s">
        <v>675</v>
      </c>
      <c r="C59" s="10" t="s">
        <v>616</v>
      </c>
      <c r="D59" s="10" t="s">
        <v>824</v>
      </c>
      <c r="E59" s="10" t="s">
        <v>825</v>
      </c>
      <c r="F59" s="10" t="s">
        <v>619</v>
      </c>
      <c r="G59" s="10" t="s">
        <v>826</v>
      </c>
      <c r="H59" s="10" t="s">
        <v>827</v>
      </c>
      <c r="I59" s="11">
        <v>1</v>
      </c>
      <c r="J59" s="10" t="s">
        <v>43</v>
      </c>
      <c r="K59" s="10" t="s">
        <v>696</v>
      </c>
      <c r="L59" s="10" t="s">
        <v>623</v>
      </c>
      <c r="M59" s="10" t="s">
        <v>828</v>
      </c>
    </row>
    <row r="60" spans="1:13" x14ac:dyDescent="0.3">
      <c r="A60" s="10" t="s">
        <v>216</v>
      </c>
      <c r="B60" s="10" t="s">
        <v>829</v>
      </c>
      <c r="C60" s="10" t="s">
        <v>616</v>
      </c>
      <c r="D60" s="10" t="s">
        <v>830</v>
      </c>
      <c r="E60" s="10" t="s">
        <v>831</v>
      </c>
      <c r="F60" s="10" t="s">
        <v>619</v>
      </c>
      <c r="G60" s="10" t="s">
        <v>631</v>
      </c>
      <c r="H60" s="10" t="s">
        <v>632</v>
      </c>
      <c r="I60" s="11">
        <v>1</v>
      </c>
      <c r="J60" s="10" t="s">
        <v>215</v>
      </c>
      <c r="K60" s="10" t="s">
        <v>730</v>
      </c>
      <c r="L60" s="10" t="s">
        <v>623</v>
      </c>
      <c r="M60" s="10" t="s">
        <v>634</v>
      </c>
    </row>
    <row r="61" spans="1:13" x14ac:dyDescent="0.3">
      <c r="A61" s="10" t="s">
        <v>524</v>
      </c>
      <c r="B61" s="10" t="s">
        <v>832</v>
      </c>
      <c r="C61" s="10" t="s">
        <v>616</v>
      </c>
      <c r="D61" s="10" t="s">
        <v>833</v>
      </c>
      <c r="E61" s="10" t="s">
        <v>834</v>
      </c>
      <c r="F61" s="10" t="s">
        <v>619</v>
      </c>
      <c r="G61" s="10" t="s">
        <v>835</v>
      </c>
      <c r="H61" s="10" t="s">
        <v>836</v>
      </c>
      <c r="I61" s="11">
        <v>2</v>
      </c>
      <c r="J61" s="10" t="s">
        <v>523</v>
      </c>
      <c r="K61" s="10" t="s">
        <v>688</v>
      </c>
      <c r="L61" s="10" t="s">
        <v>623</v>
      </c>
      <c r="M61" s="10" t="s">
        <v>772</v>
      </c>
    </row>
    <row r="62" spans="1:13" x14ac:dyDescent="0.3">
      <c r="A62" s="10" t="s">
        <v>74</v>
      </c>
      <c r="B62" s="10" t="s">
        <v>683</v>
      </c>
      <c r="C62" s="10" t="s">
        <v>616</v>
      </c>
      <c r="D62" s="10" t="s">
        <v>837</v>
      </c>
      <c r="E62" s="10" t="s">
        <v>838</v>
      </c>
      <c r="F62" s="10" t="s">
        <v>619</v>
      </c>
      <c r="G62" s="10" t="s">
        <v>826</v>
      </c>
      <c r="H62" s="10" t="s">
        <v>827</v>
      </c>
      <c r="I62" s="11">
        <v>1</v>
      </c>
      <c r="J62" s="10" t="s">
        <v>73</v>
      </c>
      <c r="K62" s="10" t="s">
        <v>815</v>
      </c>
      <c r="L62" s="10" t="s">
        <v>623</v>
      </c>
      <c r="M62" s="10" t="s">
        <v>828</v>
      </c>
    </row>
    <row r="63" spans="1:13" x14ac:dyDescent="0.3">
      <c r="A63" s="10" t="s">
        <v>74</v>
      </c>
      <c r="B63" s="10" t="s">
        <v>683</v>
      </c>
      <c r="C63" s="10" t="s">
        <v>616</v>
      </c>
      <c r="D63" s="10" t="s">
        <v>837</v>
      </c>
      <c r="E63" s="10" t="s">
        <v>839</v>
      </c>
      <c r="F63" s="10" t="s">
        <v>619</v>
      </c>
      <c r="G63" s="10" t="s">
        <v>686</v>
      </c>
      <c r="H63" s="10" t="s">
        <v>687</v>
      </c>
      <c r="I63" s="11">
        <v>1</v>
      </c>
      <c r="J63" s="10" t="s">
        <v>73</v>
      </c>
      <c r="K63" s="10" t="s">
        <v>688</v>
      </c>
      <c r="L63" s="10" t="s">
        <v>623</v>
      </c>
      <c r="M63" s="10" t="s">
        <v>689</v>
      </c>
    </row>
    <row r="64" spans="1:13" x14ac:dyDescent="0.3">
      <c r="A64" s="10" t="s">
        <v>128</v>
      </c>
      <c r="B64" s="10" t="s">
        <v>840</v>
      </c>
      <c r="C64" s="10" t="s">
        <v>691</v>
      </c>
      <c r="D64" s="10" t="s">
        <v>841</v>
      </c>
      <c r="E64" s="10" t="s">
        <v>842</v>
      </c>
      <c r="F64" s="10" t="s">
        <v>619</v>
      </c>
      <c r="G64" s="10" t="s">
        <v>843</v>
      </c>
      <c r="H64" s="10" t="s">
        <v>844</v>
      </c>
      <c r="I64" s="11">
        <v>1</v>
      </c>
      <c r="J64" s="10" t="s">
        <v>127</v>
      </c>
      <c r="K64" s="10" t="s">
        <v>845</v>
      </c>
      <c r="L64" s="10" t="s">
        <v>623</v>
      </c>
      <c r="M64" s="10" t="s">
        <v>756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1"/>
  <sheetViews>
    <sheetView workbookViewId="0">
      <selection activeCell="E2" sqref="E2"/>
    </sheetView>
  </sheetViews>
  <sheetFormatPr defaultRowHeight="14.4" x14ac:dyDescent="0.3"/>
  <sheetData>
    <row r="1" spans="1:13" x14ac:dyDescent="0.3">
      <c r="A1" s="62" t="s">
        <v>846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x14ac:dyDescent="0.3">
      <c r="A2" s="12" t="s">
        <v>602</v>
      </c>
      <c r="B2" s="12" t="s">
        <v>603</v>
      </c>
      <c r="C2" s="12" t="s">
        <v>604</v>
      </c>
      <c r="D2" s="12" t="s">
        <v>605</v>
      </c>
      <c r="E2" s="12" t="s">
        <v>606</v>
      </c>
      <c r="F2" s="12" t="s">
        <v>607</v>
      </c>
      <c r="G2" s="12" t="s">
        <v>608</v>
      </c>
      <c r="H2" s="12" t="s">
        <v>609</v>
      </c>
      <c r="I2" s="12" t="s">
        <v>610</v>
      </c>
      <c r="J2" s="12" t="s">
        <v>611</v>
      </c>
      <c r="K2" s="12" t="s">
        <v>612</v>
      </c>
      <c r="L2" s="12" t="s">
        <v>613</v>
      </c>
      <c r="M2" s="12" t="s">
        <v>614</v>
      </c>
    </row>
    <row r="3" spans="1:13" x14ac:dyDescent="0.3">
      <c r="A3" s="13" t="s">
        <v>344</v>
      </c>
      <c r="B3" s="13" t="s">
        <v>847</v>
      </c>
      <c r="C3" s="13" t="s">
        <v>616</v>
      </c>
      <c r="D3" s="13" t="s">
        <v>848</v>
      </c>
      <c r="E3" s="13" t="s">
        <v>849</v>
      </c>
      <c r="F3" s="13" t="s">
        <v>619</v>
      </c>
      <c r="G3" s="13" t="s">
        <v>850</v>
      </c>
      <c r="H3" s="13" t="s">
        <v>851</v>
      </c>
      <c r="I3" s="14">
        <v>1</v>
      </c>
      <c r="J3" s="13" t="s">
        <v>343</v>
      </c>
      <c r="K3" s="13" t="s">
        <v>639</v>
      </c>
      <c r="L3" s="13" t="s">
        <v>852</v>
      </c>
      <c r="M3" s="13" t="s">
        <v>853</v>
      </c>
    </row>
    <row r="4" spans="1:13" x14ac:dyDescent="0.3">
      <c r="A4" s="13" t="s">
        <v>58</v>
      </c>
      <c r="B4" s="13" t="s">
        <v>854</v>
      </c>
      <c r="C4" s="13" t="s">
        <v>616</v>
      </c>
      <c r="D4" s="13" t="s">
        <v>855</v>
      </c>
      <c r="E4" s="13" t="s">
        <v>856</v>
      </c>
      <c r="F4" s="13" t="s">
        <v>619</v>
      </c>
      <c r="G4" s="13" t="s">
        <v>857</v>
      </c>
      <c r="H4" s="13" t="s">
        <v>858</v>
      </c>
      <c r="I4" s="14">
        <v>2</v>
      </c>
      <c r="J4" s="13" t="s">
        <v>57</v>
      </c>
      <c r="K4" s="13" t="s">
        <v>688</v>
      </c>
      <c r="L4" s="13" t="s">
        <v>852</v>
      </c>
      <c r="M4" s="13" t="s">
        <v>689</v>
      </c>
    </row>
    <row r="5" spans="1:13" x14ac:dyDescent="0.3">
      <c r="A5" s="13" t="s">
        <v>230</v>
      </c>
      <c r="B5" s="13" t="s">
        <v>628</v>
      </c>
      <c r="C5" s="13" t="s">
        <v>616</v>
      </c>
      <c r="D5" s="13" t="s">
        <v>859</v>
      </c>
      <c r="E5" s="13" t="s">
        <v>860</v>
      </c>
      <c r="F5" s="13" t="s">
        <v>619</v>
      </c>
      <c r="G5" s="13" t="s">
        <v>861</v>
      </c>
      <c r="H5" s="13" t="s">
        <v>862</v>
      </c>
      <c r="I5" s="14">
        <v>2</v>
      </c>
      <c r="J5" s="13" t="s">
        <v>229</v>
      </c>
      <c r="K5" s="13" t="s">
        <v>771</v>
      </c>
      <c r="L5" s="13" t="s">
        <v>852</v>
      </c>
      <c r="M5" s="13" t="s">
        <v>863</v>
      </c>
    </row>
    <row r="6" spans="1:13" x14ac:dyDescent="0.3">
      <c r="A6" s="13" t="s">
        <v>246</v>
      </c>
      <c r="B6" s="13" t="s">
        <v>675</v>
      </c>
      <c r="C6" s="13" t="s">
        <v>616</v>
      </c>
      <c r="D6" s="13" t="s">
        <v>864</v>
      </c>
      <c r="E6" s="13" t="s">
        <v>865</v>
      </c>
      <c r="F6" s="13" t="s">
        <v>619</v>
      </c>
      <c r="G6" s="13" t="s">
        <v>866</v>
      </c>
      <c r="H6" s="13" t="s">
        <v>867</v>
      </c>
      <c r="I6" s="14">
        <v>1</v>
      </c>
      <c r="J6" s="13" t="s">
        <v>245</v>
      </c>
      <c r="K6" s="13" t="s">
        <v>868</v>
      </c>
      <c r="L6" s="13" t="s">
        <v>852</v>
      </c>
      <c r="M6" s="13" t="s">
        <v>869</v>
      </c>
    </row>
    <row r="7" spans="1:13" x14ac:dyDescent="0.3">
      <c r="A7" s="13" t="s">
        <v>60</v>
      </c>
      <c r="B7" s="13" t="s">
        <v>615</v>
      </c>
      <c r="C7" s="13" t="s">
        <v>616</v>
      </c>
      <c r="D7" s="13" t="s">
        <v>635</v>
      </c>
      <c r="E7" s="13" t="s">
        <v>636</v>
      </c>
      <c r="F7" s="13" t="s">
        <v>619</v>
      </c>
      <c r="G7" s="13" t="s">
        <v>870</v>
      </c>
      <c r="H7" s="13" t="s">
        <v>871</v>
      </c>
      <c r="I7" s="14">
        <v>5</v>
      </c>
      <c r="J7" s="13" t="s">
        <v>59</v>
      </c>
      <c r="K7" s="13" t="s">
        <v>639</v>
      </c>
      <c r="L7" s="13" t="s">
        <v>852</v>
      </c>
      <c r="M7" s="13" t="s">
        <v>872</v>
      </c>
    </row>
    <row r="8" spans="1:13" x14ac:dyDescent="0.3">
      <c r="A8" s="13" t="s">
        <v>60</v>
      </c>
      <c r="B8" s="13" t="s">
        <v>615</v>
      </c>
      <c r="C8" s="13" t="s">
        <v>616</v>
      </c>
      <c r="D8" s="13" t="s">
        <v>635</v>
      </c>
      <c r="E8" s="13" t="s">
        <v>636</v>
      </c>
      <c r="F8" s="13" t="s">
        <v>619</v>
      </c>
      <c r="G8" s="13" t="s">
        <v>873</v>
      </c>
      <c r="H8" s="13" t="s">
        <v>874</v>
      </c>
      <c r="I8" s="14">
        <v>2</v>
      </c>
      <c r="J8" s="13" t="s">
        <v>59</v>
      </c>
      <c r="K8" s="13" t="s">
        <v>639</v>
      </c>
      <c r="L8" s="13" t="s">
        <v>852</v>
      </c>
      <c r="M8" s="13" t="s">
        <v>875</v>
      </c>
    </row>
    <row r="9" spans="1:13" x14ac:dyDescent="0.3">
      <c r="A9" s="13" t="s">
        <v>60</v>
      </c>
      <c r="B9" s="13" t="s">
        <v>615</v>
      </c>
      <c r="C9" s="13" t="s">
        <v>616</v>
      </c>
      <c r="D9" s="13" t="s">
        <v>635</v>
      </c>
      <c r="E9" s="13" t="s">
        <v>636</v>
      </c>
      <c r="F9" s="13" t="s">
        <v>619</v>
      </c>
      <c r="G9" s="13" t="s">
        <v>876</v>
      </c>
      <c r="H9" s="13" t="s">
        <v>877</v>
      </c>
      <c r="I9" s="14">
        <v>1</v>
      </c>
      <c r="J9" s="13" t="s">
        <v>59</v>
      </c>
      <c r="K9" s="13" t="s">
        <v>639</v>
      </c>
      <c r="L9" s="13" t="s">
        <v>852</v>
      </c>
      <c r="M9" s="13" t="s">
        <v>878</v>
      </c>
    </row>
    <row r="10" spans="1:13" x14ac:dyDescent="0.3">
      <c r="A10" s="13" t="s">
        <v>60</v>
      </c>
      <c r="B10" s="13" t="s">
        <v>615</v>
      </c>
      <c r="C10" s="13" t="s">
        <v>616</v>
      </c>
      <c r="D10" s="13" t="s">
        <v>635</v>
      </c>
      <c r="E10" s="13" t="s">
        <v>879</v>
      </c>
      <c r="F10" s="13" t="s">
        <v>619</v>
      </c>
      <c r="G10" s="13" t="s">
        <v>880</v>
      </c>
      <c r="H10" s="13" t="s">
        <v>881</v>
      </c>
      <c r="I10" s="14">
        <v>1</v>
      </c>
      <c r="J10" s="13" t="s">
        <v>59</v>
      </c>
      <c r="K10" s="13" t="s">
        <v>708</v>
      </c>
      <c r="L10" s="13" t="s">
        <v>852</v>
      </c>
      <c r="M10" s="13" t="s">
        <v>882</v>
      </c>
    </row>
    <row r="11" spans="1:13" x14ac:dyDescent="0.3">
      <c r="A11" s="13" t="s">
        <v>294</v>
      </c>
      <c r="B11" s="13" t="s">
        <v>883</v>
      </c>
      <c r="C11" s="13" t="s">
        <v>616</v>
      </c>
      <c r="D11" s="13" t="s">
        <v>884</v>
      </c>
      <c r="E11" s="13" t="s">
        <v>885</v>
      </c>
      <c r="F11" s="13" t="s">
        <v>619</v>
      </c>
      <c r="G11" s="13" t="s">
        <v>886</v>
      </c>
      <c r="H11" s="13" t="s">
        <v>887</v>
      </c>
      <c r="I11" s="14">
        <v>1</v>
      </c>
      <c r="J11" s="13" t="s">
        <v>293</v>
      </c>
      <c r="K11" s="13" t="s">
        <v>622</v>
      </c>
      <c r="L11" s="13" t="s">
        <v>852</v>
      </c>
      <c r="M11" s="13" t="s">
        <v>888</v>
      </c>
    </row>
    <row r="12" spans="1:13" x14ac:dyDescent="0.3">
      <c r="A12" s="13" t="s">
        <v>40</v>
      </c>
      <c r="B12" s="13" t="s">
        <v>655</v>
      </c>
      <c r="C12" s="13" t="s">
        <v>616</v>
      </c>
      <c r="D12" s="13" t="s">
        <v>656</v>
      </c>
      <c r="E12" s="13" t="s">
        <v>889</v>
      </c>
      <c r="F12" s="13" t="s">
        <v>619</v>
      </c>
      <c r="G12" s="13" t="s">
        <v>890</v>
      </c>
      <c r="H12" s="13" t="s">
        <v>891</v>
      </c>
      <c r="I12" s="14">
        <v>1</v>
      </c>
      <c r="J12" s="13" t="s">
        <v>39</v>
      </c>
      <c r="K12" s="13" t="s">
        <v>723</v>
      </c>
      <c r="L12" s="13" t="s">
        <v>852</v>
      </c>
      <c r="M12" s="13" t="s">
        <v>872</v>
      </c>
    </row>
    <row r="13" spans="1:13" x14ac:dyDescent="0.3">
      <c r="A13" s="13" t="s">
        <v>118</v>
      </c>
      <c r="B13" s="13" t="s">
        <v>655</v>
      </c>
      <c r="C13" s="13" t="s">
        <v>616</v>
      </c>
      <c r="D13" s="13" t="s">
        <v>892</v>
      </c>
      <c r="E13" s="13" t="s">
        <v>893</v>
      </c>
      <c r="F13" s="13" t="s">
        <v>619</v>
      </c>
      <c r="G13" s="13" t="s">
        <v>894</v>
      </c>
      <c r="H13" s="13" t="s">
        <v>895</v>
      </c>
      <c r="I13" s="14">
        <v>1</v>
      </c>
      <c r="J13" s="13" t="s">
        <v>117</v>
      </c>
      <c r="K13" s="13" t="s">
        <v>845</v>
      </c>
      <c r="L13" s="13" t="s">
        <v>852</v>
      </c>
      <c r="M13" s="13" t="s">
        <v>896</v>
      </c>
    </row>
    <row r="14" spans="1:13" x14ac:dyDescent="0.3">
      <c r="A14" s="13" t="s">
        <v>118</v>
      </c>
      <c r="B14" s="13" t="s">
        <v>655</v>
      </c>
      <c r="C14" s="13" t="s">
        <v>616</v>
      </c>
      <c r="D14" s="13" t="s">
        <v>892</v>
      </c>
      <c r="E14" s="13" t="s">
        <v>897</v>
      </c>
      <c r="F14" s="13" t="s">
        <v>619</v>
      </c>
      <c r="G14" s="13" t="s">
        <v>894</v>
      </c>
      <c r="H14" s="13" t="s">
        <v>895</v>
      </c>
      <c r="I14" s="14">
        <v>2</v>
      </c>
      <c r="J14" s="13" t="s">
        <v>117</v>
      </c>
      <c r="K14" s="13" t="s">
        <v>688</v>
      </c>
      <c r="L14" s="13" t="s">
        <v>852</v>
      </c>
      <c r="M14" s="13" t="s">
        <v>896</v>
      </c>
    </row>
    <row r="15" spans="1:13" x14ac:dyDescent="0.3">
      <c r="A15" s="13" t="s">
        <v>22</v>
      </c>
      <c r="B15" s="13" t="s">
        <v>662</v>
      </c>
      <c r="C15" s="13" t="s">
        <v>616</v>
      </c>
      <c r="D15" s="13" t="s">
        <v>898</v>
      </c>
      <c r="E15" s="13" t="s">
        <v>899</v>
      </c>
      <c r="F15" s="13" t="s">
        <v>619</v>
      </c>
      <c r="G15" s="13" t="s">
        <v>900</v>
      </c>
      <c r="H15" s="13" t="s">
        <v>901</v>
      </c>
      <c r="I15" s="14">
        <v>1</v>
      </c>
      <c r="J15" s="13" t="s">
        <v>21</v>
      </c>
      <c r="K15" s="13" t="s">
        <v>622</v>
      </c>
      <c r="L15" s="13" t="s">
        <v>852</v>
      </c>
      <c r="M15" s="13" t="s">
        <v>902</v>
      </c>
    </row>
    <row r="16" spans="1:13" x14ac:dyDescent="0.3">
      <c r="A16" s="13" t="s">
        <v>78</v>
      </c>
      <c r="B16" s="13" t="s">
        <v>903</v>
      </c>
      <c r="C16" s="13" t="s">
        <v>616</v>
      </c>
      <c r="D16" s="13" t="s">
        <v>904</v>
      </c>
      <c r="E16" s="13" t="s">
        <v>905</v>
      </c>
      <c r="F16" s="13" t="s">
        <v>619</v>
      </c>
      <c r="G16" s="13" t="s">
        <v>906</v>
      </c>
      <c r="H16" s="13" t="s">
        <v>907</v>
      </c>
      <c r="I16" s="14">
        <v>1</v>
      </c>
      <c r="J16" s="13" t="s">
        <v>77</v>
      </c>
      <c r="K16" s="13" t="s">
        <v>688</v>
      </c>
      <c r="L16" s="13" t="s">
        <v>852</v>
      </c>
      <c r="M16" s="13" t="s">
        <v>908</v>
      </c>
    </row>
    <row r="17" spans="1:13" x14ac:dyDescent="0.3">
      <c r="A17" s="13" t="s">
        <v>114</v>
      </c>
      <c r="B17" s="13" t="s">
        <v>847</v>
      </c>
      <c r="C17" s="13" t="s">
        <v>616</v>
      </c>
      <c r="D17" s="13" t="s">
        <v>909</v>
      </c>
      <c r="E17" s="13" t="s">
        <v>910</v>
      </c>
      <c r="F17" s="13" t="s">
        <v>619</v>
      </c>
      <c r="G17" s="13" t="s">
        <v>911</v>
      </c>
      <c r="H17" s="13" t="s">
        <v>912</v>
      </c>
      <c r="I17" s="14">
        <v>1</v>
      </c>
      <c r="J17" s="13" t="s">
        <v>113</v>
      </c>
      <c r="K17" s="13" t="s">
        <v>748</v>
      </c>
      <c r="L17" s="13" t="s">
        <v>852</v>
      </c>
      <c r="M17" s="13" t="s">
        <v>913</v>
      </c>
    </row>
    <row r="18" spans="1:13" x14ac:dyDescent="0.3">
      <c r="A18" s="13" t="s">
        <v>114</v>
      </c>
      <c r="B18" s="13" t="s">
        <v>847</v>
      </c>
      <c r="C18" s="13" t="s">
        <v>616</v>
      </c>
      <c r="D18" s="13" t="s">
        <v>909</v>
      </c>
      <c r="E18" s="13" t="s">
        <v>914</v>
      </c>
      <c r="F18" s="13" t="s">
        <v>619</v>
      </c>
      <c r="G18" s="13" t="s">
        <v>915</v>
      </c>
      <c r="H18" s="13" t="s">
        <v>916</v>
      </c>
      <c r="I18" s="14">
        <v>1</v>
      </c>
      <c r="J18" s="13" t="s">
        <v>113</v>
      </c>
      <c r="K18" s="13" t="s">
        <v>917</v>
      </c>
      <c r="L18" s="13" t="s">
        <v>852</v>
      </c>
      <c r="M18" s="13" t="s">
        <v>888</v>
      </c>
    </row>
    <row r="19" spans="1:13" x14ac:dyDescent="0.3">
      <c r="A19" s="13" t="s">
        <v>68</v>
      </c>
      <c r="B19" s="13" t="s">
        <v>675</v>
      </c>
      <c r="C19" s="13" t="s">
        <v>616</v>
      </c>
      <c r="D19" s="13" t="s">
        <v>676</v>
      </c>
      <c r="E19" s="13" t="s">
        <v>918</v>
      </c>
      <c r="F19" s="13" t="s">
        <v>619</v>
      </c>
      <c r="G19" s="13" t="s">
        <v>919</v>
      </c>
      <c r="H19" s="13" t="s">
        <v>920</v>
      </c>
      <c r="I19" s="14">
        <v>4</v>
      </c>
      <c r="J19" s="13" t="s">
        <v>67</v>
      </c>
      <c r="K19" s="13" t="s">
        <v>670</v>
      </c>
      <c r="L19" s="13" t="s">
        <v>852</v>
      </c>
      <c r="M19" s="13" t="s">
        <v>921</v>
      </c>
    </row>
    <row r="20" spans="1:13" x14ac:dyDescent="0.3">
      <c r="A20" s="13" t="s">
        <v>100</v>
      </c>
      <c r="B20" s="13" t="s">
        <v>683</v>
      </c>
      <c r="C20" s="13" t="s">
        <v>616</v>
      </c>
      <c r="D20" s="13" t="s">
        <v>684</v>
      </c>
      <c r="E20" s="13" t="s">
        <v>922</v>
      </c>
      <c r="F20" s="13" t="s">
        <v>619</v>
      </c>
      <c r="G20" s="13" t="s">
        <v>857</v>
      </c>
      <c r="H20" s="13" t="s">
        <v>858</v>
      </c>
      <c r="I20" s="14">
        <v>1</v>
      </c>
      <c r="J20" s="13" t="s">
        <v>99</v>
      </c>
      <c r="K20" s="13" t="s">
        <v>802</v>
      </c>
      <c r="L20" s="13" t="s">
        <v>852</v>
      </c>
      <c r="M20" s="13" t="s">
        <v>689</v>
      </c>
    </row>
    <row r="21" spans="1:13" x14ac:dyDescent="0.3">
      <c r="A21" s="13" t="s">
        <v>320</v>
      </c>
      <c r="B21" s="13" t="s">
        <v>923</v>
      </c>
      <c r="C21" s="13" t="s">
        <v>616</v>
      </c>
      <c r="D21" s="13" t="s">
        <v>924</v>
      </c>
      <c r="E21" s="13" t="s">
        <v>925</v>
      </c>
      <c r="F21" s="13" t="s">
        <v>818</v>
      </c>
      <c r="G21" s="13" t="s">
        <v>926</v>
      </c>
      <c r="H21" s="13" t="s">
        <v>927</v>
      </c>
      <c r="I21" s="14">
        <v>1</v>
      </c>
      <c r="J21" s="13" t="s">
        <v>319</v>
      </c>
      <c r="K21" s="13" t="s">
        <v>748</v>
      </c>
      <c r="L21" s="13" t="s">
        <v>852</v>
      </c>
      <c r="M21" s="13" t="s">
        <v>888</v>
      </c>
    </row>
    <row r="22" spans="1:13" x14ac:dyDescent="0.3">
      <c r="A22" s="13" t="s">
        <v>16</v>
      </c>
      <c r="B22" s="13" t="s">
        <v>847</v>
      </c>
      <c r="C22" s="13" t="s">
        <v>616</v>
      </c>
      <c r="D22" s="13" t="s">
        <v>928</v>
      </c>
      <c r="E22" s="13" t="s">
        <v>929</v>
      </c>
      <c r="F22" s="13" t="s">
        <v>619</v>
      </c>
      <c r="G22" s="13" t="s">
        <v>930</v>
      </c>
      <c r="H22" s="13" t="s">
        <v>931</v>
      </c>
      <c r="I22" s="14">
        <v>1</v>
      </c>
      <c r="J22" s="13" t="s">
        <v>15</v>
      </c>
      <c r="K22" s="13" t="s">
        <v>696</v>
      </c>
      <c r="L22" s="13" t="s">
        <v>852</v>
      </c>
      <c r="M22" s="13" t="s">
        <v>932</v>
      </c>
    </row>
    <row r="23" spans="1:13" x14ac:dyDescent="0.3">
      <c r="A23" s="13" t="s">
        <v>16</v>
      </c>
      <c r="B23" s="13" t="s">
        <v>847</v>
      </c>
      <c r="C23" s="13" t="s">
        <v>616</v>
      </c>
      <c r="D23" s="13" t="s">
        <v>928</v>
      </c>
      <c r="E23" s="13" t="s">
        <v>933</v>
      </c>
      <c r="F23" s="13" t="s">
        <v>619</v>
      </c>
      <c r="G23" s="13" t="s">
        <v>930</v>
      </c>
      <c r="H23" s="13" t="s">
        <v>931</v>
      </c>
      <c r="I23" s="14">
        <v>1</v>
      </c>
      <c r="J23" s="13" t="s">
        <v>15</v>
      </c>
      <c r="K23" s="13" t="s">
        <v>674</v>
      </c>
      <c r="L23" s="13" t="s">
        <v>852</v>
      </c>
      <c r="M23" s="13" t="s">
        <v>932</v>
      </c>
    </row>
    <row r="24" spans="1:13" x14ac:dyDescent="0.3">
      <c r="A24" s="13" t="s">
        <v>16</v>
      </c>
      <c r="B24" s="13" t="s">
        <v>847</v>
      </c>
      <c r="C24" s="13" t="s">
        <v>616</v>
      </c>
      <c r="D24" s="13" t="s">
        <v>928</v>
      </c>
      <c r="E24" s="13" t="s">
        <v>934</v>
      </c>
      <c r="F24" s="13" t="s">
        <v>619</v>
      </c>
      <c r="G24" s="13" t="s">
        <v>930</v>
      </c>
      <c r="H24" s="13" t="s">
        <v>931</v>
      </c>
      <c r="I24" s="14">
        <v>1</v>
      </c>
      <c r="J24" s="13" t="s">
        <v>15</v>
      </c>
      <c r="K24" s="13" t="s">
        <v>622</v>
      </c>
      <c r="L24" s="13" t="s">
        <v>852</v>
      </c>
      <c r="M24" s="13" t="s">
        <v>932</v>
      </c>
    </row>
    <row r="25" spans="1:13" x14ac:dyDescent="0.3">
      <c r="A25" s="13" t="s">
        <v>16</v>
      </c>
      <c r="B25" s="13" t="s">
        <v>847</v>
      </c>
      <c r="C25" s="13" t="s">
        <v>616</v>
      </c>
      <c r="D25" s="13" t="s">
        <v>928</v>
      </c>
      <c r="E25" s="13" t="s">
        <v>935</v>
      </c>
      <c r="F25" s="13" t="s">
        <v>619</v>
      </c>
      <c r="G25" s="13" t="s">
        <v>936</v>
      </c>
      <c r="H25" s="13" t="s">
        <v>937</v>
      </c>
      <c r="I25" s="14">
        <v>1</v>
      </c>
      <c r="J25" s="13" t="s">
        <v>15</v>
      </c>
      <c r="K25" s="13" t="s">
        <v>730</v>
      </c>
      <c r="L25" s="13" t="s">
        <v>852</v>
      </c>
      <c r="M25" s="13" t="s">
        <v>908</v>
      </c>
    </row>
    <row r="26" spans="1:13" x14ac:dyDescent="0.3">
      <c r="A26" s="13" t="s">
        <v>408</v>
      </c>
      <c r="B26" s="13" t="s">
        <v>938</v>
      </c>
      <c r="C26" s="13" t="s">
        <v>691</v>
      </c>
      <c r="D26" s="13" t="s">
        <v>939</v>
      </c>
      <c r="E26" s="13" t="s">
        <v>940</v>
      </c>
      <c r="F26" s="13" t="s">
        <v>619</v>
      </c>
      <c r="G26" s="13" t="s">
        <v>941</v>
      </c>
      <c r="H26" s="13" t="s">
        <v>942</v>
      </c>
      <c r="I26" s="14">
        <v>1</v>
      </c>
      <c r="J26" s="13" t="s">
        <v>407</v>
      </c>
      <c r="K26" s="13" t="s">
        <v>702</v>
      </c>
      <c r="L26" s="13" t="s">
        <v>852</v>
      </c>
      <c r="M26" s="13" t="s">
        <v>756</v>
      </c>
    </row>
    <row r="27" spans="1:13" x14ac:dyDescent="0.3">
      <c r="A27" s="13" t="s">
        <v>198</v>
      </c>
      <c r="B27" s="13" t="s">
        <v>943</v>
      </c>
      <c r="C27" s="13" t="s">
        <v>691</v>
      </c>
      <c r="D27" s="13" t="s">
        <v>944</v>
      </c>
      <c r="E27" s="13" t="s">
        <v>945</v>
      </c>
      <c r="F27" s="13" t="s">
        <v>619</v>
      </c>
      <c r="G27" s="13" t="s">
        <v>946</v>
      </c>
      <c r="H27" s="13" t="s">
        <v>947</v>
      </c>
      <c r="I27" s="14">
        <v>2</v>
      </c>
      <c r="J27" s="13" t="s">
        <v>197</v>
      </c>
      <c r="K27" s="13" t="s">
        <v>622</v>
      </c>
      <c r="L27" s="13" t="s">
        <v>852</v>
      </c>
      <c r="M27" s="13" t="s">
        <v>948</v>
      </c>
    </row>
    <row r="28" spans="1:13" x14ac:dyDescent="0.3">
      <c r="A28" s="13" t="s">
        <v>52</v>
      </c>
      <c r="B28" s="13" t="s">
        <v>949</v>
      </c>
      <c r="C28" s="13" t="s">
        <v>616</v>
      </c>
      <c r="D28" s="13" t="s">
        <v>950</v>
      </c>
      <c r="E28" s="13" t="s">
        <v>951</v>
      </c>
      <c r="F28" s="13" t="s">
        <v>619</v>
      </c>
      <c r="G28" s="13" t="s">
        <v>952</v>
      </c>
      <c r="H28" s="13" t="s">
        <v>953</v>
      </c>
      <c r="I28" s="14">
        <v>1</v>
      </c>
      <c r="J28" s="13" t="s">
        <v>51</v>
      </c>
      <c r="K28" s="13" t="s">
        <v>696</v>
      </c>
      <c r="L28" s="13" t="s">
        <v>852</v>
      </c>
      <c r="M28" s="13" t="s">
        <v>954</v>
      </c>
    </row>
    <row r="29" spans="1:13" x14ac:dyDescent="0.3">
      <c r="A29" s="13" t="s">
        <v>492</v>
      </c>
      <c r="B29" s="13" t="s">
        <v>949</v>
      </c>
      <c r="C29" s="13" t="s">
        <v>616</v>
      </c>
      <c r="D29" s="13" t="s">
        <v>955</v>
      </c>
      <c r="E29" s="13" t="s">
        <v>956</v>
      </c>
      <c r="F29" s="13" t="s">
        <v>619</v>
      </c>
      <c r="G29" s="13" t="s">
        <v>936</v>
      </c>
      <c r="H29" s="13" t="s">
        <v>937</v>
      </c>
      <c r="I29" s="14">
        <v>1</v>
      </c>
      <c r="J29" s="13" t="s">
        <v>491</v>
      </c>
      <c r="K29" s="13" t="s">
        <v>702</v>
      </c>
      <c r="L29" s="13" t="s">
        <v>852</v>
      </c>
      <c r="M29" s="13" t="s">
        <v>908</v>
      </c>
    </row>
    <row r="30" spans="1:13" x14ac:dyDescent="0.3">
      <c r="A30" s="13" t="s">
        <v>264</v>
      </c>
      <c r="B30" s="13" t="s">
        <v>737</v>
      </c>
      <c r="C30" s="13" t="s">
        <v>691</v>
      </c>
      <c r="D30" s="13" t="s">
        <v>957</v>
      </c>
      <c r="E30" s="13" t="s">
        <v>958</v>
      </c>
      <c r="F30" s="13" t="s">
        <v>619</v>
      </c>
      <c r="G30" s="13" t="s">
        <v>941</v>
      </c>
      <c r="H30" s="13" t="s">
        <v>942</v>
      </c>
      <c r="I30" s="14">
        <v>1</v>
      </c>
      <c r="J30" s="13" t="s">
        <v>263</v>
      </c>
      <c r="K30" s="13" t="s">
        <v>917</v>
      </c>
      <c r="L30" s="13" t="s">
        <v>852</v>
      </c>
      <c r="M30" s="13" t="s">
        <v>756</v>
      </c>
    </row>
    <row r="31" spans="1:13" x14ac:dyDescent="0.3">
      <c r="A31" s="13" t="s">
        <v>208</v>
      </c>
      <c r="B31" s="13" t="s">
        <v>959</v>
      </c>
      <c r="C31" s="13" t="s">
        <v>616</v>
      </c>
      <c r="D31" s="13" t="s">
        <v>960</v>
      </c>
      <c r="E31" s="13" t="s">
        <v>961</v>
      </c>
      <c r="F31" s="13" t="s">
        <v>619</v>
      </c>
      <c r="G31" s="13" t="s">
        <v>962</v>
      </c>
      <c r="H31" s="13" t="s">
        <v>963</v>
      </c>
      <c r="I31" s="14">
        <v>1</v>
      </c>
      <c r="J31" s="13" t="s">
        <v>207</v>
      </c>
      <c r="K31" s="13" t="s">
        <v>748</v>
      </c>
      <c r="L31" s="13" t="s">
        <v>852</v>
      </c>
      <c r="M31" s="13" t="s">
        <v>964</v>
      </c>
    </row>
    <row r="32" spans="1:13" x14ac:dyDescent="0.3">
      <c r="A32" s="13" t="s">
        <v>208</v>
      </c>
      <c r="B32" s="13" t="s">
        <v>959</v>
      </c>
      <c r="C32" s="13" t="s">
        <v>616</v>
      </c>
      <c r="D32" s="13" t="s">
        <v>960</v>
      </c>
      <c r="E32" s="13" t="s">
        <v>961</v>
      </c>
      <c r="F32" s="13" t="s">
        <v>619</v>
      </c>
      <c r="G32" s="13" t="s">
        <v>965</v>
      </c>
      <c r="H32" s="13" t="s">
        <v>966</v>
      </c>
      <c r="I32" s="14">
        <v>1</v>
      </c>
      <c r="J32" s="13" t="s">
        <v>207</v>
      </c>
      <c r="K32" s="13" t="s">
        <v>748</v>
      </c>
      <c r="L32" s="13" t="s">
        <v>852</v>
      </c>
      <c r="M32" s="13" t="s">
        <v>967</v>
      </c>
    </row>
    <row r="33" spans="1:13" x14ac:dyDescent="0.3">
      <c r="A33" s="13" t="s">
        <v>208</v>
      </c>
      <c r="B33" s="13" t="s">
        <v>959</v>
      </c>
      <c r="C33" s="13" t="s">
        <v>616</v>
      </c>
      <c r="D33" s="13" t="s">
        <v>960</v>
      </c>
      <c r="E33" s="13" t="s">
        <v>968</v>
      </c>
      <c r="F33" s="13" t="s">
        <v>619</v>
      </c>
      <c r="G33" s="13" t="s">
        <v>930</v>
      </c>
      <c r="H33" s="13" t="s">
        <v>931</v>
      </c>
      <c r="I33" s="14">
        <v>1</v>
      </c>
      <c r="J33" s="13" t="s">
        <v>207</v>
      </c>
      <c r="K33" s="13" t="s">
        <v>771</v>
      </c>
      <c r="L33" s="13" t="s">
        <v>852</v>
      </c>
      <c r="M33" s="13" t="s">
        <v>932</v>
      </c>
    </row>
    <row r="34" spans="1:13" x14ac:dyDescent="0.3">
      <c r="A34" s="13" t="s">
        <v>28</v>
      </c>
      <c r="B34" s="13" t="s">
        <v>969</v>
      </c>
      <c r="C34" s="13" t="s">
        <v>616</v>
      </c>
      <c r="D34" s="13" t="s">
        <v>970</v>
      </c>
      <c r="E34" s="13" t="s">
        <v>971</v>
      </c>
      <c r="F34" s="13" t="s">
        <v>619</v>
      </c>
      <c r="G34" s="13" t="s">
        <v>861</v>
      </c>
      <c r="H34" s="13" t="s">
        <v>862</v>
      </c>
      <c r="I34" s="14">
        <v>2</v>
      </c>
      <c r="J34" s="13" t="s">
        <v>27</v>
      </c>
      <c r="K34" s="13" t="s">
        <v>771</v>
      </c>
      <c r="L34" s="13" t="s">
        <v>852</v>
      </c>
      <c r="M34" s="13" t="s">
        <v>863</v>
      </c>
    </row>
    <row r="35" spans="1:13" x14ac:dyDescent="0.3">
      <c r="A35" s="13" t="s">
        <v>28</v>
      </c>
      <c r="B35" s="13" t="s">
        <v>969</v>
      </c>
      <c r="C35" s="13" t="s">
        <v>616</v>
      </c>
      <c r="D35" s="13" t="s">
        <v>970</v>
      </c>
      <c r="E35" s="13" t="s">
        <v>972</v>
      </c>
      <c r="F35" s="13" t="s">
        <v>619</v>
      </c>
      <c r="G35" s="13" t="s">
        <v>861</v>
      </c>
      <c r="H35" s="13" t="s">
        <v>862</v>
      </c>
      <c r="I35" s="14">
        <v>2</v>
      </c>
      <c r="J35" s="13" t="s">
        <v>27</v>
      </c>
      <c r="K35" s="13" t="s">
        <v>723</v>
      </c>
      <c r="L35" s="13" t="s">
        <v>852</v>
      </c>
      <c r="M35" s="13" t="s">
        <v>863</v>
      </c>
    </row>
    <row r="36" spans="1:13" x14ac:dyDescent="0.3">
      <c r="A36" s="13" t="s">
        <v>280</v>
      </c>
      <c r="B36" s="13" t="s">
        <v>615</v>
      </c>
      <c r="C36" s="13" t="s">
        <v>616</v>
      </c>
      <c r="D36" s="13" t="s">
        <v>973</v>
      </c>
      <c r="E36" s="13" t="s">
        <v>974</v>
      </c>
      <c r="F36" s="13" t="s">
        <v>619</v>
      </c>
      <c r="G36" s="13" t="s">
        <v>857</v>
      </c>
      <c r="H36" s="13" t="s">
        <v>858</v>
      </c>
      <c r="I36" s="14">
        <v>1</v>
      </c>
      <c r="J36" s="13" t="s">
        <v>279</v>
      </c>
      <c r="K36" s="13" t="s">
        <v>674</v>
      </c>
      <c r="L36" s="13" t="s">
        <v>852</v>
      </c>
      <c r="M36" s="13" t="s">
        <v>689</v>
      </c>
    </row>
    <row r="37" spans="1:13" x14ac:dyDescent="0.3">
      <c r="A37" s="13" t="s">
        <v>110</v>
      </c>
      <c r="B37" s="13" t="s">
        <v>975</v>
      </c>
      <c r="C37" s="13" t="s">
        <v>616</v>
      </c>
      <c r="D37" s="13" t="s">
        <v>976</v>
      </c>
      <c r="E37" s="13" t="s">
        <v>977</v>
      </c>
      <c r="F37" s="13" t="s">
        <v>619</v>
      </c>
      <c r="G37" s="13" t="s">
        <v>857</v>
      </c>
      <c r="H37" s="13" t="s">
        <v>858</v>
      </c>
      <c r="I37" s="14">
        <v>1</v>
      </c>
      <c r="J37" s="13" t="s">
        <v>109</v>
      </c>
      <c r="K37" s="13" t="s">
        <v>622</v>
      </c>
      <c r="L37" s="13" t="s">
        <v>852</v>
      </c>
      <c r="M37" s="13" t="s">
        <v>689</v>
      </c>
    </row>
    <row r="38" spans="1:13" x14ac:dyDescent="0.3">
      <c r="A38" s="13" t="s">
        <v>368</v>
      </c>
      <c r="B38" s="13" t="s">
        <v>903</v>
      </c>
      <c r="C38" s="13" t="s">
        <v>616</v>
      </c>
      <c r="D38" s="13" t="s">
        <v>978</v>
      </c>
      <c r="E38" s="13" t="s">
        <v>979</v>
      </c>
      <c r="F38" s="13" t="s">
        <v>619</v>
      </c>
      <c r="G38" s="13" t="s">
        <v>980</v>
      </c>
      <c r="H38" s="13" t="s">
        <v>981</v>
      </c>
      <c r="I38" s="14">
        <v>1</v>
      </c>
      <c r="J38" s="13" t="s">
        <v>367</v>
      </c>
      <c r="K38" s="13" t="s">
        <v>670</v>
      </c>
      <c r="L38" s="13" t="s">
        <v>852</v>
      </c>
      <c r="M38" s="13" t="s">
        <v>872</v>
      </c>
    </row>
    <row r="39" spans="1:13" x14ac:dyDescent="0.3">
      <c r="A39" s="13" t="s">
        <v>122</v>
      </c>
      <c r="B39" s="13" t="s">
        <v>655</v>
      </c>
      <c r="C39" s="13" t="s">
        <v>616</v>
      </c>
      <c r="D39" s="13" t="s">
        <v>982</v>
      </c>
      <c r="E39" s="13" t="s">
        <v>983</v>
      </c>
      <c r="F39" s="13" t="s">
        <v>619</v>
      </c>
      <c r="G39" s="13" t="s">
        <v>984</v>
      </c>
      <c r="H39" s="13" t="s">
        <v>985</v>
      </c>
      <c r="I39" s="14">
        <v>1</v>
      </c>
      <c r="J39" s="13" t="s">
        <v>121</v>
      </c>
      <c r="K39" s="13" t="s">
        <v>696</v>
      </c>
      <c r="L39" s="13" t="s">
        <v>852</v>
      </c>
      <c r="M39" s="13" t="s">
        <v>986</v>
      </c>
    </row>
    <row r="40" spans="1:13" x14ac:dyDescent="0.3">
      <c r="A40" s="13" t="s">
        <v>84</v>
      </c>
      <c r="B40" s="13" t="s">
        <v>655</v>
      </c>
      <c r="C40" s="13" t="s">
        <v>616</v>
      </c>
      <c r="D40" s="13" t="s">
        <v>987</v>
      </c>
      <c r="E40" s="13" t="s">
        <v>988</v>
      </c>
      <c r="F40" s="13" t="s">
        <v>619</v>
      </c>
      <c r="G40" s="13" t="s">
        <v>989</v>
      </c>
      <c r="H40" s="13" t="s">
        <v>990</v>
      </c>
      <c r="I40" s="14">
        <v>1</v>
      </c>
      <c r="J40" s="13" t="s">
        <v>83</v>
      </c>
      <c r="K40" s="13" t="s">
        <v>708</v>
      </c>
      <c r="L40" s="13" t="s">
        <v>852</v>
      </c>
      <c r="M40" s="13" t="s">
        <v>991</v>
      </c>
    </row>
    <row r="41" spans="1:13" x14ac:dyDescent="0.3">
      <c r="A41" s="13" t="s">
        <v>84</v>
      </c>
      <c r="B41" s="13" t="s">
        <v>655</v>
      </c>
      <c r="C41" s="13" t="s">
        <v>616</v>
      </c>
      <c r="D41" s="13" t="s">
        <v>987</v>
      </c>
      <c r="E41" s="13" t="s">
        <v>988</v>
      </c>
      <c r="F41" s="13" t="s">
        <v>619</v>
      </c>
      <c r="G41" s="13" t="s">
        <v>992</v>
      </c>
      <c r="H41" s="13" t="s">
        <v>993</v>
      </c>
      <c r="I41" s="14">
        <v>0</v>
      </c>
      <c r="J41" s="13" t="s">
        <v>83</v>
      </c>
      <c r="K41" s="13" t="s">
        <v>708</v>
      </c>
      <c r="L41" s="13" t="s">
        <v>852</v>
      </c>
      <c r="M41" s="13" t="s">
        <v>994</v>
      </c>
    </row>
    <row r="42" spans="1:13" x14ac:dyDescent="0.3">
      <c r="A42" s="13" t="s">
        <v>112</v>
      </c>
      <c r="B42" s="13" t="s">
        <v>712</v>
      </c>
      <c r="C42" s="13" t="s">
        <v>691</v>
      </c>
      <c r="D42" s="13" t="s">
        <v>713</v>
      </c>
      <c r="E42" s="13" t="s">
        <v>714</v>
      </c>
      <c r="F42" s="13" t="s">
        <v>619</v>
      </c>
      <c r="G42" s="13" t="s">
        <v>995</v>
      </c>
      <c r="H42" s="13" t="s">
        <v>996</v>
      </c>
      <c r="I42" s="14">
        <v>4</v>
      </c>
      <c r="J42" s="13" t="s">
        <v>111</v>
      </c>
      <c r="K42" s="13" t="s">
        <v>688</v>
      </c>
      <c r="L42" s="13" t="s">
        <v>852</v>
      </c>
      <c r="M42" s="13" t="s">
        <v>997</v>
      </c>
    </row>
    <row r="43" spans="1:13" x14ac:dyDescent="0.3">
      <c r="A43" s="13" t="s">
        <v>148</v>
      </c>
      <c r="B43" s="13" t="s">
        <v>718</v>
      </c>
      <c r="C43" s="13" t="s">
        <v>616</v>
      </c>
      <c r="D43" s="13" t="s">
        <v>719</v>
      </c>
      <c r="E43" s="13" t="s">
        <v>998</v>
      </c>
      <c r="F43" s="13" t="s">
        <v>619</v>
      </c>
      <c r="G43" s="13" t="s">
        <v>850</v>
      </c>
      <c r="H43" s="13" t="s">
        <v>851</v>
      </c>
      <c r="I43" s="14">
        <v>4</v>
      </c>
      <c r="J43" s="13" t="s">
        <v>147</v>
      </c>
      <c r="K43" s="13" t="s">
        <v>723</v>
      </c>
      <c r="L43" s="13" t="s">
        <v>852</v>
      </c>
      <c r="M43" s="13" t="s">
        <v>853</v>
      </c>
    </row>
    <row r="44" spans="1:13" x14ac:dyDescent="0.3">
      <c r="A44" s="13" t="s">
        <v>178</v>
      </c>
      <c r="B44" s="13" t="s">
        <v>999</v>
      </c>
      <c r="C44" s="13" t="s">
        <v>616</v>
      </c>
      <c r="D44" s="13" t="s">
        <v>1000</v>
      </c>
      <c r="E44" s="13" t="s">
        <v>1001</v>
      </c>
      <c r="F44" s="13" t="s">
        <v>619</v>
      </c>
      <c r="G44" s="13" t="s">
        <v>1002</v>
      </c>
      <c r="H44" s="13" t="s">
        <v>1003</v>
      </c>
      <c r="I44" s="14">
        <v>1</v>
      </c>
      <c r="J44" s="13" t="s">
        <v>177</v>
      </c>
      <c r="K44" s="13" t="s">
        <v>670</v>
      </c>
      <c r="L44" s="13" t="s">
        <v>852</v>
      </c>
      <c r="M44" s="13" t="s">
        <v>1004</v>
      </c>
    </row>
    <row r="45" spans="1:13" x14ac:dyDescent="0.3">
      <c r="A45" s="13" t="s">
        <v>18</v>
      </c>
      <c r="B45" s="13" t="s">
        <v>743</v>
      </c>
      <c r="C45" s="13" t="s">
        <v>616</v>
      </c>
      <c r="D45" s="13" t="s">
        <v>1005</v>
      </c>
      <c r="E45" s="13" t="s">
        <v>1006</v>
      </c>
      <c r="F45" s="13" t="s">
        <v>619</v>
      </c>
      <c r="G45" s="13" t="s">
        <v>1007</v>
      </c>
      <c r="H45" s="13" t="s">
        <v>1008</v>
      </c>
      <c r="I45" s="14">
        <v>1</v>
      </c>
      <c r="J45" s="13" t="s">
        <v>17</v>
      </c>
      <c r="K45" s="13" t="s">
        <v>670</v>
      </c>
      <c r="L45" s="13" t="s">
        <v>852</v>
      </c>
      <c r="M45" s="13" t="s">
        <v>1009</v>
      </c>
    </row>
    <row r="46" spans="1:13" x14ac:dyDescent="0.3">
      <c r="A46" s="13" t="s">
        <v>18</v>
      </c>
      <c r="B46" s="13" t="s">
        <v>743</v>
      </c>
      <c r="C46" s="13" t="s">
        <v>616</v>
      </c>
      <c r="D46" s="13" t="s">
        <v>1005</v>
      </c>
      <c r="E46" s="13" t="s">
        <v>1006</v>
      </c>
      <c r="F46" s="13" t="s">
        <v>619</v>
      </c>
      <c r="G46" s="13" t="s">
        <v>1010</v>
      </c>
      <c r="H46" s="13" t="s">
        <v>1011</v>
      </c>
      <c r="I46" s="14">
        <v>1</v>
      </c>
      <c r="J46" s="13" t="s">
        <v>17</v>
      </c>
      <c r="K46" s="13" t="s">
        <v>670</v>
      </c>
      <c r="L46" s="13" t="s">
        <v>852</v>
      </c>
      <c r="M46" s="13" t="s">
        <v>1009</v>
      </c>
    </row>
    <row r="47" spans="1:13" x14ac:dyDescent="0.3">
      <c r="A47" s="13" t="s">
        <v>18</v>
      </c>
      <c r="B47" s="13" t="s">
        <v>743</v>
      </c>
      <c r="C47" s="13" t="s">
        <v>616</v>
      </c>
      <c r="D47" s="13" t="s">
        <v>1005</v>
      </c>
      <c r="E47" s="13" t="s">
        <v>1006</v>
      </c>
      <c r="F47" s="13" t="s">
        <v>619</v>
      </c>
      <c r="G47" s="13" t="s">
        <v>1012</v>
      </c>
      <c r="H47" s="13" t="s">
        <v>1013</v>
      </c>
      <c r="I47" s="14">
        <v>1</v>
      </c>
      <c r="J47" s="13" t="s">
        <v>17</v>
      </c>
      <c r="K47" s="13" t="s">
        <v>670</v>
      </c>
      <c r="L47" s="13" t="s">
        <v>852</v>
      </c>
      <c r="M47" s="13" t="s">
        <v>1009</v>
      </c>
    </row>
    <row r="48" spans="1:13" x14ac:dyDescent="0.3">
      <c r="A48" s="13" t="s">
        <v>18</v>
      </c>
      <c r="B48" s="13" t="s">
        <v>743</v>
      </c>
      <c r="C48" s="13" t="s">
        <v>616</v>
      </c>
      <c r="D48" s="13" t="s">
        <v>1005</v>
      </c>
      <c r="E48" s="13" t="s">
        <v>1014</v>
      </c>
      <c r="F48" s="13" t="s">
        <v>619</v>
      </c>
      <c r="G48" s="13" t="s">
        <v>1015</v>
      </c>
      <c r="H48" s="13" t="s">
        <v>1016</v>
      </c>
      <c r="I48" s="14">
        <v>1</v>
      </c>
      <c r="J48" s="13" t="s">
        <v>17</v>
      </c>
      <c r="K48" s="13" t="s">
        <v>815</v>
      </c>
      <c r="L48" s="13" t="s">
        <v>852</v>
      </c>
      <c r="M48" s="13" t="s">
        <v>634</v>
      </c>
    </row>
    <row r="49" spans="1:13" x14ac:dyDescent="0.3">
      <c r="A49" s="13" t="s">
        <v>18</v>
      </c>
      <c r="B49" s="13" t="s">
        <v>743</v>
      </c>
      <c r="C49" s="13" t="s">
        <v>616</v>
      </c>
      <c r="D49" s="13" t="s">
        <v>1005</v>
      </c>
      <c r="E49" s="13" t="s">
        <v>1017</v>
      </c>
      <c r="F49" s="13" t="s">
        <v>619</v>
      </c>
      <c r="G49" s="13" t="s">
        <v>1018</v>
      </c>
      <c r="H49" s="13" t="s">
        <v>1019</v>
      </c>
      <c r="I49" s="14">
        <v>1</v>
      </c>
      <c r="J49" s="13" t="s">
        <v>17</v>
      </c>
      <c r="K49" s="13" t="s">
        <v>708</v>
      </c>
      <c r="L49" s="13" t="s">
        <v>852</v>
      </c>
      <c r="M49" s="13" t="s">
        <v>1020</v>
      </c>
    </row>
    <row r="50" spans="1:13" x14ac:dyDescent="0.3">
      <c r="A50" s="13" t="s">
        <v>18</v>
      </c>
      <c r="B50" s="13" t="s">
        <v>743</v>
      </c>
      <c r="C50" s="13" t="s">
        <v>616</v>
      </c>
      <c r="D50" s="13" t="s">
        <v>1005</v>
      </c>
      <c r="E50" s="13" t="s">
        <v>1021</v>
      </c>
      <c r="F50" s="13" t="s">
        <v>619</v>
      </c>
      <c r="G50" s="13" t="s">
        <v>936</v>
      </c>
      <c r="H50" s="13" t="s">
        <v>937</v>
      </c>
      <c r="I50" s="14">
        <v>1</v>
      </c>
      <c r="J50" s="13" t="s">
        <v>17</v>
      </c>
      <c r="K50" s="13" t="s">
        <v>688</v>
      </c>
      <c r="L50" s="13" t="s">
        <v>852</v>
      </c>
      <c r="M50" s="13" t="s">
        <v>908</v>
      </c>
    </row>
    <row r="51" spans="1:13" x14ac:dyDescent="0.3">
      <c r="A51" s="13" t="s">
        <v>180</v>
      </c>
      <c r="B51" s="13" t="s">
        <v>943</v>
      </c>
      <c r="C51" s="13" t="s">
        <v>691</v>
      </c>
      <c r="D51" s="13" t="s">
        <v>1022</v>
      </c>
      <c r="E51" s="13" t="s">
        <v>1023</v>
      </c>
      <c r="F51" s="13" t="s">
        <v>619</v>
      </c>
      <c r="G51" s="13" t="s">
        <v>1002</v>
      </c>
      <c r="H51" s="13" t="s">
        <v>1003</v>
      </c>
      <c r="I51" s="14">
        <v>1</v>
      </c>
      <c r="J51" s="13" t="s">
        <v>179</v>
      </c>
      <c r="K51" s="13" t="s">
        <v>702</v>
      </c>
      <c r="L51" s="13" t="s">
        <v>852</v>
      </c>
      <c r="M51" s="13" t="s">
        <v>1004</v>
      </c>
    </row>
    <row r="52" spans="1:13" x14ac:dyDescent="0.3">
      <c r="A52" s="13" t="s">
        <v>192</v>
      </c>
      <c r="B52" s="13" t="s">
        <v>1024</v>
      </c>
      <c r="C52" s="13" t="s">
        <v>616</v>
      </c>
      <c r="D52" s="13" t="s">
        <v>1025</v>
      </c>
      <c r="E52" s="13" t="s">
        <v>1026</v>
      </c>
      <c r="F52" s="13" t="s">
        <v>619</v>
      </c>
      <c r="G52" s="13" t="s">
        <v>850</v>
      </c>
      <c r="H52" s="13" t="s">
        <v>851</v>
      </c>
      <c r="I52" s="14">
        <v>5</v>
      </c>
      <c r="J52" s="13" t="s">
        <v>191</v>
      </c>
      <c r="K52" s="13" t="s">
        <v>815</v>
      </c>
      <c r="L52" s="13" t="s">
        <v>852</v>
      </c>
      <c r="M52" s="13" t="s">
        <v>853</v>
      </c>
    </row>
    <row r="53" spans="1:13" x14ac:dyDescent="0.3">
      <c r="A53" s="13" t="s">
        <v>298</v>
      </c>
      <c r="B53" s="13" t="s">
        <v>832</v>
      </c>
      <c r="C53" s="13" t="s">
        <v>616</v>
      </c>
      <c r="D53" s="13" t="s">
        <v>1027</v>
      </c>
      <c r="E53" s="13" t="s">
        <v>1028</v>
      </c>
      <c r="F53" s="13" t="s">
        <v>619</v>
      </c>
      <c r="G53" s="13" t="s">
        <v>857</v>
      </c>
      <c r="H53" s="13" t="s">
        <v>858</v>
      </c>
      <c r="I53" s="14">
        <v>1</v>
      </c>
      <c r="J53" s="13" t="s">
        <v>297</v>
      </c>
      <c r="K53" s="13" t="s">
        <v>702</v>
      </c>
      <c r="L53" s="13" t="s">
        <v>852</v>
      </c>
      <c r="M53" s="13" t="s">
        <v>689</v>
      </c>
    </row>
    <row r="54" spans="1:13" x14ac:dyDescent="0.3">
      <c r="A54" s="13" t="s">
        <v>62</v>
      </c>
      <c r="B54" s="13" t="s">
        <v>732</v>
      </c>
      <c r="C54" s="13" t="s">
        <v>616</v>
      </c>
      <c r="D54" s="13" t="s">
        <v>733</v>
      </c>
      <c r="E54" s="13" t="s">
        <v>1029</v>
      </c>
      <c r="F54" s="13" t="s">
        <v>619</v>
      </c>
      <c r="G54" s="13" t="s">
        <v>1030</v>
      </c>
      <c r="H54" s="13" t="s">
        <v>1031</v>
      </c>
      <c r="I54" s="14">
        <v>1</v>
      </c>
      <c r="J54" s="13" t="s">
        <v>61</v>
      </c>
      <c r="K54" s="13" t="s">
        <v>771</v>
      </c>
      <c r="L54" s="13" t="s">
        <v>852</v>
      </c>
      <c r="M54" s="13" t="s">
        <v>1032</v>
      </c>
    </row>
    <row r="55" spans="1:13" x14ac:dyDescent="0.3">
      <c r="A55" s="13" t="s">
        <v>62</v>
      </c>
      <c r="B55" s="13" t="s">
        <v>732</v>
      </c>
      <c r="C55" s="13" t="s">
        <v>616</v>
      </c>
      <c r="D55" s="13" t="s">
        <v>733</v>
      </c>
      <c r="E55" s="13" t="s">
        <v>1033</v>
      </c>
      <c r="F55" s="13" t="s">
        <v>619</v>
      </c>
      <c r="G55" s="13" t="s">
        <v>1030</v>
      </c>
      <c r="H55" s="13" t="s">
        <v>1031</v>
      </c>
      <c r="I55" s="14">
        <v>1</v>
      </c>
      <c r="J55" s="13" t="s">
        <v>61</v>
      </c>
      <c r="K55" s="13" t="s">
        <v>688</v>
      </c>
      <c r="L55" s="13" t="s">
        <v>852</v>
      </c>
      <c r="M55" s="13" t="s">
        <v>1032</v>
      </c>
    </row>
    <row r="56" spans="1:13" x14ac:dyDescent="0.3">
      <c r="A56" s="13" t="s">
        <v>94</v>
      </c>
      <c r="B56" s="13" t="s">
        <v>737</v>
      </c>
      <c r="C56" s="13" t="s">
        <v>691</v>
      </c>
      <c r="D56" s="13" t="s">
        <v>738</v>
      </c>
      <c r="E56" s="13" t="s">
        <v>1034</v>
      </c>
      <c r="F56" s="13" t="s">
        <v>818</v>
      </c>
      <c r="G56" s="13" t="s">
        <v>1035</v>
      </c>
      <c r="H56" s="13" t="s">
        <v>1036</v>
      </c>
      <c r="I56" s="14">
        <v>1</v>
      </c>
      <c r="J56" s="13" t="s">
        <v>93</v>
      </c>
      <c r="K56" s="13" t="s">
        <v>688</v>
      </c>
      <c r="L56" s="13" t="s">
        <v>852</v>
      </c>
      <c r="M56" s="13" t="s">
        <v>1037</v>
      </c>
    </row>
    <row r="57" spans="1:13" x14ac:dyDescent="0.3">
      <c r="A57" s="13" t="s">
        <v>94</v>
      </c>
      <c r="B57" s="13" t="s">
        <v>737</v>
      </c>
      <c r="C57" s="13" t="s">
        <v>691</v>
      </c>
      <c r="D57" s="13" t="s">
        <v>738</v>
      </c>
      <c r="E57" s="13" t="s">
        <v>739</v>
      </c>
      <c r="F57" s="13" t="s">
        <v>619</v>
      </c>
      <c r="G57" s="13" t="s">
        <v>946</v>
      </c>
      <c r="H57" s="13" t="s">
        <v>947</v>
      </c>
      <c r="I57" s="14">
        <v>1</v>
      </c>
      <c r="J57" s="13" t="s">
        <v>93</v>
      </c>
      <c r="K57" s="13" t="s">
        <v>688</v>
      </c>
      <c r="L57" s="13" t="s">
        <v>852</v>
      </c>
      <c r="M57" s="13" t="s">
        <v>948</v>
      </c>
    </row>
    <row r="58" spans="1:13" x14ac:dyDescent="0.3">
      <c r="A58" s="13" t="s">
        <v>328</v>
      </c>
      <c r="B58" s="13" t="s">
        <v>628</v>
      </c>
      <c r="C58" s="13" t="s">
        <v>616</v>
      </c>
      <c r="D58" s="13" t="s">
        <v>1038</v>
      </c>
      <c r="E58" s="13" t="s">
        <v>1039</v>
      </c>
      <c r="F58" s="13" t="s">
        <v>619</v>
      </c>
      <c r="G58" s="13" t="s">
        <v>1040</v>
      </c>
      <c r="H58" s="13" t="s">
        <v>1041</v>
      </c>
      <c r="I58" s="14">
        <v>1</v>
      </c>
      <c r="J58" s="13" t="s">
        <v>327</v>
      </c>
      <c r="K58" s="13" t="s">
        <v>748</v>
      </c>
      <c r="L58" s="13" t="s">
        <v>852</v>
      </c>
      <c r="M58" s="13" t="s">
        <v>1042</v>
      </c>
    </row>
    <row r="59" spans="1:13" x14ac:dyDescent="0.3">
      <c r="A59" s="13" t="s">
        <v>82</v>
      </c>
      <c r="B59" s="13" t="s">
        <v>675</v>
      </c>
      <c r="C59" s="13" t="s">
        <v>616</v>
      </c>
      <c r="D59" s="13" t="s">
        <v>1043</v>
      </c>
      <c r="E59" s="13" t="s">
        <v>1044</v>
      </c>
      <c r="F59" s="13" t="s">
        <v>619</v>
      </c>
      <c r="G59" s="13" t="s">
        <v>1045</v>
      </c>
      <c r="H59" s="13" t="s">
        <v>1046</v>
      </c>
      <c r="I59" s="14">
        <v>3</v>
      </c>
      <c r="J59" s="13" t="s">
        <v>81</v>
      </c>
      <c r="K59" s="13" t="s">
        <v>670</v>
      </c>
      <c r="L59" s="13" t="s">
        <v>852</v>
      </c>
      <c r="M59" s="13" t="s">
        <v>1047</v>
      </c>
    </row>
    <row r="60" spans="1:13" x14ac:dyDescent="0.3">
      <c r="A60" s="13" t="s">
        <v>138</v>
      </c>
      <c r="B60" s="13" t="s">
        <v>1048</v>
      </c>
      <c r="C60" s="13" t="s">
        <v>616</v>
      </c>
      <c r="D60" s="13" t="s">
        <v>1049</v>
      </c>
      <c r="E60" s="13" t="s">
        <v>1050</v>
      </c>
      <c r="F60" s="13" t="s">
        <v>619</v>
      </c>
      <c r="G60" s="13" t="s">
        <v>1051</v>
      </c>
      <c r="H60" s="13" t="s">
        <v>1052</v>
      </c>
      <c r="I60" s="14">
        <v>3</v>
      </c>
      <c r="J60" s="13" t="s">
        <v>137</v>
      </c>
      <c r="K60" s="13" t="s">
        <v>708</v>
      </c>
      <c r="L60" s="13" t="s">
        <v>852</v>
      </c>
      <c r="M60" s="13" t="s">
        <v>1053</v>
      </c>
    </row>
    <row r="61" spans="1:13" x14ac:dyDescent="0.3">
      <c r="A61" s="13" t="s">
        <v>488</v>
      </c>
      <c r="B61" s="13" t="s">
        <v>675</v>
      </c>
      <c r="C61" s="13" t="s">
        <v>616</v>
      </c>
      <c r="D61" s="13" t="s">
        <v>1043</v>
      </c>
      <c r="E61" s="13" t="s">
        <v>1054</v>
      </c>
      <c r="F61" s="13" t="s">
        <v>619</v>
      </c>
      <c r="G61" s="13" t="s">
        <v>936</v>
      </c>
      <c r="H61" s="13" t="s">
        <v>937</v>
      </c>
      <c r="I61" s="14">
        <v>2</v>
      </c>
      <c r="J61" s="13" t="s">
        <v>487</v>
      </c>
      <c r="K61" s="13" t="s">
        <v>917</v>
      </c>
      <c r="L61" s="13" t="s">
        <v>852</v>
      </c>
      <c r="M61" s="13" t="s">
        <v>908</v>
      </c>
    </row>
    <row r="62" spans="1:13" x14ac:dyDescent="0.3">
      <c r="A62" s="13" t="s">
        <v>134</v>
      </c>
      <c r="B62" s="13" t="s">
        <v>1024</v>
      </c>
      <c r="C62" s="13" t="s">
        <v>616</v>
      </c>
      <c r="D62" s="13" t="s">
        <v>1055</v>
      </c>
      <c r="E62" s="13" t="s">
        <v>1056</v>
      </c>
      <c r="F62" s="13" t="s">
        <v>619</v>
      </c>
      <c r="G62" s="13" t="s">
        <v>936</v>
      </c>
      <c r="H62" s="13" t="s">
        <v>937</v>
      </c>
      <c r="I62" s="14">
        <v>1</v>
      </c>
      <c r="J62" s="13" t="s">
        <v>133</v>
      </c>
      <c r="K62" s="13" t="s">
        <v>660</v>
      </c>
      <c r="L62" s="13" t="s">
        <v>852</v>
      </c>
      <c r="M62" s="13" t="s">
        <v>908</v>
      </c>
    </row>
    <row r="63" spans="1:13" x14ac:dyDescent="0.3">
      <c r="A63" s="13" t="s">
        <v>164</v>
      </c>
      <c r="B63" s="13" t="s">
        <v>662</v>
      </c>
      <c r="C63" s="13" t="s">
        <v>616</v>
      </c>
      <c r="D63" s="13" t="s">
        <v>1057</v>
      </c>
      <c r="E63" s="13" t="s">
        <v>1058</v>
      </c>
      <c r="F63" s="13" t="s">
        <v>619</v>
      </c>
      <c r="G63" s="13" t="s">
        <v>1007</v>
      </c>
      <c r="H63" s="13" t="s">
        <v>1008</v>
      </c>
      <c r="I63" s="14">
        <v>1</v>
      </c>
      <c r="J63" s="13" t="s">
        <v>163</v>
      </c>
      <c r="K63" s="13" t="s">
        <v>670</v>
      </c>
      <c r="L63" s="13" t="s">
        <v>852</v>
      </c>
      <c r="M63" s="13" t="s">
        <v>1009</v>
      </c>
    </row>
    <row r="64" spans="1:13" x14ac:dyDescent="0.3">
      <c r="A64" s="13" t="s">
        <v>164</v>
      </c>
      <c r="B64" s="13" t="s">
        <v>662</v>
      </c>
      <c r="C64" s="13" t="s">
        <v>616</v>
      </c>
      <c r="D64" s="13" t="s">
        <v>1057</v>
      </c>
      <c r="E64" s="13" t="s">
        <v>1059</v>
      </c>
      <c r="F64" s="13" t="s">
        <v>619</v>
      </c>
      <c r="G64" s="13" t="s">
        <v>1007</v>
      </c>
      <c r="H64" s="13" t="s">
        <v>1008</v>
      </c>
      <c r="I64" s="14">
        <v>1</v>
      </c>
      <c r="J64" s="13" t="s">
        <v>163</v>
      </c>
      <c r="K64" s="13" t="s">
        <v>633</v>
      </c>
      <c r="L64" s="13" t="s">
        <v>852</v>
      </c>
      <c r="M64" s="13" t="s">
        <v>1009</v>
      </c>
    </row>
    <row r="65" spans="1:13" x14ac:dyDescent="0.3">
      <c r="A65" s="13" t="s">
        <v>404</v>
      </c>
      <c r="B65" s="13" t="s">
        <v>615</v>
      </c>
      <c r="C65" s="13" t="s">
        <v>616</v>
      </c>
      <c r="D65" s="13" t="s">
        <v>1060</v>
      </c>
      <c r="E65" s="13" t="s">
        <v>1061</v>
      </c>
      <c r="F65" s="13" t="s">
        <v>619</v>
      </c>
      <c r="G65" s="13" t="s">
        <v>1062</v>
      </c>
      <c r="H65" s="13" t="s">
        <v>1063</v>
      </c>
      <c r="I65" s="14">
        <v>1</v>
      </c>
      <c r="J65" s="13" t="s">
        <v>403</v>
      </c>
      <c r="K65" s="13" t="s">
        <v>845</v>
      </c>
      <c r="L65" s="13" t="s">
        <v>852</v>
      </c>
      <c r="M65" s="13" t="s">
        <v>1064</v>
      </c>
    </row>
    <row r="66" spans="1:13" x14ac:dyDescent="0.3">
      <c r="A66" s="13" t="s">
        <v>54</v>
      </c>
      <c r="B66" s="13" t="s">
        <v>1065</v>
      </c>
      <c r="C66" s="13" t="s">
        <v>616</v>
      </c>
      <c r="D66" s="13" t="s">
        <v>1066</v>
      </c>
      <c r="E66" s="13" t="s">
        <v>1067</v>
      </c>
      <c r="F66" s="13" t="s">
        <v>619</v>
      </c>
      <c r="G66" s="13" t="s">
        <v>936</v>
      </c>
      <c r="H66" s="13" t="s">
        <v>937</v>
      </c>
      <c r="I66" s="14">
        <v>1</v>
      </c>
      <c r="J66" s="13" t="s">
        <v>53</v>
      </c>
      <c r="K66" s="13" t="s">
        <v>755</v>
      </c>
      <c r="L66" s="13" t="s">
        <v>852</v>
      </c>
      <c r="M66" s="13" t="s">
        <v>908</v>
      </c>
    </row>
    <row r="67" spans="1:13" x14ac:dyDescent="0.3">
      <c r="A67" s="13" t="s">
        <v>20</v>
      </c>
      <c r="B67" s="13" t="s">
        <v>662</v>
      </c>
      <c r="C67" s="13" t="s">
        <v>616</v>
      </c>
      <c r="D67" s="13" t="s">
        <v>763</v>
      </c>
      <c r="E67" s="13" t="s">
        <v>764</v>
      </c>
      <c r="F67" s="13" t="s">
        <v>619</v>
      </c>
      <c r="G67" s="13" t="s">
        <v>1068</v>
      </c>
      <c r="H67" s="13" t="s">
        <v>1069</v>
      </c>
      <c r="I67" s="14">
        <v>1</v>
      </c>
      <c r="J67" s="13" t="s">
        <v>19</v>
      </c>
      <c r="K67" s="13" t="s">
        <v>702</v>
      </c>
      <c r="L67" s="13" t="s">
        <v>852</v>
      </c>
      <c r="M67" s="13" t="s">
        <v>1070</v>
      </c>
    </row>
    <row r="68" spans="1:13" x14ac:dyDescent="0.3">
      <c r="A68" s="13" t="s">
        <v>20</v>
      </c>
      <c r="B68" s="13" t="s">
        <v>662</v>
      </c>
      <c r="C68" s="13" t="s">
        <v>616</v>
      </c>
      <c r="D68" s="13" t="s">
        <v>763</v>
      </c>
      <c r="E68" s="13" t="s">
        <v>768</v>
      </c>
      <c r="F68" s="13" t="s">
        <v>619</v>
      </c>
      <c r="G68" s="13" t="s">
        <v>1071</v>
      </c>
      <c r="H68" s="13" t="s">
        <v>1072</v>
      </c>
      <c r="I68" s="14">
        <v>1</v>
      </c>
      <c r="J68" s="13" t="s">
        <v>19</v>
      </c>
      <c r="K68" s="13" t="s">
        <v>771</v>
      </c>
      <c r="L68" s="13" t="s">
        <v>852</v>
      </c>
      <c r="M68" s="13" t="s">
        <v>1073</v>
      </c>
    </row>
    <row r="69" spans="1:13" x14ac:dyDescent="0.3">
      <c r="A69" s="13" t="s">
        <v>290</v>
      </c>
      <c r="B69" s="13" t="s">
        <v>949</v>
      </c>
      <c r="C69" s="13" t="s">
        <v>616</v>
      </c>
      <c r="D69" s="13" t="s">
        <v>1074</v>
      </c>
      <c r="E69" s="13" t="s">
        <v>1075</v>
      </c>
      <c r="F69" s="13" t="s">
        <v>619</v>
      </c>
      <c r="G69" s="13" t="s">
        <v>857</v>
      </c>
      <c r="H69" s="13" t="s">
        <v>858</v>
      </c>
      <c r="I69" s="14">
        <v>1</v>
      </c>
      <c r="J69" s="13" t="s">
        <v>289</v>
      </c>
      <c r="K69" s="13" t="s">
        <v>708</v>
      </c>
      <c r="L69" s="13" t="s">
        <v>852</v>
      </c>
      <c r="M69" s="13" t="s">
        <v>689</v>
      </c>
    </row>
    <row r="70" spans="1:13" x14ac:dyDescent="0.3">
      <c r="A70" s="13" t="s">
        <v>156</v>
      </c>
      <c r="B70" s="13" t="s">
        <v>675</v>
      </c>
      <c r="C70" s="13" t="s">
        <v>616</v>
      </c>
      <c r="D70" s="13" t="s">
        <v>806</v>
      </c>
      <c r="E70" s="13" t="s">
        <v>1076</v>
      </c>
      <c r="F70" s="13" t="s">
        <v>619</v>
      </c>
      <c r="G70" s="13" t="s">
        <v>1077</v>
      </c>
      <c r="H70" s="13" t="s">
        <v>1078</v>
      </c>
      <c r="I70" s="14">
        <v>1</v>
      </c>
      <c r="J70" s="13" t="s">
        <v>155</v>
      </c>
      <c r="K70" s="13" t="s">
        <v>845</v>
      </c>
      <c r="L70" s="13" t="s">
        <v>852</v>
      </c>
      <c r="M70" s="13" t="s">
        <v>1079</v>
      </c>
    </row>
    <row r="71" spans="1:13" x14ac:dyDescent="0.3">
      <c r="A71" s="13" t="s">
        <v>156</v>
      </c>
      <c r="B71" s="13" t="s">
        <v>675</v>
      </c>
      <c r="C71" s="13" t="s">
        <v>616</v>
      </c>
      <c r="D71" s="13" t="s">
        <v>806</v>
      </c>
      <c r="E71" s="13" t="s">
        <v>1080</v>
      </c>
      <c r="F71" s="13" t="s">
        <v>619</v>
      </c>
      <c r="G71" s="13" t="s">
        <v>1081</v>
      </c>
      <c r="H71" s="13" t="s">
        <v>1082</v>
      </c>
      <c r="I71" s="14">
        <v>4</v>
      </c>
      <c r="J71" s="13" t="s">
        <v>155</v>
      </c>
      <c r="K71" s="13" t="s">
        <v>688</v>
      </c>
      <c r="L71" s="13" t="s">
        <v>852</v>
      </c>
      <c r="M71" s="13" t="s">
        <v>1083</v>
      </c>
    </row>
    <row r="72" spans="1:13" x14ac:dyDescent="0.3">
      <c r="A72" s="13" t="s">
        <v>26</v>
      </c>
      <c r="B72" s="13" t="s">
        <v>628</v>
      </c>
      <c r="C72" s="13" t="s">
        <v>616</v>
      </c>
      <c r="D72" s="13" t="s">
        <v>811</v>
      </c>
      <c r="E72" s="13" t="s">
        <v>1084</v>
      </c>
      <c r="F72" s="13" t="s">
        <v>619</v>
      </c>
      <c r="G72" s="13" t="s">
        <v>1085</v>
      </c>
      <c r="H72" s="13" t="s">
        <v>1086</v>
      </c>
      <c r="I72" s="14">
        <v>2</v>
      </c>
      <c r="J72" s="13" t="s">
        <v>25</v>
      </c>
      <c r="K72" s="13" t="s">
        <v>670</v>
      </c>
      <c r="L72" s="13" t="s">
        <v>852</v>
      </c>
      <c r="M72" s="13" t="s">
        <v>1087</v>
      </c>
    </row>
    <row r="73" spans="1:13" x14ac:dyDescent="0.3">
      <c r="A73" s="13" t="s">
        <v>26</v>
      </c>
      <c r="B73" s="13" t="s">
        <v>628</v>
      </c>
      <c r="C73" s="13" t="s">
        <v>616</v>
      </c>
      <c r="D73" s="13" t="s">
        <v>811</v>
      </c>
      <c r="E73" s="13" t="s">
        <v>1084</v>
      </c>
      <c r="F73" s="13" t="s">
        <v>619</v>
      </c>
      <c r="G73" s="13" t="s">
        <v>1088</v>
      </c>
      <c r="H73" s="13" t="s">
        <v>1089</v>
      </c>
      <c r="I73" s="14">
        <v>2</v>
      </c>
      <c r="J73" s="13" t="s">
        <v>25</v>
      </c>
      <c r="K73" s="13" t="s">
        <v>670</v>
      </c>
      <c r="L73" s="13" t="s">
        <v>852</v>
      </c>
      <c r="M73" s="13" t="s">
        <v>1087</v>
      </c>
    </row>
    <row r="74" spans="1:13" x14ac:dyDescent="0.3">
      <c r="A74" s="13" t="s">
        <v>26</v>
      </c>
      <c r="B74" s="13" t="s">
        <v>628</v>
      </c>
      <c r="C74" s="13" t="s">
        <v>616</v>
      </c>
      <c r="D74" s="13" t="s">
        <v>811</v>
      </c>
      <c r="E74" s="13" t="s">
        <v>1084</v>
      </c>
      <c r="F74" s="13" t="s">
        <v>619</v>
      </c>
      <c r="G74" s="13" t="s">
        <v>1090</v>
      </c>
      <c r="H74" s="13" t="s">
        <v>1091</v>
      </c>
      <c r="I74" s="14">
        <v>2</v>
      </c>
      <c r="J74" s="13" t="s">
        <v>25</v>
      </c>
      <c r="K74" s="13" t="s">
        <v>670</v>
      </c>
      <c r="L74" s="13" t="s">
        <v>852</v>
      </c>
      <c r="M74" s="13" t="s">
        <v>1087</v>
      </c>
    </row>
    <row r="75" spans="1:13" x14ac:dyDescent="0.3">
      <c r="A75" s="13" t="s">
        <v>26</v>
      </c>
      <c r="B75" s="13" t="s">
        <v>628</v>
      </c>
      <c r="C75" s="13" t="s">
        <v>616</v>
      </c>
      <c r="D75" s="13" t="s">
        <v>811</v>
      </c>
      <c r="E75" s="13" t="s">
        <v>1092</v>
      </c>
      <c r="F75" s="13" t="s">
        <v>818</v>
      </c>
      <c r="G75" s="13" t="s">
        <v>1085</v>
      </c>
      <c r="H75" s="13" t="s">
        <v>1086</v>
      </c>
      <c r="I75" s="14">
        <v>2</v>
      </c>
      <c r="J75" s="13" t="s">
        <v>25</v>
      </c>
      <c r="K75" s="13" t="s">
        <v>748</v>
      </c>
      <c r="L75" s="13" t="s">
        <v>852</v>
      </c>
      <c r="M75" s="13" t="s">
        <v>1087</v>
      </c>
    </row>
    <row r="76" spans="1:13" x14ac:dyDescent="0.3">
      <c r="A76" s="13" t="s">
        <v>26</v>
      </c>
      <c r="B76" s="13" t="s">
        <v>628</v>
      </c>
      <c r="C76" s="13" t="s">
        <v>616</v>
      </c>
      <c r="D76" s="13" t="s">
        <v>811</v>
      </c>
      <c r="E76" s="13" t="s">
        <v>1092</v>
      </c>
      <c r="F76" s="13" t="s">
        <v>818</v>
      </c>
      <c r="G76" s="13" t="s">
        <v>1088</v>
      </c>
      <c r="H76" s="13" t="s">
        <v>1089</v>
      </c>
      <c r="I76" s="14">
        <v>2</v>
      </c>
      <c r="J76" s="13" t="s">
        <v>25</v>
      </c>
      <c r="K76" s="13" t="s">
        <v>748</v>
      </c>
      <c r="L76" s="13" t="s">
        <v>852</v>
      </c>
      <c r="M76" s="13" t="s">
        <v>1087</v>
      </c>
    </row>
    <row r="77" spans="1:13" x14ac:dyDescent="0.3">
      <c r="A77" s="13" t="s">
        <v>26</v>
      </c>
      <c r="B77" s="13" t="s">
        <v>628</v>
      </c>
      <c r="C77" s="13" t="s">
        <v>616</v>
      </c>
      <c r="D77" s="13" t="s">
        <v>811</v>
      </c>
      <c r="E77" s="13" t="s">
        <v>1092</v>
      </c>
      <c r="F77" s="13" t="s">
        <v>818</v>
      </c>
      <c r="G77" s="13" t="s">
        <v>1090</v>
      </c>
      <c r="H77" s="13" t="s">
        <v>1091</v>
      </c>
      <c r="I77" s="14">
        <v>2</v>
      </c>
      <c r="J77" s="13" t="s">
        <v>25</v>
      </c>
      <c r="K77" s="13" t="s">
        <v>748</v>
      </c>
      <c r="L77" s="13" t="s">
        <v>852</v>
      </c>
      <c r="M77" s="13" t="s">
        <v>1087</v>
      </c>
    </row>
    <row r="78" spans="1:13" x14ac:dyDescent="0.3">
      <c r="A78" s="13" t="s">
        <v>540</v>
      </c>
      <c r="B78" s="13" t="s">
        <v>1093</v>
      </c>
      <c r="C78" s="13" t="s">
        <v>691</v>
      </c>
      <c r="D78" s="13" t="s">
        <v>1094</v>
      </c>
      <c r="E78" s="13" t="s">
        <v>1095</v>
      </c>
      <c r="F78" s="13" t="s">
        <v>619</v>
      </c>
      <c r="G78" s="13" t="s">
        <v>1096</v>
      </c>
      <c r="H78" s="13" t="s">
        <v>1097</v>
      </c>
      <c r="I78" s="14">
        <v>2</v>
      </c>
      <c r="J78" s="13" t="s">
        <v>539</v>
      </c>
      <c r="K78" s="13" t="s">
        <v>696</v>
      </c>
      <c r="L78" s="13" t="s">
        <v>852</v>
      </c>
      <c r="M78" s="13" t="s">
        <v>872</v>
      </c>
    </row>
    <row r="79" spans="1:13" x14ac:dyDescent="0.3">
      <c r="A79" s="13" t="s">
        <v>542</v>
      </c>
      <c r="B79" s="13" t="s">
        <v>675</v>
      </c>
      <c r="C79" s="13" t="s">
        <v>616</v>
      </c>
      <c r="D79" s="13" t="s">
        <v>1098</v>
      </c>
      <c r="E79" s="13" t="s">
        <v>1099</v>
      </c>
      <c r="F79" s="13" t="s">
        <v>619</v>
      </c>
      <c r="G79" s="13" t="s">
        <v>1100</v>
      </c>
      <c r="H79" s="13" t="s">
        <v>1101</v>
      </c>
      <c r="I79" s="14">
        <v>2</v>
      </c>
      <c r="J79" s="13" t="s">
        <v>541</v>
      </c>
      <c r="K79" s="13" t="s">
        <v>688</v>
      </c>
      <c r="L79" s="13" t="s">
        <v>852</v>
      </c>
      <c r="M79" s="13" t="s">
        <v>756</v>
      </c>
    </row>
    <row r="80" spans="1:13" x14ac:dyDescent="0.3">
      <c r="A80" s="13" t="s">
        <v>44</v>
      </c>
      <c r="B80" s="13" t="s">
        <v>675</v>
      </c>
      <c r="C80" s="13" t="s">
        <v>616</v>
      </c>
      <c r="D80" s="13" t="s">
        <v>824</v>
      </c>
      <c r="E80" s="13" t="s">
        <v>1102</v>
      </c>
      <c r="F80" s="13" t="s">
        <v>619</v>
      </c>
      <c r="G80" s="13" t="s">
        <v>936</v>
      </c>
      <c r="H80" s="13" t="s">
        <v>937</v>
      </c>
      <c r="I80" s="14">
        <v>1</v>
      </c>
      <c r="J80" s="13" t="s">
        <v>43</v>
      </c>
      <c r="K80" s="13" t="s">
        <v>802</v>
      </c>
      <c r="L80" s="13" t="s">
        <v>852</v>
      </c>
      <c r="M80" s="13" t="s">
        <v>908</v>
      </c>
    </row>
    <row r="81" spans="1:13" x14ac:dyDescent="0.3">
      <c r="A81" s="13" t="s">
        <v>284</v>
      </c>
      <c r="B81" s="13" t="s">
        <v>662</v>
      </c>
      <c r="C81" s="13" t="s">
        <v>616</v>
      </c>
      <c r="D81" s="13" t="s">
        <v>1103</v>
      </c>
      <c r="E81" s="13" t="s">
        <v>1104</v>
      </c>
      <c r="F81" s="13" t="s">
        <v>619</v>
      </c>
      <c r="G81" s="13" t="s">
        <v>1105</v>
      </c>
      <c r="H81" s="13" t="s">
        <v>1106</v>
      </c>
      <c r="I81" s="14">
        <v>1</v>
      </c>
      <c r="J81" s="13" t="s">
        <v>283</v>
      </c>
      <c r="K81" s="13" t="s">
        <v>755</v>
      </c>
      <c r="L81" s="13" t="s">
        <v>852</v>
      </c>
      <c r="M81" s="13" t="s">
        <v>1107</v>
      </c>
    </row>
    <row r="82" spans="1:13" x14ac:dyDescent="0.3">
      <c r="A82" s="13" t="s">
        <v>350</v>
      </c>
      <c r="B82" s="13" t="s">
        <v>675</v>
      </c>
      <c r="C82" s="13" t="s">
        <v>616</v>
      </c>
      <c r="D82" s="13" t="s">
        <v>1108</v>
      </c>
      <c r="E82" s="13" t="s">
        <v>1109</v>
      </c>
      <c r="F82" s="13" t="s">
        <v>619</v>
      </c>
      <c r="G82" s="13" t="s">
        <v>850</v>
      </c>
      <c r="H82" s="13" t="s">
        <v>851</v>
      </c>
      <c r="I82" s="14">
        <v>1</v>
      </c>
      <c r="J82" s="13" t="s">
        <v>349</v>
      </c>
      <c r="K82" s="13" t="s">
        <v>917</v>
      </c>
      <c r="L82" s="13" t="s">
        <v>852</v>
      </c>
      <c r="M82" s="13" t="s">
        <v>853</v>
      </c>
    </row>
    <row r="83" spans="1:13" x14ac:dyDescent="0.3">
      <c r="A83" s="13" t="s">
        <v>74</v>
      </c>
      <c r="B83" s="13" t="s">
        <v>683</v>
      </c>
      <c r="C83" s="13" t="s">
        <v>616</v>
      </c>
      <c r="D83" s="13" t="s">
        <v>837</v>
      </c>
      <c r="E83" s="13" t="s">
        <v>1110</v>
      </c>
      <c r="F83" s="13" t="s">
        <v>619</v>
      </c>
      <c r="G83" s="13" t="s">
        <v>1111</v>
      </c>
      <c r="H83" s="13" t="s">
        <v>1112</v>
      </c>
      <c r="I83" s="14">
        <v>1</v>
      </c>
      <c r="J83" s="13" t="s">
        <v>73</v>
      </c>
      <c r="K83" s="13" t="s">
        <v>771</v>
      </c>
      <c r="L83" s="13" t="s">
        <v>852</v>
      </c>
      <c r="M83" s="13" t="s">
        <v>1113</v>
      </c>
    </row>
    <row r="84" spans="1:13" x14ac:dyDescent="0.3">
      <c r="A84" s="13" t="s">
        <v>50</v>
      </c>
      <c r="B84" s="13" t="s">
        <v>662</v>
      </c>
      <c r="C84" s="13" t="s">
        <v>616</v>
      </c>
      <c r="D84" s="13" t="s">
        <v>1114</v>
      </c>
      <c r="E84" s="13" t="s">
        <v>1115</v>
      </c>
      <c r="F84" s="13" t="s">
        <v>619</v>
      </c>
      <c r="G84" s="13" t="s">
        <v>930</v>
      </c>
      <c r="H84" s="13" t="s">
        <v>931</v>
      </c>
      <c r="I84" s="14">
        <v>1</v>
      </c>
      <c r="J84" s="13" t="s">
        <v>49</v>
      </c>
      <c r="K84" s="13" t="s">
        <v>802</v>
      </c>
      <c r="L84" s="13" t="s">
        <v>852</v>
      </c>
      <c r="M84" s="13" t="s">
        <v>932</v>
      </c>
    </row>
    <row r="85" spans="1:13" x14ac:dyDescent="0.3">
      <c r="A85" s="13" t="s">
        <v>50</v>
      </c>
      <c r="B85" s="13" t="s">
        <v>662</v>
      </c>
      <c r="C85" s="13" t="s">
        <v>616</v>
      </c>
      <c r="D85" s="13" t="s">
        <v>1114</v>
      </c>
      <c r="E85" s="13" t="s">
        <v>1116</v>
      </c>
      <c r="F85" s="13" t="s">
        <v>619</v>
      </c>
      <c r="G85" s="13" t="s">
        <v>930</v>
      </c>
      <c r="H85" s="13" t="s">
        <v>931</v>
      </c>
      <c r="I85" s="14">
        <v>1</v>
      </c>
      <c r="J85" s="13" t="s">
        <v>49</v>
      </c>
      <c r="K85" s="13" t="s">
        <v>802</v>
      </c>
      <c r="L85" s="13" t="s">
        <v>852</v>
      </c>
      <c r="M85" s="13" t="s">
        <v>932</v>
      </c>
    </row>
    <row r="86" spans="1:13" x14ac:dyDescent="0.3">
      <c r="A86" s="13" t="s">
        <v>282</v>
      </c>
      <c r="B86" s="13" t="s">
        <v>1117</v>
      </c>
      <c r="C86" s="13" t="s">
        <v>691</v>
      </c>
      <c r="D86" s="13" t="s">
        <v>1118</v>
      </c>
      <c r="E86" s="13" t="s">
        <v>1119</v>
      </c>
      <c r="F86" s="13" t="s">
        <v>619</v>
      </c>
      <c r="G86" s="13" t="s">
        <v>1120</v>
      </c>
      <c r="H86" s="13" t="s">
        <v>1121</v>
      </c>
      <c r="I86" s="14">
        <v>2</v>
      </c>
      <c r="J86" s="13" t="s">
        <v>281</v>
      </c>
      <c r="K86" s="13" t="s">
        <v>702</v>
      </c>
      <c r="L86" s="13" t="s">
        <v>852</v>
      </c>
      <c r="M86" s="13" t="s">
        <v>1122</v>
      </c>
    </row>
    <row r="87" spans="1:13" x14ac:dyDescent="0.3">
      <c r="A87" s="13" t="s">
        <v>282</v>
      </c>
      <c r="B87" s="13" t="s">
        <v>1117</v>
      </c>
      <c r="C87" s="13" t="s">
        <v>691</v>
      </c>
      <c r="D87" s="13" t="s">
        <v>1118</v>
      </c>
      <c r="E87" s="13" t="s">
        <v>1123</v>
      </c>
      <c r="F87" s="13" t="s">
        <v>619</v>
      </c>
      <c r="G87" s="13" t="s">
        <v>1124</v>
      </c>
      <c r="H87" s="13" t="s">
        <v>1125</v>
      </c>
      <c r="I87" s="14">
        <v>1</v>
      </c>
      <c r="J87" s="13" t="s">
        <v>281</v>
      </c>
      <c r="K87" s="13" t="s">
        <v>674</v>
      </c>
      <c r="L87" s="13" t="s">
        <v>852</v>
      </c>
      <c r="M87" s="13" t="s">
        <v>1122</v>
      </c>
    </row>
    <row r="88" spans="1:13" x14ac:dyDescent="0.3">
      <c r="A88" s="13" t="s">
        <v>282</v>
      </c>
      <c r="B88" s="13" t="s">
        <v>1117</v>
      </c>
      <c r="C88" s="13" t="s">
        <v>691</v>
      </c>
      <c r="D88" s="13" t="s">
        <v>1118</v>
      </c>
      <c r="E88" s="13" t="s">
        <v>1126</v>
      </c>
      <c r="F88" s="13" t="s">
        <v>619</v>
      </c>
      <c r="G88" s="13" t="s">
        <v>946</v>
      </c>
      <c r="H88" s="13" t="s">
        <v>947</v>
      </c>
      <c r="I88" s="14">
        <v>1</v>
      </c>
      <c r="J88" s="13" t="s">
        <v>281</v>
      </c>
      <c r="K88" s="13" t="s">
        <v>730</v>
      </c>
      <c r="L88" s="13" t="s">
        <v>852</v>
      </c>
      <c r="M88" s="13" t="s">
        <v>948</v>
      </c>
    </row>
    <row r="89" spans="1:13" x14ac:dyDescent="0.3">
      <c r="A89" s="13" t="s">
        <v>574</v>
      </c>
      <c r="B89" s="13" t="s">
        <v>675</v>
      </c>
      <c r="C89" s="13" t="s">
        <v>616</v>
      </c>
      <c r="D89" s="13" t="s">
        <v>1127</v>
      </c>
      <c r="E89" s="13" t="s">
        <v>1128</v>
      </c>
      <c r="F89" s="13" t="s">
        <v>619</v>
      </c>
      <c r="G89" s="13" t="s">
        <v>850</v>
      </c>
      <c r="H89" s="13" t="s">
        <v>851</v>
      </c>
      <c r="I89" s="14">
        <v>1</v>
      </c>
      <c r="J89" s="13" t="s">
        <v>573</v>
      </c>
      <c r="K89" s="13" t="s">
        <v>660</v>
      </c>
      <c r="L89" s="13" t="s">
        <v>852</v>
      </c>
      <c r="M89" s="13" t="s">
        <v>853</v>
      </c>
    </row>
    <row r="90" spans="1:13" x14ac:dyDescent="0.3">
      <c r="A90" s="13" t="s">
        <v>128</v>
      </c>
      <c r="B90" s="13" t="s">
        <v>840</v>
      </c>
      <c r="C90" s="13" t="s">
        <v>691</v>
      </c>
      <c r="D90" s="13" t="s">
        <v>841</v>
      </c>
      <c r="E90" s="13" t="s">
        <v>1129</v>
      </c>
      <c r="F90" s="13" t="s">
        <v>619</v>
      </c>
      <c r="G90" s="13" t="s">
        <v>1130</v>
      </c>
      <c r="H90" s="13" t="s">
        <v>1131</v>
      </c>
      <c r="I90" s="14">
        <v>2</v>
      </c>
      <c r="J90" s="13" t="s">
        <v>127</v>
      </c>
      <c r="K90" s="13" t="s">
        <v>633</v>
      </c>
      <c r="L90" s="13" t="s">
        <v>852</v>
      </c>
      <c r="M90" s="13" t="s">
        <v>888</v>
      </c>
    </row>
    <row r="91" spans="1:13" x14ac:dyDescent="0.3">
      <c r="A91" s="13" t="s">
        <v>128</v>
      </c>
      <c r="B91" s="13" t="s">
        <v>840</v>
      </c>
      <c r="C91" s="13" t="s">
        <v>691</v>
      </c>
      <c r="D91" s="13" t="s">
        <v>841</v>
      </c>
      <c r="E91" s="13" t="s">
        <v>1132</v>
      </c>
      <c r="F91" s="13" t="s">
        <v>619</v>
      </c>
      <c r="G91" s="13" t="s">
        <v>1133</v>
      </c>
      <c r="H91" s="13" t="s">
        <v>1134</v>
      </c>
      <c r="I91" s="14">
        <v>1</v>
      </c>
      <c r="J91" s="13" t="s">
        <v>127</v>
      </c>
      <c r="K91" s="13" t="s">
        <v>723</v>
      </c>
      <c r="L91" s="13" t="s">
        <v>852</v>
      </c>
      <c r="M91" s="13" t="s">
        <v>1135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82"/>
  <sheetViews>
    <sheetView tabSelected="1" topLeftCell="A86" workbookViewId="0">
      <selection activeCell="M25" sqref="M25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2.5546875" bestFit="1" customWidth="1"/>
  </cols>
  <sheetData>
    <row r="1" spans="1:14" x14ac:dyDescent="0.3">
      <c r="A1" s="63" t="s">
        <v>1136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4" ht="27.45" customHeight="1" x14ac:dyDescent="0.3">
      <c r="A2" s="15" t="s">
        <v>608</v>
      </c>
      <c r="B2" s="15" t="s">
        <v>1137</v>
      </c>
      <c r="C2" s="15" t="s">
        <v>1138</v>
      </c>
      <c r="D2" s="15" t="s">
        <v>1139</v>
      </c>
      <c r="E2" s="15" t="s">
        <v>614</v>
      </c>
      <c r="F2" s="15" t="s">
        <v>1140</v>
      </c>
      <c r="G2" s="16" t="s">
        <v>1141</v>
      </c>
      <c r="H2" s="16" t="s">
        <v>610</v>
      </c>
      <c r="I2" s="16" t="s">
        <v>1142</v>
      </c>
      <c r="J2" s="16" t="s">
        <v>1143</v>
      </c>
      <c r="K2" s="16" t="s">
        <v>1144</v>
      </c>
      <c r="L2" s="16" t="s">
        <v>1145</v>
      </c>
      <c r="M2" s="16" t="s">
        <v>2588</v>
      </c>
      <c r="N2" s="16" t="s">
        <v>2589</v>
      </c>
    </row>
    <row r="3" spans="1:14" x14ac:dyDescent="0.3">
      <c r="A3" s="7" t="s">
        <v>1146</v>
      </c>
      <c r="B3" s="7" t="s">
        <v>1147</v>
      </c>
      <c r="C3" s="7" t="s">
        <v>1148</v>
      </c>
      <c r="D3" s="7" t="s">
        <v>1149</v>
      </c>
      <c r="E3" s="7" t="s">
        <v>1150</v>
      </c>
      <c r="F3" s="7" t="s">
        <v>1151</v>
      </c>
      <c r="G3" s="22">
        <v>95</v>
      </c>
      <c r="H3" s="22">
        <v>985</v>
      </c>
      <c r="I3" s="23">
        <v>0</v>
      </c>
      <c r="J3" s="24">
        <v>1</v>
      </c>
      <c r="K3" s="25">
        <v>0</v>
      </c>
      <c r="L3" s="26">
        <v>0</v>
      </c>
      <c r="M3" s="27" t="s">
        <v>2590</v>
      </c>
      <c r="N3" s="27"/>
    </row>
    <row r="4" spans="1:14" x14ac:dyDescent="0.3">
      <c r="A4" s="7" t="s">
        <v>1152</v>
      </c>
      <c r="B4" s="7" t="s">
        <v>1153</v>
      </c>
      <c r="C4" s="7" t="s">
        <v>1154</v>
      </c>
      <c r="D4" s="7" t="s">
        <v>1149</v>
      </c>
      <c r="E4" s="7" t="s">
        <v>1150</v>
      </c>
      <c r="F4" s="7" t="s">
        <v>1155</v>
      </c>
      <c r="G4" s="22">
        <v>69</v>
      </c>
      <c r="H4" s="22">
        <v>501</v>
      </c>
      <c r="I4" s="23">
        <v>0</v>
      </c>
      <c r="J4" s="24">
        <v>1</v>
      </c>
      <c r="K4" s="25">
        <v>0</v>
      </c>
      <c r="L4" s="26">
        <v>0</v>
      </c>
      <c r="M4" s="27" t="s">
        <v>2590</v>
      </c>
      <c r="N4" s="27"/>
    </row>
    <row r="5" spans="1:14" x14ac:dyDescent="0.3">
      <c r="A5" s="7" t="s">
        <v>1156</v>
      </c>
      <c r="B5" s="7" t="s">
        <v>1157</v>
      </c>
      <c r="C5" s="7" t="s">
        <v>1158</v>
      </c>
      <c r="D5" s="7" t="s">
        <v>1159</v>
      </c>
      <c r="E5" s="7" t="s">
        <v>1150</v>
      </c>
      <c r="F5" s="7" t="s">
        <v>1160</v>
      </c>
      <c r="G5" s="22">
        <v>44</v>
      </c>
      <c r="H5" s="22">
        <v>1763</v>
      </c>
      <c r="I5" s="23">
        <v>0</v>
      </c>
      <c r="J5" s="24">
        <v>1</v>
      </c>
      <c r="K5" s="25">
        <v>0</v>
      </c>
      <c r="L5" s="26">
        <v>0</v>
      </c>
      <c r="M5" s="27" t="s">
        <v>2590</v>
      </c>
      <c r="N5" s="27"/>
    </row>
    <row r="6" spans="1:14" x14ac:dyDescent="0.3">
      <c r="A6" s="7" t="s">
        <v>1161</v>
      </c>
      <c r="B6" s="7" t="s">
        <v>1162</v>
      </c>
      <c r="C6" s="7" t="s">
        <v>1163</v>
      </c>
      <c r="D6" s="7" t="s">
        <v>1149</v>
      </c>
      <c r="E6" s="7" t="s">
        <v>1150</v>
      </c>
      <c r="F6" s="7" t="s">
        <v>1164</v>
      </c>
      <c r="G6" s="22">
        <v>25</v>
      </c>
      <c r="H6" s="22">
        <v>104</v>
      </c>
      <c r="I6" s="23">
        <v>0</v>
      </c>
      <c r="J6" s="24">
        <v>1</v>
      </c>
      <c r="K6" s="25">
        <v>0</v>
      </c>
      <c r="L6" s="26">
        <v>0</v>
      </c>
      <c r="M6" s="27" t="s">
        <v>2590</v>
      </c>
      <c r="N6" s="27"/>
    </row>
    <row r="7" spans="1:14" x14ac:dyDescent="0.3">
      <c r="A7" s="7" t="s">
        <v>1165</v>
      </c>
      <c r="B7" s="7" t="s">
        <v>1166</v>
      </c>
      <c r="C7" s="7" t="s">
        <v>1167</v>
      </c>
      <c r="D7" s="7" t="s">
        <v>1149</v>
      </c>
      <c r="E7" s="7" t="s">
        <v>1168</v>
      </c>
      <c r="F7" s="7" t="s">
        <v>1169</v>
      </c>
      <c r="G7" s="22">
        <v>22</v>
      </c>
      <c r="H7" s="22">
        <v>731</v>
      </c>
      <c r="I7" s="23">
        <v>0</v>
      </c>
      <c r="J7" s="24">
        <v>1</v>
      </c>
      <c r="K7" s="25">
        <v>0</v>
      </c>
      <c r="L7" s="26">
        <v>0</v>
      </c>
      <c r="M7" s="27" t="s">
        <v>2590</v>
      </c>
      <c r="N7" s="27"/>
    </row>
    <row r="8" spans="1:14" x14ac:dyDescent="0.3">
      <c r="A8" s="7" t="s">
        <v>1170</v>
      </c>
      <c r="B8" s="7" t="s">
        <v>1171</v>
      </c>
      <c r="C8" s="7" t="s">
        <v>1172</v>
      </c>
      <c r="D8" s="7" t="s">
        <v>1173</v>
      </c>
      <c r="E8" s="7" t="s">
        <v>1150</v>
      </c>
      <c r="F8" s="7" t="s">
        <v>1174</v>
      </c>
      <c r="G8" s="22">
        <v>18</v>
      </c>
      <c r="H8" s="22">
        <v>64</v>
      </c>
      <c r="I8" s="23">
        <v>0</v>
      </c>
      <c r="J8" s="24">
        <v>1</v>
      </c>
      <c r="K8" s="25">
        <v>0</v>
      </c>
      <c r="L8" s="26">
        <v>0</v>
      </c>
      <c r="M8" s="27" t="s">
        <v>2590</v>
      </c>
      <c r="N8" s="27"/>
    </row>
    <row r="9" spans="1:14" x14ac:dyDescent="0.3">
      <c r="A9" s="7" t="s">
        <v>1175</v>
      </c>
      <c r="B9" s="7" t="s">
        <v>1176</v>
      </c>
      <c r="C9" s="7" t="s">
        <v>1177</v>
      </c>
      <c r="D9" s="7" t="s">
        <v>1149</v>
      </c>
      <c r="E9" s="7" t="s">
        <v>1168</v>
      </c>
      <c r="F9" s="7" t="s">
        <v>1178</v>
      </c>
      <c r="G9" s="22">
        <v>11</v>
      </c>
      <c r="H9" s="22">
        <v>359</v>
      </c>
      <c r="I9" s="23">
        <v>0</v>
      </c>
      <c r="J9" s="24">
        <v>1</v>
      </c>
      <c r="K9" s="25">
        <v>0</v>
      </c>
      <c r="L9" s="26">
        <v>0</v>
      </c>
      <c r="M9" s="27" t="s">
        <v>2590</v>
      </c>
      <c r="N9" s="27"/>
    </row>
    <row r="10" spans="1:14" x14ac:dyDescent="0.3">
      <c r="A10" s="7" t="s">
        <v>1179</v>
      </c>
      <c r="B10" s="7" t="s">
        <v>1180</v>
      </c>
      <c r="C10" s="7" t="s">
        <v>1181</v>
      </c>
      <c r="D10" s="7" t="s">
        <v>1182</v>
      </c>
      <c r="E10" s="7" t="s">
        <v>1183</v>
      </c>
      <c r="F10" s="7" t="s">
        <v>1184</v>
      </c>
      <c r="G10" s="22">
        <v>10</v>
      </c>
      <c r="H10" s="22">
        <v>76</v>
      </c>
      <c r="I10" s="23">
        <v>0.9</v>
      </c>
      <c r="J10" s="24">
        <v>0.1</v>
      </c>
      <c r="K10" s="25">
        <v>0</v>
      </c>
      <c r="L10" s="26">
        <v>0</v>
      </c>
      <c r="M10" s="27" t="s">
        <v>2593</v>
      </c>
      <c r="N10" s="27"/>
    </row>
    <row r="11" spans="1:14" x14ac:dyDescent="0.3">
      <c r="A11" s="7" t="s">
        <v>1185</v>
      </c>
      <c r="B11" s="7" t="s">
        <v>1186</v>
      </c>
      <c r="C11" s="7" t="s">
        <v>1187</v>
      </c>
      <c r="D11" s="7" t="s">
        <v>1188</v>
      </c>
      <c r="E11" s="7" t="s">
        <v>1189</v>
      </c>
      <c r="F11" s="7" t="s">
        <v>1190</v>
      </c>
      <c r="G11" s="22">
        <v>10</v>
      </c>
      <c r="H11" s="22">
        <v>61</v>
      </c>
      <c r="I11" s="23">
        <v>1</v>
      </c>
      <c r="J11" s="24">
        <v>0</v>
      </c>
      <c r="K11" s="25">
        <v>0</v>
      </c>
      <c r="L11" s="26">
        <v>0</v>
      </c>
      <c r="M11" s="27" t="s">
        <v>2581</v>
      </c>
      <c r="N11" s="27"/>
    </row>
    <row r="12" spans="1:14" x14ac:dyDescent="0.3">
      <c r="A12" s="7" t="s">
        <v>1191</v>
      </c>
      <c r="B12" s="7" t="s">
        <v>1192</v>
      </c>
      <c r="C12" s="7" t="s">
        <v>1193</v>
      </c>
      <c r="D12" s="7" t="s">
        <v>1159</v>
      </c>
      <c r="E12" s="7" t="s">
        <v>1168</v>
      </c>
      <c r="F12" s="7" t="s">
        <v>1194</v>
      </c>
      <c r="G12" s="22">
        <v>9</v>
      </c>
      <c r="H12" s="22">
        <v>386</v>
      </c>
      <c r="I12" s="23">
        <v>0</v>
      </c>
      <c r="J12" s="24">
        <v>1</v>
      </c>
      <c r="K12" s="25">
        <v>0</v>
      </c>
      <c r="L12" s="26">
        <v>0</v>
      </c>
      <c r="M12" s="27" t="s">
        <v>2590</v>
      </c>
      <c r="N12" s="27"/>
    </row>
    <row r="13" spans="1:14" x14ac:dyDescent="0.3">
      <c r="A13" s="7" t="s">
        <v>1195</v>
      </c>
      <c r="B13" s="7" t="s">
        <v>1196</v>
      </c>
      <c r="C13" s="7" t="s">
        <v>1197</v>
      </c>
      <c r="D13" s="7" t="s">
        <v>1198</v>
      </c>
      <c r="E13" s="7" t="s">
        <v>762</v>
      </c>
      <c r="F13" s="7" t="s">
        <v>1199</v>
      </c>
      <c r="G13" s="22">
        <v>9</v>
      </c>
      <c r="H13" s="22">
        <v>50</v>
      </c>
      <c r="I13" s="23">
        <v>0.55555555555555558</v>
      </c>
      <c r="J13" s="24">
        <v>0.44444444444444442</v>
      </c>
      <c r="K13" s="25">
        <v>0</v>
      </c>
      <c r="L13" s="26">
        <v>0</v>
      </c>
      <c r="M13" s="27" t="s">
        <v>2592</v>
      </c>
      <c r="N13" s="27"/>
    </row>
    <row r="14" spans="1:14" x14ac:dyDescent="0.3">
      <c r="A14" s="7" t="s">
        <v>1200</v>
      </c>
      <c r="B14" s="7" t="s">
        <v>1201</v>
      </c>
      <c r="C14" s="7" t="s">
        <v>1202</v>
      </c>
      <c r="D14" s="7" t="s">
        <v>1203</v>
      </c>
      <c r="E14" s="7" t="s">
        <v>1204</v>
      </c>
      <c r="F14" s="7" t="s">
        <v>1205</v>
      </c>
      <c r="G14" s="22">
        <v>8</v>
      </c>
      <c r="H14" s="22">
        <v>15</v>
      </c>
      <c r="I14" s="23">
        <v>1</v>
      </c>
      <c r="J14" s="24">
        <v>0</v>
      </c>
      <c r="K14" s="25">
        <v>0</v>
      </c>
      <c r="L14" s="26">
        <v>0</v>
      </c>
      <c r="M14" s="27" t="s">
        <v>2581</v>
      </c>
      <c r="N14" s="27"/>
    </row>
    <row r="15" spans="1:14" x14ac:dyDescent="0.3">
      <c r="A15" s="7" t="s">
        <v>1206</v>
      </c>
      <c r="B15" s="7" t="s">
        <v>1180</v>
      </c>
      <c r="C15" s="7" t="s">
        <v>1181</v>
      </c>
      <c r="D15" s="7" t="s">
        <v>1207</v>
      </c>
      <c r="E15" s="7" t="s">
        <v>1183</v>
      </c>
      <c r="F15" s="7" t="s">
        <v>1208</v>
      </c>
      <c r="G15" s="22">
        <v>8</v>
      </c>
      <c r="H15" s="22">
        <v>14</v>
      </c>
      <c r="I15" s="23">
        <v>1</v>
      </c>
      <c r="J15" s="24">
        <v>0</v>
      </c>
      <c r="K15" s="25">
        <v>0</v>
      </c>
      <c r="L15" s="26">
        <v>0</v>
      </c>
      <c r="M15" s="27" t="s">
        <v>2581</v>
      </c>
      <c r="N15" s="27"/>
    </row>
    <row r="16" spans="1:14" x14ac:dyDescent="0.3">
      <c r="A16" s="7" t="s">
        <v>936</v>
      </c>
      <c r="B16" s="7" t="s">
        <v>1209</v>
      </c>
      <c r="C16" s="7" t="s">
        <v>1210</v>
      </c>
      <c r="D16" s="7" t="s">
        <v>1207</v>
      </c>
      <c r="E16" s="7" t="s">
        <v>908</v>
      </c>
      <c r="F16" s="7" t="s">
        <v>1211</v>
      </c>
      <c r="G16" s="22">
        <v>7</v>
      </c>
      <c r="H16" s="22">
        <v>8</v>
      </c>
      <c r="I16" s="23">
        <v>0</v>
      </c>
      <c r="J16" s="24">
        <v>0</v>
      </c>
      <c r="K16" s="25">
        <v>0</v>
      </c>
      <c r="L16" s="26">
        <v>1</v>
      </c>
      <c r="M16" s="27" t="s">
        <v>2582</v>
      </c>
      <c r="N16" s="27"/>
    </row>
    <row r="17" spans="1:14" x14ac:dyDescent="0.3">
      <c r="A17" s="7" t="s">
        <v>1212</v>
      </c>
      <c r="B17" s="7" t="s">
        <v>1213</v>
      </c>
      <c r="C17" s="7" t="s">
        <v>1187</v>
      </c>
      <c r="D17" s="7" t="s">
        <v>1203</v>
      </c>
      <c r="E17" s="7" t="s">
        <v>1204</v>
      </c>
      <c r="F17" s="7" t="s">
        <v>1214</v>
      </c>
      <c r="G17" s="22">
        <v>6</v>
      </c>
      <c r="H17" s="22">
        <v>6</v>
      </c>
      <c r="I17" s="23">
        <v>1</v>
      </c>
      <c r="J17" s="24">
        <v>0</v>
      </c>
      <c r="K17" s="25">
        <v>0</v>
      </c>
      <c r="L17" s="26">
        <v>0</v>
      </c>
      <c r="M17" s="27" t="s">
        <v>2581</v>
      </c>
      <c r="N17" s="27"/>
    </row>
    <row r="18" spans="1:14" x14ac:dyDescent="0.3">
      <c r="A18" s="7" t="s">
        <v>857</v>
      </c>
      <c r="B18" s="7" t="s">
        <v>858</v>
      </c>
      <c r="C18" s="7" t="s">
        <v>1215</v>
      </c>
      <c r="D18" s="7" t="s">
        <v>1216</v>
      </c>
      <c r="E18" s="7" t="s">
        <v>689</v>
      </c>
      <c r="F18" s="7" t="s">
        <v>1217</v>
      </c>
      <c r="G18" s="22">
        <v>6</v>
      </c>
      <c r="H18" s="22">
        <v>7</v>
      </c>
      <c r="I18" s="23">
        <v>0</v>
      </c>
      <c r="J18" s="24">
        <v>0</v>
      </c>
      <c r="K18" s="25">
        <v>0</v>
      </c>
      <c r="L18" s="26">
        <v>1</v>
      </c>
      <c r="M18" s="27" t="s">
        <v>2584</v>
      </c>
      <c r="N18" s="27"/>
    </row>
    <row r="19" spans="1:14" x14ac:dyDescent="0.3">
      <c r="A19" s="7" t="s">
        <v>1218</v>
      </c>
      <c r="B19" s="7" t="s">
        <v>1219</v>
      </c>
      <c r="C19" s="7" t="s">
        <v>1210</v>
      </c>
      <c r="D19" s="7" t="s">
        <v>1220</v>
      </c>
      <c r="E19" s="7" t="s">
        <v>1150</v>
      </c>
      <c r="F19" s="7" t="s">
        <v>1221</v>
      </c>
      <c r="G19" s="22">
        <v>6</v>
      </c>
      <c r="H19" s="22">
        <v>14</v>
      </c>
      <c r="I19" s="23">
        <v>0</v>
      </c>
      <c r="J19" s="24">
        <v>1</v>
      </c>
      <c r="K19" s="25">
        <v>0</v>
      </c>
      <c r="L19" s="26">
        <v>0</v>
      </c>
      <c r="M19" s="27" t="s">
        <v>2587</v>
      </c>
      <c r="N19" s="27"/>
    </row>
    <row r="20" spans="1:14" x14ac:dyDescent="0.3">
      <c r="A20" s="7" t="s">
        <v>1222</v>
      </c>
      <c r="B20" s="7" t="s">
        <v>1223</v>
      </c>
      <c r="C20" s="7" t="s">
        <v>1224</v>
      </c>
      <c r="D20" s="7" t="s">
        <v>1225</v>
      </c>
      <c r="E20" s="7" t="s">
        <v>1226</v>
      </c>
      <c r="F20" s="7" t="s">
        <v>1227</v>
      </c>
      <c r="G20" s="22">
        <v>6</v>
      </c>
      <c r="H20" s="22">
        <v>6</v>
      </c>
      <c r="I20" s="23">
        <v>0.33333333333333337</v>
      </c>
      <c r="J20" s="24">
        <v>0.66666666666666674</v>
      </c>
      <c r="K20" s="25">
        <v>0</v>
      </c>
      <c r="L20" s="26">
        <v>0</v>
      </c>
      <c r="M20" s="27" t="s">
        <v>2581</v>
      </c>
      <c r="N20" s="27"/>
    </row>
    <row r="21" spans="1:14" x14ac:dyDescent="0.3">
      <c r="A21" s="7" t="s">
        <v>930</v>
      </c>
      <c r="B21" s="7" t="s">
        <v>1228</v>
      </c>
      <c r="C21" s="7" t="s">
        <v>1229</v>
      </c>
      <c r="D21" s="7" t="s">
        <v>1230</v>
      </c>
      <c r="E21" s="7" t="s">
        <v>932</v>
      </c>
      <c r="F21" s="7" t="s">
        <v>1231</v>
      </c>
      <c r="G21" s="22">
        <v>6</v>
      </c>
      <c r="H21" s="22">
        <v>6</v>
      </c>
      <c r="I21" s="23">
        <v>0</v>
      </c>
      <c r="J21" s="24">
        <v>0</v>
      </c>
      <c r="K21" s="25">
        <v>0</v>
      </c>
      <c r="L21" s="26">
        <v>1</v>
      </c>
      <c r="M21" s="27" t="s">
        <v>2582</v>
      </c>
      <c r="N21" s="27"/>
    </row>
    <row r="22" spans="1:14" x14ac:dyDescent="0.3">
      <c r="A22" s="7" t="s">
        <v>850</v>
      </c>
      <c r="B22" s="7" t="s">
        <v>1232</v>
      </c>
      <c r="C22" s="7" t="s">
        <v>1233</v>
      </c>
      <c r="D22" s="7" t="s">
        <v>1230</v>
      </c>
      <c r="E22" s="7" t="s">
        <v>853</v>
      </c>
      <c r="F22" s="7" t="s">
        <v>1234</v>
      </c>
      <c r="G22" s="22">
        <v>5</v>
      </c>
      <c r="H22" s="22">
        <v>12</v>
      </c>
      <c r="I22" s="23">
        <v>0</v>
      </c>
      <c r="J22" s="24">
        <v>0</v>
      </c>
      <c r="K22" s="25">
        <v>0</v>
      </c>
      <c r="L22" s="26">
        <v>1</v>
      </c>
      <c r="M22" s="27" t="s">
        <v>2584</v>
      </c>
      <c r="N22" s="27"/>
    </row>
    <row r="23" spans="1:14" x14ac:dyDescent="0.3">
      <c r="A23" s="7" t="s">
        <v>1235</v>
      </c>
      <c r="B23" s="7" t="s">
        <v>1236</v>
      </c>
      <c r="C23" s="7" t="s">
        <v>1237</v>
      </c>
      <c r="D23" s="7" t="s">
        <v>1159</v>
      </c>
      <c r="E23" s="7" t="s">
        <v>1168</v>
      </c>
      <c r="F23" s="7" t="s">
        <v>1238</v>
      </c>
      <c r="G23" s="22">
        <v>5</v>
      </c>
      <c r="H23" s="22">
        <v>144</v>
      </c>
      <c r="I23" s="23">
        <v>0</v>
      </c>
      <c r="J23" s="24">
        <v>1</v>
      </c>
      <c r="K23" s="25">
        <v>0</v>
      </c>
      <c r="L23" s="26">
        <v>0</v>
      </c>
      <c r="M23" s="27" t="s">
        <v>2590</v>
      </c>
      <c r="N23" s="27"/>
    </row>
    <row r="24" spans="1:14" x14ac:dyDescent="0.3">
      <c r="A24" s="7" t="s">
        <v>1239</v>
      </c>
      <c r="B24" s="7" t="s">
        <v>1240</v>
      </c>
      <c r="C24" s="7" t="s">
        <v>1241</v>
      </c>
      <c r="D24" s="7" t="s">
        <v>1242</v>
      </c>
      <c r="E24" s="7" t="s">
        <v>1243</v>
      </c>
      <c r="F24" s="7" t="s">
        <v>1244</v>
      </c>
      <c r="G24" s="22">
        <v>5</v>
      </c>
      <c r="H24" s="22">
        <v>15</v>
      </c>
      <c r="I24" s="23">
        <v>0</v>
      </c>
      <c r="J24" s="24">
        <v>1</v>
      </c>
      <c r="K24" s="25">
        <v>0</v>
      </c>
      <c r="L24" s="26">
        <v>0</v>
      </c>
      <c r="M24" s="27" t="s">
        <v>2581</v>
      </c>
      <c r="N24" s="27"/>
    </row>
    <row r="25" spans="1:14" x14ac:dyDescent="0.3">
      <c r="A25" s="7" t="s">
        <v>1245</v>
      </c>
      <c r="B25" s="7" t="s">
        <v>1246</v>
      </c>
      <c r="C25" s="7" t="s">
        <v>1247</v>
      </c>
      <c r="D25" s="7" t="s">
        <v>1248</v>
      </c>
      <c r="E25" s="7" t="s">
        <v>1249</v>
      </c>
      <c r="F25" s="7" t="s">
        <v>1250</v>
      </c>
      <c r="G25" s="22">
        <v>5</v>
      </c>
      <c r="H25" s="22">
        <v>11</v>
      </c>
      <c r="I25" s="23">
        <v>0</v>
      </c>
      <c r="J25" s="24">
        <v>1</v>
      </c>
      <c r="K25" s="25">
        <v>0</v>
      </c>
      <c r="L25" s="26">
        <v>0</v>
      </c>
      <c r="M25" s="27" t="s">
        <v>2581</v>
      </c>
      <c r="N25" s="27"/>
    </row>
    <row r="26" spans="1:14" x14ac:dyDescent="0.3">
      <c r="A26" s="7" t="s">
        <v>1251</v>
      </c>
      <c r="B26" s="7" t="s">
        <v>1252</v>
      </c>
      <c r="C26" s="7" t="s">
        <v>1241</v>
      </c>
      <c r="D26" s="7" t="s">
        <v>1253</v>
      </c>
      <c r="E26" s="7" t="s">
        <v>1243</v>
      </c>
      <c r="F26" s="7" t="s">
        <v>1254</v>
      </c>
      <c r="G26" s="22">
        <v>4</v>
      </c>
      <c r="H26" s="22">
        <v>15</v>
      </c>
      <c r="I26" s="23">
        <v>0.5</v>
      </c>
      <c r="J26" s="24">
        <v>0.5</v>
      </c>
      <c r="K26" s="25">
        <v>0</v>
      </c>
      <c r="L26" s="26">
        <v>0</v>
      </c>
      <c r="M26" s="27" t="s">
        <v>2583</v>
      </c>
      <c r="N26" s="27"/>
    </row>
    <row r="27" spans="1:14" x14ac:dyDescent="0.3">
      <c r="A27" s="7" t="s">
        <v>1255</v>
      </c>
      <c r="B27" s="7" t="s">
        <v>1256</v>
      </c>
      <c r="C27" s="7" t="s">
        <v>1257</v>
      </c>
      <c r="D27" s="7" t="s">
        <v>1258</v>
      </c>
      <c r="E27" s="7" t="s">
        <v>697</v>
      </c>
      <c r="F27" s="7" t="s">
        <v>1259</v>
      </c>
      <c r="G27" s="22">
        <v>4</v>
      </c>
      <c r="H27" s="22">
        <v>6</v>
      </c>
      <c r="I27" s="23">
        <v>0</v>
      </c>
      <c r="J27" s="24">
        <v>1</v>
      </c>
      <c r="K27" s="25">
        <v>0</v>
      </c>
      <c r="L27" s="26">
        <v>0</v>
      </c>
      <c r="M27" s="27" t="s">
        <v>2581</v>
      </c>
      <c r="N27" s="27"/>
    </row>
    <row r="28" spans="1:14" x14ac:dyDescent="0.3">
      <c r="A28" s="7" t="s">
        <v>1260</v>
      </c>
      <c r="B28" s="7" t="s">
        <v>1261</v>
      </c>
      <c r="C28" s="7" t="s">
        <v>1154</v>
      </c>
      <c r="D28" s="7" t="s">
        <v>1262</v>
      </c>
      <c r="E28" s="7" t="s">
        <v>1150</v>
      </c>
      <c r="F28" s="7" t="s">
        <v>1263</v>
      </c>
      <c r="G28" s="22">
        <v>4</v>
      </c>
      <c r="H28" s="22">
        <v>66</v>
      </c>
      <c r="I28" s="23">
        <v>0</v>
      </c>
      <c r="J28" s="24">
        <v>1</v>
      </c>
      <c r="K28" s="25">
        <v>0</v>
      </c>
      <c r="L28" s="26">
        <v>0</v>
      </c>
      <c r="M28" s="27" t="s">
        <v>2590</v>
      </c>
      <c r="N28" s="27"/>
    </row>
    <row r="29" spans="1:14" x14ac:dyDescent="0.3">
      <c r="A29" s="7" t="s">
        <v>1264</v>
      </c>
      <c r="B29" s="7" t="s">
        <v>1265</v>
      </c>
      <c r="C29" s="7" t="s">
        <v>1202</v>
      </c>
      <c r="D29" s="7" t="s">
        <v>1203</v>
      </c>
      <c r="E29" s="7" t="s">
        <v>1204</v>
      </c>
      <c r="F29" s="7" t="s">
        <v>1266</v>
      </c>
      <c r="G29" s="22">
        <v>4</v>
      </c>
      <c r="H29" s="22">
        <v>14</v>
      </c>
      <c r="I29" s="23">
        <v>1</v>
      </c>
      <c r="J29" s="24">
        <v>0</v>
      </c>
      <c r="K29" s="25">
        <v>0</v>
      </c>
      <c r="L29" s="26">
        <v>0</v>
      </c>
      <c r="M29" s="27" t="s">
        <v>2581</v>
      </c>
      <c r="N29" s="27"/>
    </row>
    <row r="30" spans="1:14" x14ac:dyDescent="0.3">
      <c r="A30" s="7" t="s">
        <v>1267</v>
      </c>
      <c r="B30" s="7" t="s">
        <v>1268</v>
      </c>
      <c r="C30" s="7" t="s">
        <v>1269</v>
      </c>
      <c r="D30" s="7" t="s">
        <v>1270</v>
      </c>
      <c r="E30" s="7" t="s">
        <v>1271</v>
      </c>
      <c r="F30" s="7" t="s">
        <v>1272</v>
      </c>
      <c r="G30" s="22">
        <v>4</v>
      </c>
      <c r="H30" s="22">
        <v>4</v>
      </c>
      <c r="I30" s="23">
        <v>1</v>
      </c>
      <c r="J30" s="24">
        <v>0</v>
      </c>
      <c r="K30" s="25">
        <v>0</v>
      </c>
      <c r="L30" s="26">
        <v>0</v>
      </c>
      <c r="M30" s="27" t="s">
        <v>2581</v>
      </c>
      <c r="N30" s="27"/>
    </row>
    <row r="31" spans="1:14" x14ac:dyDescent="0.3">
      <c r="A31" s="7" t="s">
        <v>1273</v>
      </c>
      <c r="B31" s="7" t="s">
        <v>1274</v>
      </c>
      <c r="C31" s="7" t="s">
        <v>1275</v>
      </c>
      <c r="D31" s="7" t="s">
        <v>1270</v>
      </c>
      <c r="E31" s="7" t="s">
        <v>762</v>
      </c>
      <c r="F31" s="7" t="s">
        <v>1276</v>
      </c>
      <c r="G31" s="22">
        <v>4</v>
      </c>
      <c r="H31" s="22">
        <v>7</v>
      </c>
      <c r="I31" s="23">
        <v>0</v>
      </c>
      <c r="J31" s="24">
        <v>1</v>
      </c>
      <c r="K31" s="25">
        <v>0</v>
      </c>
      <c r="L31" s="26">
        <v>0</v>
      </c>
      <c r="M31" s="27" t="s">
        <v>2581</v>
      </c>
      <c r="N31" s="27"/>
    </row>
    <row r="32" spans="1:14" x14ac:dyDescent="0.3">
      <c r="A32" s="7" t="s">
        <v>1277</v>
      </c>
      <c r="B32" s="7" t="s">
        <v>1278</v>
      </c>
      <c r="C32" s="7" t="s">
        <v>1257</v>
      </c>
      <c r="D32" s="7" t="s">
        <v>1230</v>
      </c>
      <c r="E32" s="7" t="s">
        <v>828</v>
      </c>
      <c r="F32" s="7" t="s">
        <v>1279</v>
      </c>
      <c r="G32" s="22">
        <v>3</v>
      </c>
      <c r="H32" s="22">
        <v>4</v>
      </c>
      <c r="I32" s="23">
        <v>0</v>
      </c>
      <c r="J32" s="24">
        <v>1</v>
      </c>
      <c r="K32" s="25">
        <v>0</v>
      </c>
      <c r="L32" s="26">
        <v>0</v>
      </c>
      <c r="M32" s="27" t="s">
        <v>2583</v>
      </c>
      <c r="N32" s="27"/>
    </row>
    <row r="33" spans="1:14" x14ac:dyDescent="0.3">
      <c r="A33" s="7" t="s">
        <v>631</v>
      </c>
      <c r="B33" s="7" t="s">
        <v>1280</v>
      </c>
      <c r="C33" s="7" t="s">
        <v>1281</v>
      </c>
      <c r="D33" s="7" t="s">
        <v>1282</v>
      </c>
      <c r="E33" s="7" t="s">
        <v>634</v>
      </c>
      <c r="F33" s="7" t="s">
        <v>1283</v>
      </c>
      <c r="G33" s="22">
        <v>3</v>
      </c>
      <c r="H33" s="22">
        <v>6</v>
      </c>
      <c r="I33" s="23">
        <v>0</v>
      </c>
      <c r="J33" s="24">
        <v>0</v>
      </c>
      <c r="K33" s="25">
        <v>1</v>
      </c>
      <c r="L33" s="26">
        <v>0</v>
      </c>
      <c r="M33" s="27" t="s">
        <v>2584</v>
      </c>
      <c r="N33" s="27"/>
    </row>
    <row r="34" spans="1:14" x14ac:dyDescent="0.3">
      <c r="A34" s="7" t="s">
        <v>1284</v>
      </c>
      <c r="B34" s="7" t="s">
        <v>1285</v>
      </c>
      <c r="C34" s="7" t="s">
        <v>1286</v>
      </c>
      <c r="D34" s="7" t="s">
        <v>1203</v>
      </c>
      <c r="E34" s="7" t="s">
        <v>1204</v>
      </c>
      <c r="F34" s="7" t="s">
        <v>1287</v>
      </c>
      <c r="G34" s="22">
        <v>3</v>
      </c>
      <c r="H34" s="22">
        <v>5</v>
      </c>
      <c r="I34" s="23">
        <v>1</v>
      </c>
      <c r="J34" s="24">
        <v>0</v>
      </c>
      <c r="K34" s="25">
        <v>0</v>
      </c>
      <c r="L34" s="26">
        <v>0</v>
      </c>
      <c r="M34" s="27" t="s">
        <v>2581</v>
      </c>
      <c r="N34" s="27"/>
    </row>
    <row r="35" spans="1:14" x14ac:dyDescent="0.3">
      <c r="A35" s="7" t="s">
        <v>1288</v>
      </c>
      <c r="B35" s="7" t="s">
        <v>1289</v>
      </c>
      <c r="C35" s="7" t="s">
        <v>1290</v>
      </c>
      <c r="D35" s="7" t="s">
        <v>1270</v>
      </c>
      <c r="E35" s="7" t="s">
        <v>762</v>
      </c>
      <c r="F35" s="7" t="s">
        <v>1291</v>
      </c>
      <c r="G35" s="22">
        <v>3</v>
      </c>
      <c r="H35" s="22">
        <v>3</v>
      </c>
      <c r="I35" s="23">
        <v>0.66666666666666674</v>
      </c>
      <c r="J35" s="24">
        <v>0.33333333333333337</v>
      </c>
      <c r="K35" s="25">
        <v>0</v>
      </c>
      <c r="L35" s="26">
        <v>0</v>
      </c>
      <c r="M35" s="27" t="s">
        <v>2581</v>
      </c>
      <c r="N35" s="27"/>
    </row>
    <row r="36" spans="1:14" x14ac:dyDescent="0.3">
      <c r="A36" s="7" t="s">
        <v>1292</v>
      </c>
      <c r="B36" s="7" t="s">
        <v>1213</v>
      </c>
      <c r="C36" s="7" t="s">
        <v>1293</v>
      </c>
      <c r="D36" s="7" t="s">
        <v>1203</v>
      </c>
      <c r="E36" s="7" t="s">
        <v>1204</v>
      </c>
      <c r="F36" s="7" t="s">
        <v>1294</v>
      </c>
      <c r="G36" s="22">
        <v>3</v>
      </c>
      <c r="H36" s="22">
        <v>4</v>
      </c>
      <c r="I36" s="23">
        <v>1</v>
      </c>
      <c r="J36" s="24">
        <v>0</v>
      </c>
      <c r="K36" s="25">
        <v>0</v>
      </c>
      <c r="L36" s="26">
        <v>0</v>
      </c>
      <c r="M36" s="27" t="s">
        <v>2581</v>
      </c>
      <c r="N36" s="27"/>
    </row>
    <row r="37" spans="1:14" x14ac:dyDescent="0.3">
      <c r="A37" s="7" t="s">
        <v>1295</v>
      </c>
      <c r="B37" s="7" t="s">
        <v>1296</v>
      </c>
      <c r="C37" s="7" t="s">
        <v>1293</v>
      </c>
      <c r="D37" s="7" t="s">
        <v>1203</v>
      </c>
      <c r="E37" s="7" t="s">
        <v>1204</v>
      </c>
      <c r="F37" s="7" t="s">
        <v>1297</v>
      </c>
      <c r="G37" s="22">
        <v>3</v>
      </c>
      <c r="H37" s="22">
        <v>4</v>
      </c>
      <c r="I37" s="23">
        <v>1</v>
      </c>
      <c r="J37" s="24">
        <v>0</v>
      </c>
      <c r="K37" s="25">
        <v>0</v>
      </c>
      <c r="L37" s="26">
        <v>0</v>
      </c>
      <c r="M37" s="27" t="s">
        <v>2581</v>
      </c>
      <c r="N37" s="27"/>
    </row>
    <row r="38" spans="1:14" x14ac:dyDescent="0.3">
      <c r="A38" s="7" t="s">
        <v>1298</v>
      </c>
      <c r="B38" s="7" t="s">
        <v>1299</v>
      </c>
      <c r="C38" s="7" t="s">
        <v>1257</v>
      </c>
      <c r="D38" s="7" t="s">
        <v>1300</v>
      </c>
      <c r="E38" s="7" t="s">
        <v>624</v>
      </c>
      <c r="F38" s="7" t="s">
        <v>1301</v>
      </c>
      <c r="G38" s="22">
        <v>3</v>
      </c>
      <c r="H38" s="22">
        <v>8</v>
      </c>
      <c r="I38" s="23">
        <v>0</v>
      </c>
      <c r="J38" s="24">
        <v>1</v>
      </c>
      <c r="K38" s="25">
        <v>0</v>
      </c>
      <c r="L38" s="26">
        <v>0</v>
      </c>
      <c r="M38" s="27" t="s">
        <v>2583</v>
      </c>
      <c r="N38" s="27"/>
    </row>
    <row r="39" spans="1:14" x14ac:dyDescent="0.3">
      <c r="A39" s="7" t="s">
        <v>1302</v>
      </c>
      <c r="B39" s="7" t="s">
        <v>1303</v>
      </c>
      <c r="C39" s="7" t="s">
        <v>1197</v>
      </c>
      <c r="D39" s="7" t="s">
        <v>1304</v>
      </c>
      <c r="E39" s="7" t="s">
        <v>762</v>
      </c>
      <c r="F39" s="7" t="s">
        <v>1305</v>
      </c>
      <c r="G39" s="22">
        <v>3</v>
      </c>
      <c r="H39" s="22">
        <v>3</v>
      </c>
      <c r="I39" s="23">
        <v>0.33333333333333337</v>
      </c>
      <c r="J39" s="24">
        <v>0.66666666666666674</v>
      </c>
      <c r="K39" s="25">
        <v>0</v>
      </c>
      <c r="L39" s="26">
        <v>0</v>
      </c>
      <c r="M39" s="27" t="s">
        <v>2581</v>
      </c>
      <c r="N39" s="27"/>
    </row>
    <row r="40" spans="1:14" x14ac:dyDescent="0.3">
      <c r="A40" s="7" t="s">
        <v>861</v>
      </c>
      <c r="B40" s="7" t="s">
        <v>1306</v>
      </c>
      <c r="C40" s="7" t="s">
        <v>1307</v>
      </c>
      <c r="D40" s="7" t="s">
        <v>1308</v>
      </c>
      <c r="E40" s="7" t="s">
        <v>863</v>
      </c>
      <c r="F40" s="7" t="s">
        <v>1309</v>
      </c>
      <c r="G40" s="22">
        <v>3</v>
      </c>
      <c r="H40" s="22">
        <v>6</v>
      </c>
      <c r="I40" s="23">
        <v>0</v>
      </c>
      <c r="J40" s="24">
        <v>0</v>
      </c>
      <c r="K40" s="25">
        <v>0</v>
      </c>
      <c r="L40" s="26">
        <v>1</v>
      </c>
      <c r="M40" s="27" t="s">
        <v>2591</v>
      </c>
      <c r="N40" s="27">
        <v>4</v>
      </c>
    </row>
    <row r="41" spans="1:14" x14ac:dyDescent="0.3">
      <c r="A41" s="7" t="s">
        <v>946</v>
      </c>
      <c r="B41" s="7" t="s">
        <v>1310</v>
      </c>
      <c r="C41" s="7" t="s">
        <v>1311</v>
      </c>
      <c r="D41" s="7" t="s">
        <v>1312</v>
      </c>
      <c r="E41" s="7" t="s">
        <v>948</v>
      </c>
      <c r="F41" s="7" t="s">
        <v>1313</v>
      </c>
      <c r="G41" s="22">
        <v>3</v>
      </c>
      <c r="H41" s="22">
        <v>4</v>
      </c>
      <c r="I41" s="23">
        <v>0</v>
      </c>
      <c r="J41" s="24">
        <v>0</v>
      </c>
      <c r="K41" s="25">
        <v>0</v>
      </c>
      <c r="L41" s="26">
        <v>1</v>
      </c>
      <c r="M41" s="27" t="s">
        <v>2584</v>
      </c>
      <c r="N41" s="27"/>
    </row>
    <row r="42" spans="1:14" x14ac:dyDescent="0.3">
      <c r="A42" s="7" t="s">
        <v>1314</v>
      </c>
      <c r="B42" s="7" t="s">
        <v>1315</v>
      </c>
      <c r="C42" s="7" t="s">
        <v>1316</v>
      </c>
      <c r="D42" s="7" t="s">
        <v>1317</v>
      </c>
      <c r="E42" s="7" t="s">
        <v>1318</v>
      </c>
      <c r="F42" s="7" t="s">
        <v>1319</v>
      </c>
      <c r="G42" s="22">
        <v>3</v>
      </c>
      <c r="H42" s="22">
        <v>3</v>
      </c>
      <c r="I42" s="23">
        <v>0.66666666666666674</v>
      </c>
      <c r="J42" s="24">
        <v>0.33333333333333337</v>
      </c>
      <c r="K42" s="25">
        <v>0</v>
      </c>
      <c r="L42" s="26">
        <v>0</v>
      </c>
      <c r="M42" s="27" t="s">
        <v>2592</v>
      </c>
      <c r="N42" s="27"/>
    </row>
    <row r="43" spans="1:14" x14ac:dyDescent="0.3">
      <c r="A43" s="7" t="s">
        <v>1320</v>
      </c>
      <c r="B43" s="7" t="s">
        <v>1321</v>
      </c>
      <c r="C43" s="7" t="s">
        <v>1257</v>
      </c>
      <c r="D43" s="7" t="s">
        <v>1203</v>
      </c>
      <c r="E43" s="7" t="s">
        <v>863</v>
      </c>
      <c r="F43" s="7" t="s">
        <v>1322</v>
      </c>
      <c r="G43" s="22">
        <v>3</v>
      </c>
      <c r="H43" s="22">
        <v>4</v>
      </c>
      <c r="I43" s="23">
        <v>0</v>
      </c>
      <c r="J43" s="24">
        <v>1</v>
      </c>
      <c r="K43" s="25">
        <v>0</v>
      </c>
      <c r="L43" s="26">
        <v>0</v>
      </c>
      <c r="M43" s="27" t="s">
        <v>2583</v>
      </c>
      <c r="N43" s="27"/>
    </row>
    <row r="44" spans="1:14" x14ac:dyDescent="0.3">
      <c r="A44" s="7" t="s">
        <v>1007</v>
      </c>
      <c r="B44" s="7" t="s">
        <v>1323</v>
      </c>
      <c r="C44" s="7" t="s">
        <v>1324</v>
      </c>
      <c r="D44" s="7" t="s">
        <v>1325</v>
      </c>
      <c r="E44" s="7" t="s">
        <v>1009</v>
      </c>
      <c r="F44" s="7" t="s">
        <v>1326</v>
      </c>
      <c r="G44" s="22">
        <v>3</v>
      </c>
      <c r="H44" s="22">
        <v>3</v>
      </c>
      <c r="I44" s="23">
        <v>0</v>
      </c>
      <c r="J44" s="24">
        <v>0</v>
      </c>
      <c r="K44" s="25">
        <v>0</v>
      </c>
      <c r="L44" s="26">
        <v>1</v>
      </c>
      <c r="M44" s="27" t="s">
        <v>2582</v>
      </c>
      <c r="N44" s="27"/>
    </row>
    <row r="45" spans="1:14" x14ac:dyDescent="0.3">
      <c r="A45" s="7" t="s">
        <v>1327</v>
      </c>
      <c r="B45" s="7" t="s">
        <v>1328</v>
      </c>
      <c r="C45" s="7" t="s">
        <v>1290</v>
      </c>
      <c r="D45" s="7" t="s">
        <v>1270</v>
      </c>
      <c r="E45" s="7" t="s">
        <v>762</v>
      </c>
      <c r="F45" s="7" t="s">
        <v>1329</v>
      </c>
      <c r="G45" s="22">
        <v>2</v>
      </c>
      <c r="H45" s="22">
        <v>2</v>
      </c>
      <c r="I45" s="23">
        <v>0.5</v>
      </c>
      <c r="J45" s="24">
        <v>0.5</v>
      </c>
      <c r="K45" s="25">
        <v>0</v>
      </c>
      <c r="L45" s="26">
        <v>0</v>
      </c>
      <c r="M45" s="27" t="s">
        <v>2585</v>
      </c>
      <c r="N45" s="27"/>
    </row>
    <row r="46" spans="1:14" x14ac:dyDescent="0.3">
      <c r="A46" s="7" t="s">
        <v>1330</v>
      </c>
      <c r="B46" s="7" t="s">
        <v>1331</v>
      </c>
      <c r="C46" s="7" t="s">
        <v>1332</v>
      </c>
      <c r="D46" s="7" t="s">
        <v>1225</v>
      </c>
      <c r="E46" s="7" t="s">
        <v>1333</v>
      </c>
      <c r="F46" s="7" t="s">
        <v>1334</v>
      </c>
      <c r="G46" s="22">
        <v>2</v>
      </c>
      <c r="H46" s="22">
        <v>8</v>
      </c>
      <c r="I46" s="23">
        <v>0</v>
      </c>
      <c r="J46" s="24">
        <v>1</v>
      </c>
      <c r="K46" s="25">
        <v>0</v>
      </c>
      <c r="L46" s="26">
        <v>0</v>
      </c>
      <c r="M46" s="27" t="s">
        <v>2586</v>
      </c>
      <c r="N46" s="27"/>
    </row>
    <row r="47" spans="1:14" x14ac:dyDescent="0.3">
      <c r="A47" s="7" t="s">
        <v>1335</v>
      </c>
      <c r="B47" s="7" t="s">
        <v>1336</v>
      </c>
      <c r="C47" s="7" t="s">
        <v>1257</v>
      </c>
      <c r="D47" s="7" t="s">
        <v>1337</v>
      </c>
      <c r="E47" s="7" t="s">
        <v>1083</v>
      </c>
      <c r="F47" s="7" t="s">
        <v>1338</v>
      </c>
      <c r="G47" s="22">
        <v>2</v>
      </c>
      <c r="H47" s="22">
        <v>6</v>
      </c>
      <c r="I47" s="23">
        <v>0</v>
      </c>
      <c r="J47" s="24">
        <v>1</v>
      </c>
      <c r="K47" s="25">
        <v>0</v>
      </c>
      <c r="L47" s="26">
        <v>0</v>
      </c>
      <c r="M47" s="27" t="s">
        <v>2586</v>
      </c>
      <c r="N47" s="27"/>
    </row>
    <row r="48" spans="1:14" x14ac:dyDescent="0.3">
      <c r="A48" s="7" t="s">
        <v>1339</v>
      </c>
      <c r="B48" s="7" t="s">
        <v>1340</v>
      </c>
      <c r="C48" s="7" t="s">
        <v>1341</v>
      </c>
      <c r="D48" s="7" t="s">
        <v>1342</v>
      </c>
      <c r="E48" s="7" t="s">
        <v>1343</v>
      </c>
      <c r="F48" s="7" t="s">
        <v>1344</v>
      </c>
      <c r="G48" s="22">
        <v>2</v>
      </c>
      <c r="H48" s="22">
        <v>9</v>
      </c>
      <c r="I48" s="23">
        <v>0</v>
      </c>
      <c r="J48" s="24">
        <v>1</v>
      </c>
      <c r="K48" s="25">
        <v>0</v>
      </c>
      <c r="L48" s="26">
        <v>0</v>
      </c>
      <c r="M48" s="27" t="s">
        <v>2586</v>
      </c>
      <c r="N48" s="27"/>
    </row>
    <row r="49" spans="1:14" x14ac:dyDescent="0.3">
      <c r="A49" s="7" t="s">
        <v>786</v>
      </c>
      <c r="B49" s="7" t="s">
        <v>787</v>
      </c>
      <c r="C49" s="7" t="s">
        <v>1257</v>
      </c>
      <c r="D49" s="7" t="s">
        <v>1230</v>
      </c>
      <c r="E49" s="7" t="s">
        <v>785</v>
      </c>
      <c r="F49" s="7" t="s">
        <v>1345</v>
      </c>
      <c r="G49" s="22">
        <v>2</v>
      </c>
      <c r="H49" s="22">
        <v>2</v>
      </c>
      <c r="I49" s="23">
        <v>0</v>
      </c>
      <c r="J49" s="24">
        <v>0</v>
      </c>
      <c r="K49" s="25">
        <v>1</v>
      </c>
      <c r="L49" s="26">
        <v>0</v>
      </c>
      <c r="M49" s="27" t="s">
        <v>2584</v>
      </c>
      <c r="N49" s="27"/>
    </row>
    <row r="50" spans="1:14" x14ac:dyDescent="0.3">
      <c r="A50" s="7" t="s">
        <v>1346</v>
      </c>
      <c r="B50" s="7" t="s">
        <v>1347</v>
      </c>
      <c r="C50" s="7" t="s">
        <v>1187</v>
      </c>
      <c r="D50" s="7" t="s">
        <v>1207</v>
      </c>
      <c r="E50" s="7" t="s">
        <v>1318</v>
      </c>
      <c r="F50" s="7" t="s">
        <v>1348</v>
      </c>
      <c r="G50" s="22">
        <v>2</v>
      </c>
      <c r="H50" s="22">
        <v>13</v>
      </c>
      <c r="I50" s="23">
        <v>0.5</v>
      </c>
      <c r="J50" s="24">
        <v>0.5</v>
      </c>
      <c r="K50" s="25">
        <v>0</v>
      </c>
      <c r="L50" s="26">
        <v>0</v>
      </c>
      <c r="M50" s="27" t="s">
        <v>2585</v>
      </c>
      <c r="N50" s="27"/>
    </row>
    <row r="51" spans="1:14" x14ac:dyDescent="0.3">
      <c r="A51" s="7" t="s">
        <v>1085</v>
      </c>
      <c r="B51" s="7" t="s">
        <v>1349</v>
      </c>
      <c r="C51" s="7" t="s">
        <v>1257</v>
      </c>
      <c r="D51" s="7" t="s">
        <v>1230</v>
      </c>
      <c r="E51" s="7" t="s">
        <v>1087</v>
      </c>
      <c r="F51" s="7" t="s">
        <v>1350</v>
      </c>
      <c r="G51" s="22">
        <v>2</v>
      </c>
      <c r="H51" s="22">
        <v>4</v>
      </c>
      <c r="I51" s="23">
        <v>0</v>
      </c>
      <c r="J51" s="24">
        <v>0</v>
      </c>
      <c r="K51" s="25">
        <v>0</v>
      </c>
      <c r="L51" s="26">
        <v>1</v>
      </c>
      <c r="M51" s="27" t="s">
        <v>2584</v>
      </c>
      <c r="N51" s="27"/>
    </row>
    <row r="52" spans="1:14" x14ac:dyDescent="0.3">
      <c r="A52" s="7" t="s">
        <v>826</v>
      </c>
      <c r="B52" s="7" t="s">
        <v>1351</v>
      </c>
      <c r="C52" s="7" t="s">
        <v>1257</v>
      </c>
      <c r="D52" s="7" t="s">
        <v>1230</v>
      </c>
      <c r="E52" s="7" t="s">
        <v>828</v>
      </c>
      <c r="F52" s="7" t="s">
        <v>1352</v>
      </c>
      <c r="G52" s="22">
        <v>2</v>
      </c>
      <c r="H52" s="22">
        <v>2</v>
      </c>
      <c r="I52" s="23">
        <v>0</v>
      </c>
      <c r="J52" s="24">
        <v>0</v>
      </c>
      <c r="K52" s="25">
        <v>1</v>
      </c>
      <c r="L52" s="26">
        <v>0</v>
      </c>
      <c r="M52" s="27" t="s">
        <v>2584</v>
      </c>
      <c r="N52" s="27"/>
    </row>
    <row r="53" spans="1:14" x14ac:dyDescent="0.3">
      <c r="A53" s="7" t="s">
        <v>1353</v>
      </c>
      <c r="B53" s="7" t="s">
        <v>1354</v>
      </c>
      <c r="C53" s="7" t="s">
        <v>1355</v>
      </c>
      <c r="D53" s="7" t="s">
        <v>1300</v>
      </c>
      <c r="E53" s="7" t="s">
        <v>1356</v>
      </c>
      <c r="F53" s="7" t="s">
        <v>1357</v>
      </c>
      <c r="G53" s="22">
        <v>2</v>
      </c>
      <c r="H53" s="22">
        <v>3</v>
      </c>
      <c r="I53" s="23">
        <v>1</v>
      </c>
      <c r="J53" s="24">
        <v>0</v>
      </c>
      <c r="K53" s="25">
        <v>0</v>
      </c>
      <c r="L53" s="26">
        <v>0</v>
      </c>
      <c r="M53" s="27" t="s">
        <v>2585</v>
      </c>
      <c r="N53" s="27"/>
    </row>
    <row r="54" spans="1:14" x14ac:dyDescent="0.3">
      <c r="A54" s="7" t="s">
        <v>1358</v>
      </c>
      <c r="B54" s="7" t="s">
        <v>1359</v>
      </c>
      <c r="C54" s="7" t="s">
        <v>1360</v>
      </c>
      <c r="D54" s="7" t="s">
        <v>1230</v>
      </c>
      <c r="E54" s="7" t="s">
        <v>646</v>
      </c>
      <c r="F54" s="7" t="s">
        <v>1361</v>
      </c>
      <c r="G54" s="22">
        <v>2</v>
      </c>
      <c r="H54" s="22">
        <v>4</v>
      </c>
      <c r="I54" s="23">
        <v>0</v>
      </c>
      <c r="J54" s="24">
        <v>1</v>
      </c>
      <c r="K54" s="25">
        <v>0</v>
      </c>
      <c r="L54" s="26">
        <v>0</v>
      </c>
      <c r="M54" s="27" t="s">
        <v>2586</v>
      </c>
      <c r="N54" s="27"/>
    </row>
    <row r="55" spans="1:14" x14ac:dyDescent="0.3">
      <c r="A55" s="7" t="s">
        <v>1362</v>
      </c>
      <c r="B55" s="7" t="s">
        <v>1363</v>
      </c>
      <c r="C55" s="7" t="s">
        <v>1247</v>
      </c>
      <c r="D55" s="7" t="s">
        <v>1230</v>
      </c>
      <c r="E55" s="7" t="s">
        <v>1364</v>
      </c>
      <c r="F55" s="7" t="s">
        <v>1365</v>
      </c>
      <c r="G55" s="22">
        <v>2</v>
      </c>
      <c r="H55" s="22">
        <v>8</v>
      </c>
      <c r="I55" s="23">
        <v>0.5</v>
      </c>
      <c r="J55" s="24">
        <v>0.5</v>
      </c>
      <c r="K55" s="25">
        <v>0</v>
      </c>
      <c r="L55" s="26">
        <v>0</v>
      </c>
      <c r="M55" s="27" t="s">
        <v>2585</v>
      </c>
      <c r="N55" s="27"/>
    </row>
    <row r="56" spans="1:14" x14ac:dyDescent="0.3">
      <c r="A56" s="7" t="s">
        <v>1366</v>
      </c>
      <c r="B56" s="7" t="s">
        <v>1367</v>
      </c>
      <c r="C56" s="7" t="s">
        <v>1368</v>
      </c>
      <c r="D56" s="7" t="s">
        <v>1369</v>
      </c>
      <c r="E56" s="7" t="s">
        <v>1370</v>
      </c>
      <c r="F56" s="7" t="s">
        <v>1371</v>
      </c>
      <c r="G56" s="22">
        <v>2</v>
      </c>
      <c r="H56" s="22">
        <v>19</v>
      </c>
      <c r="I56" s="23">
        <v>0</v>
      </c>
      <c r="J56" s="24">
        <v>1</v>
      </c>
      <c r="K56" s="25">
        <v>0</v>
      </c>
      <c r="L56" s="26">
        <v>0</v>
      </c>
      <c r="M56" s="27" t="s">
        <v>2587</v>
      </c>
      <c r="N56" s="27"/>
    </row>
    <row r="57" spans="1:14" x14ac:dyDescent="0.3">
      <c r="A57" s="7" t="s">
        <v>1372</v>
      </c>
      <c r="B57" s="7" t="s">
        <v>1373</v>
      </c>
      <c r="C57" s="7" t="s">
        <v>1187</v>
      </c>
      <c r="D57" s="7" t="s">
        <v>1203</v>
      </c>
      <c r="E57" s="7" t="s">
        <v>1374</v>
      </c>
      <c r="F57" s="7" t="s">
        <v>1375</v>
      </c>
      <c r="G57" s="22">
        <v>2</v>
      </c>
      <c r="H57" s="22">
        <v>3</v>
      </c>
      <c r="I57" s="23">
        <v>1</v>
      </c>
      <c r="J57" s="24">
        <v>0</v>
      </c>
      <c r="K57" s="25">
        <v>0</v>
      </c>
      <c r="L57" s="26">
        <v>0</v>
      </c>
      <c r="M57" s="27" t="s">
        <v>2585</v>
      </c>
      <c r="N57" s="27"/>
    </row>
    <row r="58" spans="1:14" x14ac:dyDescent="0.3">
      <c r="A58" s="7" t="s">
        <v>1376</v>
      </c>
      <c r="B58" s="7" t="s">
        <v>1377</v>
      </c>
      <c r="C58" s="7" t="s">
        <v>1378</v>
      </c>
      <c r="D58" s="7" t="s">
        <v>1379</v>
      </c>
      <c r="E58" s="7" t="s">
        <v>1380</v>
      </c>
      <c r="F58" s="7" t="s">
        <v>1381</v>
      </c>
      <c r="G58" s="22">
        <v>2</v>
      </c>
      <c r="H58" s="22">
        <v>2</v>
      </c>
      <c r="I58" s="23">
        <v>0</v>
      </c>
      <c r="J58" s="24">
        <v>1</v>
      </c>
      <c r="K58" s="25">
        <v>0</v>
      </c>
      <c r="L58" s="26">
        <v>0</v>
      </c>
      <c r="M58" s="27" t="s">
        <v>2587</v>
      </c>
      <c r="N58" s="27"/>
    </row>
    <row r="59" spans="1:14" x14ac:dyDescent="0.3">
      <c r="A59" s="7" t="s">
        <v>1382</v>
      </c>
      <c r="B59" s="7" t="s">
        <v>1383</v>
      </c>
      <c r="C59" s="7" t="s">
        <v>1202</v>
      </c>
      <c r="D59" s="7" t="s">
        <v>1384</v>
      </c>
      <c r="E59" s="7" t="s">
        <v>717</v>
      </c>
      <c r="F59" s="7" t="s">
        <v>1385</v>
      </c>
      <c r="G59" s="22">
        <v>2</v>
      </c>
      <c r="H59" s="22">
        <v>20</v>
      </c>
      <c r="I59" s="23">
        <v>0.5</v>
      </c>
      <c r="J59" s="24">
        <v>0.5</v>
      </c>
      <c r="K59" s="25">
        <v>0</v>
      </c>
      <c r="L59" s="26">
        <v>0</v>
      </c>
      <c r="M59" s="27" t="s">
        <v>2585</v>
      </c>
      <c r="N59" s="27"/>
    </row>
    <row r="60" spans="1:14" x14ac:dyDescent="0.3">
      <c r="A60" s="7" t="s">
        <v>941</v>
      </c>
      <c r="B60" s="7" t="s">
        <v>1386</v>
      </c>
      <c r="C60" s="7" t="s">
        <v>1257</v>
      </c>
      <c r="D60" s="7" t="s">
        <v>1387</v>
      </c>
      <c r="E60" s="7" t="s">
        <v>756</v>
      </c>
      <c r="F60" s="7" t="s">
        <v>1388</v>
      </c>
      <c r="G60" s="22">
        <v>2</v>
      </c>
      <c r="H60" s="22">
        <v>2</v>
      </c>
      <c r="I60" s="23">
        <v>0</v>
      </c>
      <c r="J60" s="24">
        <v>0</v>
      </c>
      <c r="K60" s="25">
        <v>0</v>
      </c>
      <c r="L60" s="26">
        <v>1</v>
      </c>
      <c r="M60" s="27" t="s">
        <v>2584</v>
      </c>
      <c r="N60" s="27"/>
    </row>
    <row r="61" spans="1:14" x14ac:dyDescent="0.3">
      <c r="A61" s="7" t="s">
        <v>1389</v>
      </c>
      <c r="B61" s="7" t="s">
        <v>1390</v>
      </c>
      <c r="C61" s="7" t="s">
        <v>1391</v>
      </c>
      <c r="D61" s="7" t="s">
        <v>1230</v>
      </c>
      <c r="E61" s="7" t="s">
        <v>640</v>
      </c>
      <c r="F61" s="7" t="s">
        <v>1392</v>
      </c>
      <c r="G61" s="22">
        <v>2</v>
      </c>
      <c r="H61" s="22">
        <v>28</v>
      </c>
      <c r="I61" s="23">
        <v>1</v>
      </c>
      <c r="J61" s="24">
        <v>0</v>
      </c>
      <c r="K61" s="25">
        <v>0</v>
      </c>
      <c r="L61" s="26">
        <v>0</v>
      </c>
      <c r="M61" s="27" t="s">
        <v>2585</v>
      </c>
      <c r="N61" s="27"/>
    </row>
    <row r="62" spans="1:14" x14ac:dyDescent="0.3">
      <c r="A62" s="7" t="s">
        <v>894</v>
      </c>
      <c r="B62" s="7" t="s">
        <v>1393</v>
      </c>
      <c r="C62" s="7" t="s">
        <v>1394</v>
      </c>
      <c r="D62" s="7" t="s">
        <v>1395</v>
      </c>
      <c r="E62" s="7" t="s">
        <v>896</v>
      </c>
      <c r="F62" s="7" t="s">
        <v>1396</v>
      </c>
      <c r="G62" s="22">
        <v>2</v>
      </c>
      <c r="H62" s="22">
        <v>3</v>
      </c>
      <c r="I62" s="23">
        <v>0</v>
      </c>
      <c r="J62" s="24">
        <v>0</v>
      </c>
      <c r="K62" s="25">
        <v>0</v>
      </c>
      <c r="L62" s="26">
        <v>1</v>
      </c>
      <c r="M62" s="27" t="s">
        <v>2584</v>
      </c>
      <c r="N62" s="27"/>
    </row>
    <row r="63" spans="1:14" x14ac:dyDescent="0.3">
      <c r="A63" s="7" t="s">
        <v>627</v>
      </c>
      <c r="B63" s="7" t="s">
        <v>1397</v>
      </c>
      <c r="C63" s="7" t="s">
        <v>1398</v>
      </c>
      <c r="D63" s="7" t="s">
        <v>1300</v>
      </c>
      <c r="E63" s="7" t="s">
        <v>624</v>
      </c>
      <c r="F63" s="7" t="s">
        <v>1399</v>
      </c>
      <c r="G63" s="22">
        <v>2</v>
      </c>
      <c r="H63" s="22">
        <v>3</v>
      </c>
      <c r="I63" s="23">
        <v>0</v>
      </c>
      <c r="J63" s="24">
        <v>0</v>
      </c>
      <c r="K63" s="25">
        <v>1</v>
      </c>
      <c r="L63" s="26">
        <v>0</v>
      </c>
      <c r="M63" s="27" t="s">
        <v>2584</v>
      </c>
      <c r="N63" s="27"/>
    </row>
    <row r="64" spans="1:14" x14ac:dyDescent="0.3">
      <c r="A64" s="7" t="s">
        <v>1400</v>
      </c>
      <c r="B64" s="7" t="s">
        <v>1401</v>
      </c>
      <c r="C64" s="7" t="s">
        <v>1257</v>
      </c>
      <c r="D64" s="7" t="s">
        <v>1230</v>
      </c>
      <c r="E64" s="7" t="s">
        <v>640</v>
      </c>
      <c r="F64" s="7" t="s">
        <v>1402</v>
      </c>
      <c r="G64" s="22">
        <v>2</v>
      </c>
      <c r="H64" s="22">
        <v>4</v>
      </c>
      <c r="I64" s="23">
        <v>0</v>
      </c>
      <c r="J64" s="24">
        <v>1</v>
      </c>
      <c r="K64" s="25">
        <v>0</v>
      </c>
      <c r="L64" s="26">
        <v>0</v>
      </c>
      <c r="M64" s="27" t="s">
        <v>2586</v>
      </c>
      <c r="N64" s="27"/>
    </row>
    <row r="65" spans="1:14" x14ac:dyDescent="0.3">
      <c r="A65" s="7" t="s">
        <v>1403</v>
      </c>
      <c r="B65" s="7" t="s">
        <v>1404</v>
      </c>
      <c r="C65" s="7" t="s">
        <v>1405</v>
      </c>
      <c r="D65" s="7" t="s">
        <v>1230</v>
      </c>
      <c r="E65" s="7" t="s">
        <v>697</v>
      </c>
      <c r="F65" s="7" t="s">
        <v>1406</v>
      </c>
      <c r="G65" s="22">
        <v>2</v>
      </c>
      <c r="H65" s="22">
        <v>2</v>
      </c>
      <c r="I65" s="23">
        <v>0.5</v>
      </c>
      <c r="J65" s="24">
        <v>0.5</v>
      </c>
      <c r="K65" s="25">
        <v>0</v>
      </c>
      <c r="L65" s="26">
        <v>0</v>
      </c>
      <c r="M65" s="27" t="s">
        <v>2586</v>
      </c>
      <c r="N65" s="27"/>
    </row>
    <row r="66" spans="1:14" x14ac:dyDescent="0.3">
      <c r="A66" s="7" t="s">
        <v>705</v>
      </c>
      <c r="B66" s="7" t="s">
        <v>1407</v>
      </c>
      <c r="C66" s="7" t="s">
        <v>1408</v>
      </c>
      <c r="D66" s="7" t="s">
        <v>1230</v>
      </c>
      <c r="E66" s="7" t="s">
        <v>703</v>
      </c>
      <c r="F66" s="7" t="s">
        <v>1409</v>
      </c>
      <c r="G66" s="22">
        <v>2</v>
      </c>
      <c r="H66" s="22">
        <v>7</v>
      </c>
      <c r="I66" s="23">
        <v>0</v>
      </c>
      <c r="J66" s="24">
        <v>0</v>
      </c>
      <c r="K66" s="25">
        <v>1</v>
      </c>
      <c r="L66" s="26">
        <v>0</v>
      </c>
      <c r="M66" s="27" t="s">
        <v>2584</v>
      </c>
      <c r="N66" s="27"/>
    </row>
    <row r="67" spans="1:14" x14ac:dyDescent="0.3">
      <c r="A67" s="7" t="s">
        <v>1410</v>
      </c>
      <c r="B67" s="7" t="s">
        <v>1411</v>
      </c>
      <c r="C67" s="7" t="s">
        <v>1412</v>
      </c>
      <c r="D67" s="7" t="s">
        <v>1413</v>
      </c>
      <c r="E67" s="7" t="s">
        <v>1414</v>
      </c>
      <c r="F67" s="7" t="s">
        <v>1415</v>
      </c>
      <c r="G67" s="22">
        <v>2</v>
      </c>
      <c r="H67" s="22">
        <v>2</v>
      </c>
      <c r="I67" s="23">
        <v>0</v>
      </c>
      <c r="J67" s="24">
        <v>1</v>
      </c>
      <c r="K67" s="25">
        <v>0</v>
      </c>
      <c r="L67" s="26">
        <v>0</v>
      </c>
      <c r="M67" s="27" t="s">
        <v>2586</v>
      </c>
      <c r="N67" s="27"/>
    </row>
    <row r="68" spans="1:14" x14ac:dyDescent="0.3">
      <c r="A68" s="7" t="s">
        <v>1416</v>
      </c>
      <c r="B68" s="7" t="s">
        <v>1417</v>
      </c>
      <c r="C68" s="7" t="s">
        <v>1418</v>
      </c>
      <c r="D68" s="7" t="s">
        <v>1419</v>
      </c>
      <c r="E68" s="7" t="s">
        <v>1189</v>
      </c>
      <c r="F68" s="7" t="s">
        <v>1287</v>
      </c>
      <c r="G68" s="22">
        <v>2</v>
      </c>
      <c r="H68" s="22">
        <v>32</v>
      </c>
      <c r="I68" s="23">
        <v>1</v>
      </c>
      <c r="J68" s="24">
        <v>0</v>
      </c>
      <c r="K68" s="25">
        <v>0</v>
      </c>
      <c r="L68" s="26">
        <v>0</v>
      </c>
      <c r="M68" s="27" t="s">
        <v>2581</v>
      </c>
      <c r="N68" s="27"/>
    </row>
    <row r="69" spans="1:14" x14ac:dyDescent="0.3">
      <c r="A69" s="7" t="s">
        <v>1420</v>
      </c>
      <c r="B69" s="7" t="s">
        <v>1421</v>
      </c>
      <c r="C69" s="7" t="s">
        <v>1422</v>
      </c>
      <c r="D69" s="7" t="s">
        <v>1423</v>
      </c>
      <c r="E69" s="7" t="s">
        <v>1424</v>
      </c>
      <c r="F69" s="7" t="s">
        <v>1425</v>
      </c>
      <c r="G69" s="22">
        <v>2</v>
      </c>
      <c r="H69" s="22">
        <v>2</v>
      </c>
      <c r="I69" s="23">
        <v>0</v>
      </c>
      <c r="J69" s="24">
        <v>1</v>
      </c>
      <c r="K69" s="25">
        <v>0</v>
      </c>
      <c r="L69" s="26">
        <v>0</v>
      </c>
      <c r="M69" s="27" t="s">
        <v>2585</v>
      </c>
      <c r="N69" s="27"/>
    </row>
    <row r="70" spans="1:14" x14ac:dyDescent="0.3">
      <c r="A70" s="7" t="s">
        <v>1426</v>
      </c>
      <c r="B70" s="7" t="s">
        <v>1427</v>
      </c>
      <c r="C70" s="7" t="s">
        <v>1428</v>
      </c>
      <c r="D70" s="7" t="s">
        <v>1225</v>
      </c>
      <c r="E70" s="7" t="s">
        <v>1226</v>
      </c>
      <c r="F70" s="7" t="s">
        <v>1429</v>
      </c>
      <c r="G70" s="22">
        <v>2</v>
      </c>
      <c r="H70" s="22">
        <v>2</v>
      </c>
      <c r="I70" s="23">
        <v>1</v>
      </c>
      <c r="J70" s="24">
        <v>0</v>
      </c>
      <c r="K70" s="25">
        <v>0</v>
      </c>
      <c r="L70" s="26">
        <v>0</v>
      </c>
      <c r="M70" s="27" t="s">
        <v>2585</v>
      </c>
      <c r="N70" s="27"/>
    </row>
    <row r="71" spans="1:14" x14ac:dyDescent="0.3">
      <c r="A71" s="7" t="s">
        <v>1430</v>
      </c>
      <c r="B71" s="7" t="s">
        <v>1431</v>
      </c>
      <c r="C71" s="7" t="s">
        <v>1432</v>
      </c>
      <c r="D71" s="7" t="s">
        <v>1203</v>
      </c>
      <c r="E71" s="7" t="s">
        <v>1204</v>
      </c>
      <c r="F71" s="7" t="s">
        <v>1433</v>
      </c>
      <c r="G71" s="22">
        <v>2</v>
      </c>
      <c r="H71" s="22">
        <v>2</v>
      </c>
      <c r="I71" s="23">
        <v>0</v>
      </c>
      <c r="J71" s="24">
        <v>1</v>
      </c>
      <c r="K71" s="25">
        <v>0</v>
      </c>
      <c r="L71" s="26">
        <v>0</v>
      </c>
      <c r="M71" s="27" t="s">
        <v>2581</v>
      </c>
      <c r="N71" s="27"/>
    </row>
    <row r="72" spans="1:14" x14ac:dyDescent="0.3">
      <c r="A72" s="7" t="s">
        <v>1434</v>
      </c>
      <c r="B72" s="7" t="s">
        <v>1435</v>
      </c>
      <c r="C72" s="7" t="s">
        <v>1436</v>
      </c>
      <c r="D72" s="7" t="s">
        <v>1270</v>
      </c>
      <c r="E72" s="7" t="s">
        <v>762</v>
      </c>
      <c r="F72" s="7" t="s">
        <v>1437</v>
      </c>
      <c r="G72" s="22">
        <v>2</v>
      </c>
      <c r="H72" s="22">
        <v>2</v>
      </c>
      <c r="I72" s="23">
        <v>0.5</v>
      </c>
      <c r="J72" s="24">
        <v>0.5</v>
      </c>
      <c r="K72" s="25">
        <v>0</v>
      </c>
      <c r="L72" s="26">
        <v>0</v>
      </c>
      <c r="M72" s="27" t="s">
        <v>2585</v>
      </c>
      <c r="N72" s="27"/>
    </row>
    <row r="73" spans="1:14" x14ac:dyDescent="0.3">
      <c r="A73" s="7" t="s">
        <v>1438</v>
      </c>
      <c r="B73" s="7" t="s">
        <v>1439</v>
      </c>
      <c r="C73" s="7" t="s">
        <v>1432</v>
      </c>
      <c r="D73" s="7" t="s">
        <v>1440</v>
      </c>
      <c r="E73" s="7" t="s">
        <v>1189</v>
      </c>
      <c r="F73" s="7" t="s">
        <v>1433</v>
      </c>
      <c r="G73" s="22">
        <v>2</v>
      </c>
      <c r="H73" s="22">
        <v>5</v>
      </c>
      <c r="I73" s="23">
        <v>1</v>
      </c>
      <c r="J73" s="24">
        <v>0</v>
      </c>
      <c r="K73" s="25">
        <v>0</v>
      </c>
      <c r="L73" s="26">
        <v>0</v>
      </c>
      <c r="M73" s="27" t="s">
        <v>2581</v>
      </c>
      <c r="N73" s="27"/>
    </row>
    <row r="74" spans="1:14" x14ac:dyDescent="0.3">
      <c r="A74" s="7" t="s">
        <v>1441</v>
      </c>
      <c r="B74" s="7" t="s">
        <v>1442</v>
      </c>
      <c r="C74" s="7" t="s">
        <v>1443</v>
      </c>
      <c r="D74" s="7" t="s">
        <v>1444</v>
      </c>
      <c r="E74" s="7" t="s">
        <v>1374</v>
      </c>
      <c r="F74" s="7" t="s">
        <v>1445</v>
      </c>
      <c r="G74" s="22">
        <v>2</v>
      </c>
      <c r="H74" s="22">
        <v>2</v>
      </c>
      <c r="I74" s="23">
        <v>0</v>
      </c>
      <c r="J74" s="24">
        <v>1</v>
      </c>
      <c r="K74" s="25">
        <v>0</v>
      </c>
      <c r="L74" s="26">
        <v>0</v>
      </c>
      <c r="M74" s="27" t="s">
        <v>2585</v>
      </c>
      <c r="N74" s="27"/>
    </row>
    <row r="75" spans="1:14" x14ac:dyDescent="0.3">
      <c r="A75" s="7" t="s">
        <v>686</v>
      </c>
      <c r="B75" s="7" t="s">
        <v>1446</v>
      </c>
      <c r="C75" s="7" t="s">
        <v>1257</v>
      </c>
      <c r="D75" s="7" t="s">
        <v>1308</v>
      </c>
      <c r="E75" s="7" t="s">
        <v>689</v>
      </c>
      <c r="F75" s="7" t="s">
        <v>1447</v>
      </c>
      <c r="G75" s="22">
        <v>2</v>
      </c>
      <c r="H75" s="22">
        <v>2</v>
      </c>
      <c r="I75" s="23">
        <v>0</v>
      </c>
      <c r="J75" s="24">
        <v>0</v>
      </c>
      <c r="K75" s="25">
        <v>1</v>
      </c>
      <c r="L75" s="26">
        <v>0</v>
      </c>
      <c r="M75" s="27" t="s">
        <v>2584</v>
      </c>
      <c r="N75" s="27"/>
    </row>
    <row r="76" spans="1:14" x14ac:dyDescent="0.3">
      <c r="A76" s="7" t="s">
        <v>1448</v>
      </c>
      <c r="B76" s="7" t="s">
        <v>1449</v>
      </c>
      <c r="C76" s="7" t="s">
        <v>1293</v>
      </c>
      <c r="D76" s="7" t="s">
        <v>1450</v>
      </c>
      <c r="E76" s="7" t="s">
        <v>1451</v>
      </c>
      <c r="F76" s="7" t="s">
        <v>1452</v>
      </c>
      <c r="G76" s="22">
        <v>2</v>
      </c>
      <c r="H76" s="22">
        <v>5</v>
      </c>
      <c r="I76" s="23">
        <v>1</v>
      </c>
      <c r="J76" s="24">
        <v>0</v>
      </c>
      <c r="K76" s="25">
        <v>0</v>
      </c>
      <c r="L76" s="26">
        <v>0</v>
      </c>
      <c r="M76" s="27" t="s">
        <v>2585</v>
      </c>
      <c r="N76" s="27"/>
    </row>
    <row r="77" spans="1:14" x14ac:dyDescent="0.3">
      <c r="A77" s="7" t="s">
        <v>1453</v>
      </c>
      <c r="B77" s="7" t="s">
        <v>1454</v>
      </c>
      <c r="C77" s="7" t="s">
        <v>1257</v>
      </c>
      <c r="D77" s="7" t="s">
        <v>1455</v>
      </c>
      <c r="E77" s="7" t="s">
        <v>1456</v>
      </c>
      <c r="F77" s="7" t="s">
        <v>1457</v>
      </c>
      <c r="G77" s="22">
        <v>2</v>
      </c>
      <c r="H77" s="22">
        <v>14</v>
      </c>
      <c r="I77" s="23">
        <v>1</v>
      </c>
      <c r="J77" s="24">
        <v>0</v>
      </c>
      <c r="K77" s="25">
        <v>0</v>
      </c>
      <c r="L77" s="26">
        <v>0</v>
      </c>
      <c r="M77" s="27" t="s">
        <v>2586</v>
      </c>
      <c r="N77" s="27"/>
    </row>
    <row r="78" spans="1:14" x14ac:dyDescent="0.3">
      <c r="A78" s="7" t="s">
        <v>704</v>
      </c>
      <c r="B78" s="7" t="s">
        <v>1407</v>
      </c>
      <c r="C78" s="7" t="s">
        <v>1458</v>
      </c>
      <c r="D78" s="7" t="s">
        <v>1230</v>
      </c>
      <c r="E78" s="7" t="s">
        <v>703</v>
      </c>
      <c r="F78" s="7" t="s">
        <v>1459</v>
      </c>
      <c r="G78" s="22">
        <v>2</v>
      </c>
      <c r="H78" s="22">
        <v>6</v>
      </c>
      <c r="I78" s="23">
        <v>0</v>
      </c>
      <c r="J78" s="24">
        <v>0</v>
      </c>
      <c r="K78" s="25">
        <v>1</v>
      </c>
      <c r="L78" s="26">
        <v>0</v>
      </c>
      <c r="M78" s="27" t="s">
        <v>2584</v>
      </c>
      <c r="N78" s="27"/>
    </row>
    <row r="79" spans="1:14" x14ac:dyDescent="0.3">
      <c r="A79" s="7" t="s">
        <v>992</v>
      </c>
      <c r="B79" s="7" t="s">
        <v>1460</v>
      </c>
      <c r="C79" s="7" t="s">
        <v>1461</v>
      </c>
      <c r="D79" s="7" t="s">
        <v>1203</v>
      </c>
      <c r="E79" s="7" t="s">
        <v>994</v>
      </c>
      <c r="F79" s="7" t="s">
        <v>1462</v>
      </c>
      <c r="G79" s="22">
        <v>2</v>
      </c>
      <c r="H79" s="22">
        <v>1</v>
      </c>
      <c r="I79" s="23">
        <v>0</v>
      </c>
      <c r="J79" s="24">
        <v>0.5</v>
      </c>
      <c r="K79" s="25">
        <v>0</v>
      </c>
      <c r="L79" s="26">
        <v>0.5</v>
      </c>
      <c r="M79" s="27" t="s">
        <v>2584</v>
      </c>
      <c r="N79" s="27"/>
    </row>
    <row r="80" spans="1:14" x14ac:dyDescent="0.3">
      <c r="A80" s="7" t="s">
        <v>753</v>
      </c>
      <c r="B80" s="7" t="s">
        <v>1463</v>
      </c>
      <c r="C80" s="7" t="s">
        <v>1464</v>
      </c>
      <c r="D80" s="7" t="s">
        <v>1465</v>
      </c>
      <c r="E80" s="7" t="s">
        <v>756</v>
      </c>
      <c r="F80" s="7" t="s">
        <v>1466</v>
      </c>
      <c r="G80" s="22">
        <v>2</v>
      </c>
      <c r="H80" s="22">
        <v>2</v>
      </c>
      <c r="I80" s="23">
        <v>0</v>
      </c>
      <c r="J80" s="24">
        <v>0</v>
      </c>
      <c r="K80" s="25">
        <v>1</v>
      </c>
      <c r="L80" s="26">
        <v>0</v>
      </c>
      <c r="M80" s="27" t="s">
        <v>2584</v>
      </c>
      <c r="N80" s="27"/>
    </row>
    <row r="81" spans="1:14" x14ac:dyDescent="0.3">
      <c r="A81" s="7" t="s">
        <v>1002</v>
      </c>
      <c r="B81" s="7" t="s">
        <v>1467</v>
      </c>
      <c r="C81" s="7" t="s">
        <v>1468</v>
      </c>
      <c r="D81" s="7" t="s">
        <v>1230</v>
      </c>
      <c r="E81" s="7" t="s">
        <v>1004</v>
      </c>
      <c r="F81" s="7" t="s">
        <v>1469</v>
      </c>
      <c r="G81" s="22">
        <v>2</v>
      </c>
      <c r="H81" s="22">
        <v>2</v>
      </c>
      <c r="I81" s="23">
        <v>0</v>
      </c>
      <c r="J81" s="24">
        <v>0</v>
      </c>
      <c r="K81" s="25">
        <v>0</v>
      </c>
      <c r="L81" s="26">
        <v>1</v>
      </c>
      <c r="M81" s="27" t="s">
        <v>2584</v>
      </c>
      <c r="N81" s="27"/>
    </row>
    <row r="82" spans="1:14" x14ac:dyDescent="0.3">
      <c r="A82" s="7" t="s">
        <v>1470</v>
      </c>
      <c r="B82" s="7" t="s">
        <v>1471</v>
      </c>
      <c r="C82" s="7" t="s">
        <v>1257</v>
      </c>
      <c r="D82" s="7" t="s">
        <v>1230</v>
      </c>
      <c r="E82" s="7" t="s">
        <v>1472</v>
      </c>
      <c r="F82" s="7" t="s">
        <v>1473</v>
      </c>
      <c r="G82" s="22">
        <v>2</v>
      </c>
      <c r="H82" s="22">
        <v>2</v>
      </c>
      <c r="I82" s="23">
        <v>0.5</v>
      </c>
      <c r="J82" s="24">
        <v>0.5</v>
      </c>
      <c r="K82" s="25">
        <v>0</v>
      </c>
      <c r="L82" s="26">
        <v>0</v>
      </c>
      <c r="M82" s="27" t="s">
        <v>2585</v>
      </c>
      <c r="N82" s="27"/>
    </row>
    <row r="83" spans="1:14" x14ac:dyDescent="0.3">
      <c r="A83" s="7" t="s">
        <v>1474</v>
      </c>
      <c r="B83" s="7" t="s">
        <v>1475</v>
      </c>
      <c r="C83" s="7" t="s">
        <v>1476</v>
      </c>
      <c r="D83" s="7" t="s">
        <v>1230</v>
      </c>
      <c r="E83" s="7" t="s">
        <v>756</v>
      </c>
      <c r="F83" s="7" t="s">
        <v>1477</v>
      </c>
      <c r="G83" s="22">
        <v>2</v>
      </c>
      <c r="H83" s="22">
        <v>15</v>
      </c>
      <c r="I83" s="23">
        <v>0</v>
      </c>
      <c r="J83" s="24">
        <v>1</v>
      </c>
      <c r="K83" s="25">
        <v>0</v>
      </c>
      <c r="L83" s="26">
        <v>0</v>
      </c>
      <c r="M83" s="27" t="s">
        <v>2586</v>
      </c>
      <c r="N83" s="27"/>
    </row>
    <row r="84" spans="1:14" x14ac:dyDescent="0.3">
      <c r="A84" s="7" t="s">
        <v>1090</v>
      </c>
      <c r="B84" s="7" t="s">
        <v>1478</v>
      </c>
      <c r="C84" s="7" t="s">
        <v>1257</v>
      </c>
      <c r="D84" s="7" t="s">
        <v>1230</v>
      </c>
      <c r="E84" s="7" t="s">
        <v>1087</v>
      </c>
      <c r="F84" s="7" t="s">
        <v>1479</v>
      </c>
      <c r="G84" s="22">
        <v>2</v>
      </c>
      <c r="H84" s="22">
        <v>4</v>
      </c>
      <c r="I84" s="23">
        <v>0</v>
      </c>
      <c r="J84" s="24">
        <v>0</v>
      </c>
      <c r="K84" s="25">
        <v>0</v>
      </c>
      <c r="L84" s="26">
        <v>1</v>
      </c>
      <c r="M84" s="27" t="s">
        <v>2584</v>
      </c>
      <c r="N84" s="27"/>
    </row>
    <row r="85" spans="1:14" x14ac:dyDescent="0.3">
      <c r="A85" s="7" t="s">
        <v>1480</v>
      </c>
      <c r="B85" s="7" t="s">
        <v>1481</v>
      </c>
      <c r="C85" s="7" t="s">
        <v>1482</v>
      </c>
      <c r="D85" s="7" t="s">
        <v>1203</v>
      </c>
      <c r="E85" s="7" t="s">
        <v>1483</v>
      </c>
      <c r="F85" s="7" t="s">
        <v>1484</v>
      </c>
      <c r="G85" s="22">
        <v>2</v>
      </c>
      <c r="H85" s="22">
        <v>4</v>
      </c>
      <c r="I85" s="23">
        <v>1</v>
      </c>
      <c r="J85" s="24">
        <v>0</v>
      </c>
      <c r="K85" s="25">
        <v>0</v>
      </c>
      <c r="L85" s="26">
        <v>0</v>
      </c>
      <c r="M85" s="27" t="s">
        <v>2585</v>
      </c>
      <c r="N85" s="27"/>
    </row>
    <row r="86" spans="1:14" x14ac:dyDescent="0.3">
      <c r="A86" s="7" t="s">
        <v>665</v>
      </c>
      <c r="B86" s="7" t="s">
        <v>1485</v>
      </c>
      <c r="C86" s="7" t="s">
        <v>1486</v>
      </c>
      <c r="D86" s="7" t="s">
        <v>1487</v>
      </c>
      <c r="E86" s="7" t="s">
        <v>667</v>
      </c>
      <c r="F86" s="7" t="s">
        <v>1488</v>
      </c>
      <c r="G86" s="22">
        <v>2</v>
      </c>
      <c r="H86" s="22">
        <v>2</v>
      </c>
      <c r="I86" s="23">
        <v>0</v>
      </c>
      <c r="J86" s="24">
        <v>0</v>
      </c>
      <c r="K86" s="25">
        <v>1</v>
      </c>
      <c r="L86" s="26">
        <v>0</v>
      </c>
      <c r="M86" s="27" t="s">
        <v>2584</v>
      </c>
      <c r="N86" s="27"/>
    </row>
    <row r="87" spans="1:14" x14ac:dyDescent="0.3">
      <c r="A87" s="7" t="s">
        <v>700</v>
      </c>
      <c r="B87" s="7" t="s">
        <v>1407</v>
      </c>
      <c r="C87" s="7" t="s">
        <v>1489</v>
      </c>
      <c r="D87" s="7" t="s">
        <v>1230</v>
      </c>
      <c r="E87" s="7" t="s">
        <v>703</v>
      </c>
      <c r="F87" s="7" t="s">
        <v>1490</v>
      </c>
      <c r="G87" s="22">
        <v>2</v>
      </c>
      <c r="H87" s="22">
        <v>11</v>
      </c>
      <c r="I87" s="23">
        <v>0</v>
      </c>
      <c r="J87" s="24">
        <v>0</v>
      </c>
      <c r="K87" s="25">
        <v>1</v>
      </c>
      <c r="L87" s="26">
        <v>0</v>
      </c>
      <c r="M87" s="27" t="s">
        <v>2584</v>
      </c>
      <c r="N87" s="27"/>
    </row>
    <row r="88" spans="1:14" x14ac:dyDescent="0.3">
      <c r="A88" s="7" t="s">
        <v>1030</v>
      </c>
      <c r="B88" s="7" t="s">
        <v>1491</v>
      </c>
      <c r="C88" s="7" t="s">
        <v>1492</v>
      </c>
      <c r="D88" s="7" t="s">
        <v>1493</v>
      </c>
      <c r="E88" s="7" t="s">
        <v>1032</v>
      </c>
      <c r="F88" s="7" t="s">
        <v>1494</v>
      </c>
      <c r="G88" s="22">
        <v>2</v>
      </c>
      <c r="H88" s="22">
        <v>2</v>
      </c>
      <c r="I88" s="23">
        <v>0</v>
      </c>
      <c r="J88" s="24">
        <v>0</v>
      </c>
      <c r="K88" s="25">
        <v>0</v>
      </c>
      <c r="L88" s="26">
        <v>1</v>
      </c>
      <c r="M88" s="27" t="s">
        <v>2584</v>
      </c>
      <c r="N88" s="27"/>
    </row>
    <row r="89" spans="1:14" x14ac:dyDescent="0.3">
      <c r="A89" s="7" t="s">
        <v>1495</v>
      </c>
      <c r="B89" s="7" t="s">
        <v>1496</v>
      </c>
      <c r="C89" s="7" t="s">
        <v>1224</v>
      </c>
      <c r="D89" s="7" t="s">
        <v>1225</v>
      </c>
      <c r="E89" s="7" t="s">
        <v>1226</v>
      </c>
      <c r="F89" s="7" t="s">
        <v>1497</v>
      </c>
      <c r="G89" s="22">
        <v>2</v>
      </c>
      <c r="H89" s="22">
        <v>2</v>
      </c>
      <c r="I89" s="23">
        <v>1</v>
      </c>
      <c r="J89" s="24">
        <v>0</v>
      </c>
      <c r="K89" s="25">
        <v>0</v>
      </c>
      <c r="L89" s="26">
        <v>0</v>
      </c>
      <c r="M89" s="27" t="s">
        <v>2585</v>
      </c>
      <c r="N89" s="27"/>
    </row>
    <row r="90" spans="1:14" x14ac:dyDescent="0.3">
      <c r="A90" s="7" t="s">
        <v>1498</v>
      </c>
      <c r="B90" s="7" t="s">
        <v>1499</v>
      </c>
      <c r="C90" s="7" t="s">
        <v>1500</v>
      </c>
      <c r="D90" s="7" t="s">
        <v>1501</v>
      </c>
      <c r="E90" s="7" t="s">
        <v>1204</v>
      </c>
      <c r="F90" s="7" t="s">
        <v>1502</v>
      </c>
      <c r="G90" s="22">
        <v>2</v>
      </c>
      <c r="H90" s="22">
        <v>4</v>
      </c>
      <c r="I90" s="23">
        <v>1</v>
      </c>
      <c r="J90" s="24">
        <v>0</v>
      </c>
      <c r="K90" s="25">
        <v>0</v>
      </c>
      <c r="L90" s="26">
        <v>0</v>
      </c>
      <c r="M90" s="27" t="s">
        <v>2581</v>
      </c>
      <c r="N90" s="27"/>
    </row>
    <row r="91" spans="1:14" x14ac:dyDescent="0.3">
      <c r="A91" s="7" t="s">
        <v>1088</v>
      </c>
      <c r="B91" s="7" t="s">
        <v>1503</v>
      </c>
      <c r="C91" s="7" t="s">
        <v>1504</v>
      </c>
      <c r="D91" s="7" t="s">
        <v>1230</v>
      </c>
      <c r="E91" s="7" t="s">
        <v>1087</v>
      </c>
      <c r="F91" s="7" t="s">
        <v>1505</v>
      </c>
      <c r="G91" s="22">
        <v>2</v>
      </c>
      <c r="H91" s="22">
        <v>4</v>
      </c>
      <c r="I91" s="23">
        <v>0</v>
      </c>
      <c r="J91" s="24">
        <v>0</v>
      </c>
      <c r="K91" s="25">
        <v>0</v>
      </c>
      <c r="L91" s="26">
        <v>1</v>
      </c>
      <c r="M91" s="27" t="s">
        <v>2584</v>
      </c>
      <c r="N91" s="27"/>
    </row>
    <row r="92" spans="1:14" x14ac:dyDescent="0.3">
      <c r="A92" s="7" t="s">
        <v>1506</v>
      </c>
      <c r="B92" s="7" t="s">
        <v>1507</v>
      </c>
      <c r="C92" s="7" t="s">
        <v>1257</v>
      </c>
      <c r="D92" s="7" t="s">
        <v>1230</v>
      </c>
      <c r="E92" s="7" t="s">
        <v>776</v>
      </c>
      <c r="F92" s="7" t="s">
        <v>1508</v>
      </c>
      <c r="G92" s="22">
        <v>2</v>
      </c>
      <c r="H92" s="22">
        <v>84</v>
      </c>
      <c r="I92" s="23">
        <v>0.5</v>
      </c>
      <c r="J92" s="24">
        <v>0.5</v>
      </c>
      <c r="K92" s="25">
        <v>0</v>
      </c>
      <c r="L92" s="26">
        <v>0</v>
      </c>
      <c r="M92" s="27" t="s">
        <v>2585</v>
      </c>
      <c r="N92" s="27"/>
    </row>
    <row r="93" spans="1:14" x14ac:dyDescent="0.3">
      <c r="A93" s="7" t="s">
        <v>1509</v>
      </c>
      <c r="B93" s="7" t="s">
        <v>1510</v>
      </c>
      <c r="C93" s="7" t="s">
        <v>1257</v>
      </c>
      <c r="D93" s="7" t="s">
        <v>1511</v>
      </c>
      <c r="E93" s="7" t="s">
        <v>1512</v>
      </c>
      <c r="F93" s="7" t="s">
        <v>1513</v>
      </c>
      <c r="G93" s="22">
        <v>2</v>
      </c>
      <c r="H93" s="22">
        <v>6</v>
      </c>
      <c r="I93" s="23">
        <v>0</v>
      </c>
      <c r="J93" s="24">
        <v>1</v>
      </c>
      <c r="K93" s="25">
        <v>0</v>
      </c>
      <c r="L93" s="26">
        <v>0</v>
      </c>
      <c r="M93" s="27" t="s">
        <v>2585</v>
      </c>
      <c r="N93" s="27"/>
    </row>
    <row r="94" spans="1:14" x14ac:dyDescent="0.3">
      <c r="A94" s="7" t="s">
        <v>1514</v>
      </c>
      <c r="B94" s="7" t="s">
        <v>1515</v>
      </c>
      <c r="C94" s="7" t="s">
        <v>1516</v>
      </c>
      <c r="D94" s="7" t="s">
        <v>1230</v>
      </c>
      <c r="E94" s="7" t="s">
        <v>640</v>
      </c>
      <c r="F94" s="7" t="s">
        <v>1517</v>
      </c>
      <c r="G94" s="22">
        <v>2</v>
      </c>
      <c r="H94" s="22">
        <v>40</v>
      </c>
      <c r="I94" s="23">
        <v>0.5</v>
      </c>
      <c r="J94" s="24">
        <v>0.5</v>
      </c>
      <c r="K94" s="25">
        <v>0</v>
      </c>
      <c r="L94" s="26">
        <v>0</v>
      </c>
      <c r="M94" s="27" t="s">
        <v>2585</v>
      </c>
      <c r="N94" s="27"/>
    </row>
    <row r="95" spans="1:14" x14ac:dyDescent="0.3">
      <c r="A95" s="7" t="s">
        <v>1518</v>
      </c>
      <c r="B95" s="7" t="s">
        <v>1519</v>
      </c>
      <c r="C95" s="7" t="s">
        <v>1398</v>
      </c>
      <c r="D95" s="7" t="s">
        <v>1520</v>
      </c>
      <c r="E95" s="7" t="s">
        <v>1243</v>
      </c>
      <c r="F95" s="7" t="s">
        <v>1521</v>
      </c>
      <c r="G95" s="22">
        <v>1</v>
      </c>
      <c r="H95" s="22">
        <v>1</v>
      </c>
      <c r="I95" s="23">
        <v>0</v>
      </c>
      <c r="J95" s="24">
        <v>1</v>
      </c>
      <c r="K95" s="25">
        <v>0</v>
      </c>
      <c r="L95" s="26">
        <v>0</v>
      </c>
      <c r="M95" s="27" t="s">
        <v>2585</v>
      </c>
      <c r="N95" s="27"/>
    </row>
    <row r="96" spans="1:14" x14ac:dyDescent="0.3">
      <c r="A96" s="7" t="s">
        <v>760</v>
      </c>
      <c r="B96" s="7" t="s">
        <v>1522</v>
      </c>
      <c r="C96" s="7" t="s">
        <v>1523</v>
      </c>
      <c r="D96" s="7" t="s">
        <v>1524</v>
      </c>
      <c r="E96" s="7" t="s">
        <v>762</v>
      </c>
      <c r="F96" s="7" t="s">
        <v>1525</v>
      </c>
      <c r="G96" s="22">
        <v>1</v>
      </c>
      <c r="H96" s="22">
        <v>1</v>
      </c>
      <c r="I96" s="23">
        <v>0</v>
      </c>
      <c r="J96" s="24">
        <v>0</v>
      </c>
      <c r="K96" s="25">
        <v>1</v>
      </c>
      <c r="L96" s="26">
        <v>0</v>
      </c>
      <c r="M96" s="27" t="s">
        <v>2584</v>
      </c>
      <c r="N96" s="27"/>
    </row>
    <row r="97" spans="1:14" x14ac:dyDescent="0.3">
      <c r="A97" s="7" t="s">
        <v>1526</v>
      </c>
      <c r="B97" s="7" t="s">
        <v>1527</v>
      </c>
      <c r="C97" s="7" t="s">
        <v>1528</v>
      </c>
      <c r="D97" s="7" t="s">
        <v>1529</v>
      </c>
      <c r="E97" s="7" t="s">
        <v>1530</v>
      </c>
      <c r="F97" s="7" t="s">
        <v>1531</v>
      </c>
      <c r="G97" s="22">
        <v>1</v>
      </c>
      <c r="H97" s="22">
        <v>1</v>
      </c>
      <c r="I97" s="23">
        <v>1</v>
      </c>
      <c r="J97" s="24">
        <v>0</v>
      </c>
      <c r="K97" s="25">
        <v>0</v>
      </c>
      <c r="L97" s="26">
        <v>0</v>
      </c>
      <c r="M97" s="27" t="s">
        <v>2586</v>
      </c>
      <c r="N97" s="27"/>
    </row>
    <row r="98" spans="1:14" x14ac:dyDescent="0.3">
      <c r="A98" s="7" t="s">
        <v>1532</v>
      </c>
      <c r="B98" s="7" t="s">
        <v>1533</v>
      </c>
      <c r="C98" s="7" t="s">
        <v>1534</v>
      </c>
      <c r="D98" s="7" t="s">
        <v>1248</v>
      </c>
      <c r="E98" s="7" t="s">
        <v>1535</v>
      </c>
      <c r="F98" s="7" t="s">
        <v>1536</v>
      </c>
      <c r="G98" s="22">
        <v>1</v>
      </c>
      <c r="H98" s="22">
        <v>1</v>
      </c>
      <c r="I98" s="23">
        <v>0</v>
      </c>
      <c r="J98" s="24">
        <v>1</v>
      </c>
      <c r="K98" s="25">
        <v>0</v>
      </c>
      <c r="L98" s="26">
        <v>0</v>
      </c>
      <c r="M98" s="27" t="s">
        <v>2586</v>
      </c>
      <c r="N98" s="27"/>
    </row>
    <row r="99" spans="1:14" x14ac:dyDescent="0.3">
      <c r="A99" s="7" t="s">
        <v>1537</v>
      </c>
      <c r="B99" s="7" t="s">
        <v>1538</v>
      </c>
      <c r="C99" s="7" t="s">
        <v>1539</v>
      </c>
      <c r="D99" s="7" t="s">
        <v>1230</v>
      </c>
      <c r="E99" s="7" t="s">
        <v>1535</v>
      </c>
      <c r="F99" s="7" t="s">
        <v>1540</v>
      </c>
      <c r="G99" s="22">
        <v>1</v>
      </c>
      <c r="H99" s="22">
        <v>15</v>
      </c>
      <c r="I99" s="23">
        <v>0</v>
      </c>
      <c r="J99" s="24">
        <v>1</v>
      </c>
      <c r="K99" s="25">
        <v>0</v>
      </c>
      <c r="L99" s="26">
        <v>0</v>
      </c>
      <c r="M99" s="27" t="s">
        <v>2581</v>
      </c>
      <c r="N99" s="27"/>
    </row>
    <row r="100" spans="1:14" x14ac:dyDescent="0.3">
      <c r="A100" s="7" t="s">
        <v>746</v>
      </c>
      <c r="B100" s="7" t="s">
        <v>747</v>
      </c>
      <c r="C100" s="7" t="s">
        <v>1541</v>
      </c>
      <c r="D100" s="7" t="s">
        <v>1230</v>
      </c>
      <c r="E100" s="7" t="s">
        <v>749</v>
      </c>
      <c r="F100" s="7" t="s">
        <v>1542</v>
      </c>
      <c r="G100" s="22">
        <v>1</v>
      </c>
      <c r="H100" s="22">
        <v>1</v>
      </c>
      <c r="I100" s="23">
        <v>0</v>
      </c>
      <c r="J100" s="24">
        <v>0</v>
      </c>
      <c r="K100" s="25">
        <v>1</v>
      </c>
      <c r="L100" s="26">
        <v>0</v>
      </c>
      <c r="M100" s="27" t="s">
        <v>2584</v>
      </c>
      <c r="N100" s="27"/>
    </row>
    <row r="101" spans="1:14" x14ac:dyDescent="0.3">
      <c r="A101" s="7" t="s">
        <v>1543</v>
      </c>
      <c r="B101" s="7" t="s">
        <v>1544</v>
      </c>
      <c r="C101" s="7" t="s">
        <v>1257</v>
      </c>
      <c r="D101" s="7" t="s">
        <v>1545</v>
      </c>
      <c r="E101" s="7" t="s">
        <v>1546</v>
      </c>
      <c r="F101" s="7" t="s">
        <v>1547</v>
      </c>
      <c r="G101" s="22">
        <v>1</v>
      </c>
      <c r="H101" s="22">
        <v>1</v>
      </c>
      <c r="I101" s="23">
        <v>0</v>
      </c>
      <c r="J101" s="24">
        <v>1</v>
      </c>
      <c r="K101" s="25">
        <v>0</v>
      </c>
      <c r="L101" s="26">
        <v>0</v>
      </c>
      <c r="M101" s="27" t="s">
        <v>2587</v>
      </c>
      <c r="N101" s="27"/>
    </row>
    <row r="102" spans="1:14" x14ac:dyDescent="0.3">
      <c r="A102" s="7" t="s">
        <v>1548</v>
      </c>
      <c r="B102" s="7" t="s">
        <v>1549</v>
      </c>
      <c r="C102" s="7" t="s">
        <v>1550</v>
      </c>
      <c r="D102" s="7" t="s">
        <v>1551</v>
      </c>
      <c r="E102" s="7" t="s">
        <v>1552</v>
      </c>
      <c r="F102" s="7" t="s">
        <v>1553</v>
      </c>
      <c r="G102" s="22">
        <v>1</v>
      </c>
      <c r="H102" s="22">
        <v>2</v>
      </c>
      <c r="I102" s="23">
        <v>0</v>
      </c>
      <c r="J102" s="24">
        <v>1</v>
      </c>
      <c r="K102" s="25">
        <v>0</v>
      </c>
      <c r="L102" s="26">
        <v>0</v>
      </c>
      <c r="M102" s="27" t="s">
        <v>2586</v>
      </c>
      <c r="N102" s="27"/>
    </row>
    <row r="103" spans="1:14" x14ac:dyDescent="0.3">
      <c r="A103" s="7" t="s">
        <v>1554</v>
      </c>
      <c r="B103" s="7" t="s">
        <v>1555</v>
      </c>
      <c r="C103" s="7" t="s">
        <v>1556</v>
      </c>
      <c r="D103" s="7" t="s">
        <v>1203</v>
      </c>
      <c r="E103" s="7" t="s">
        <v>1483</v>
      </c>
      <c r="F103" s="7" t="s">
        <v>1557</v>
      </c>
      <c r="G103" s="22">
        <v>1</v>
      </c>
      <c r="H103" s="22">
        <v>4</v>
      </c>
      <c r="I103" s="23">
        <v>0</v>
      </c>
      <c r="J103" s="24">
        <v>1</v>
      </c>
      <c r="K103" s="25">
        <v>0</v>
      </c>
      <c r="L103" s="26">
        <v>0</v>
      </c>
      <c r="M103" s="27" t="s">
        <v>2585</v>
      </c>
      <c r="N103" s="27"/>
    </row>
    <row r="104" spans="1:14" x14ac:dyDescent="0.3">
      <c r="A104" s="7" t="s">
        <v>1558</v>
      </c>
      <c r="B104" s="7" t="s">
        <v>1559</v>
      </c>
      <c r="C104" s="7" t="s">
        <v>1560</v>
      </c>
      <c r="D104" s="7" t="s">
        <v>1561</v>
      </c>
      <c r="E104" s="7" t="s">
        <v>661</v>
      </c>
      <c r="F104" s="7" t="s">
        <v>1562</v>
      </c>
      <c r="G104" s="22">
        <v>1</v>
      </c>
      <c r="H104" s="22">
        <v>4</v>
      </c>
      <c r="I104" s="23">
        <v>0</v>
      </c>
      <c r="J104" s="24">
        <v>1</v>
      </c>
      <c r="K104" s="25">
        <v>0</v>
      </c>
      <c r="L104" s="26">
        <v>0</v>
      </c>
      <c r="M104" s="27" t="s">
        <v>2586</v>
      </c>
      <c r="N104" s="27"/>
    </row>
    <row r="105" spans="1:14" x14ac:dyDescent="0.3">
      <c r="A105" s="7" t="s">
        <v>1563</v>
      </c>
      <c r="B105" s="7" t="s">
        <v>1564</v>
      </c>
      <c r="C105" s="7" t="s">
        <v>1500</v>
      </c>
      <c r="D105" s="7" t="s">
        <v>1317</v>
      </c>
      <c r="E105" s="7" t="s">
        <v>1318</v>
      </c>
      <c r="F105" s="7" t="s">
        <v>1565</v>
      </c>
      <c r="G105" s="22">
        <v>1</v>
      </c>
      <c r="H105" s="22">
        <v>1</v>
      </c>
      <c r="I105" s="23">
        <v>0</v>
      </c>
      <c r="J105" s="24">
        <v>1</v>
      </c>
      <c r="K105" s="25">
        <v>0</v>
      </c>
      <c r="L105" s="26">
        <v>0</v>
      </c>
      <c r="M105" s="27" t="s">
        <v>2585</v>
      </c>
      <c r="N105" s="27"/>
    </row>
    <row r="106" spans="1:14" x14ac:dyDescent="0.3">
      <c r="A106" s="7" t="s">
        <v>1566</v>
      </c>
      <c r="B106" s="7" t="s">
        <v>1567</v>
      </c>
      <c r="C106" s="7" t="s">
        <v>1528</v>
      </c>
      <c r="D106" s="7" t="s">
        <v>1529</v>
      </c>
      <c r="E106" s="7" t="s">
        <v>1530</v>
      </c>
      <c r="F106" s="7" t="s">
        <v>1568</v>
      </c>
      <c r="G106" s="22">
        <v>1</v>
      </c>
      <c r="H106" s="22">
        <v>2</v>
      </c>
      <c r="I106" s="23">
        <v>1</v>
      </c>
      <c r="J106" s="24">
        <v>0</v>
      </c>
      <c r="K106" s="25">
        <v>0</v>
      </c>
      <c r="L106" s="26">
        <v>0</v>
      </c>
      <c r="M106" s="27" t="s">
        <v>2586</v>
      </c>
      <c r="N106" s="27"/>
    </row>
    <row r="107" spans="1:14" x14ac:dyDescent="0.3">
      <c r="A107" s="7" t="s">
        <v>678</v>
      </c>
      <c r="B107" s="7" t="s">
        <v>1569</v>
      </c>
      <c r="C107" s="7" t="s">
        <v>1570</v>
      </c>
      <c r="D107" s="7" t="s">
        <v>1203</v>
      </c>
      <c r="E107" s="7" t="s">
        <v>680</v>
      </c>
      <c r="F107" s="7" t="s">
        <v>1571</v>
      </c>
      <c r="G107" s="22">
        <v>1</v>
      </c>
      <c r="H107" s="22">
        <v>1</v>
      </c>
      <c r="I107" s="23">
        <v>0</v>
      </c>
      <c r="J107" s="24">
        <v>0</v>
      </c>
      <c r="K107" s="25">
        <v>1</v>
      </c>
      <c r="L107" s="26">
        <v>0</v>
      </c>
      <c r="M107" s="27" t="s">
        <v>2584</v>
      </c>
      <c r="N107" s="27"/>
    </row>
    <row r="108" spans="1:14" x14ac:dyDescent="0.3">
      <c r="A108" s="7" t="s">
        <v>781</v>
      </c>
      <c r="B108" s="7" t="s">
        <v>1572</v>
      </c>
      <c r="C108" s="7" t="s">
        <v>1573</v>
      </c>
      <c r="D108" s="7" t="s">
        <v>1455</v>
      </c>
      <c r="E108" s="7" t="s">
        <v>780</v>
      </c>
      <c r="F108" s="7" t="s">
        <v>1574</v>
      </c>
      <c r="G108" s="22">
        <v>1</v>
      </c>
      <c r="H108" s="22">
        <v>12</v>
      </c>
      <c r="I108" s="23">
        <v>0</v>
      </c>
      <c r="J108" s="24">
        <v>0</v>
      </c>
      <c r="K108" s="25">
        <v>1</v>
      </c>
      <c r="L108" s="26">
        <v>0</v>
      </c>
      <c r="M108" s="27" t="s">
        <v>2584</v>
      </c>
      <c r="N108" s="27"/>
    </row>
    <row r="109" spans="1:14" x14ac:dyDescent="0.3">
      <c r="A109" s="7" t="s">
        <v>721</v>
      </c>
      <c r="B109" s="7" t="s">
        <v>1575</v>
      </c>
      <c r="C109" s="7" t="s">
        <v>1257</v>
      </c>
      <c r="D109" s="7" t="s">
        <v>1576</v>
      </c>
      <c r="E109" s="7" t="s">
        <v>724</v>
      </c>
      <c r="F109" s="7" t="s">
        <v>1577</v>
      </c>
      <c r="G109" s="22">
        <v>1</v>
      </c>
      <c r="H109" s="22">
        <v>1</v>
      </c>
      <c r="I109" s="23">
        <v>0</v>
      </c>
      <c r="J109" s="24">
        <v>0</v>
      </c>
      <c r="K109" s="25">
        <v>1</v>
      </c>
      <c r="L109" s="26">
        <v>0</v>
      </c>
      <c r="M109" s="27" t="s">
        <v>2584</v>
      </c>
      <c r="N109" s="27"/>
    </row>
    <row r="110" spans="1:14" x14ac:dyDescent="0.3">
      <c r="A110" s="7" t="s">
        <v>1578</v>
      </c>
      <c r="B110" s="7" t="s">
        <v>1579</v>
      </c>
      <c r="C110" s="7" t="s">
        <v>1580</v>
      </c>
      <c r="D110" s="7" t="s">
        <v>1581</v>
      </c>
      <c r="E110" s="7" t="s">
        <v>640</v>
      </c>
      <c r="F110" s="7" t="s">
        <v>1582</v>
      </c>
      <c r="G110" s="22">
        <v>1</v>
      </c>
      <c r="H110" s="22">
        <v>12</v>
      </c>
      <c r="I110" s="23">
        <v>0</v>
      </c>
      <c r="J110" s="24">
        <v>1</v>
      </c>
      <c r="K110" s="25">
        <v>0</v>
      </c>
      <c r="L110" s="26">
        <v>0</v>
      </c>
      <c r="M110" s="27" t="s">
        <v>2586</v>
      </c>
      <c r="N110" s="27"/>
    </row>
    <row r="111" spans="1:14" x14ac:dyDescent="0.3">
      <c r="A111" s="7" t="s">
        <v>1133</v>
      </c>
      <c r="B111" s="7" t="s">
        <v>1583</v>
      </c>
      <c r="C111" s="7" t="s">
        <v>1257</v>
      </c>
      <c r="D111" s="7" t="s">
        <v>1230</v>
      </c>
      <c r="E111" s="7" t="s">
        <v>1135</v>
      </c>
      <c r="F111" s="7" t="s">
        <v>1584</v>
      </c>
      <c r="G111" s="22">
        <v>1</v>
      </c>
      <c r="H111" s="22">
        <v>1</v>
      </c>
      <c r="I111" s="23">
        <v>0</v>
      </c>
      <c r="J111" s="24">
        <v>0</v>
      </c>
      <c r="K111" s="25">
        <v>0</v>
      </c>
      <c r="L111" s="26">
        <v>1</v>
      </c>
      <c r="M111" s="27" t="s">
        <v>2584</v>
      </c>
      <c r="N111" s="27"/>
    </row>
    <row r="112" spans="1:14" x14ac:dyDescent="0.3">
      <c r="A112" s="7" t="s">
        <v>1585</v>
      </c>
      <c r="B112" s="7" t="s">
        <v>1586</v>
      </c>
      <c r="C112" s="7" t="s">
        <v>1202</v>
      </c>
      <c r="D112" s="7" t="s">
        <v>1587</v>
      </c>
      <c r="E112" s="7" t="s">
        <v>1204</v>
      </c>
      <c r="F112" s="7" t="s">
        <v>1588</v>
      </c>
      <c r="G112" s="22">
        <v>1</v>
      </c>
      <c r="H112" s="22">
        <v>1</v>
      </c>
      <c r="I112" s="23">
        <v>1</v>
      </c>
      <c r="J112" s="24">
        <v>0</v>
      </c>
      <c r="K112" s="25">
        <v>0</v>
      </c>
      <c r="L112" s="26">
        <v>0</v>
      </c>
      <c r="M112" s="27" t="s">
        <v>2581</v>
      </c>
      <c r="N112" s="27"/>
    </row>
    <row r="113" spans="1:14" x14ac:dyDescent="0.3">
      <c r="A113" s="7" t="s">
        <v>989</v>
      </c>
      <c r="B113" s="7" t="s">
        <v>1589</v>
      </c>
      <c r="C113" s="7" t="s">
        <v>1257</v>
      </c>
      <c r="D113" s="7" t="s">
        <v>1551</v>
      </c>
      <c r="E113" s="7" t="s">
        <v>991</v>
      </c>
      <c r="F113" s="7" t="s">
        <v>1590</v>
      </c>
      <c r="G113" s="22">
        <v>1</v>
      </c>
      <c r="H113" s="22">
        <v>1</v>
      </c>
      <c r="I113" s="23">
        <v>0</v>
      </c>
      <c r="J113" s="24">
        <v>0</v>
      </c>
      <c r="K113" s="25">
        <v>0</v>
      </c>
      <c r="L113" s="26">
        <v>1</v>
      </c>
      <c r="M113" s="27" t="s">
        <v>2584</v>
      </c>
      <c r="N113" s="27"/>
    </row>
    <row r="114" spans="1:14" x14ac:dyDescent="0.3">
      <c r="A114" s="7" t="s">
        <v>620</v>
      </c>
      <c r="B114" s="7" t="s">
        <v>1591</v>
      </c>
      <c r="C114" s="7" t="s">
        <v>1592</v>
      </c>
      <c r="D114" s="7" t="s">
        <v>1300</v>
      </c>
      <c r="E114" s="7" t="s">
        <v>624</v>
      </c>
      <c r="F114" s="7" t="s">
        <v>1593</v>
      </c>
      <c r="G114" s="22">
        <v>1</v>
      </c>
      <c r="H114" s="22">
        <v>1</v>
      </c>
      <c r="I114" s="23">
        <v>0</v>
      </c>
      <c r="J114" s="24">
        <v>0</v>
      </c>
      <c r="K114" s="25">
        <v>1</v>
      </c>
      <c r="L114" s="26">
        <v>0</v>
      </c>
      <c r="M114" s="27" t="s">
        <v>2584</v>
      </c>
      <c r="N114" s="27"/>
    </row>
    <row r="115" spans="1:14" x14ac:dyDescent="0.3">
      <c r="A115" s="7" t="s">
        <v>1124</v>
      </c>
      <c r="B115" s="7" t="s">
        <v>1594</v>
      </c>
      <c r="C115" s="7" t="s">
        <v>1257</v>
      </c>
      <c r="D115" s="7" t="s">
        <v>1595</v>
      </c>
      <c r="E115" s="7" t="s">
        <v>1122</v>
      </c>
      <c r="F115" s="7" t="s">
        <v>1596</v>
      </c>
      <c r="G115" s="22">
        <v>1</v>
      </c>
      <c r="H115" s="22">
        <v>1</v>
      </c>
      <c r="I115" s="23">
        <v>0</v>
      </c>
      <c r="J115" s="24">
        <v>0</v>
      </c>
      <c r="K115" s="25">
        <v>0</v>
      </c>
      <c r="L115" s="26">
        <v>1</v>
      </c>
      <c r="M115" s="27" t="s">
        <v>2584</v>
      </c>
      <c r="N115" s="27"/>
    </row>
    <row r="116" spans="1:14" x14ac:dyDescent="0.3">
      <c r="A116" s="7" t="s">
        <v>1597</v>
      </c>
      <c r="B116" s="7" t="s">
        <v>1598</v>
      </c>
      <c r="C116" s="7" t="s">
        <v>1599</v>
      </c>
      <c r="D116" s="7" t="s">
        <v>1300</v>
      </c>
      <c r="E116" s="7" t="s">
        <v>1600</v>
      </c>
      <c r="F116" s="7" t="s">
        <v>1601</v>
      </c>
      <c r="G116" s="22">
        <v>1</v>
      </c>
      <c r="H116" s="22">
        <v>1</v>
      </c>
      <c r="I116" s="23">
        <v>0</v>
      </c>
      <c r="J116" s="24">
        <v>1</v>
      </c>
      <c r="K116" s="25">
        <v>0</v>
      </c>
      <c r="L116" s="26">
        <v>0</v>
      </c>
      <c r="M116" s="27" t="s">
        <v>2585</v>
      </c>
      <c r="N116" s="27"/>
    </row>
    <row r="117" spans="1:14" x14ac:dyDescent="0.3">
      <c r="A117" s="7" t="s">
        <v>1602</v>
      </c>
      <c r="B117" s="7" t="s">
        <v>1603</v>
      </c>
      <c r="C117" s="7" t="s">
        <v>1604</v>
      </c>
      <c r="D117" s="7" t="s">
        <v>1230</v>
      </c>
      <c r="E117" s="7" t="s">
        <v>902</v>
      </c>
      <c r="F117" s="7" t="s">
        <v>1605</v>
      </c>
      <c r="G117" s="22">
        <v>1</v>
      </c>
      <c r="H117" s="22">
        <v>6</v>
      </c>
      <c r="I117" s="23">
        <v>0</v>
      </c>
      <c r="J117" s="24">
        <v>1</v>
      </c>
      <c r="K117" s="25">
        <v>0</v>
      </c>
      <c r="L117" s="26">
        <v>0</v>
      </c>
      <c r="M117" s="27" t="s">
        <v>2586</v>
      </c>
      <c r="N117" s="27"/>
    </row>
    <row r="118" spans="1:14" x14ac:dyDescent="0.3">
      <c r="A118" s="7" t="s">
        <v>1606</v>
      </c>
      <c r="B118" s="7" t="s">
        <v>1607</v>
      </c>
      <c r="C118" s="7" t="s">
        <v>1608</v>
      </c>
      <c r="D118" s="7" t="s">
        <v>1230</v>
      </c>
      <c r="E118" s="7" t="s">
        <v>767</v>
      </c>
      <c r="F118" s="7" t="s">
        <v>1609</v>
      </c>
      <c r="G118" s="22">
        <v>1</v>
      </c>
      <c r="H118" s="22">
        <v>1</v>
      </c>
      <c r="I118" s="23">
        <v>0</v>
      </c>
      <c r="J118" s="24">
        <v>1</v>
      </c>
      <c r="K118" s="25">
        <v>0</v>
      </c>
      <c r="L118" s="26">
        <v>0</v>
      </c>
      <c r="M118" s="27" t="s">
        <v>2586</v>
      </c>
      <c r="N118" s="27"/>
    </row>
    <row r="119" spans="1:14" x14ac:dyDescent="0.3">
      <c r="A119" s="7" t="s">
        <v>1610</v>
      </c>
      <c r="B119" s="7" t="s">
        <v>1611</v>
      </c>
      <c r="C119" s="7" t="s">
        <v>1612</v>
      </c>
      <c r="D119" s="7" t="s">
        <v>1230</v>
      </c>
      <c r="E119" s="7" t="s">
        <v>1613</v>
      </c>
      <c r="F119" s="7" t="s">
        <v>1614</v>
      </c>
      <c r="G119" s="22">
        <v>1</v>
      </c>
      <c r="H119" s="22">
        <v>1</v>
      </c>
      <c r="I119" s="23">
        <v>0</v>
      </c>
      <c r="J119" s="24">
        <v>1</v>
      </c>
      <c r="K119" s="25">
        <v>0</v>
      </c>
      <c r="L119" s="26">
        <v>0</v>
      </c>
      <c r="M119" s="27" t="s">
        <v>2586</v>
      </c>
      <c r="N119" s="27"/>
    </row>
    <row r="120" spans="1:14" x14ac:dyDescent="0.3">
      <c r="A120" s="7" t="s">
        <v>1615</v>
      </c>
      <c r="B120" s="7" t="s">
        <v>1616</v>
      </c>
      <c r="C120" s="7" t="s">
        <v>1528</v>
      </c>
      <c r="D120" s="7" t="s">
        <v>1440</v>
      </c>
      <c r="E120" s="7" t="s">
        <v>1189</v>
      </c>
      <c r="F120" s="7" t="s">
        <v>1568</v>
      </c>
      <c r="G120" s="22">
        <v>1</v>
      </c>
      <c r="H120" s="22">
        <v>1</v>
      </c>
      <c r="I120" s="23">
        <v>1</v>
      </c>
      <c r="J120" s="24">
        <v>0</v>
      </c>
      <c r="K120" s="25">
        <v>0</v>
      </c>
      <c r="L120" s="26">
        <v>0</v>
      </c>
      <c r="M120" s="27" t="s">
        <v>2586</v>
      </c>
      <c r="N120" s="27"/>
    </row>
    <row r="121" spans="1:14" x14ac:dyDescent="0.3">
      <c r="A121" s="7" t="s">
        <v>1045</v>
      </c>
      <c r="B121" s="7" t="s">
        <v>1617</v>
      </c>
      <c r="C121" s="7" t="s">
        <v>1257</v>
      </c>
      <c r="D121" s="7" t="s">
        <v>1618</v>
      </c>
      <c r="E121" s="7" t="s">
        <v>1047</v>
      </c>
      <c r="F121" s="7" t="s">
        <v>1619</v>
      </c>
      <c r="G121" s="22">
        <v>1</v>
      </c>
      <c r="H121" s="22">
        <v>3</v>
      </c>
      <c r="I121" s="23">
        <v>0</v>
      </c>
      <c r="J121" s="24">
        <v>0</v>
      </c>
      <c r="K121" s="25">
        <v>0</v>
      </c>
      <c r="L121" s="26">
        <v>1</v>
      </c>
      <c r="M121" s="27" t="s">
        <v>2584</v>
      </c>
      <c r="N121" s="27"/>
    </row>
    <row r="122" spans="1:14" x14ac:dyDescent="0.3">
      <c r="A122" s="7" t="s">
        <v>1620</v>
      </c>
      <c r="B122" s="7" t="s">
        <v>1621</v>
      </c>
      <c r="C122" s="7" t="s">
        <v>1622</v>
      </c>
      <c r="D122" s="7" t="s">
        <v>1623</v>
      </c>
      <c r="E122" s="7" t="s">
        <v>1624</v>
      </c>
      <c r="F122" s="7" t="s">
        <v>1625</v>
      </c>
      <c r="G122" s="22">
        <v>1</v>
      </c>
      <c r="H122" s="22">
        <v>1</v>
      </c>
      <c r="I122" s="23">
        <v>0</v>
      </c>
      <c r="J122" s="24">
        <v>1</v>
      </c>
      <c r="K122" s="25">
        <v>0</v>
      </c>
      <c r="L122" s="26">
        <v>0</v>
      </c>
      <c r="M122" s="27" t="s">
        <v>2586</v>
      </c>
      <c r="N122" s="27"/>
    </row>
    <row r="123" spans="1:14" x14ac:dyDescent="0.3">
      <c r="A123" s="7" t="s">
        <v>792</v>
      </c>
      <c r="B123" s="7" t="s">
        <v>1626</v>
      </c>
      <c r="C123" s="7" t="s">
        <v>1627</v>
      </c>
      <c r="D123" s="7" t="s">
        <v>1595</v>
      </c>
      <c r="E123" s="7" t="s">
        <v>785</v>
      </c>
      <c r="F123" s="7" t="s">
        <v>1628</v>
      </c>
      <c r="G123" s="22">
        <v>1</v>
      </c>
      <c r="H123" s="22">
        <v>1</v>
      </c>
      <c r="I123" s="23">
        <v>0</v>
      </c>
      <c r="J123" s="24">
        <v>0</v>
      </c>
      <c r="K123" s="25">
        <v>1</v>
      </c>
      <c r="L123" s="26">
        <v>0</v>
      </c>
      <c r="M123" s="27" t="s">
        <v>2584</v>
      </c>
      <c r="N123" s="27"/>
    </row>
    <row r="124" spans="1:14" x14ac:dyDescent="0.3">
      <c r="A124" s="7" t="s">
        <v>1629</v>
      </c>
      <c r="B124" s="7" t="s">
        <v>1630</v>
      </c>
      <c r="C124" s="7" t="s">
        <v>1257</v>
      </c>
      <c r="D124" s="7" t="s">
        <v>1631</v>
      </c>
      <c r="E124" s="7" t="s">
        <v>1632</v>
      </c>
      <c r="F124" s="7" t="s">
        <v>1633</v>
      </c>
      <c r="G124" s="22">
        <v>1</v>
      </c>
      <c r="H124" s="22">
        <v>20</v>
      </c>
      <c r="I124" s="23">
        <v>0</v>
      </c>
      <c r="J124" s="24">
        <v>1</v>
      </c>
      <c r="K124" s="25">
        <v>0</v>
      </c>
      <c r="L124" s="26">
        <v>0</v>
      </c>
      <c r="M124" s="27" t="s">
        <v>2585</v>
      </c>
      <c r="N124" s="27"/>
    </row>
    <row r="125" spans="1:14" x14ac:dyDescent="0.3">
      <c r="A125" s="7" t="s">
        <v>1634</v>
      </c>
      <c r="B125" s="7" t="s">
        <v>1635</v>
      </c>
      <c r="C125" s="7" t="s">
        <v>1432</v>
      </c>
      <c r="D125" s="7" t="s">
        <v>1203</v>
      </c>
      <c r="E125" s="7" t="s">
        <v>1451</v>
      </c>
      <c r="F125" s="7" t="s">
        <v>1636</v>
      </c>
      <c r="G125" s="22">
        <v>1</v>
      </c>
      <c r="H125" s="22">
        <v>1</v>
      </c>
      <c r="I125" s="23">
        <v>1</v>
      </c>
      <c r="J125" s="24">
        <v>0</v>
      </c>
      <c r="K125" s="25">
        <v>0</v>
      </c>
      <c r="L125" s="26">
        <v>0</v>
      </c>
      <c r="M125" s="27" t="s">
        <v>2585</v>
      </c>
      <c r="N125" s="27"/>
    </row>
    <row r="126" spans="1:14" x14ac:dyDescent="0.3">
      <c r="A126" s="7" t="s">
        <v>1637</v>
      </c>
      <c r="B126" s="7" t="s">
        <v>1638</v>
      </c>
      <c r="C126" s="7" t="s">
        <v>1504</v>
      </c>
      <c r="D126" s="7" t="s">
        <v>1639</v>
      </c>
      <c r="E126" s="7" t="s">
        <v>1640</v>
      </c>
      <c r="F126" s="7" t="s">
        <v>1641</v>
      </c>
      <c r="G126" s="22">
        <v>1</v>
      </c>
      <c r="H126" s="22">
        <v>1</v>
      </c>
      <c r="I126" s="23">
        <v>0</v>
      </c>
      <c r="J126" s="24">
        <v>1</v>
      </c>
      <c r="K126" s="25">
        <v>0</v>
      </c>
      <c r="L126" s="26">
        <v>0</v>
      </c>
      <c r="M126" s="27" t="s">
        <v>2585</v>
      </c>
      <c r="N126" s="27"/>
    </row>
    <row r="127" spans="1:14" x14ac:dyDescent="0.3">
      <c r="A127" s="7" t="s">
        <v>1642</v>
      </c>
      <c r="B127" s="7" t="s">
        <v>1643</v>
      </c>
      <c r="C127" s="7" t="s">
        <v>1644</v>
      </c>
      <c r="D127" s="7" t="s">
        <v>1645</v>
      </c>
      <c r="E127" s="7" t="s">
        <v>1646</v>
      </c>
      <c r="F127" s="7" t="s">
        <v>1647</v>
      </c>
      <c r="G127" s="22">
        <v>1</v>
      </c>
      <c r="H127" s="22">
        <v>2</v>
      </c>
      <c r="I127" s="23">
        <v>0</v>
      </c>
      <c r="J127" s="24">
        <v>1</v>
      </c>
      <c r="K127" s="25">
        <v>0</v>
      </c>
      <c r="L127" s="26">
        <v>0</v>
      </c>
      <c r="M127" s="27" t="s">
        <v>2586</v>
      </c>
      <c r="N127" s="27"/>
    </row>
    <row r="128" spans="1:14" x14ac:dyDescent="0.3">
      <c r="A128" s="7" t="s">
        <v>1648</v>
      </c>
      <c r="B128" s="7" t="s">
        <v>1649</v>
      </c>
      <c r="C128" s="7" t="s">
        <v>1257</v>
      </c>
      <c r="D128" s="7" t="s">
        <v>1300</v>
      </c>
      <c r="E128" s="7" t="s">
        <v>640</v>
      </c>
      <c r="F128" s="7" t="s">
        <v>1650</v>
      </c>
      <c r="G128" s="22">
        <v>1</v>
      </c>
      <c r="H128" s="22">
        <v>2</v>
      </c>
      <c r="I128" s="23">
        <v>0</v>
      </c>
      <c r="J128" s="24">
        <v>1</v>
      </c>
      <c r="K128" s="25">
        <v>0</v>
      </c>
      <c r="L128" s="26">
        <v>0</v>
      </c>
      <c r="M128" s="27" t="s">
        <v>2586</v>
      </c>
      <c r="N128" s="27"/>
    </row>
    <row r="129" spans="1:14" x14ac:dyDescent="0.3">
      <c r="A129" s="7" t="s">
        <v>1651</v>
      </c>
      <c r="B129" s="7" t="s">
        <v>1652</v>
      </c>
      <c r="C129" s="7" t="s">
        <v>1653</v>
      </c>
      <c r="D129" s="7" t="s">
        <v>1654</v>
      </c>
      <c r="E129" s="7" t="s">
        <v>1655</v>
      </c>
      <c r="F129" s="7" t="s">
        <v>1656</v>
      </c>
      <c r="G129" s="22">
        <v>1</v>
      </c>
      <c r="H129" s="22">
        <v>1</v>
      </c>
      <c r="I129" s="23">
        <v>0</v>
      </c>
      <c r="J129" s="24">
        <v>1</v>
      </c>
      <c r="K129" s="25">
        <v>0</v>
      </c>
      <c r="L129" s="26">
        <v>0</v>
      </c>
      <c r="M129" s="27" t="s">
        <v>2586</v>
      </c>
      <c r="N129" s="27"/>
    </row>
    <row r="130" spans="1:14" x14ac:dyDescent="0.3">
      <c r="A130" s="7" t="s">
        <v>1657</v>
      </c>
      <c r="B130" s="7" t="s">
        <v>1658</v>
      </c>
      <c r="C130" s="7" t="s">
        <v>1659</v>
      </c>
      <c r="D130" s="7" t="s">
        <v>1270</v>
      </c>
      <c r="E130" s="7" t="s">
        <v>1660</v>
      </c>
      <c r="F130" s="7" t="s">
        <v>1657</v>
      </c>
      <c r="G130" s="22">
        <v>1</v>
      </c>
      <c r="H130" s="22">
        <v>2</v>
      </c>
      <c r="I130" s="23">
        <v>1</v>
      </c>
      <c r="J130" s="24">
        <v>0</v>
      </c>
      <c r="K130" s="25">
        <v>0</v>
      </c>
      <c r="L130" s="26">
        <v>0</v>
      </c>
      <c r="M130" s="27" t="s">
        <v>2585</v>
      </c>
      <c r="N130" s="27"/>
    </row>
    <row r="131" spans="1:14" x14ac:dyDescent="0.3">
      <c r="A131" s="7" t="s">
        <v>1111</v>
      </c>
      <c r="B131" s="7" t="s">
        <v>1661</v>
      </c>
      <c r="C131" s="7" t="s">
        <v>1257</v>
      </c>
      <c r="D131" s="7" t="s">
        <v>1230</v>
      </c>
      <c r="E131" s="7" t="s">
        <v>1113</v>
      </c>
      <c r="F131" s="7" t="s">
        <v>1662</v>
      </c>
      <c r="G131" s="22">
        <v>1</v>
      </c>
      <c r="H131" s="22">
        <v>1</v>
      </c>
      <c r="I131" s="23">
        <v>0</v>
      </c>
      <c r="J131" s="24">
        <v>0</v>
      </c>
      <c r="K131" s="25">
        <v>0</v>
      </c>
      <c r="L131" s="26">
        <v>1</v>
      </c>
      <c r="M131" s="27" t="s">
        <v>2584</v>
      </c>
      <c r="N131" s="27"/>
    </row>
    <row r="132" spans="1:14" x14ac:dyDescent="0.3">
      <c r="A132" s="7" t="s">
        <v>1663</v>
      </c>
      <c r="B132" s="7" t="s">
        <v>1664</v>
      </c>
      <c r="C132" s="7" t="s">
        <v>1665</v>
      </c>
      <c r="D132" s="7" t="s">
        <v>1666</v>
      </c>
      <c r="E132" s="7" t="s">
        <v>1249</v>
      </c>
      <c r="F132" s="7" t="s">
        <v>1667</v>
      </c>
      <c r="G132" s="22">
        <v>1</v>
      </c>
      <c r="H132" s="22">
        <v>1</v>
      </c>
      <c r="I132" s="23">
        <v>0</v>
      </c>
      <c r="J132" s="24">
        <v>1</v>
      </c>
      <c r="K132" s="25">
        <v>0</v>
      </c>
      <c r="L132" s="26">
        <v>0</v>
      </c>
      <c r="M132" s="27" t="s">
        <v>2586</v>
      </c>
      <c r="N132" s="27"/>
    </row>
    <row r="133" spans="1:14" x14ac:dyDescent="0.3">
      <c r="A133" s="7" t="s">
        <v>1668</v>
      </c>
      <c r="B133" s="7" t="s">
        <v>1669</v>
      </c>
      <c r="C133" s="7" t="s">
        <v>1670</v>
      </c>
      <c r="D133" s="7" t="s">
        <v>1203</v>
      </c>
      <c r="E133" s="7" t="s">
        <v>1204</v>
      </c>
      <c r="F133" s="7" t="s">
        <v>1671</v>
      </c>
      <c r="G133" s="22">
        <v>1</v>
      </c>
      <c r="H133" s="22">
        <v>1</v>
      </c>
      <c r="I133" s="23">
        <v>1</v>
      </c>
      <c r="J133" s="24">
        <v>0</v>
      </c>
      <c r="K133" s="25">
        <v>0</v>
      </c>
      <c r="L133" s="26">
        <v>0</v>
      </c>
      <c r="M133" s="27" t="s">
        <v>2581</v>
      </c>
      <c r="N133" s="27"/>
    </row>
    <row r="134" spans="1:14" x14ac:dyDescent="0.3">
      <c r="A134" s="7" t="s">
        <v>1672</v>
      </c>
      <c r="B134" s="7" t="s">
        <v>1673</v>
      </c>
      <c r="C134" s="7" t="s">
        <v>1674</v>
      </c>
      <c r="D134" s="7" t="s">
        <v>1675</v>
      </c>
      <c r="E134" s="7" t="s">
        <v>661</v>
      </c>
      <c r="F134" s="7" t="s">
        <v>1676</v>
      </c>
      <c r="G134" s="22">
        <v>1</v>
      </c>
      <c r="H134" s="22">
        <v>1</v>
      </c>
      <c r="I134" s="23">
        <v>0</v>
      </c>
      <c r="J134" s="24">
        <v>1</v>
      </c>
      <c r="K134" s="25">
        <v>0</v>
      </c>
      <c r="L134" s="26">
        <v>0</v>
      </c>
      <c r="M134" s="27" t="s">
        <v>2586</v>
      </c>
      <c r="N134" s="27"/>
    </row>
    <row r="135" spans="1:14" x14ac:dyDescent="0.3">
      <c r="A135" s="7" t="s">
        <v>1677</v>
      </c>
      <c r="B135" s="7" t="s">
        <v>1678</v>
      </c>
      <c r="C135" s="7" t="s">
        <v>1679</v>
      </c>
      <c r="D135" s="7" t="s">
        <v>1450</v>
      </c>
      <c r="E135" s="7" t="s">
        <v>1204</v>
      </c>
      <c r="F135" s="7" t="s">
        <v>1680</v>
      </c>
      <c r="G135" s="22">
        <v>1</v>
      </c>
      <c r="H135" s="22">
        <v>1</v>
      </c>
      <c r="I135" s="23">
        <v>1</v>
      </c>
      <c r="J135" s="24">
        <v>0</v>
      </c>
      <c r="K135" s="25">
        <v>0</v>
      </c>
      <c r="L135" s="26">
        <v>0</v>
      </c>
      <c r="M135" s="27" t="s">
        <v>2581</v>
      </c>
      <c r="N135" s="27"/>
    </row>
    <row r="136" spans="1:14" x14ac:dyDescent="0.3">
      <c r="A136" s="7" t="s">
        <v>1681</v>
      </c>
      <c r="B136" s="7" t="s">
        <v>1682</v>
      </c>
      <c r="C136" s="7" t="s">
        <v>1432</v>
      </c>
      <c r="D136" s="7" t="s">
        <v>1529</v>
      </c>
      <c r="E136" s="7" t="s">
        <v>1530</v>
      </c>
      <c r="F136" s="7" t="s">
        <v>1683</v>
      </c>
      <c r="G136" s="22">
        <v>1</v>
      </c>
      <c r="H136" s="22">
        <v>3</v>
      </c>
      <c r="I136" s="23">
        <v>1</v>
      </c>
      <c r="J136" s="24">
        <v>0</v>
      </c>
      <c r="K136" s="25">
        <v>0</v>
      </c>
      <c r="L136" s="26">
        <v>0</v>
      </c>
      <c r="M136" s="27" t="s">
        <v>2586</v>
      </c>
      <c r="N136" s="27"/>
    </row>
    <row r="137" spans="1:14" x14ac:dyDescent="0.3">
      <c r="A137" s="7" t="s">
        <v>1684</v>
      </c>
      <c r="B137" s="7" t="s">
        <v>1685</v>
      </c>
      <c r="C137" s="7" t="s">
        <v>1275</v>
      </c>
      <c r="D137" s="7" t="s">
        <v>1270</v>
      </c>
      <c r="E137" s="7" t="s">
        <v>762</v>
      </c>
      <c r="F137" s="7" t="s">
        <v>1686</v>
      </c>
      <c r="G137" s="22">
        <v>1</v>
      </c>
      <c r="H137" s="22">
        <v>2</v>
      </c>
      <c r="I137" s="23">
        <v>0</v>
      </c>
      <c r="J137" s="24">
        <v>1</v>
      </c>
      <c r="K137" s="25">
        <v>0</v>
      </c>
      <c r="L137" s="26">
        <v>0</v>
      </c>
      <c r="M137" s="27" t="s">
        <v>2585</v>
      </c>
      <c r="N137" s="27"/>
    </row>
    <row r="138" spans="1:14" x14ac:dyDescent="0.3">
      <c r="A138" s="7" t="s">
        <v>1018</v>
      </c>
      <c r="B138" s="7" t="s">
        <v>1687</v>
      </c>
      <c r="C138" s="7" t="s">
        <v>1688</v>
      </c>
      <c r="D138" s="7" t="s">
        <v>1230</v>
      </c>
      <c r="E138" s="7" t="s">
        <v>1020</v>
      </c>
      <c r="F138" s="7" t="s">
        <v>1689</v>
      </c>
      <c r="G138" s="22">
        <v>1</v>
      </c>
      <c r="H138" s="22">
        <v>1</v>
      </c>
      <c r="I138" s="23">
        <v>0</v>
      </c>
      <c r="J138" s="24">
        <v>0</v>
      </c>
      <c r="K138" s="25">
        <v>0</v>
      </c>
      <c r="L138" s="26">
        <v>1</v>
      </c>
      <c r="M138" s="27" t="s">
        <v>2584</v>
      </c>
      <c r="N138" s="27"/>
    </row>
    <row r="139" spans="1:14" x14ac:dyDescent="0.3">
      <c r="A139" s="7" t="s">
        <v>1690</v>
      </c>
      <c r="B139" s="7" t="s">
        <v>1691</v>
      </c>
      <c r="C139" s="7" t="s">
        <v>1257</v>
      </c>
      <c r="D139" s="7" t="s">
        <v>1308</v>
      </c>
      <c r="E139" s="7" t="s">
        <v>1692</v>
      </c>
      <c r="F139" s="7" t="s">
        <v>1693</v>
      </c>
      <c r="G139" s="22">
        <v>1</v>
      </c>
      <c r="H139" s="22">
        <v>2</v>
      </c>
      <c r="I139" s="23">
        <v>0</v>
      </c>
      <c r="J139" s="24">
        <v>1</v>
      </c>
      <c r="K139" s="25">
        <v>0</v>
      </c>
      <c r="L139" s="26">
        <v>0</v>
      </c>
      <c r="M139" s="27" t="s">
        <v>2586</v>
      </c>
      <c r="N139" s="27"/>
    </row>
    <row r="140" spans="1:14" x14ac:dyDescent="0.3">
      <c r="A140" s="7" t="s">
        <v>1694</v>
      </c>
      <c r="B140" s="7" t="s">
        <v>1695</v>
      </c>
      <c r="C140" s="7" t="s">
        <v>1696</v>
      </c>
      <c r="D140" s="7" t="s">
        <v>1270</v>
      </c>
      <c r="E140" s="7" t="s">
        <v>1697</v>
      </c>
      <c r="F140" s="7" t="s">
        <v>1698</v>
      </c>
      <c r="G140" s="22">
        <v>1</v>
      </c>
      <c r="H140" s="22">
        <v>1</v>
      </c>
      <c r="I140" s="23">
        <v>0</v>
      </c>
      <c r="J140" s="24">
        <v>1</v>
      </c>
      <c r="K140" s="25">
        <v>0</v>
      </c>
      <c r="L140" s="26">
        <v>0</v>
      </c>
      <c r="M140" s="27" t="s">
        <v>2586</v>
      </c>
      <c r="N140" s="27"/>
    </row>
    <row r="141" spans="1:14" x14ac:dyDescent="0.3">
      <c r="A141" s="7" t="s">
        <v>1015</v>
      </c>
      <c r="B141" s="7" t="s">
        <v>1699</v>
      </c>
      <c r="C141" s="7" t="s">
        <v>1257</v>
      </c>
      <c r="D141" s="7" t="s">
        <v>1230</v>
      </c>
      <c r="E141" s="7" t="s">
        <v>634</v>
      </c>
      <c r="F141" s="7" t="s">
        <v>1700</v>
      </c>
      <c r="G141" s="22">
        <v>1</v>
      </c>
      <c r="H141" s="22">
        <v>1</v>
      </c>
      <c r="I141" s="23">
        <v>0</v>
      </c>
      <c r="J141" s="24">
        <v>0</v>
      </c>
      <c r="K141" s="25">
        <v>0</v>
      </c>
      <c r="L141" s="26">
        <v>1</v>
      </c>
      <c r="M141" s="27" t="s">
        <v>2584</v>
      </c>
      <c r="N141" s="27"/>
    </row>
    <row r="142" spans="1:14" x14ac:dyDescent="0.3">
      <c r="A142" s="7" t="s">
        <v>1701</v>
      </c>
      <c r="B142" s="7" t="s">
        <v>1702</v>
      </c>
      <c r="C142" s="7" t="s">
        <v>1703</v>
      </c>
      <c r="D142" s="7" t="s">
        <v>1230</v>
      </c>
      <c r="E142" s="7" t="s">
        <v>1704</v>
      </c>
      <c r="F142" s="7" t="s">
        <v>1705</v>
      </c>
      <c r="G142" s="22">
        <v>1</v>
      </c>
      <c r="H142" s="22">
        <v>2</v>
      </c>
      <c r="I142" s="23">
        <v>0</v>
      </c>
      <c r="J142" s="24">
        <v>1</v>
      </c>
      <c r="K142" s="25">
        <v>0</v>
      </c>
      <c r="L142" s="26">
        <v>0</v>
      </c>
      <c r="M142" s="27" t="s">
        <v>2586</v>
      </c>
      <c r="N142" s="27"/>
    </row>
    <row r="143" spans="1:14" x14ac:dyDescent="0.3">
      <c r="A143" s="7" t="s">
        <v>926</v>
      </c>
      <c r="B143" s="7" t="s">
        <v>1706</v>
      </c>
      <c r="C143" s="7" t="s">
        <v>1257</v>
      </c>
      <c r="D143" s="7" t="s">
        <v>1270</v>
      </c>
      <c r="E143" s="7" t="s">
        <v>888</v>
      </c>
      <c r="F143" s="7" t="s">
        <v>1707</v>
      </c>
      <c r="G143" s="22">
        <v>1</v>
      </c>
      <c r="H143" s="22">
        <v>1</v>
      </c>
      <c r="I143" s="23">
        <v>0</v>
      </c>
      <c r="J143" s="24">
        <v>0</v>
      </c>
      <c r="K143" s="25">
        <v>0</v>
      </c>
      <c r="L143" s="26">
        <v>1</v>
      </c>
      <c r="M143" s="27" t="s">
        <v>2584</v>
      </c>
      <c r="N143" s="27"/>
    </row>
    <row r="144" spans="1:14" x14ac:dyDescent="0.3">
      <c r="A144" s="7" t="s">
        <v>1708</v>
      </c>
      <c r="B144" s="7" t="s">
        <v>1709</v>
      </c>
      <c r="C144" s="7" t="s">
        <v>1257</v>
      </c>
      <c r="D144" s="7" t="s">
        <v>1300</v>
      </c>
      <c r="E144" s="7" t="s">
        <v>1535</v>
      </c>
      <c r="F144" s="7" t="s">
        <v>1710</v>
      </c>
      <c r="G144" s="22">
        <v>1</v>
      </c>
      <c r="H144" s="22">
        <v>2</v>
      </c>
      <c r="I144" s="23">
        <v>0</v>
      </c>
      <c r="J144" s="24">
        <v>1</v>
      </c>
      <c r="K144" s="25">
        <v>0</v>
      </c>
      <c r="L144" s="26">
        <v>0</v>
      </c>
      <c r="M144" s="27" t="s">
        <v>2581</v>
      </c>
      <c r="N144" s="27"/>
    </row>
    <row r="145" spans="1:14" x14ac:dyDescent="0.3">
      <c r="A145" s="7" t="s">
        <v>1711</v>
      </c>
      <c r="B145" s="7" t="s">
        <v>1712</v>
      </c>
      <c r="C145" s="7" t="s">
        <v>1713</v>
      </c>
      <c r="D145" s="7" t="s">
        <v>1654</v>
      </c>
      <c r="E145" s="7" t="s">
        <v>1655</v>
      </c>
      <c r="F145" s="7" t="s">
        <v>1714</v>
      </c>
      <c r="G145" s="22">
        <v>1</v>
      </c>
      <c r="H145" s="22">
        <v>1</v>
      </c>
      <c r="I145" s="23">
        <v>0</v>
      </c>
      <c r="J145" s="24">
        <v>1</v>
      </c>
      <c r="K145" s="25">
        <v>0</v>
      </c>
      <c r="L145" s="26">
        <v>0</v>
      </c>
      <c r="M145" s="27" t="s">
        <v>2586</v>
      </c>
      <c r="N145" s="27"/>
    </row>
    <row r="146" spans="1:14" x14ac:dyDescent="0.3">
      <c r="A146" s="7" t="s">
        <v>1715</v>
      </c>
      <c r="B146" s="7" t="s">
        <v>1716</v>
      </c>
      <c r="C146" s="7" t="s">
        <v>1717</v>
      </c>
      <c r="D146" s="7" t="s">
        <v>1230</v>
      </c>
      <c r="E146" s="7" t="s">
        <v>902</v>
      </c>
      <c r="F146" s="7" t="s">
        <v>1718</v>
      </c>
      <c r="G146" s="22">
        <v>1</v>
      </c>
      <c r="H146" s="22">
        <v>3</v>
      </c>
      <c r="I146" s="23">
        <v>0</v>
      </c>
      <c r="J146" s="24">
        <v>1</v>
      </c>
      <c r="K146" s="25">
        <v>0</v>
      </c>
      <c r="L146" s="26">
        <v>0</v>
      </c>
      <c r="M146" s="27" t="s">
        <v>2586</v>
      </c>
      <c r="N146" s="27"/>
    </row>
    <row r="147" spans="1:14" x14ac:dyDescent="0.3">
      <c r="A147" s="7" t="s">
        <v>791</v>
      </c>
      <c r="B147" s="7" t="s">
        <v>1626</v>
      </c>
      <c r="C147" s="7" t="s">
        <v>1719</v>
      </c>
      <c r="D147" s="7" t="s">
        <v>1595</v>
      </c>
      <c r="E147" s="7" t="s">
        <v>785</v>
      </c>
      <c r="F147" s="7" t="s">
        <v>1720</v>
      </c>
      <c r="G147" s="22">
        <v>1</v>
      </c>
      <c r="H147" s="22">
        <v>1</v>
      </c>
      <c r="I147" s="23">
        <v>0</v>
      </c>
      <c r="J147" s="24">
        <v>0</v>
      </c>
      <c r="K147" s="25">
        <v>1</v>
      </c>
      <c r="L147" s="26">
        <v>0</v>
      </c>
      <c r="M147" s="27" t="s">
        <v>2584</v>
      </c>
      <c r="N147" s="27"/>
    </row>
    <row r="148" spans="1:14" x14ac:dyDescent="0.3">
      <c r="A148" s="7" t="s">
        <v>1721</v>
      </c>
      <c r="B148" s="7" t="s">
        <v>1722</v>
      </c>
      <c r="C148" s="7" t="s">
        <v>1723</v>
      </c>
      <c r="D148" s="7" t="s">
        <v>1207</v>
      </c>
      <c r="E148" s="7" t="s">
        <v>908</v>
      </c>
      <c r="F148" s="7" t="s">
        <v>1724</v>
      </c>
      <c r="G148" s="22">
        <v>1</v>
      </c>
      <c r="H148" s="22">
        <v>2</v>
      </c>
      <c r="I148" s="23">
        <v>0</v>
      </c>
      <c r="J148" s="24">
        <v>1</v>
      </c>
      <c r="K148" s="25">
        <v>0</v>
      </c>
      <c r="L148" s="26">
        <v>0</v>
      </c>
      <c r="M148" s="27" t="s">
        <v>2585</v>
      </c>
      <c r="N148" s="27"/>
    </row>
    <row r="149" spans="1:14" x14ac:dyDescent="0.3">
      <c r="A149" s="7" t="s">
        <v>1725</v>
      </c>
      <c r="B149" s="7" t="s">
        <v>1726</v>
      </c>
      <c r="C149" s="7" t="s">
        <v>1187</v>
      </c>
      <c r="D149" s="7" t="s">
        <v>1727</v>
      </c>
      <c r="E149" s="7" t="s">
        <v>1189</v>
      </c>
      <c r="F149" s="7" t="s">
        <v>1728</v>
      </c>
      <c r="G149" s="22">
        <v>1</v>
      </c>
      <c r="H149" s="22">
        <v>15</v>
      </c>
      <c r="I149" s="23">
        <v>0</v>
      </c>
      <c r="J149" s="24">
        <v>1</v>
      </c>
      <c r="K149" s="25">
        <v>0</v>
      </c>
      <c r="L149" s="26">
        <v>0</v>
      </c>
      <c r="M149" s="27" t="s">
        <v>2581</v>
      </c>
      <c r="N149" s="27"/>
    </row>
    <row r="150" spans="1:14" x14ac:dyDescent="0.3">
      <c r="A150" s="7" t="s">
        <v>1729</v>
      </c>
      <c r="B150" s="7" t="s">
        <v>1730</v>
      </c>
      <c r="C150" s="7" t="s">
        <v>1731</v>
      </c>
      <c r="D150" s="7" t="s">
        <v>1732</v>
      </c>
      <c r="E150" s="7" t="s">
        <v>1733</v>
      </c>
      <c r="F150" s="7" t="s">
        <v>1734</v>
      </c>
      <c r="G150" s="22">
        <v>1</v>
      </c>
      <c r="H150" s="22">
        <v>3</v>
      </c>
      <c r="I150" s="23">
        <v>0</v>
      </c>
      <c r="J150" s="24">
        <v>1</v>
      </c>
      <c r="K150" s="25">
        <v>0</v>
      </c>
      <c r="L150" s="26">
        <v>0</v>
      </c>
      <c r="M150" s="27" t="s">
        <v>2586</v>
      </c>
      <c r="N150" s="27"/>
    </row>
    <row r="151" spans="1:14" x14ac:dyDescent="0.3">
      <c r="A151" s="7" t="s">
        <v>1735</v>
      </c>
      <c r="B151" s="7" t="s">
        <v>1736</v>
      </c>
      <c r="C151" s="7" t="s">
        <v>1737</v>
      </c>
      <c r="D151" s="7" t="s">
        <v>1618</v>
      </c>
      <c r="E151" s="7" t="s">
        <v>646</v>
      </c>
      <c r="F151" s="7" t="s">
        <v>1738</v>
      </c>
      <c r="G151" s="22">
        <v>1</v>
      </c>
      <c r="H151" s="22">
        <v>2</v>
      </c>
      <c r="I151" s="23">
        <v>0</v>
      </c>
      <c r="J151" s="24">
        <v>1</v>
      </c>
      <c r="K151" s="25">
        <v>0</v>
      </c>
      <c r="L151" s="26">
        <v>0</v>
      </c>
      <c r="M151" s="27" t="s">
        <v>2586</v>
      </c>
      <c r="N151" s="27"/>
    </row>
    <row r="152" spans="1:14" x14ac:dyDescent="0.3">
      <c r="A152" s="7" t="s">
        <v>1739</v>
      </c>
      <c r="B152" s="7" t="s">
        <v>1740</v>
      </c>
      <c r="C152" s="7" t="s">
        <v>1741</v>
      </c>
      <c r="D152" s="7" t="s">
        <v>1230</v>
      </c>
      <c r="E152" s="7" t="s">
        <v>902</v>
      </c>
      <c r="F152" s="7" t="s">
        <v>1742</v>
      </c>
      <c r="G152" s="22">
        <v>1</v>
      </c>
      <c r="H152" s="22">
        <v>1</v>
      </c>
      <c r="I152" s="23">
        <v>1</v>
      </c>
      <c r="J152" s="24">
        <v>0</v>
      </c>
      <c r="K152" s="25">
        <v>0</v>
      </c>
      <c r="L152" s="26">
        <v>0</v>
      </c>
      <c r="M152" s="27" t="s">
        <v>2586</v>
      </c>
      <c r="N152" s="27"/>
    </row>
    <row r="153" spans="1:14" x14ac:dyDescent="0.3">
      <c r="A153" s="7" t="s">
        <v>1743</v>
      </c>
      <c r="B153" s="7" t="s">
        <v>1744</v>
      </c>
      <c r="C153" s="7" t="s">
        <v>1745</v>
      </c>
      <c r="D153" s="7" t="s">
        <v>1230</v>
      </c>
      <c r="E153" s="7" t="s">
        <v>1704</v>
      </c>
      <c r="F153" s="7" t="s">
        <v>1746</v>
      </c>
      <c r="G153" s="22">
        <v>1</v>
      </c>
      <c r="H153" s="22">
        <v>1</v>
      </c>
      <c r="I153" s="23">
        <v>0</v>
      </c>
      <c r="J153" s="24">
        <v>1</v>
      </c>
      <c r="K153" s="25">
        <v>0</v>
      </c>
      <c r="L153" s="26">
        <v>0</v>
      </c>
      <c r="M153" s="27" t="s">
        <v>2585</v>
      </c>
      <c r="N153" s="27"/>
    </row>
    <row r="154" spans="1:14" x14ac:dyDescent="0.3">
      <c r="A154" s="7" t="s">
        <v>1120</v>
      </c>
      <c r="B154" s="7" t="s">
        <v>1747</v>
      </c>
      <c r="C154" s="7" t="s">
        <v>1257</v>
      </c>
      <c r="D154" s="7" t="s">
        <v>1230</v>
      </c>
      <c r="E154" s="7" t="s">
        <v>1122</v>
      </c>
      <c r="F154" s="7" t="s">
        <v>1748</v>
      </c>
      <c r="G154" s="22">
        <v>1</v>
      </c>
      <c r="H154" s="22">
        <v>2</v>
      </c>
      <c r="I154" s="23">
        <v>0</v>
      </c>
      <c r="J154" s="24">
        <v>0</v>
      </c>
      <c r="K154" s="25">
        <v>0</v>
      </c>
      <c r="L154" s="26">
        <v>1</v>
      </c>
      <c r="M154" s="27" t="s">
        <v>2584</v>
      </c>
      <c r="N154" s="27"/>
    </row>
    <row r="155" spans="1:14" x14ac:dyDescent="0.3">
      <c r="A155" s="7" t="s">
        <v>1749</v>
      </c>
      <c r="B155" s="7" t="s">
        <v>1750</v>
      </c>
      <c r="C155" s="7" t="s">
        <v>1257</v>
      </c>
      <c r="D155" s="7" t="s">
        <v>1300</v>
      </c>
      <c r="E155" s="7" t="s">
        <v>624</v>
      </c>
      <c r="F155" s="7" t="s">
        <v>1751</v>
      </c>
      <c r="G155" s="22">
        <v>1</v>
      </c>
      <c r="H155" s="22">
        <v>1</v>
      </c>
      <c r="I155" s="23">
        <v>0</v>
      </c>
      <c r="J155" s="24">
        <v>1</v>
      </c>
      <c r="K155" s="25">
        <v>0</v>
      </c>
      <c r="L155" s="26">
        <v>0</v>
      </c>
      <c r="M155" s="27" t="s">
        <v>2586</v>
      </c>
      <c r="N155" s="27"/>
    </row>
    <row r="156" spans="1:14" x14ac:dyDescent="0.3">
      <c r="A156" s="7" t="s">
        <v>995</v>
      </c>
      <c r="B156" s="7" t="s">
        <v>1752</v>
      </c>
      <c r="C156" s="7" t="s">
        <v>1257</v>
      </c>
      <c r="D156" s="7" t="s">
        <v>1230</v>
      </c>
      <c r="E156" s="7" t="s">
        <v>997</v>
      </c>
      <c r="F156" s="7" t="s">
        <v>1753</v>
      </c>
      <c r="G156" s="22">
        <v>1</v>
      </c>
      <c r="H156" s="22">
        <v>4</v>
      </c>
      <c r="I156" s="23">
        <v>0</v>
      </c>
      <c r="J156" s="24">
        <v>0</v>
      </c>
      <c r="K156" s="25">
        <v>0</v>
      </c>
      <c r="L156" s="26">
        <v>1</v>
      </c>
      <c r="M156" s="27" t="s">
        <v>2584</v>
      </c>
      <c r="N156" s="27"/>
    </row>
    <row r="157" spans="1:14" x14ac:dyDescent="0.3">
      <c r="A157" s="7" t="s">
        <v>1754</v>
      </c>
      <c r="B157" s="7" t="s">
        <v>1755</v>
      </c>
      <c r="C157" s="7" t="s">
        <v>1756</v>
      </c>
      <c r="D157" s="7" t="s">
        <v>1757</v>
      </c>
      <c r="E157" s="7" t="s">
        <v>1758</v>
      </c>
      <c r="F157" s="7" t="s">
        <v>1759</v>
      </c>
      <c r="G157" s="22">
        <v>1</v>
      </c>
      <c r="H157" s="22">
        <v>2</v>
      </c>
      <c r="I157" s="23">
        <v>0</v>
      </c>
      <c r="J157" s="24">
        <v>1</v>
      </c>
      <c r="K157" s="25">
        <v>0</v>
      </c>
      <c r="L157" s="26">
        <v>0</v>
      </c>
      <c r="M157" s="27" t="s">
        <v>2586</v>
      </c>
      <c r="N157" s="27"/>
    </row>
    <row r="158" spans="1:14" x14ac:dyDescent="0.3">
      <c r="A158" s="7" t="s">
        <v>1760</v>
      </c>
      <c r="B158" s="7" t="s">
        <v>1761</v>
      </c>
      <c r="C158" s="7" t="s">
        <v>1762</v>
      </c>
      <c r="D158" s="7" t="s">
        <v>1308</v>
      </c>
      <c r="E158" s="7" t="s">
        <v>1763</v>
      </c>
      <c r="F158" s="7" t="s">
        <v>1764</v>
      </c>
      <c r="G158" s="22">
        <v>1</v>
      </c>
      <c r="H158" s="22">
        <v>3</v>
      </c>
      <c r="I158" s="23">
        <v>0</v>
      </c>
      <c r="J158" s="24">
        <v>1</v>
      </c>
      <c r="K158" s="25">
        <v>0</v>
      </c>
      <c r="L158" s="26">
        <v>0</v>
      </c>
      <c r="M158" s="27" t="s">
        <v>2585</v>
      </c>
      <c r="N158" s="27"/>
    </row>
    <row r="159" spans="1:14" x14ac:dyDescent="0.3">
      <c r="A159" s="7" t="s">
        <v>1765</v>
      </c>
      <c r="B159" s="7" t="s">
        <v>1766</v>
      </c>
      <c r="C159" s="7" t="s">
        <v>1767</v>
      </c>
      <c r="D159" s="7" t="s">
        <v>1230</v>
      </c>
      <c r="E159" s="7" t="s">
        <v>1704</v>
      </c>
      <c r="F159" s="7" t="s">
        <v>1768</v>
      </c>
      <c r="G159" s="22">
        <v>1</v>
      </c>
      <c r="H159" s="22">
        <v>1</v>
      </c>
      <c r="I159" s="23">
        <v>0</v>
      </c>
      <c r="J159" s="24">
        <v>1</v>
      </c>
      <c r="K159" s="25">
        <v>0</v>
      </c>
      <c r="L159" s="26">
        <v>0</v>
      </c>
      <c r="M159" s="27" t="s">
        <v>2586</v>
      </c>
      <c r="N159" s="27"/>
    </row>
    <row r="160" spans="1:14" x14ac:dyDescent="0.3">
      <c r="A160" s="7" t="s">
        <v>1769</v>
      </c>
      <c r="B160" s="7" t="s">
        <v>1770</v>
      </c>
      <c r="C160" s="7" t="s">
        <v>1257</v>
      </c>
      <c r="D160" s="7" t="s">
        <v>1230</v>
      </c>
      <c r="E160" s="7" t="s">
        <v>1771</v>
      </c>
      <c r="F160" s="7" t="s">
        <v>1772</v>
      </c>
      <c r="G160" s="22">
        <v>1</v>
      </c>
      <c r="H160" s="22">
        <v>2</v>
      </c>
      <c r="I160" s="23">
        <v>0</v>
      </c>
      <c r="J160" s="24">
        <v>1</v>
      </c>
      <c r="K160" s="25">
        <v>0</v>
      </c>
      <c r="L160" s="26">
        <v>0</v>
      </c>
      <c r="M160" s="27" t="s">
        <v>2586</v>
      </c>
      <c r="N160" s="27"/>
    </row>
    <row r="161" spans="1:14" x14ac:dyDescent="0.3">
      <c r="A161" s="7" t="s">
        <v>1773</v>
      </c>
      <c r="B161" s="7" t="s">
        <v>1774</v>
      </c>
      <c r="C161" s="7" t="s">
        <v>1775</v>
      </c>
      <c r="D161" s="7" t="s">
        <v>1270</v>
      </c>
      <c r="E161" s="7" t="s">
        <v>994</v>
      </c>
      <c r="F161" s="7" t="s">
        <v>1776</v>
      </c>
      <c r="G161" s="22">
        <v>1</v>
      </c>
      <c r="H161" s="22">
        <v>8</v>
      </c>
      <c r="I161" s="23">
        <v>0</v>
      </c>
      <c r="J161" s="24">
        <v>1</v>
      </c>
      <c r="K161" s="25">
        <v>0</v>
      </c>
      <c r="L161" s="26">
        <v>0</v>
      </c>
      <c r="M161" s="27" t="s">
        <v>2585</v>
      </c>
      <c r="N161" s="27"/>
    </row>
    <row r="162" spans="1:14" x14ac:dyDescent="0.3">
      <c r="A162" s="7" t="s">
        <v>1777</v>
      </c>
      <c r="B162" s="7" t="s">
        <v>1778</v>
      </c>
      <c r="C162" s="7" t="s">
        <v>1257</v>
      </c>
      <c r="D162" s="7" t="s">
        <v>1779</v>
      </c>
      <c r="E162" s="7" t="s">
        <v>1780</v>
      </c>
      <c r="F162" s="7" t="s">
        <v>1781</v>
      </c>
      <c r="G162" s="22">
        <v>1</v>
      </c>
      <c r="H162" s="22">
        <v>30</v>
      </c>
      <c r="I162" s="23">
        <v>1</v>
      </c>
      <c r="J162" s="24">
        <v>0</v>
      </c>
      <c r="K162" s="25">
        <v>0</v>
      </c>
      <c r="L162" s="26">
        <v>0</v>
      </c>
      <c r="M162" s="27" t="s">
        <v>2586</v>
      </c>
      <c r="N162" s="27"/>
    </row>
    <row r="163" spans="1:14" x14ac:dyDescent="0.3">
      <c r="A163" s="7" t="s">
        <v>1782</v>
      </c>
      <c r="B163" s="7" t="s">
        <v>1783</v>
      </c>
      <c r="C163" s="7" t="s">
        <v>1784</v>
      </c>
      <c r="D163" s="7" t="s">
        <v>1423</v>
      </c>
      <c r="E163" s="7" t="s">
        <v>1424</v>
      </c>
      <c r="F163" s="7" t="s">
        <v>1785</v>
      </c>
      <c r="G163" s="22">
        <v>1</v>
      </c>
      <c r="H163" s="22">
        <v>1</v>
      </c>
      <c r="I163" s="23">
        <v>0</v>
      </c>
      <c r="J163" s="24">
        <v>1</v>
      </c>
      <c r="K163" s="25">
        <v>0</v>
      </c>
      <c r="L163" s="26">
        <v>0</v>
      </c>
      <c r="M163" s="27" t="s">
        <v>2586</v>
      </c>
      <c r="N163" s="27"/>
    </row>
    <row r="164" spans="1:14" x14ac:dyDescent="0.3">
      <c r="A164" s="7" t="s">
        <v>1786</v>
      </c>
      <c r="B164" s="7" t="s">
        <v>1787</v>
      </c>
      <c r="C164" s="7" t="s">
        <v>1504</v>
      </c>
      <c r="D164" s="7" t="s">
        <v>1270</v>
      </c>
      <c r="E164" s="7" t="s">
        <v>1243</v>
      </c>
      <c r="F164" s="7" t="s">
        <v>1788</v>
      </c>
      <c r="G164" s="22">
        <v>1</v>
      </c>
      <c r="H164" s="22">
        <v>4</v>
      </c>
      <c r="I164" s="23">
        <v>0</v>
      </c>
      <c r="J164" s="24">
        <v>1</v>
      </c>
      <c r="K164" s="25">
        <v>0</v>
      </c>
      <c r="L164" s="26">
        <v>0</v>
      </c>
      <c r="M164" s="27" t="s">
        <v>2586</v>
      </c>
      <c r="N164" s="27"/>
    </row>
    <row r="165" spans="1:14" x14ac:dyDescent="0.3">
      <c r="A165" s="7" t="s">
        <v>1789</v>
      </c>
      <c r="B165" s="7" t="s">
        <v>1790</v>
      </c>
      <c r="C165" s="7" t="s">
        <v>1290</v>
      </c>
      <c r="D165" s="7" t="s">
        <v>1270</v>
      </c>
      <c r="E165" s="7" t="s">
        <v>762</v>
      </c>
      <c r="F165" s="7" t="s">
        <v>1791</v>
      </c>
      <c r="G165" s="22">
        <v>1</v>
      </c>
      <c r="H165" s="22">
        <v>2</v>
      </c>
      <c r="I165" s="23">
        <v>1</v>
      </c>
      <c r="J165" s="24">
        <v>0</v>
      </c>
      <c r="K165" s="25">
        <v>0</v>
      </c>
      <c r="L165" s="26">
        <v>0</v>
      </c>
      <c r="M165" s="27" t="s">
        <v>2585</v>
      </c>
      <c r="N165" s="27"/>
    </row>
    <row r="166" spans="1:14" x14ac:dyDescent="0.3">
      <c r="A166" s="7" t="s">
        <v>1105</v>
      </c>
      <c r="B166" s="7" t="s">
        <v>1792</v>
      </c>
      <c r="C166" s="7" t="s">
        <v>1793</v>
      </c>
      <c r="D166" s="7" t="s">
        <v>1230</v>
      </c>
      <c r="E166" s="7" t="s">
        <v>1107</v>
      </c>
      <c r="F166" s="7" t="s">
        <v>1794</v>
      </c>
      <c r="G166" s="22">
        <v>1</v>
      </c>
      <c r="H166" s="22">
        <v>1</v>
      </c>
      <c r="I166" s="23">
        <v>0</v>
      </c>
      <c r="J166" s="24">
        <v>0</v>
      </c>
      <c r="K166" s="25">
        <v>0</v>
      </c>
      <c r="L166" s="26">
        <v>1</v>
      </c>
      <c r="M166" s="27" t="s">
        <v>2584</v>
      </c>
      <c r="N166" s="27"/>
    </row>
    <row r="167" spans="1:14" x14ac:dyDescent="0.3">
      <c r="A167" s="7" t="s">
        <v>1795</v>
      </c>
      <c r="B167" s="7" t="s">
        <v>1796</v>
      </c>
      <c r="C167" s="7" t="s">
        <v>1797</v>
      </c>
      <c r="D167" s="7" t="s">
        <v>1230</v>
      </c>
      <c r="E167" s="7" t="s">
        <v>1798</v>
      </c>
      <c r="F167" s="7" t="s">
        <v>1799</v>
      </c>
      <c r="G167" s="22">
        <v>1</v>
      </c>
      <c r="H167" s="22">
        <v>10</v>
      </c>
      <c r="I167" s="23">
        <v>0</v>
      </c>
      <c r="J167" s="24">
        <v>1</v>
      </c>
      <c r="K167" s="25">
        <v>0</v>
      </c>
      <c r="L167" s="26">
        <v>0</v>
      </c>
      <c r="M167" s="27" t="s">
        <v>2586</v>
      </c>
      <c r="N167" s="27"/>
    </row>
    <row r="168" spans="1:14" x14ac:dyDescent="0.3">
      <c r="A168" s="7" t="s">
        <v>1800</v>
      </c>
      <c r="B168" s="7" t="s">
        <v>1801</v>
      </c>
      <c r="C168" s="7" t="s">
        <v>1187</v>
      </c>
      <c r="D168" s="7" t="s">
        <v>1802</v>
      </c>
      <c r="E168" s="7" t="s">
        <v>1189</v>
      </c>
      <c r="F168" s="7" t="s">
        <v>1803</v>
      </c>
      <c r="G168" s="22">
        <v>1</v>
      </c>
      <c r="H168" s="22">
        <v>10</v>
      </c>
      <c r="I168" s="23">
        <v>1</v>
      </c>
      <c r="J168" s="24">
        <v>0</v>
      </c>
      <c r="K168" s="25">
        <v>0</v>
      </c>
      <c r="L168" s="26">
        <v>0</v>
      </c>
      <c r="M168" s="27" t="s">
        <v>2581</v>
      </c>
      <c r="N168" s="27"/>
    </row>
    <row r="169" spans="1:14" x14ac:dyDescent="0.3">
      <c r="A169" s="7" t="s">
        <v>1804</v>
      </c>
      <c r="B169" s="7" t="s">
        <v>1805</v>
      </c>
      <c r="C169" s="7" t="s">
        <v>1806</v>
      </c>
      <c r="D169" s="7" t="s">
        <v>1230</v>
      </c>
      <c r="E169" s="7" t="s">
        <v>1807</v>
      </c>
      <c r="F169" s="7" t="s">
        <v>1808</v>
      </c>
      <c r="G169" s="22">
        <v>1</v>
      </c>
      <c r="H169" s="22">
        <v>1</v>
      </c>
      <c r="I169" s="23">
        <v>1</v>
      </c>
      <c r="J169" s="24">
        <v>0</v>
      </c>
      <c r="K169" s="25">
        <v>0</v>
      </c>
      <c r="L169" s="26">
        <v>0</v>
      </c>
      <c r="M169" s="27" t="s">
        <v>2585</v>
      </c>
      <c r="N169" s="27"/>
    </row>
    <row r="170" spans="1:14" x14ac:dyDescent="0.3">
      <c r="A170" s="7" t="s">
        <v>1809</v>
      </c>
      <c r="B170" s="7" t="s">
        <v>1810</v>
      </c>
      <c r="C170" s="7" t="s">
        <v>1811</v>
      </c>
      <c r="D170" s="7" t="s">
        <v>1230</v>
      </c>
      <c r="E170" s="7" t="s">
        <v>772</v>
      </c>
      <c r="F170" s="7" t="s">
        <v>1812</v>
      </c>
      <c r="G170" s="22">
        <v>1</v>
      </c>
      <c r="H170" s="22">
        <v>15</v>
      </c>
      <c r="I170" s="23">
        <v>1</v>
      </c>
      <c r="J170" s="24">
        <v>0</v>
      </c>
      <c r="K170" s="25">
        <v>0</v>
      </c>
      <c r="L170" s="26">
        <v>0</v>
      </c>
      <c r="M170" s="27" t="s">
        <v>2585</v>
      </c>
      <c r="N170" s="27"/>
    </row>
    <row r="171" spans="1:14" x14ac:dyDescent="0.3">
      <c r="A171" s="7" t="s">
        <v>1813</v>
      </c>
      <c r="B171" s="7" t="s">
        <v>1814</v>
      </c>
      <c r="C171" s="7" t="s">
        <v>1815</v>
      </c>
      <c r="D171" s="7" t="s">
        <v>1816</v>
      </c>
      <c r="E171" s="7" t="s">
        <v>1817</v>
      </c>
      <c r="F171" s="7" t="s">
        <v>1818</v>
      </c>
      <c r="G171" s="22">
        <v>1</v>
      </c>
      <c r="H171" s="22">
        <v>10</v>
      </c>
      <c r="I171" s="23">
        <v>0</v>
      </c>
      <c r="J171" s="24">
        <v>1</v>
      </c>
      <c r="K171" s="25">
        <v>0</v>
      </c>
      <c r="L171" s="26">
        <v>0</v>
      </c>
      <c r="M171" s="27" t="s">
        <v>2586</v>
      </c>
      <c r="N171" s="27"/>
    </row>
    <row r="172" spans="1:14" x14ac:dyDescent="0.3">
      <c r="A172" s="7" t="s">
        <v>1819</v>
      </c>
      <c r="B172" s="7" t="s">
        <v>1820</v>
      </c>
      <c r="C172" s="7" t="s">
        <v>1257</v>
      </c>
      <c r="D172" s="7" t="s">
        <v>1230</v>
      </c>
      <c r="E172" s="7" t="s">
        <v>1704</v>
      </c>
      <c r="F172" s="7" t="s">
        <v>1821</v>
      </c>
      <c r="G172" s="22">
        <v>1</v>
      </c>
      <c r="H172" s="22">
        <v>2</v>
      </c>
      <c r="I172" s="23">
        <v>0</v>
      </c>
      <c r="J172" s="24">
        <v>1</v>
      </c>
      <c r="K172" s="25">
        <v>0</v>
      </c>
      <c r="L172" s="26">
        <v>0</v>
      </c>
      <c r="M172" s="27" t="s">
        <v>2586</v>
      </c>
      <c r="N172" s="27"/>
    </row>
    <row r="173" spans="1:14" x14ac:dyDescent="0.3">
      <c r="A173" s="7" t="s">
        <v>653</v>
      </c>
      <c r="B173" s="7" t="s">
        <v>1822</v>
      </c>
      <c r="C173" s="7" t="s">
        <v>1823</v>
      </c>
      <c r="D173" s="7" t="s">
        <v>1270</v>
      </c>
      <c r="E173" s="7" t="s">
        <v>646</v>
      </c>
      <c r="F173" s="7" t="s">
        <v>1824</v>
      </c>
      <c r="G173" s="22">
        <v>1</v>
      </c>
      <c r="H173" s="22">
        <v>1</v>
      </c>
      <c r="I173" s="23">
        <v>0</v>
      </c>
      <c r="J173" s="24">
        <v>0</v>
      </c>
      <c r="K173" s="25">
        <v>1</v>
      </c>
      <c r="L173" s="26">
        <v>0</v>
      </c>
      <c r="M173" s="27" t="s">
        <v>2584</v>
      </c>
      <c r="N173" s="27"/>
    </row>
    <row r="174" spans="1:14" x14ac:dyDescent="0.3">
      <c r="A174" s="7" t="s">
        <v>1825</v>
      </c>
      <c r="B174" s="7" t="s">
        <v>1826</v>
      </c>
      <c r="C174" s="7" t="s">
        <v>1257</v>
      </c>
      <c r="D174" s="7" t="s">
        <v>1230</v>
      </c>
      <c r="E174" s="7" t="s">
        <v>767</v>
      </c>
      <c r="F174" s="7" t="s">
        <v>1827</v>
      </c>
      <c r="G174" s="22">
        <v>1</v>
      </c>
      <c r="H174" s="22">
        <v>2</v>
      </c>
      <c r="I174" s="23">
        <v>0</v>
      </c>
      <c r="J174" s="24">
        <v>1</v>
      </c>
      <c r="K174" s="25">
        <v>0</v>
      </c>
      <c r="L174" s="26">
        <v>0</v>
      </c>
      <c r="M174" s="27" t="s">
        <v>2586</v>
      </c>
      <c r="N174" s="27"/>
    </row>
    <row r="175" spans="1:14" x14ac:dyDescent="0.3">
      <c r="A175" s="7" t="s">
        <v>1828</v>
      </c>
      <c r="B175" s="7" t="s">
        <v>1829</v>
      </c>
      <c r="C175" s="7" t="s">
        <v>1432</v>
      </c>
      <c r="D175" s="7" t="s">
        <v>1440</v>
      </c>
      <c r="E175" s="7" t="s">
        <v>1204</v>
      </c>
      <c r="F175" s="7" t="s">
        <v>1830</v>
      </c>
      <c r="G175" s="22">
        <v>1</v>
      </c>
      <c r="H175" s="22">
        <v>3</v>
      </c>
      <c r="I175" s="23">
        <v>1</v>
      </c>
      <c r="J175" s="24">
        <v>0</v>
      </c>
      <c r="K175" s="25">
        <v>0</v>
      </c>
      <c r="L175" s="26">
        <v>0</v>
      </c>
      <c r="M175" s="27" t="s">
        <v>2581</v>
      </c>
      <c r="N175" s="27"/>
    </row>
    <row r="176" spans="1:14" x14ac:dyDescent="0.3">
      <c r="A176" s="7" t="s">
        <v>1831</v>
      </c>
      <c r="B176" s="7" t="s">
        <v>1832</v>
      </c>
      <c r="C176" s="7" t="s">
        <v>1833</v>
      </c>
      <c r="D176" s="7" t="s">
        <v>1308</v>
      </c>
      <c r="E176" s="7" t="s">
        <v>762</v>
      </c>
      <c r="F176" s="7" t="s">
        <v>1834</v>
      </c>
      <c r="G176" s="22">
        <v>1</v>
      </c>
      <c r="H176" s="22">
        <v>8</v>
      </c>
      <c r="I176" s="23">
        <v>0</v>
      </c>
      <c r="J176" s="24">
        <v>1</v>
      </c>
      <c r="K176" s="25">
        <v>0</v>
      </c>
      <c r="L176" s="26">
        <v>0</v>
      </c>
      <c r="M176" s="27" t="s">
        <v>2585</v>
      </c>
      <c r="N176" s="27"/>
    </row>
    <row r="177" spans="1:14" x14ac:dyDescent="0.3">
      <c r="A177" s="7" t="s">
        <v>813</v>
      </c>
      <c r="B177" s="7" t="s">
        <v>1835</v>
      </c>
      <c r="C177" s="7" t="s">
        <v>1836</v>
      </c>
      <c r="D177" s="7" t="s">
        <v>1270</v>
      </c>
      <c r="E177" s="7" t="s">
        <v>816</v>
      </c>
      <c r="F177" s="7" t="s">
        <v>1837</v>
      </c>
      <c r="G177" s="22">
        <v>1</v>
      </c>
      <c r="H177" s="22">
        <v>1</v>
      </c>
      <c r="I177" s="23">
        <v>0</v>
      </c>
      <c r="J177" s="24">
        <v>0</v>
      </c>
      <c r="K177" s="25">
        <v>1</v>
      </c>
      <c r="L177" s="26">
        <v>0</v>
      </c>
      <c r="M177" s="27" t="s">
        <v>2584</v>
      </c>
      <c r="N177" s="27"/>
    </row>
    <row r="178" spans="1:14" x14ac:dyDescent="0.3">
      <c r="A178" s="7" t="s">
        <v>1838</v>
      </c>
      <c r="B178" s="7" t="s">
        <v>1839</v>
      </c>
      <c r="C178" s="7" t="s">
        <v>1840</v>
      </c>
      <c r="D178" s="7" t="s">
        <v>1841</v>
      </c>
      <c r="E178" s="7" t="s">
        <v>1763</v>
      </c>
      <c r="F178" s="7" t="s">
        <v>1842</v>
      </c>
      <c r="G178" s="22">
        <v>1</v>
      </c>
      <c r="H178" s="22">
        <v>1</v>
      </c>
      <c r="I178" s="23">
        <v>0</v>
      </c>
      <c r="J178" s="24">
        <v>1</v>
      </c>
      <c r="K178" s="25">
        <v>0</v>
      </c>
      <c r="L178" s="26">
        <v>0</v>
      </c>
      <c r="M178" s="27" t="s">
        <v>2585</v>
      </c>
      <c r="N178" s="27"/>
    </row>
    <row r="179" spans="1:14" x14ac:dyDescent="0.3">
      <c r="A179" s="7" t="s">
        <v>1843</v>
      </c>
      <c r="B179" s="7" t="s">
        <v>1527</v>
      </c>
      <c r="C179" s="7" t="s">
        <v>1432</v>
      </c>
      <c r="D179" s="7" t="s">
        <v>1529</v>
      </c>
      <c r="E179" s="7" t="s">
        <v>1530</v>
      </c>
      <c r="F179" s="7" t="s">
        <v>1844</v>
      </c>
      <c r="G179" s="22">
        <v>1</v>
      </c>
      <c r="H179" s="22">
        <v>1</v>
      </c>
      <c r="I179" s="23">
        <v>1</v>
      </c>
      <c r="J179" s="24">
        <v>0</v>
      </c>
      <c r="K179" s="25">
        <v>0</v>
      </c>
      <c r="L179" s="26">
        <v>0</v>
      </c>
      <c r="M179" s="27" t="s">
        <v>2586</v>
      </c>
      <c r="N179" s="27"/>
    </row>
    <row r="180" spans="1:14" x14ac:dyDescent="0.3">
      <c r="A180" s="7" t="s">
        <v>1845</v>
      </c>
      <c r="B180" s="7" t="s">
        <v>1846</v>
      </c>
      <c r="C180" s="7" t="s">
        <v>1847</v>
      </c>
      <c r="D180" s="7" t="s">
        <v>1779</v>
      </c>
      <c r="E180" s="7" t="s">
        <v>1848</v>
      </c>
      <c r="F180" s="7" t="s">
        <v>1849</v>
      </c>
      <c r="G180" s="22">
        <v>1</v>
      </c>
      <c r="H180" s="22">
        <v>30</v>
      </c>
      <c r="I180" s="23">
        <v>0</v>
      </c>
      <c r="J180" s="24">
        <v>1</v>
      </c>
      <c r="K180" s="25">
        <v>0</v>
      </c>
      <c r="L180" s="26">
        <v>0</v>
      </c>
      <c r="M180" s="27" t="s">
        <v>2585</v>
      </c>
      <c r="N180" s="27"/>
    </row>
    <row r="181" spans="1:14" x14ac:dyDescent="0.3">
      <c r="A181" s="7" t="s">
        <v>1850</v>
      </c>
      <c r="B181" s="7" t="s">
        <v>1851</v>
      </c>
      <c r="C181" s="7" t="s">
        <v>1852</v>
      </c>
      <c r="D181" s="7" t="s">
        <v>1387</v>
      </c>
      <c r="E181" s="7" t="s">
        <v>1853</v>
      </c>
      <c r="F181" s="7" t="s">
        <v>1854</v>
      </c>
      <c r="G181" s="22">
        <v>1</v>
      </c>
      <c r="H181" s="22">
        <v>1</v>
      </c>
      <c r="I181" s="23">
        <v>0</v>
      </c>
      <c r="J181" s="24">
        <v>1</v>
      </c>
      <c r="K181" s="25">
        <v>0</v>
      </c>
      <c r="L181" s="26">
        <v>0</v>
      </c>
      <c r="M181" s="27" t="s">
        <v>2586</v>
      </c>
      <c r="N181" s="27"/>
    </row>
    <row r="182" spans="1:14" x14ac:dyDescent="0.3">
      <c r="A182" s="7" t="s">
        <v>1855</v>
      </c>
      <c r="B182" s="7" t="s">
        <v>1856</v>
      </c>
      <c r="C182" s="7" t="s">
        <v>1504</v>
      </c>
      <c r="D182" s="7" t="s">
        <v>1857</v>
      </c>
      <c r="E182" s="7" t="s">
        <v>661</v>
      </c>
      <c r="F182" s="7" t="s">
        <v>1858</v>
      </c>
      <c r="G182" s="22">
        <v>1</v>
      </c>
      <c r="H182" s="22">
        <v>15</v>
      </c>
      <c r="I182" s="23">
        <v>0</v>
      </c>
      <c r="J182" s="24">
        <v>1</v>
      </c>
      <c r="K182" s="25">
        <v>0</v>
      </c>
      <c r="L182" s="26">
        <v>0</v>
      </c>
      <c r="M182" s="27" t="s">
        <v>2586</v>
      </c>
      <c r="N182" s="27"/>
    </row>
    <row r="183" spans="1:14" x14ac:dyDescent="0.3">
      <c r="A183" s="7" t="s">
        <v>1859</v>
      </c>
      <c r="B183" s="7" t="s">
        <v>1860</v>
      </c>
      <c r="C183" s="7" t="s">
        <v>1257</v>
      </c>
      <c r="D183" s="7" t="s">
        <v>1450</v>
      </c>
      <c r="E183" s="7" t="s">
        <v>785</v>
      </c>
      <c r="F183" s="7" t="s">
        <v>1861</v>
      </c>
      <c r="G183" s="22">
        <v>1</v>
      </c>
      <c r="H183" s="22">
        <v>1</v>
      </c>
      <c r="I183" s="23">
        <v>0</v>
      </c>
      <c r="J183" s="24">
        <v>1</v>
      </c>
      <c r="K183" s="25">
        <v>0</v>
      </c>
      <c r="L183" s="26">
        <v>0</v>
      </c>
      <c r="M183" s="27" t="s">
        <v>2586</v>
      </c>
      <c r="N183" s="27"/>
    </row>
    <row r="184" spans="1:14" x14ac:dyDescent="0.3">
      <c r="A184" s="7" t="s">
        <v>1862</v>
      </c>
      <c r="B184" s="7" t="s">
        <v>1863</v>
      </c>
      <c r="C184" s="7" t="s">
        <v>1864</v>
      </c>
      <c r="D184" s="7" t="s">
        <v>1865</v>
      </c>
      <c r="E184" s="7" t="s">
        <v>1535</v>
      </c>
      <c r="F184" s="7" t="s">
        <v>1866</v>
      </c>
      <c r="G184" s="22">
        <v>1</v>
      </c>
      <c r="H184" s="22">
        <v>4</v>
      </c>
      <c r="I184" s="23">
        <v>1</v>
      </c>
      <c r="J184" s="24">
        <v>0</v>
      </c>
      <c r="K184" s="25">
        <v>0</v>
      </c>
      <c r="L184" s="26">
        <v>0</v>
      </c>
      <c r="M184" s="27" t="s">
        <v>2581</v>
      </c>
      <c r="N184" s="27"/>
    </row>
    <row r="185" spans="1:14" x14ac:dyDescent="0.3">
      <c r="A185" s="7" t="s">
        <v>1867</v>
      </c>
      <c r="B185" s="7" t="s">
        <v>1868</v>
      </c>
      <c r="C185" s="7" t="s">
        <v>1257</v>
      </c>
      <c r="D185" s="7" t="s">
        <v>1308</v>
      </c>
      <c r="E185" s="7" t="s">
        <v>1869</v>
      </c>
      <c r="F185" s="7" t="s">
        <v>1870</v>
      </c>
      <c r="G185" s="22">
        <v>1</v>
      </c>
      <c r="H185" s="22">
        <v>1</v>
      </c>
      <c r="I185" s="23">
        <v>0</v>
      </c>
      <c r="J185" s="24">
        <v>1</v>
      </c>
      <c r="K185" s="25">
        <v>0</v>
      </c>
      <c r="L185" s="26">
        <v>0</v>
      </c>
      <c r="M185" s="27" t="s">
        <v>2585</v>
      </c>
      <c r="N185" s="27"/>
    </row>
    <row r="186" spans="1:14" x14ac:dyDescent="0.3">
      <c r="A186" s="7" t="s">
        <v>1871</v>
      </c>
      <c r="B186" s="7" t="s">
        <v>1872</v>
      </c>
      <c r="C186" s="7" t="s">
        <v>1257</v>
      </c>
      <c r="D186" s="7" t="s">
        <v>1230</v>
      </c>
      <c r="E186" s="7" t="s">
        <v>780</v>
      </c>
      <c r="F186" s="7" t="s">
        <v>1873</v>
      </c>
      <c r="G186" s="22">
        <v>1</v>
      </c>
      <c r="H186" s="22">
        <v>5</v>
      </c>
      <c r="I186" s="23">
        <v>0</v>
      </c>
      <c r="J186" s="24">
        <v>1</v>
      </c>
      <c r="K186" s="25">
        <v>0</v>
      </c>
      <c r="L186" s="26">
        <v>0</v>
      </c>
      <c r="M186" s="27" t="s">
        <v>2586</v>
      </c>
      <c r="N186" s="27"/>
    </row>
    <row r="187" spans="1:14" x14ac:dyDescent="0.3">
      <c r="A187" s="7" t="s">
        <v>694</v>
      </c>
      <c r="B187" s="7" t="s">
        <v>695</v>
      </c>
      <c r="C187" s="7" t="s">
        <v>1874</v>
      </c>
      <c r="D187" s="7" t="s">
        <v>1875</v>
      </c>
      <c r="E187" s="7" t="s">
        <v>697</v>
      </c>
      <c r="F187" s="7" t="s">
        <v>1876</v>
      </c>
      <c r="G187" s="22">
        <v>1</v>
      </c>
      <c r="H187" s="22">
        <v>1</v>
      </c>
      <c r="I187" s="23">
        <v>0</v>
      </c>
      <c r="J187" s="24">
        <v>0</v>
      </c>
      <c r="K187" s="25">
        <v>1</v>
      </c>
      <c r="L187" s="26">
        <v>0</v>
      </c>
      <c r="M187" s="27" t="s">
        <v>2584</v>
      </c>
      <c r="N187" s="27"/>
    </row>
    <row r="188" spans="1:14" x14ac:dyDescent="0.3">
      <c r="A188" s="7" t="s">
        <v>1877</v>
      </c>
      <c r="B188" s="7" t="s">
        <v>1878</v>
      </c>
      <c r="C188" s="7" t="s">
        <v>1879</v>
      </c>
      <c r="D188" s="7" t="s">
        <v>1880</v>
      </c>
      <c r="E188" s="7" t="s">
        <v>762</v>
      </c>
      <c r="F188" s="7" t="s">
        <v>1881</v>
      </c>
      <c r="G188" s="22">
        <v>1</v>
      </c>
      <c r="H188" s="22">
        <v>1</v>
      </c>
      <c r="I188" s="23">
        <v>0</v>
      </c>
      <c r="J188" s="24">
        <v>1</v>
      </c>
      <c r="K188" s="25">
        <v>0</v>
      </c>
      <c r="L188" s="26">
        <v>0</v>
      </c>
      <c r="M188" s="27" t="s">
        <v>2585</v>
      </c>
      <c r="N188" s="27"/>
    </row>
    <row r="189" spans="1:14" x14ac:dyDescent="0.3">
      <c r="A189" s="7" t="s">
        <v>1882</v>
      </c>
      <c r="B189" s="7" t="s">
        <v>1883</v>
      </c>
      <c r="C189" s="7" t="s">
        <v>1884</v>
      </c>
      <c r="D189" s="7" t="s">
        <v>1841</v>
      </c>
      <c r="E189" s="7" t="s">
        <v>667</v>
      </c>
      <c r="F189" s="7" t="s">
        <v>1885</v>
      </c>
      <c r="G189" s="22">
        <v>1</v>
      </c>
      <c r="H189" s="22">
        <v>1</v>
      </c>
      <c r="I189" s="23">
        <v>0</v>
      </c>
      <c r="J189" s="24">
        <v>1</v>
      </c>
      <c r="K189" s="25">
        <v>0</v>
      </c>
      <c r="L189" s="26">
        <v>0</v>
      </c>
      <c r="M189" s="27" t="s">
        <v>2586</v>
      </c>
      <c r="N189" s="27"/>
    </row>
    <row r="190" spans="1:14" x14ac:dyDescent="0.3">
      <c r="A190" s="7" t="s">
        <v>1886</v>
      </c>
      <c r="B190" s="7" t="s">
        <v>1887</v>
      </c>
      <c r="C190" s="7" t="s">
        <v>1888</v>
      </c>
      <c r="D190" s="7" t="s">
        <v>1551</v>
      </c>
      <c r="E190" s="7" t="s">
        <v>1451</v>
      </c>
      <c r="F190" s="7" t="s">
        <v>1889</v>
      </c>
      <c r="G190" s="22">
        <v>1</v>
      </c>
      <c r="H190" s="22">
        <v>1</v>
      </c>
      <c r="I190" s="23">
        <v>0</v>
      </c>
      <c r="J190" s="24">
        <v>1</v>
      </c>
      <c r="K190" s="25">
        <v>0</v>
      </c>
      <c r="L190" s="26">
        <v>0</v>
      </c>
      <c r="M190" s="27" t="s">
        <v>2585</v>
      </c>
      <c r="N190" s="27"/>
    </row>
    <row r="191" spans="1:14" x14ac:dyDescent="0.3">
      <c r="A191" s="7" t="s">
        <v>1890</v>
      </c>
      <c r="B191" s="7" t="s">
        <v>1891</v>
      </c>
      <c r="C191" s="7" t="s">
        <v>1892</v>
      </c>
      <c r="D191" s="7" t="s">
        <v>1230</v>
      </c>
      <c r="E191" s="7" t="s">
        <v>1893</v>
      </c>
      <c r="F191" s="7" t="s">
        <v>1894</v>
      </c>
      <c r="G191" s="22">
        <v>1</v>
      </c>
      <c r="H191" s="22">
        <v>2</v>
      </c>
      <c r="I191" s="23">
        <v>1</v>
      </c>
      <c r="J191" s="24">
        <v>0</v>
      </c>
      <c r="K191" s="25">
        <v>0</v>
      </c>
      <c r="L191" s="26">
        <v>0</v>
      </c>
      <c r="M191" s="27" t="s">
        <v>2585</v>
      </c>
      <c r="N191" s="27"/>
    </row>
    <row r="192" spans="1:14" x14ac:dyDescent="0.3">
      <c r="A192" s="7" t="s">
        <v>1895</v>
      </c>
      <c r="B192" s="7" t="s">
        <v>1896</v>
      </c>
      <c r="C192" s="7" t="s">
        <v>1897</v>
      </c>
      <c r="D192" s="7" t="s">
        <v>1230</v>
      </c>
      <c r="E192" s="7" t="s">
        <v>1898</v>
      </c>
      <c r="F192" s="7" t="s">
        <v>1899</v>
      </c>
      <c r="G192" s="22">
        <v>1</v>
      </c>
      <c r="H192" s="22">
        <v>1</v>
      </c>
      <c r="I192" s="23">
        <v>0</v>
      </c>
      <c r="J192" s="24">
        <v>1</v>
      </c>
      <c r="K192" s="25">
        <v>0</v>
      </c>
      <c r="L192" s="26">
        <v>0</v>
      </c>
      <c r="M192" s="27" t="s">
        <v>2586</v>
      </c>
      <c r="N192" s="27"/>
    </row>
    <row r="193" spans="1:14" x14ac:dyDescent="0.3">
      <c r="A193" s="7" t="s">
        <v>1900</v>
      </c>
      <c r="B193" s="7" t="s">
        <v>1901</v>
      </c>
      <c r="C193" s="7" t="s">
        <v>1504</v>
      </c>
      <c r="D193" s="7" t="s">
        <v>1270</v>
      </c>
      <c r="E193" s="7" t="s">
        <v>1243</v>
      </c>
      <c r="F193" s="7" t="s">
        <v>1902</v>
      </c>
      <c r="G193" s="22">
        <v>1</v>
      </c>
      <c r="H193" s="22">
        <v>4</v>
      </c>
      <c r="I193" s="23">
        <v>0</v>
      </c>
      <c r="J193" s="24">
        <v>1</v>
      </c>
      <c r="K193" s="25">
        <v>0</v>
      </c>
      <c r="L193" s="26">
        <v>0</v>
      </c>
      <c r="M193" s="27" t="s">
        <v>2586</v>
      </c>
      <c r="N193" s="27"/>
    </row>
    <row r="194" spans="1:14" x14ac:dyDescent="0.3">
      <c r="A194" s="7" t="s">
        <v>765</v>
      </c>
      <c r="B194" s="7" t="s">
        <v>1903</v>
      </c>
      <c r="C194" s="7" t="s">
        <v>1904</v>
      </c>
      <c r="D194" s="7" t="s">
        <v>1230</v>
      </c>
      <c r="E194" s="7" t="s">
        <v>767</v>
      </c>
      <c r="F194" s="7" t="s">
        <v>1905</v>
      </c>
      <c r="G194" s="22">
        <v>1</v>
      </c>
      <c r="H194" s="22">
        <v>1</v>
      </c>
      <c r="I194" s="23">
        <v>0</v>
      </c>
      <c r="J194" s="24">
        <v>0</v>
      </c>
      <c r="K194" s="25">
        <v>1</v>
      </c>
      <c r="L194" s="26">
        <v>0</v>
      </c>
      <c r="M194" s="27" t="s">
        <v>2584</v>
      </c>
      <c r="N194" s="27"/>
    </row>
    <row r="195" spans="1:14" x14ac:dyDescent="0.3">
      <c r="A195" s="7" t="s">
        <v>1906</v>
      </c>
      <c r="B195" s="7" t="s">
        <v>1907</v>
      </c>
      <c r="C195" s="7" t="s">
        <v>1428</v>
      </c>
      <c r="D195" s="7" t="s">
        <v>1225</v>
      </c>
      <c r="E195" s="7" t="s">
        <v>1908</v>
      </c>
      <c r="F195" s="7" t="s">
        <v>1909</v>
      </c>
      <c r="G195" s="22">
        <v>1</v>
      </c>
      <c r="H195" s="22">
        <v>1</v>
      </c>
      <c r="I195" s="23">
        <v>1</v>
      </c>
      <c r="J195" s="24">
        <v>0</v>
      </c>
      <c r="K195" s="25">
        <v>0</v>
      </c>
      <c r="L195" s="26">
        <v>0</v>
      </c>
      <c r="M195" s="27" t="s">
        <v>2585</v>
      </c>
      <c r="N195" s="27"/>
    </row>
    <row r="196" spans="1:14" x14ac:dyDescent="0.3">
      <c r="A196" s="7" t="s">
        <v>1910</v>
      </c>
      <c r="B196" s="7" t="s">
        <v>1911</v>
      </c>
      <c r="C196" s="7" t="s">
        <v>1912</v>
      </c>
      <c r="D196" s="7" t="s">
        <v>1450</v>
      </c>
      <c r="E196" s="7" t="s">
        <v>1204</v>
      </c>
      <c r="F196" s="7" t="s">
        <v>1913</v>
      </c>
      <c r="G196" s="22">
        <v>1</v>
      </c>
      <c r="H196" s="22">
        <v>4</v>
      </c>
      <c r="I196" s="23">
        <v>0</v>
      </c>
      <c r="J196" s="24">
        <v>1</v>
      </c>
      <c r="K196" s="25">
        <v>0</v>
      </c>
      <c r="L196" s="26">
        <v>0</v>
      </c>
      <c r="M196" s="27" t="s">
        <v>2586</v>
      </c>
      <c r="N196" s="27"/>
    </row>
    <row r="197" spans="1:14" x14ac:dyDescent="0.3">
      <c r="A197" s="7" t="s">
        <v>1914</v>
      </c>
      <c r="B197" s="7" t="s">
        <v>1915</v>
      </c>
      <c r="C197" s="7" t="s">
        <v>1916</v>
      </c>
      <c r="D197" s="7" t="s">
        <v>1230</v>
      </c>
      <c r="E197" s="7" t="s">
        <v>1798</v>
      </c>
      <c r="F197" s="7" t="s">
        <v>1917</v>
      </c>
      <c r="G197" s="22">
        <v>1</v>
      </c>
      <c r="H197" s="22">
        <v>1</v>
      </c>
      <c r="I197" s="23">
        <v>0</v>
      </c>
      <c r="J197" s="24">
        <v>1</v>
      </c>
      <c r="K197" s="25">
        <v>0</v>
      </c>
      <c r="L197" s="26">
        <v>0</v>
      </c>
      <c r="M197" s="27" t="s">
        <v>2586</v>
      </c>
      <c r="N197" s="27"/>
    </row>
    <row r="198" spans="1:14" x14ac:dyDescent="0.3">
      <c r="A198" s="7" t="s">
        <v>1918</v>
      </c>
      <c r="B198" s="7" t="s">
        <v>1919</v>
      </c>
      <c r="C198" s="7" t="s">
        <v>1920</v>
      </c>
      <c r="D198" s="7" t="s">
        <v>1520</v>
      </c>
      <c r="E198" s="7" t="s">
        <v>1921</v>
      </c>
      <c r="F198" s="7" t="s">
        <v>1922</v>
      </c>
      <c r="G198" s="22">
        <v>1</v>
      </c>
      <c r="H198" s="22">
        <v>1</v>
      </c>
      <c r="I198" s="23">
        <v>0</v>
      </c>
      <c r="J198" s="24">
        <v>1</v>
      </c>
      <c r="K198" s="25">
        <v>0</v>
      </c>
      <c r="L198" s="26">
        <v>0</v>
      </c>
      <c r="M198" s="27" t="s">
        <v>2586</v>
      </c>
      <c r="N198" s="27"/>
    </row>
    <row r="199" spans="1:14" x14ac:dyDescent="0.3">
      <c r="A199" s="7" t="s">
        <v>1923</v>
      </c>
      <c r="B199" s="7" t="s">
        <v>1924</v>
      </c>
      <c r="C199" s="7" t="s">
        <v>1398</v>
      </c>
      <c r="D199" s="7" t="s">
        <v>1857</v>
      </c>
      <c r="E199" s="7" t="s">
        <v>661</v>
      </c>
      <c r="F199" s="7" t="s">
        <v>1925</v>
      </c>
      <c r="G199" s="22">
        <v>1</v>
      </c>
      <c r="H199" s="22">
        <v>15</v>
      </c>
      <c r="I199" s="23">
        <v>0</v>
      </c>
      <c r="J199" s="24">
        <v>1</v>
      </c>
      <c r="K199" s="25">
        <v>0</v>
      </c>
      <c r="L199" s="26">
        <v>0</v>
      </c>
      <c r="M199" s="27" t="s">
        <v>2586</v>
      </c>
      <c r="N199" s="27"/>
    </row>
    <row r="200" spans="1:14" x14ac:dyDescent="0.3">
      <c r="A200" s="7" t="s">
        <v>1926</v>
      </c>
      <c r="B200" s="7" t="s">
        <v>1927</v>
      </c>
      <c r="C200" s="7" t="s">
        <v>1528</v>
      </c>
      <c r="D200" s="7" t="s">
        <v>1440</v>
      </c>
      <c r="E200" s="7" t="s">
        <v>1204</v>
      </c>
      <c r="F200" s="7" t="s">
        <v>1928</v>
      </c>
      <c r="G200" s="22">
        <v>1</v>
      </c>
      <c r="H200" s="22">
        <v>2</v>
      </c>
      <c r="I200" s="23">
        <v>1</v>
      </c>
      <c r="J200" s="24">
        <v>0</v>
      </c>
      <c r="K200" s="25">
        <v>0</v>
      </c>
      <c r="L200" s="26">
        <v>0</v>
      </c>
      <c r="M200" s="27" t="s">
        <v>2581</v>
      </c>
      <c r="N200" s="27"/>
    </row>
    <row r="201" spans="1:14" x14ac:dyDescent="0.3">
      <c r="A201" s="7" t="s">
        <v>1929</v>
      </c>
      <c r="B201" s="7" t="s">
        <v>1930</v>
      </c>
      <c r="C201" s="7" t="s">
        <v>1931</v>
      </c>
      <c r="D201" s="7" t="s">
        <v>1230</v>
      </c>
      <c r="E201" s="7" t="s">
        <v>1704</v>
      </c>
      <c r="F201" s="7" t="s">
        <v>1932</v>
      </c>
      <c r="G201" s="22">
        <v>1</v>
      </c>
      <c r="H201" s="22">
        <v>2</v>
      </c>
      <c r="I201" s="23">
        <v>0</v>
      </c>
      <c r="J201" s="24">
        <v>1</v>
      </c>
      <c r="K201" s="25">
        <v>0</v>
      </c>
      <c r="L201" s="26">
        <v>0</v>
      </c>
      <c r="M201" s="27" t="s">
        <v>2585</v>
      </c>
      <c r="N201" s="27"/>
    </row>
    <row r="202" spans="1:14" x14ac:dyDescent="0.3">
      <c r="A202" s="7" t="s">
        <v>1010</v>
      </c>
      <c r="B202" s="7" t="s">
        <v>1933</v>
      </c>
      <c r="C202" s="7" t="s">
        <v>1934</v>
      </c>
      <c r="D202" s="7" t="s">
        <v>1935</v>
      </c>
      <c r="E202" s="7" t="s">
        <v>1009</v>
      </c>
      <c r="F202" s="7" t="s">
        <v>1936</v>
      </c>
      <c r="G202" s="22">
        <v>1</v>
      </c>
      <c r="H202" s="22">
        <v>1</v>
      </c>
      <c r="I202" s="23">
        <v>0</v>
      </c>
      <c r="J202" s="24">
        <v>0</v>
      </c>
      <c r="K202" s="25">
        <v>0</v>
      </c>
      <c r="L202" s="26">
        <v>1</v>
      </c>
      <c r="M202" s="27" t="s">
        <v>2582</v>
      </c>
      <c r="N202" s="27"/>
    </row>
    <row r="203" spans="1:14" x14ac:dyDescent="0.3">
      <c r="A203" s="7" t="s">
        <v>1937</v>
      </c>
      <c r="B203" s="7" t="s">
        <v>1924</v>
      </c>
      <c r="C203" s="7" t="s">
        <v>1504</v>
      </c>
      <c r="D203" s="7" t="s">
        <v>1857</v>
      </c>
      <c r="E203" s="7" t="s">
        <v>661</v>
      </c>
      <c r="F203" s="7" t="s">
        <v>1938</v>
      </c>
      <c r="G203" s="22">
        <v>1</v>
      </c>
      <c r="H203" s="22">
        <v>15</v>
      </c>
      <c r="I203" s="23">
        <v>0</v>
      </c>
      <c r="J203" s="24">
        <v>1</v>
      </c>
      <c r="K203" s="25">
        <v>0</v>
      </c>
      <c r="L203" s="26">
        <v>0</v>
      </c>
      <c r="M203" s="27" t="s">
        <v>2586</v>
      </c>
      <c r="N203" s="27"/>
    </row>
    <row r="204" spans="1:14" x14ac:dyDescent="0.3">
      <c r="A204" s="7" t="s">
        <v>778</v>
      </c>
      <c r="B204" s="7" t="s">
        <v>1939</v>
      </c>
      <c r="C204" s="7" t="s">
        <v>1504</v>
      </c>
      <c r="D204" s="7" t="s">
        <v>1455</v>
      </c>
      <c r="E204" s="7" t="s">
        <v>780</v>
      </c>
      <c r="F204" s="7" t="s">
        <v>1940</v>
      </c>
      <c r="G204" s="22">
        <v>1</v>
      </c>
      <c r="H204" s="22">
        <v>12</v>
      </c>
      <c r="I204" s="23">
        <v>0</v>
      </c>
      <c r="J204" s="24">
        <v>0</v>
      </c>
      <c r="K204" s="25">
        <v>1</v>
      </c>
      <c r="L204" s="26">
        <v>0</v>
      </c>
      <c r="M204" s="27" t="s">
        <v>2584</v>
      </c>
      <c r="N204" s="27"/>
    </row>
    <row r="205" spans="1:14" x14ac:dyDescent="0.3">
      <c r="A205" s="7" t="s">
        <v>1941</v>
      </c>
      <c r="B205" s="7" t="s">
        <v>1942</v>
      </c>
      <c r="C205" s="7" t="s">
        <v>1943</v>
      </c>
      <c r="D205" s="7" t="s">
        <v>1230</v>
      </c>
      <c r="E205" s="7" t="s">
        <v>646</v>
      </c>
      <c r="F205" s="7" t="s">
        <v>1944</v>
      </c>
      <c r="G205" s="22">
        <v>1</v>
      </c>
      <c r="H205" s="22">
        <v>10</v>
      </c>
      <c r="I205" s="23">
        <v>0</v>
      </c>
      <c r="J205" s="24">
        <v>1</v>
      </c>
      <c r="K205" s="25">
        <v>0</v>
      </c>
      <c r="L205" s="26">
        <v>0</v>
      </c>
      <c r="M205" s="27" t="s">
        <v>2586</v>
      </c>
      <c r="N205" s="27"/>
    </row>
    <row r="206" spans="1:14" x14ac:dyDescent="0.3">
      <c r="A206" s="7" t="s">
        <v>843</v>
      </c>
      <c r="B206" s="7" t="s">
        <v>1945</v>
      </c>
      <c r="C206" s="7" t="s">
        <v>1257</v>
      </c>
      <c r="D206" s="7" t="s">
        <v>1203</v>
      </c>
      <c r="E206" s="7" t="s">
        <v>756</v>
      </c>
      <c r="F206" s="7" t="s">
        <v>1946</v>
      </c>
      <c r="G206" s="22">
        <v>1</v>
      </c>
      <c r="H206" s="22">
        <v>1</v>
      </c>
      <c r="I206" s="23">
        <v>0</v>
      </c>
      <c r="J206" s="24">
        <v>0</v>
      </c>
      <c r="K206" s="25">
        <v>1</v>
      </c>
      <c r="L206" s="26">
        <v>0</v>
      </c>
      <c r="M206" s="27" t="s">
        <v>2584</v>
      </c>
      <c r="N206" s="27"/>
    </row>
    <row r="207" spans="1:14" x14ac:dyDescent="0.3">
      <c r="A207" s="7" t="s">
        <v>1130</v>
      </c>
      <c r="B207" s="7" t="s">
        <v>1131</v>
      </c>
      <c r="C207" s="7" t="s">
        <v>1947</v>
      </c>
      <c r="D207" s="7" t="s">
        <v>1948</v>
      </c>
      <c r="E207" s="7" t="s">
        <v>888</v>
      </c>
      <c r="F207" s="7" t="s">
        <v>1949</v>
      </c>
      <c r="G207" s="22">
        <v>1</v>
      </c>
      <c r="H207" s="22">
        <v>2</v>
      </c>
      <c r="I207" s="23">
        <v>0</v>
      </c>
      <c r="J207" s="24">
        <v>0</v>
      </c>
      <c r="K207" s="25">
        <v>0</v>
      </c>
      <c r="L207" s="26">
        <v>1</v>
      </c>
      <c r="M207" s="27" t="s">
        <v>2584</v>
      </c>
      <c r="N207" s="27"/>
    </row>
    <row r="208" spans="1:14" x14ac:dyDescent="0.3">
      <c r="A208" s="7" t="s">
        <v>1950</v>
      </c>
      <c r="B208" s="7" t="s">
        <v>1951</v>
      </c>
      <c r="C208" s="7" t="s">
        <v>1504</v>
      </c>
      <c r="D208" s="7" t="s">
        <v>1230</v>
      </c>
      <c r="E208" s="7" t="s">
        <v>1898</v>
      </c>
      <c r="F208" s="7" t="s">
        <v>1952</v>
      </c>
      <c r="G208" s="22">
        <v>1</v>
      </c>
      <c r="H208" s="22">
        <v>1</v>
      </c>
      <c r="I208" s="23">
        <v>0</v>
      </c>
      <c r="J208" s="24">
        <v>1</v>
      </c>
      <c r="K208" s="25">
        <v>0</v>
      </c>
      <c r="L208" s="26">
        <v>0</v>
      </c>
      <c r="M208" s="27" t="s">
        <v>2586</v>
      </c>
      <c r="N208" s="27"/>
    </row>
    <row r="209" spans="1:14" x14ac:dyDescent="0.3">
      <c r="A209" s="7" t="s">
        <v>1953</v>
      </c>
      <c r="B209" s="7" t="s">
        <v>1954</v>
      </c>
      <c r="C209" s="7" t="s">
        <v>1528</v>
      </c>
      <c r="D209" s="7" t="s">
        <v>1450</v>
      </c>
      <c r="E209" s="7" t="s">
        <v>1204</v>
      </c>
      <c r="F209" s="7" t="s">
        <v>1955</v>
      </c>
      <c r="G209" s="22">
        <v>1</v>
      </c>
      <c r="H209" s="22">
        <v>1</v>
      </c>
      <c r="I209" s="23">
        <v>1</v>
      </c>
      <c r="J209" s="24">
        <v>0</v>
      </c>
      <c r="K209" s="25">
        <v>0</v>
      </c>
      <c r="L209" s="26">
        <v>0</v>
      </c>
      <c r="M209" s="27" t="s">
        <v>2581</v>
      </c>
      <c r="N209" s="27"/>
    </row>
    <row r="210" spans="1:14" x14ac:dyDescent="0.3">
      <c r="A210" s="7" t="s">
        <v>1956</v>
      </c>
      <c r="B210" s="7" t="s">
        <v>1658</v>
      </c>
      <c r="C210" s="7" t="s">
        <v>1504</v>
      </c>
      <c r="D210" s="7" t="s">
        <v>1270</v>
      </c>
      <c r="E210" s="7" t="s">
        <v>1660</v>
      </c>
      <c r="F210" s="7" t="s">
        <v>1956</v>
      </c>
      <c r="G210" s="22">
        <v>1</v>
      </c>
      <c r="H210" s="22">
        <v>10</v>
      </c>
      <c r="I210" s="23">
        <v>0</v>
      </c>
      <c r="J210" s="24">
        <v>1</v>
      </c>
      <c r="K210" s="25">
        <v>0</v>
      </c>
      <c r="L210" s="26">
        <v>0</v>
      </c>
      <c r="M210" s="27" t="s">
        <v>2585</v>
      </c>
      <c r="N210" s="27"/>
    </row>
    <row r="211" spans="1:14" x14ac:dyDescent="0.3">
      <c r="A211" s="7" t="s">
        <v>1957</v>
      </c>
      <c r="B211" s="7" t="s">
        <v>1958</v>
      </c>
      <c r="C211" s="7" t="s">
        <v>1959</v>
      </c>
      <c r="D211" s="7" t="s">
        <v>1230</v>
      </c>
      <c r="E211" s="7" t="s">
        <v>1960</v>
      </c>
      <c r="F211" s="7" t="s">
        <v>1961</v>
      </c>
      <c r="G211" s="22">
        <v>1</v>
      </c>
      <c r="H211" s="22">
        <v>2</v>
      </c>
      <c r="I211" s="23">
        <v>0</v>
      </c>
      <c r="J211" s="24">
        <v>1</v>
      </c>
      <c r="K211" s="25">
        <v>0</v>
      </c>
      <c r="L211" s="26">
        <v>0</v>
      </c>
      <c r="M211" s="27" t="s">
        <v>2586</v>
      </c>
      <c r="N211" s="27"/>
    </row>
    <row r="212" spans="1:14" x14ac:dyDescent="0.3">
      <c r="A212" s="7" t="s">
        <v>1962</v>
      </c>
      <c r="B212" s="7" t="s">
        <v>1963</v>
      </c>
      <c r="C212" s="7" t="s">
        <v>1964</v>
      </c>
      <c r="D212" s="7" t="s">
        <v>1300</v>
      </c>
      <c r="E212" s="7" t="s">
        <v>1356</v>
      </c>
      <c r="F212" s="7" t="s">
        <v>1965</v>
      </c>
      <c r="G212" s="22">
        <v>1</v>
      </c>
      <c r="H212" s="22">
        <v>1</v>
      </c>
      <c r="I212" s="23">
        <v>1</v>
      </c>
      <c r="J212" s="24">
        <v>0</v>
      </c>
      <c r="K212" s="25">
        <v>0</v>
      </c>
      <c r="L212" s="26">
        <v>0</v>
      </c>
      <c r="M212" s="27" t="s">
        <v>2587</v>
      </c>
      <c r="N212" s="27"/>
    </row>
    <row r="213" spans="1:14" x14ac:dyDescent="0.3">
      <c r="A213" s="7" t="s">
        <v>1966</v>
      </c>
      <c r="B213" s="7" t="s">
        <v>1967</v>
      </c>
      <c r="C213" s="7" t="s">
        <v>1968</v>
      </c>
      <c r="D213" s="7" t="s">
        <v>1969</v>
      </c>
      <c r="E213" s="7" t="s">
        <v>717</v>
      </c>
      <c r="F213" s="7" t="s">
        <v>1970</v>
      </c>
      <c r="G213" s="22">
        <v>1</v>
      </c>
      <c r="H213" s="22">
        <v>1</v>
      </c>
      <c r="I213" s="23">
        <v>0</v>
      </c>
      <c r="J213" s="24">
        <v>1</v>
      </c>
      <c r="K213" s="25">
        <v>0</v>
      </c>
      <c r="L213" s="26">
        <v>0</v>
      </c>
      <c r="M213" s="27" t="s">
        <v>2587</v>
      </c>
      <c r="N213" s="27"/>
    </row>
    <row r="214" spans="1:14" x14ac:dyDescent="0.3">
      <c r="A214" s="7" t="s">
        <v>1971</v>
      </c>
      <c r="B214" s="7" t="s">
        <v>1972</v>
      </c>
      <c r="C214" s="7" t="s">
        <v>1257</v>
      </c>
      <c r="D214" s="7" t="s">
        <v>1618</v>
      </c>
      <c r="E214" s="7" t="s">
        <v>821</v>
      </c>
      <c r="F214" s="7" t="s">
        <v>1973</v>
      </c>
      <c r="G214" s="22">
        <v>1</v>
      </c>
      <c r="H214" s="22">
        <v>4</v>
      </c>
      <c r="I214" s="23">
        <v>1</v>
      </c>
      <c r="J214" s="24">
        <v>0</v>
      </c>
      <c r="K214" s="25">
        <v>0</v>
      </c>
      <c r="L214" s="26">
        <v>0</v>
      </c>
      <c r="M214" s="27" t="s">
        <v>2586</v>
      </c>
      <c r="N214" s="27"/>
    </row>
    <row r="215" spans="1:14" x14ac:dyDescent="0.3">
      <c r="A215" s="7" t="s">
        <v>873</v>
      </c>
      <c r="B215" s="7" t="s">
        <v>1974</v>
      </c>
      <c r="C215" s="7" t="s">
        <v>1975</v>
      </c>
      <c r="D215" s="7" t="s">
        <v>1976</v>
      </c>
      <c r="E215" s="7" t="s">
        <v>875</v>
      </c>
      <c r="F215" s="7" t="s">
        <v>1977</v>
      </c>
      <c r="G215" s="22">
        <v>1</v>
      </c>
      <c r="H215" s="22">
        <v>2</v>
      </c>
      <c r="I215" s="23">
        <v>0</v>
      </c>
      <c r="J215" s="24">
        <v>0</v>
      </c>
      <c r="K215" s="25">
        <v>0</v>
      </c>
      <c r="L215" s="26">
        <v>1</v>
      </c>
      <c r="M215" s="27" t="s">
        <v>2584</v>
      </c>
      <c r="N215" s="27"/>
    </row>
    <row r="216" spans="1:14" x14ac:dyDescent="0.3">
      <c r="A216" s="7" t="s">
        <v>1978</v>
      </c>
      <c r="B216" s="7" t="s">
        <v>1979</v>
      </c>
      <c r="C216" s="7" t="s">
        <v>1980</v>
      </c>
      <c r="D216" s="7" t="s">
        <v>1981</v>
      </c>
      <c r="E216" s="7" t="s">
        <v>1189</v>
      </c>
      <c r="F216" s="7" t="s">
        <v>1982</v>
      </c>
      <c r="G216" s="22">
        <v>1</v>
      </c>
      <c r="H216" s="22">
        <v>2</v>
      </c>
      <c r="I216" s="23">
        <v>1</v>
      </c>
      <c r="J216" s="24">
        <v>0</v>
      </c>
      <c r="K216" s="25">
        <v>0</v>
      </c>
      <c r="L216" s="26">
        <v>0</v>
      </c>
      <c r="M216" s="27" t="s">
        <v>2581</v>
      </c>
      <c r="N216" s="27"/>
    </row>
    <row r="217" spans="1:14" x14ac:dyDescent="0.3">
      <c r="A217" s="7" t="s">
        <v>1983</v>
      </c>
      <c r="B217" s="7" t="s">
        <v>1984</v>
      </c>
      <c r="C217" s="7" t="s">
        <v>1257</v>
      </c>
      <c r="D217" s="7" t="s">
        <v>1270</v>
      </c>
      <c r="E217" s="7" t="s">
        <v>1985</v>
      </c>
      <c r="F217" s="7" t="s">
        <v>1986</v>
      </c>
      <c r="G217" s="22">
        <v>1</v>
      </c>
      <c r="H217" s="22">
        <v>2</v>
      </c>
      <c r="I217" s="23">
        <v>0</v>
      </c>
      <c r="J217" s="24">
        <v>1</v>
      </c>
      <c r="K217" s="25">
        <v>0</v>
      </c>
      <c r="L217" s="26">
        <v>0</v>
      </c>
      <c r="M217" s="27" t="s">
        <v>2586</v>
      </c>
      <c r="N217" s="27"/>
    </row>
    <row r="218" spans="1:14" x14ac:dyDescent="0.3">
      <c r="A218" s="7" t="s">
        <v>1987</v>
      </c>
      <c r="B218" s="7" t="s">
        <v>1611</v>
      </c>
      <c r="C218" s="7" t="s">
        <v>1659</v>
      </c>
      <c r="D218" s="7" t="s">
        <v>1230</v>
      </c>
      <c r="E218" s="7" t="s">
        <v>1613</v>
      </c>
      <c r="F218" s="7" t="s">
        <v>1988</v>
      </c>
      <c r="G218" s="22">
        <v>1</v>
      </c>
      <c r="H218" s="22">
        <v>1</v>
      </c>
      <c r="I218" s="23">
        <v>0</v>
      </c>
      <c r="J218" s="24">
        <v>1</v>
      </c>
      <c r="K218" s="25">
        <v>0</v>
      </c>
      <c r="L218" s="26">
        <v>0</v>
      </c>
      <c r="M218" s="27" t="s">
        <v>2586</v>
      </c>
      <c r="N218" s="27"/>
    </row>
    <row r="219" spans="1:14" x14ac:dyDescent="0.3">
      <c r="A219" s="7" t="s">
        <v>1989</v>
      </c>
      <c r="B219" s="7" t="s">
        <v>1990</v>
      </c>
      <c r="C219" s="7" t="s">
        <v>1257</v>
      </c>
      <c r="D219" s="7" t="s">
        <v>1841</v>
      </c>
      <c r="E219" s="7" t="s">
        <v>948</v>
      </c>
      <c r="F219" s="7" t="s">
        <v>1991</v>
      </c>
      <c r="G219" s="22">
        <v>1</v>
      </c>
      <c r="H219" s="22">
        <v>1</v>
      </c>
      <c r="I219" s="23">
        <v>1</v>
      </c>
      <c r="J219" s="24">
        <v>0</v>
      </c>
      <c r="K219" s="25">
        <v>0</v>
      </c>
      <c r="L219" s="26">
        <v>0</v>
      </c>
      <c r="M219" s="27" t="s">
        <v>2586</v>
      </c>
      <c r="N219" s="27"/>
    </row>
    <row r="220" spans="1:14" x14ac:dyDescent="0.3">
      <c r="A220" s="7" t="s">
        <v>1992</v>
      </c>
      <c r="B220" s="7" t="s">
        <v>1993</v>
      </c>
      <c r="C220" s="7" t="s">
        <v>1994</v>
      </c>
      <c r="D220" s="7" t="s">
        <v>1230</v>
      </c>
      <c r="E220" s="7" t="s">
        <v>1995</v>
      </c>
      <c r="F220" s="7" t="s">
        <v>1996</v>
      </c>
      <c r="G220" s="22">
        <v>1</v>
      </c>
      <c r="H220" s="22">
        <v>20</v>
      </c>
      <c r="I220" s="23">
        <v>0</v>
      </c>
      <c r="J220" s="24">
        <v>1</v>
      </c>
      <c r="K220" s="25">
        <v>0</v>
      </c>
      <c r="L220" s="26">
        <v>0</v>
      </c>
      <c r="M220" s="27" t="s">
        <v>2586</v>
      </c>
      <c r="N220" s="27"/>
    </row>
    <row r="221" spans="1:14" x14ac:dyDescent="0.3">
      <c r="A221" s="7" t="s">
        <v>962</v>
      </c>
      <c r="B221" s="7" t="s">
        <v>1997</v>
      </c>
      <c r="C221" s="7" t="s">
        <v>1998</v>
      </c>
      <c r="D221" s="7" t="s">
        <v>1230</v>
      </c>
      <c r="E221" s="7" t="s">
        <v>964</v>
      </c>
      <c r="F221" s="7" t="s">
        <v>1999</v>
      </c>
      <c r="G221" s="22">
        <v>1</v>
      </c>
      <c r="H221" s="22">
        <v>1</v>
      </c>
      <c r="I221" s="23">
        <v>0</v>
      </c>
      <c r="J221" s="24">
        <v>0</v>
      </c>
      <c r="K221" s="25">
        <v>0</v>
      </c>
      <c r="L221" s="26">
        <v>1</v>
      </c>
      <c r="M221" s="27" t="s">
        <v>2584</v>
      </c>
      <c r="N221" s="27"/>
    </row>
    <row r="222" spans="1:14" x14ac:dyDescent="0.3">
      <c r="A222" s="7" t="s">
        <v>2000</v>
      </c>
      <c r="B222" s="7" t="s">
        <v>2001</v>
      </c>
      <c r="C222" s="7" t="s">
        <v>2002</v>
      </c>
      <c r="D222" s="7" t="s">
        <v>1576</v>
      </c>
      <c r="E222" s="7" t="s">
        <v>2003</v>
      </c>
      <c r="F222" s="7" t="s">
        <v>2004</v>
      </c>
      <c r="G222" s="22">
        <v>1</v>
      </c>
      <c r="H222" s="22">
        <v>1</v>
      </c>
      <c r="I222" s="23">
        <v>0</v>
      </c>
      <c r="J222" s="24">
        <v>1</v>
      </c>
      <c r="K222" s="25">
        <v>0</v>
      </c>
      <c r="L222" s="26">
        <v>0</v>
      </c>
      <c r="M222" s="27" t="s">
        <v>2586</v>
      </c>
      <c r="N222" s="27"/>
    </row>
    <row r="223" spans="1:14" x14ac:dyDescent="0.3">
      <c r="A223" s="7" t="s">
        <v>2005</v>
      </c>
      <c r="B223" s="7" t="s">
        <v>2006</v>
      </c>
      <c r="C223" s="7" t="s">
        <v>1241</v>
      </c>
      <c r="D223" s="7" t="s">
        <v>1270</v>
      </c>
      <c r="E223" s="7" t="s">
        <v>756</v>
      </c>
      <c r="F223" s="7" t="s">
        <v>2007</v>
      </c>
      <c r="G223" s="22">
        <v>1</v>
      </c>
      <c r="H223" s="22">
        <v>2</v>
      </c>
      <c r="I223" s="23">
        <v>0</v>
      </c>
      <c r="J223" s="24">
        <v>1</v>
      </c>
      <c r="K223" s="25">
        <v>0</v>
      </c>
      <c r="L223" s="26">
        <v>0</v>
      </c>
      <c r="M223" s="27" t="s">
        <v>2586</v>
      </c>
      <c r="N223" s="27"/>
    </row>
    <row r="224" spans="1:14" x14ac:dyDescent="0.3">
      <c r="A224" s="7" t="s">
        <v>2008</v>
      </c>
      <c r="B224" s="7" t="s">
        <v>2009</v>
      </c>
      <c r="C224" s="7" t="s">
        <v>1912</v>
      </c>
      <c r="D224" s="7" t="s">
        <v>1802</v>
      </c>
      <c r="E224" s="7" t="s">
        <v>2010</v>
      </c>
      <c r="F224" s="7" t="s">
        <v>2011</v>
      </c>
      <c r="G224" s="22">
        <v>1</v>
      </c>
      <c r="H224" s="22">
        <v>2</v>
      </c>
      <c r="I224" s="23">
        <v>1</v>
      </c>
      <c r="J224" s="24">
        <v>0</v>
      </c>
      <c r="K224" s="25">
        <v>0</v>
      </c>
      <c r="L224" s="26">
        <v>0</v>
      </c>
      <c r="M224" s="27" t="s">
        <v>2585</v>
      </c>
      <c r="N224" s="27"/>
    </row>
    <row r="225" spans="1:14" x14ac:dyDescent="0.3">
      <c r="A225" s="7" t="s">
        <v>2012</v>
      </c>
      <c r="B225" s="7" t="s">
        <v>2013</v>
      </c>
      <c r="C225" s="7" t="s">
        <v>2014</v>
      </c>
      <c r="D225" s="7" t="s">
        <v>2015</v>
      </c>
      <c r="E225" s="7" t="s">
        <v>2016</v>
      </c>
      <c r="F225" s="7" t="s">
        <v>2017</v>
      </c>
      <c r="G225" s="22">
        <v>1</v>
      </c>
      <c r="H225" s="22">
        <v>1</v>
      </c>
      <c r="I225" s="23">
        <v>1</v>
      </c>
      <c r="J225" s="24">
        <v>0</v>
      </c>
      <c r="K225" s="25">
        <v>0</v>
      </c>
      <c r="L225" s="26">
        <v>0</v>
      </c>
      <c r="M225" s="27" t="s">
        <v>2585</v>
      </c>
      <c r="N225" s="27"/>
    </row>
    <row r="226" spans="1:14" x14ac:dyDescent="0.3">
      <c r="A226" s="7" t="s">
        <v>2018</v>
      </c>
      <c r="B226" s="7" t="s">
        <v>2019</v>
      </c>
      <c r="C226" s="7" t="s">
        <v>1257</v>
      </c>
      <c r="D226" s="7" t="s">
        <v>1230</v>
      </c>
      <c r="E226" s="7" t="s">
        <v>921</v>
      </c>
      <c r="F226" s="7" t="s">
        <v>2020</v>
      </c>
      <c r="G226" s="22">
        <v>1</v>
      </c>
      <c r="H226" s="22">
        <v>1</v>
      </c>
      <c r="I226" s="23">
        <v>0</v>
      </c>
      <c r="J226" s="24">
        <v>1</v>
      </c>
      <c r="K226" s="25">
        <v>0</v>
      </c>
      <c r="L226" s="26">
        <v>0</v>
      </c>
      <c r="M226" s="27" t="s">
        <v>2586</v>
      </c>
      <c r="N226" s="27"/>
    </row>
    <row r="227" spans="1:14" x14ac:dyDescent="0.3">
      <c r="A227" s="7" t="s">
        <v>2021</v>
      </c>
      <c r="B227" s="7" t="s">
        <v>2022</v>
      </c>
      <c r="C227" s="7" t="s">
        <v>2023</v>
      </c>
      <c r="D227" s="7" t="s">
        <v>1270</v>
      </c>
      <c r="E227" s="7" t="s">
        <v>2024</v>
      </c>
      <c r="F227" s="7" t="s">
        <v>2025</v>
      </c>
      <c r="G227" s="22">
        <v>1</v>
      </c>
      <c r="H227" s="22">
        <v>2</v>
      </c>
      <c r="I227" s="23">
        <v>0</v>
      </c>
      <c r="J227" s="24">
        <v>1</v>
      </c>
      <c r="K227" s="25">
        <v>0</v>
      </c>
      <c r="L227" s="26">
        <v>0</v>
      </c>
      <c r="M227" s="27" t="s">
        <v>2586</v>
      </c>
      <c r="N227" s="27"/>
    </row>
    <row r="228" spans="1:14" x14ac:dyDescent="0.3">
      <c r="A228" s="7" t="s">
        <v>728</v>
      </c>
      <c r="B228" s="7" t="s">
        <v>2026</v>
      </c>
      <c r="C228" s="7" t="s">
        <v>1257</v>
      </c>
      <c r="D228" s="7" t="s">
        <v>1230</v>
      </c>
      <c r="E228" s="7" t="s">
        <v>731</v>
      </c>
      <c r="F228" s="7" t="s">
        <v>2027</v>
      </c>
      <c r="G228" s="22">
        <v>1</v>
      </c>
      <c r="H228" s="22">
        <v>2</v>
      </c>
      <c r="I228" s="23">
        <v>0</v>
      </c>
      <c r="J228" s="24">
        <v>0</v>
      </c>
      <c r="K228" s="25">
        <v>1</v>
      </c>
      <c r="L228" s="26">
        <v>0</v>
      </c>
      <c r="M228" s="27" t="s">
        <v>2584</v>
      </c>
      <c r="N228" s="27"/>
    </row>
    <row r="229" spans="1:14" x14ac:dyDescent="0.3">
      <c r="A229" s="7" t="s">
        <v>2028</v>
      </c>
      <c r="B229" s="7" t="s">
        <v>2029</v>
      </c>
      <c r="C229" s="7" t="s">
        <v>1293</v>
      </c>
      <c r="D229" s="7" t="s">
        <v>1440</v>
      </c>
      <c r="E229" s="7" t="s">
        <v>1189</v>
      </c>
      <c r="F229" s="7" t="s">
        <v>2030</v>
      </c>
      <c r="G229" s="22">
        <v>1</v>
      </c>
      <c r="H229" s="22">
        <v>10</v>
      </c>
      <c r="I229" s="23">
        <v>1</v>
      </c>
      <c r="J229" s="24">
        <v>0</v>
      </c>
      <c r="K229" s="25">
        <v>0</v>
      </c>
      <c r="L229" s="26">
        <v>0</v>
      </c>
      <c r="M229" s="27" t="s">
        <v>2581</v>
      </c>
      <c r="N229" s="27"/>
    </row>
    <row r="230" spans="1:14" x14ac:dyDescent="0.3">
      <c r="A230" s="7" t="s">
        <v>681</v>
      </c>
      <c r="B230" s="7" t="s">
        <v>2031</v>
      </c>
      <c r="C230" s="7" t="s">
        <v>2032</v>
      </c>
      <c r="D230" s="7" t="s">
        <v>1203</v>
      </c>
      <c r="E230" s="7" t="s">
        <v>680</v>
      </c>
      <c r="F230" s="7" t="s">
        <v>2033</v>
      </c>
      <c r="G230" s="22">
        <v>1</v>
      </c>
      <c r="H230" s="22">
        <v>1</v>
      </c>
      <c r="I230" s="23">
        <v>0</v>
      </c>
      <c r="J230" s="24">
        <v>0</v>
      </c>
      <c r="K230" s="25">
        <v>1</v>
      </c>
      <c r="L230" s="26">
        <v>0</v>
      </c>
      <c r="M230" s="27" t="s">
        <v>2584</v>
      </c>
      <c r="N230" s="27"/>
    </row>
    <row r="231" spans="1:14" x14ac:dyDescent="0.3">
      <c r="A231" s="7" t="s">
        <v>2034</v>
      </c>
      <c r="B231" s="7" t="s">
        <v>2035</v>
      </c>
      <c r="C231" s="7" t="s">
        <v>1432</v>
      </c>
      <c r="D231" s="7" t="s">
        <v>2036</v>
      </c>
      <c r="E231" s="7" t="s">
        <v>1189</v>
      </c>
      <c r="F231" s="7" t="s">
        <v>2037</v>
      </c>
      <c r="G231" s="22">
        <v>1</v>
      </c>
      <c r="H231" s="22">
        <v>6</v>
      </c>
      <c r="I231" s="23">
        <v>1</v>
      </c>
      <c r="J231" s="24">
        <v>0</v>
      </c>
      <c r="K231" s="25">
        <v>0</v>
      </c>
      <c r="L231" s="26">
        <v>0</v>
      </c>
      <c r="M231" s="27" t="s">
        <v>2581</v>
      </c>
      <c r="N231" s="27"/>
    </row>
    <row r="232" spans="1:14" x14ac:dyDescent="0.3">
      <c r="A232" s="7" t="s">
        <v>952</v>
      </c>
      <c r="B232" s="7" t="s">
        <v>2038</v>
      </c>
      <c r="C232" s="7" t="s">
        <v>2039</v>
      </c>
      <c r="D232" s="7" t="s">
        <v>1230</v>
      </c>
      <c r="E232" s="7" t="s">
        <v>954</v>
      </c>
      <c r="F232" s="7" t="s">
        <v>2040</v>
      </c>
      <c r="G232" s="22">
        <v>1</v>
      </c>
      <c r="H232" s="22">
        <v>1</v>
      </c>
      <c r="I232" s="23">
        <v>0</v>
      </c>
      <c r="J232" s="24">
        <v>0</v>
      </c>
      <c r="K232" s="25">
        <v>0</v>
      </c>
      <c r="L232" s="26">
        <v>1</v>
      </c>
      <c r="M232" s="27" t="s">
        <v>2584</v>
      </c>
      <c r="N232" s="27"/>
    </row>
    <row r="233" spans="1:14" x14ac:dyDescent="0.3">
      <c r="A233" s="7" t="s">
        <v>2041</v>
      </c>
      <c r="B233" s="7" t="s">
        <v>1347</v>
      </c>
      <c r="C233" s="7" t="s">
        <v>1293</v>
      </c>
      <c r="D233" s="7" t="s">
        <v>1207</v>
      </c>
      <c r="E233" s="7" t="s">
        <v>1318</v>
      </c>
      <c r="F233" s="7" t="s">
        <v>2042</v>
      </c>
      <c r="G233" s="22">
        <v>1</v>
      </c>
      <c r="H233" s="22">
        <v>1</v>
      </c>
      <c r="I233" s="23">
        <v>0</v>
      </c>
      <c r="J233" s="24">
        <v>1</v>
      </c>
      <c r="K233" s="25">
        <v>0</v>
      </c>
      <c r="L233" s="26">
        <v>0</v>
      </c>
      <c r="M233" s="27" t="s">
        <v>2585</v>
      </c>
      <c r="N233" s="27"/>
    </row>
    <row r="234" spans="1:14" x14ac:dyDescent="0.3">
      <c r="A234" s="7" t="s">
        <v>735</v>
      </c>
      <c r="B234" s="7" t="s">
        <v>2043</v>
      </c>
      <c r="C234" s="7" t="s">
        <v>2044</v>
      </c>
      <c r="D234" s="7" t="s">
        <v>1230</v>
      </c>
      <c r="E234" s="7" t="s">
        <v>646</v>
      </c>
      <c r="F234" s="7" t="s">
        <v>2045</v>
      </c>
      <c r="G234" s="22">
        <v>1</v>
      </c>
      <c r="H234" s="22">
        <v>6</v>
      </c>
      <c r="I234" s="23">
        <v>0</v>
      </c>
      <c r="J234" s="24">
        <v>0</v>
      </c>
      <c r="K234" s="25">
        <v>1</v>
      </c>
      <c r="L234" s="26">
        <v>0</v>
      </c>
      <c r="M234" s="27" t="s">
        <v>2584</v>
      </c>
      <c r="N234" s="27"/>
    </row>
    <row r="235" spans="1:14" x14ac:dyDescent="0.3">
      <c r="A235" s="7" t="s">
        <v>2046</v>
      </c>
      <c r="B235" s="7" t="s">
        <v>2047</v>
      </c>
      <c r="C235" s="7" t="s">
        <v>1943</v>
      </c>
      <c r="D235" s="7" t="s">
        <v>1304</v>
      </c>
      <c r="E235" s="7" t="s">
        <v>756</v>
      </c>
      <c r="F235" s="7" t="s">
        <v>2048</v>
      </c>
      <c r="G235" s="22">
        <v>1</v>
      </c>
      <c r="H235" s="22">
        <v>60</v>
      </c>
      <c r="I235" s="23">
        <v>0</v>
      </c>
      <c r="J235" s="24">
        <v>1</v>
      </c>
      <c r="K235" s="25">
        <v>0</v>
      </c>
      <c r="L235" s="26">
        <v>0</v>
      </c>
      <c r="M235" s="27" t="s">
        <v>2585</v>
      </c>
      <c r="N235" s="27"/>
    </row>
    <row r="236" spans="1:14" x14ac:dyDescent="0.3">
      <c r="A236" s="7" t="s">
        <v>715</v>
      </c>
      <c r="B236" s="7" t="s">
        <v>2049</v>
      </c>
      <c r="C236" s="7" t="s">
        <v>2050</v>
      </c>
      <c r="D236" s="7" t="s">
        <v>2051</v>
      </c>
      <c r="E236" s="7" t="s">
        <v>717</v>
      </c>
      <c r="F236" s="7" t="s">
        <v>2052</v>
      </c>
      <c r="G236" s="22">
        <v>1</v>
      </c>
      <c r="H236" s="22">
        <v>1</v>
      </c>
      <c r="I236" s="23">
        <v>0</v>
      </c>
      <c r="J236" s="24">
        <v>0</v>
      </c>
      <c r="K236" s="25">
        <v>1</v>
      </c>
      <c r="L236" s="26">
        <v>0</v>
      </c>
      <c r="M236" s="27" t="s">
        <v>2584</v>
      </c>
      <c r="N236" s="27"/>
    </row>
    <row r="237" spans="1:14" x14ac:dyDescent="0.3">
      <c r="A237" s="7" t="s">
        <v>2053</v>
      </c>
      <c r="B237" s="7" t="s">
        <v>2054</v>
      </c>
      <c r="C237" s="7" t="s">
        <v>1341</v>
      </c>
      <c r="D237" s="7" t="s">
        <v>2055</v>
      </c>
      <c r="E237" s="7" t="s">
        <v>2056</v>
      </c>
      <c r="F237" s="7" t="s">
        <v>2057</v>
      </c>
      <c r="G237" s="22">
        <v>1</v>
      </c>
      <c r="H237" s="22">
        <v>1</v>
      </c>
      <c r="I237" s="23">
        <v>1</v>
      </c>
      <c r="J237" s="24">
        <v>0</v>
      </c>
      <c r="K237" s="25">
        <v>0</v>
      </c>
      <c r="L237" s="26">
        <v>0</v>
      </c>
      <c r="M237" s="27" t="s">
        <v>2585</v>
      </c>
      <c r="N237" s="27"/>
    </row>
    <row r="238" spans="1:14" x14ac:dyDescent="0.3">
      <c r="A238" s="7" t="s">
        <v>2058</v>
      </c>
      <c r="B238" s="7" t="s">
        <v>2059</v>
      </c>
      <c r="C238" s="7" t="s">
        <v>1644</v>
      </c>
      <c r="D238" s="7" t="s">
        <v>2060</v>
      </c>
      <c r="E238" s="7" t="s">
        <v>1047</v>
      </c>
      <c r="F238" s="7" t="s">
        <v>2061</v>
      </c>
      <c r="G238" s="22">
        <v>1</v>
      </c>
      <c r="H238" s="22">
        <v>1</v>
      </c>
      <c r="I238" s="23">
        <v>0</v>
      </c>
      <c r="J238" s="24">
        <v>1</v>
      </c>
      <c r="K238" s="25">
        <v>0</v>
      </c>
      <c r="L238" s="26">
        <v>0</v>
      </c>
      <c r="M238" s="27" t="s">
        <v>2585</v>
      </c>
      <c r="N238" s="27"/>
    </row>
    <row r="239" spans="1:14" x14ac:dyDescent="0.3">
      <c r="A239" s="7" t="s">
        <v>2062</v>
      </c>
      <c r="B239" s="7" t="s">
        <v>2063</v>
      </c>
      <c r="C239" s="7" t="s">
        <v>1257</v>
      </c>
      <c r="D239" s="7" t="s">
        <v>1545</v>
      </c>
      <c r="E239" s="7" t="s">
        <v>2064</v>
      </c>
      <c r="F239" s="7" t="s">
        <v>2065</v>
      </c>
      <c r="G239" s="22">
        <v>1</v>
      </c>
      <c r="H239" s="22">
        <v>2</v>
      </c>
      <c r="I239" s="23">
        <v>0</v>
      </c>
      <c r="J239" s="24">
        <v>1</v>
      </c>
      <c r="K239" s="25">
        <v>0</v>
      </c>
      <c r="L239" s="26">
        <v>0</v>
      </c>
      <c r="M239" s="27" t="s">
        <v>2585</v>
      </c>
      <c r="N239" s="27"/>
    </row>
    <row r="240" spans="1:14" x14ac:dyDescent="0.3">
      <c r="A240" s="7" t="s">
        <v>2066</v>
      </c>
      <c r="B240" s="7" t="s">
        <v>2067</v>
      </c>
      <c r="C240" s="7" t="s">
        <v>1398</v>
      </c>
      <c r="D240" s="7" t="s">
        <v>1455</v>
      </c>
      <c r="E240" s="7" t="s">
        <v>1343</v>
      </c>
      <c r="F240" s="7" t="s">
        <v>2068</v>
      </c>
      <c r="G240" s="22">
        <v>1</v>
      </c>
      <c r="H240" s="22">
        <v>10</v>
      </c>
      <c r="I240" s="23">
        <v>0</v>
      </c>
      <c r="J240" s="24">
        <v>1</v>
      </c>
      <c r="K240" s="25">
        <v>0</v>
      </c>
      <c r="L240" s="26">
        <v>0</v>
      </c>
      <c r="M240" s="27" t="s">
        <v>2586</v>
      </c>
      <c r="N240" s="27"/>
    </row>
    <row r="241" spans="1:14" x14ac:dyDescent="0.3">
      <c r="A241" s="7" t="s">
        <v>2069</v>
      </c>
      <c r="B241" s="7" t="s">
        <v>2070</v>
      </c>
      <c r="C241" s="7" t="s">
        <v>2071</v>
      </c>
      <c r="D241" s="7" t="s">
        <v>1230</v>
      </c>
      <c r="E241" s="7" t="s">
        <v>2072</v>
      </c>
      <c r="F241" s="7" t="s">
        <v>2073</v>
      </c>
      <c r="G241" s="22">
        <v>1</v>
      </c>
      <c r="H241" s="22">
        <v>4</v>
      </c>
      <c r="I241" s="23">
        <v>0</v>
      </c>
      <c r="J241" s="24">
        <v>1</v>
      </c>
      <c r="K241" s="25">
        <v>0</v>
      </c>
      <c r="L241" s="26">
        <v>0</v>
      </c>
      <c r="M241" s="27" t="s">
        <v>2585</v>
      </c>
      <c r="N241" s="27"/>
    </row>
    <row r="242" spans="1:14" x14ac:dyDescent="0.3">
      <c r="A242" s="7" t="s">
        <v>2074</v>
      </c>
      <c r="B242" s="7" t="s">
        <v>2075</v>
      </c>
      <c r="C242" s="7" t="s">
        <v>1257</v>
      </c>
      <c r="D242" s="7" t="s">
        <v>1308</v>
      </c>
      <c r="E242" s="7" t="s">
        <v>1692</v>
      </c>
      <c r="F242" s="7" t="s">
        <v>2076</v>
      </c>
      <c r="G242" s="22">
        <v>1</v>
      </c>
      <c r="H242" s="22">
        <v>8</v>
      </c>
      <c r="I242" s="23">
        <v>0</v>
      </c>
      <c r="J242" s="24">
        <v>1</v>
      </c>
      <c r="K242" s="25">
        <v>0</v>
      </c>
      <c r="L242" s="26">
        <v>0</v>
      </c>
      <c r="M242" s="27" t="s">
        <v>2585</v>
      </c>
      <c r="N242" s="27"/>
    </row>
    <row r="243" spans="1:14" x14ac:dyDescent="0.3">
      <c r="A243" s="7" t="s">
        <v>2077</v>
      </c>
      <c r="B243" s="7" t="s">
        <v>2078</v>
      </c>
      <c r="C243" s="7" t="s">
        <v>2079</v>
      </c>
      <c r="D243" s="7" t="s">
        <v>1300</v>
      </c>
      <c r="E243" s="7" t="s">
        <v>875</v>
      </c>
      <c r="F243" s="7" t="s">
        <v>2080</v>
      </c>
      <c r="G243" s="22">
        <v>1</v>
      </c>
      <c r="H243" s="22">
        <v>1</v>
      </c>
      <c r="I243" s="23">
        <v>0</v>
      </c>
      <c r="J243" s="24">
        <v>1</v>
      </c>
      <c r="K243" s="25">
        <v>0</v>
      </c>
      <c r="L243" s="26">
        <v>0</v>
      </c>
      <c r="M243" s="27" t="s">
        <v>2586</v>
      </c>
      <c r="N243" s="27"/>
    </row>
    <row r="244" spans="1:14" x14ac:dyDescent="0.3">
      <c r="A244" s="7" t="s">
        <v>2081</v>
      </c>
      <c r="B244" s="7" t="s">
        <v>2082</v>
      </c>
      <c r="C244" s="7" t="s">
        <v>2083</v>
      </c>
      <c r="D244" s="7" t="s">
        <v>1270</v>
      </c>
      <c r="E244" s="7" t="s">
        <v>762</v>
      </c>
      <c r="F244" s="7" t="s">
        <v>2084</v>
      </c>
      <c r="G244" s="22">
        <v>1</v>
      </c>
      <c r="H244" s="22">
        <v>4</v>
      </c>
      <c r="I244" s="23">
        <v>0</v>
      </c>
      <c r="J244" s="24">
        <v>1</v>
      </c>
      <c r="K244" s="25">
        <v>0</v>
      </c>
      <c r="L244" s="26">
        <v>0</v>
      </c>
      <c r="M244" s="27" t="s">
        <v>2585</v>
      </c>
      <c r="N244" s="27"/>
    </row>
    <row r="245" spans="1:14" x14ac:dyDescent="0.3">
      <c r="A245" s="7" t="s">
        <v>2085</v>
      </c>
      <c r="B245" s="7" t="s">
        <v>2086</v>
      </c>
      <c r="C245" s="7" t="s">
        <v>1257</v>
      </c>
      <c r="D245" s="7" t="s">
        <v>1207</v>
      </c>
      <c r="E245" s="7" t="s">
        <v>954</v>
      </c>
      <c r="F245" s="7" t="s">
        <v>2087</v>
      </c>
      <c r="G245" s="22">
        <v>1</v>
      </c>
      <c r="H245" s="22">
        <v>3</v>
      </c>
      <c r="I245" s="23">
        <v>0</v>
      </c>
      <c r="J245" s="24">
        <v>1</v>
      </c>
      <c r="K245" s="25">
        <v>0</v>
      </c>
      <c r="L245" s="26">
        <v>0</v>
      </c>
      <c r="M245" s="27" t="s">
        <v>2585</v>
      </c>
      <c r="N245" s="27"/>
    </row>
    <row r="246" spans="1:14" x14ac:dyDescent="0.3">
      <c r="A246" s="7" t="s">
        <v>2088</v>
      </c>
      <c r="B246" s="7" t="s">
        <v>1730</v>
      </c>
      <c r="C246" s="7" t="s">
        <v>2089</v>
      </c>
      <c r="D246" s="7" t="s">
        <v>1732</v>
      </c>
      <c r="E246" s="7" t="s">
        <v>1733</v>
      </c>
      <c r="F246" s="7" t="s">
        <v>2090</v>
      </c>
      <c r="G246" s="22">
        <v>1</v>
      </c>
      <c r="H246" s="22">
        <v>1</v>
      </c>
      <c r="I246" s="23">
        <v>0</v>
      </c>
      <c r="J246" s="24">
        <v>1</v>
      </c>
      <c r="K246" s="25">
        <v>0</v>
      </c>
      <c r="L246" s="26">
        <v>0</v>
      </c>
      <c r="M246" s="27" t="s">
        <v>2586</v>
      </c>
      <c r="N246" s="27"/>
    </row>
    <row r="247" spans="1:14" x14ac:dyDescent="0.3">
      <c r="A247" s="7" t="s">
        <v>774</v>
      </c>
      <c r="B247" s="7" t="s">
        <v>2091</v>
      </c>
      <c r="C247" s="7" t="s">
        <v>2092</v>
      </c>
      <c r="D247" s="7" t="s">
        <v>2093</v>
      </c>
      <c r="E247" s="7" t="s">
        <v>776</v>
      </c>
      <c r="F247" s="7" t="s">
        <v>2094</v>
      </c>
      <c r="G247" s="22">
        <v>1</v>
      </c>
      <c r="H247" s="22">
        <v>1</v>
      </c>
      <c r="I247" s="23">
        <v>0</v>
      </c>
      <c r="J247" s="24">
        <v>0</v>
      </c>
      <c r="K247" s="25">
        <v>1</v>
      </c>
      <c r="L247" s="26">
        <v>0</v>
      </c>
      <c r="M247" s="27" t="s">
        <v>2584</v>
      </c>
      <c r="N247" s="27"/>
    </row>
    <row r="248" spans="1:14" x14ac:dyDescent="0.3">
      <c r="A248" s="7" t="s">
        <v>2095</v>
      </c>
      <c r="B248" s="7" t="s">
        <v>1796</v>
      </c>
      <c r="C248" s="7" t="s">
        <v>2096</v>
      </c>
      <c r="D248" s="7" t="s">
        <v>1230</v>
      </c>
      <c r="E248" s="7" t="s">
        <v>1798</v>
      </c>
      <c r="F248" s="7" t="s">
        <v>2097</v>
      </c>
      <c r="G248" s="22">
        <v>1</v>
      </c>
      <c r="H248" s="22">
        <v>6</v>
      </c>
      <c r="I248" s="23">
        <v>0</v>
      </c>
      <c r="J248" s="24">
        <v>1</v>
      </c>
      <c r="K248" s="25">
        <v>0</v>
      </c>
      <c r="L248" s="26">
        <v>0</v>
      </c>
      <c r="M248" s="27" t="s">
        <v>2586</v>
      </c>
      <c r="N248" s="27"/>
    </row>
    <row r="249" spans="1:14" x14ac:dyDescent="0.3">
      <c r="A249" s="7" t="s">
        <v>800</v>
      </c>
      <c r="B249" s="7" t="s">
        <v>2098</v>
      </c>
      <c r="C249" s="7" t="s">
        <v>2099</v>
      </c>
      <c r="D249" s="7" t="s">
        <v>1450</v>
      </c>
      <c r="E249" s="7" t="s">
        <v>803</v>
      </c>
      <c r="F249" s="7" t="s">
        <v>2100</v>
      </c>
      <c r="G249" s="22">
        <v>1</v>
      </c>
      <c r="H249" s="22">
        <v>1</v>
      </c>
      <c r="I249" s="23">
        <v>0</v>
      </c>
      <c r="J249" s="24">
        <v>0</v>
      </c>
      <c r="K249" s="25">
        <v>1</v>
      </c>
      <c r="L249" s="26">
        <v>0</v>
      </c>
      <c r="M249" s="27" t="s">
        <v>2584</v>
      </c>
      <c r="N249" s="27"/>
    </row>
    <row r="250" spans="1:14" x14ac:dyDescent="0.3">
      <c r="A250" s="7" t="s">
        <v>965</v>
      </c>
      <c r="B250" s="7" t="s">
        <v>2101</v>
      </c>
      <c r="C250" s="7" t="s">
        <v>2102</v>
      </c>
      <c r="D250" s="7" t="s">
        <v>1230</v>
      </c>
      <c r="E250" s="7" t="s">
        <v>967</v>
      </c>
      <c r="F250" s="7" t="s">
        <v>2103</v>
      </c>
      <c r="G250" s="22">
        <v>1</v>
      </c>
      <c r="H250" s="22">
        <v>1</v>
      </c>
      <c r="I250" s="23">
        <v>0</v>
      </c>
      <c r="J250" s="24">
        <v>0</v>
      </c>
      <c r="K250" s="25">
        <v>0</v>
      </c>
      <c r="L250" s="26">
        <v>1</v>
      </c>
      <c r="M250" s="27" t="s">
        <v>2584</v>
      </c>
      <c r="N250" s="27"/>
    </row>
    <row r="251" spans="1:14" x14ac:dyDescent="0.3">
      <c r="A251" s="7" t="s">
        <v>2104</v>
      </c>
      <c r="B251" s="7" t="s">
        <v>2105</v>
      </c>
      <c r="C251" s="7" t="s">
        <v>1187</v>
      </c>
      <c r="D251" s="7" t="s">
        <v>1440</v>
      </c>
      <c r="E251" s="7" t="s">
        <v>1189</v>
      </c>
      <c r="F251" s="7" t="s">
        <v>1214</v>
      </c>
      <c r="G251" s="22">
        <v>1</v>
      </c>
      <c r="H251" s="22">
        <v>1</v>
      </c>
      <c r="I251" s="23">
        <v>1</v>
      </c>
      <c r="J251" s="24">
        <v>0</v>
      </c>
      <c r="K251" s="25">
        <v>0</v>
      </c>
      <c r="L251" s="26">
        <v>0</v>
      </c>
      <c r="M251" s="27" t="s">
        <v>2581</v>
      </c>
      <c r="N251" s="27"/>
    </row>
    <row r="252" spans="1:14" x14ac:dyDescent="0.3">
      <c r="A252" s="7" t="s">
        <v>2106</v>
      </c>
      <c r="B252" s="7" t="s">
        <v>2107</v>
      </c>
      <c r="C252" s="7" t="s">
        <v>2108</v>
      </c>
      <c r="D252" s="7" t="s">
        <v>1230</v>
      </c>
      <c r="E252" s="7" t="s">
        <v>954</v>
      </c>
      <c r="F252" s="7" t="s">
        <v>2109</v>
      </c>
      <c r="G252" s="22">
        <v>1</v>
      </c>
      <c r="H252" s="22">
        <v>2</v>
      </c>
      <c r="I252" s="23">
        <v>0</v>
      </c>
      <c r="J252" s="24">
        <v>1</v>
      </c>
      <c r="K252" s="25">
        <v>0</v>
      </c>
      <c r="L252" s="26">
        <v>0</v>
      </c>
      <c r="M252" s="27" t="s">
        <v>2586</v>
      </c>
      <c r="N252" s="27"/>
    </row>
    <row r="253" spans="1:14" x14ac:dyDescent="0.3">
      <c r="A253" s="7" t="s">
        <v>706</v>
      </c>
      <c r="B253" s="7" t="s">
        <v>1407</v>
      </c>
      <c r="C253" s="7" t="s">
        <v>2110</v>
      </c>
      <c r="D253" s="7" t="s">
        <v>1230</v>
      </c>
      <c r="E253" s="7" t="s">
        <v>703</v>
      </c>
      <c r="F253" s="7" t="s">
        <v>2111</v>
      </c>
      <c r="G253" s="22">
        <v>1</v>
      </c>
      <c r="H253" s="22">
        <v>2</v>
      </c>
      <c r="I253" s="23">
        <v>0</v>
      </c>
      <c r="J253" s="24">
        <v>0</v>
      </c>
      <c r="K253" s="25">
        <v>1</v>
      </c>
      <c r="L253" s="26">
        <v>0</v>
      </c>
      <c r="M253" s="27" t="s">
        <v>2584</v>
      </c>
      <c r="N253" s="27"/>
    </row>
    <row r="254" spans="1:14" x14ac:dyDescent="0.3">
      <c r="A254" s="7" t="s">
        <v>2112</v>
      </c>
      <c r="B254" s="7" t="s">
        <v>1296</v>
      </c>
      <c r="C254" s="7" t="s">
        <v>1187</v>
      </c>
      <c r="D254" s="7" t="s">
        <v>1203</v>
      </c>
      <c r="E254" s="7" t="s">
        <v>1204</v>
      </c>
      <c r="F254" s="7" t="s">
        <v>1190</v>
      </c>
      <c r="G254" s="22">
        <v>1</v>
      </c>
      <c r="H254" s="22">
        <v>1</v>
      </c>
      <c r="I254" s="23">
        <v>1</v>
      </c>
      <c r="J254" s="24">
        <v>0</v>
      </c>
      <c r="K254" s="25">
        <v>0</v>
      </c>
      <c r="L254" s="26">
        <v>0</v>
      </c>
      <c r="M254" s="27" t="s">
        <v>2581</v>
      </c>
      <c r="N254" s="27"/>
    </row>
    <row r="255" spans="1:14" x14ac:dyDescent="0.3">
      <c r="A255" s="7" t="s">
        <v>2113</v>
      </c>
      <c r="B255" s="7" t="s">
        <v>2114</v>
      </c>
      <c r="C255" s="7" t="s">
        <v>2115</v>
      </c>
      <c r="D255" s="7" t="s">
        <v>2116</v>
      </c>
      <c r="E255" s="7" t="s">
        <v>1985</v>
      </c>
      <c r="F255" s="7" t="s">
        <v>2117</v>
      </c>
      <c r="G255" s="22">
        <v>1</v>
      </c>
      <c r="H255" s="22">
        <v>1</v>
      </c>
      <c r="I255" s="23">
        <v>0</v>
      </c>
      <c r="J255" s="24">
        <v>1</v>
      </c>
      <c r="K255" s="25">
        <v>0</v>
      </c>
      <c r="L255" s="26">
        <v>0</v>
      </c>
      <c r="M255" s="27" t="s">
        <v>2586</v>
      </c>
      <c r="N255" s="27"/>
    </row>
    <row r="256" spans="1:14" x14ac:dyDescent="0.3">
      <c r="A256" s="7" t="s">
        <v>2118</v>
      </c>
      <c r="B256" s="7" t="s">
        <v>2119</v>
      </c>
      <c r="C256" s="7" t="s">
        <v>2120</v>
      </c>
      <c r="D256" s="7" t="s">
        <v>1230</v>
      </c>
      <c r="E256" s="7" t="s">
        <v>640</v>
      </c>
      <c r="F256" s="7" t="s">
        <v>2121</v>
      </c>
      <c r="G256" s="22">
        <v>1</v>
      </c>
      <c r="H256" s="22">
        <v>6</v>
      </c>
      <c r="I256" s="23">
        <v>1</v>
      </c>
      <c r="J256" s="24">
        <v>0</v>
      </c>
      <c r="K256" s="25">
        <v>0</v>
      </c>
      <c r="L256" s="26">
        <v>0</v>
      </c>
      <c r="M256" s="27" t="s">
        <v>2586</v>
      </c>
      <c r="N256" s="27"/>
    </row>
    <row r="257" spans="1:14" x14ac:dyDescent="0.3">
      <c r="A257" s="7" t="s">
        <v>2122</v>
      </c>
      <c r="B257" s="7" t="s">
        <v>1856</v>
      </c>
      <c r="C257" s="7" t="s">
        <v>1241</v>
      </c>
      <c r="D257" s="7" t="s">
        <v>1857</v>
      </c>
      <c r="E257" s="7" t="s">
        <v>661</v>
      </c>
      <c r="F257" s="7" t="s">
        <v>2123</v>
      </c>
      <c r="G257" s="22">
        <v>1</v>
      </c>
      <c r="H257" s="22">
        <v>15</v>
      </c>
      <c r="I257" s="23">
        <v>0</v>
      </c>
      <c r="J257" s="24">
        <v>1</v>
      </c>
      <c r="K257" s="25">
        <v>0</v>
      </c>
      <c r="L257" s="26">
        <v>0</v>
      </c>
      <c r="M257" s="27" t="s">
        <v>2586</v>
      </c>
      <c r="N257" s="27"/>
    </row>
    <row r="258" spans="1:14" x14ac:dyDescent="0.3">
      <c r="A258" s="7" t="s">
        <v>880</v>
      </c>
      <c r="B258" s="7" t="s">
        <v>2124</v>
      </c>
      <c r="C258" s="7" t="s">
        <v>2125</v>
      </c>
      <c r="D258" s="7" t="s">
        <v>1230</v>
      </c>
      <c r="E258" s="7" t="s">
        <v>882</v>
      </c>
      <c r="F258" s="7" t="s">
        <v>2126</v>
      </c>
      <c r="G258" s="22">
        <v>1</v>
      </c>
      <c r="H258" s="22">
        <v>1</v>
      </c>
      <c r="I258" s="23">
        <v>0</v>
      </c>
      <c r="J258" s="24">
        <v>0</v>
      </c>
      <c r="K258" s="25">
        <v>0</v>
      </c>
      <c r="L258" s="26">
        <v>1</v>
      </c>
      <c r="M258" s="27" t="s">
        <v>2584</v>
      </c>
      <c r="N258" s="27"/>
    </row>
    <row r="259" spans="1:14" x14ac:dyDescent="0.3">
      <c r="A259" s="7" t="s">
        <v>2127</v>
      </c>
      <c r="B259" s="7" t="s">
        <v>2128</v>
      </c>
      <c r="C259" s="7" t="s">
        <v>2129</v>
      </c>
      <c r="D259" s="7" t="s">
        <v>1230</v>
      </c>
      <c r="E259" s="7" t="s">
        <v>1704</v>
      </c>
      <c r="F259" s="7" t="s">
        <v>2130</v>
      </c>
      <c r="G259" s="22">
        <v>1</v>
      </c>
      <c r="H259" s="22">
        <v>2</v>
      </c>
      <c r="I259" s="23">
        <v>0</v>
      </c>
      <c r="J259" s="24">
        <v>1</v>
      </c>
      <c r="K259" s="25">
        <v>0</v>
      </c>
      <c r="L259" s="26">
        <v>0</v>
      </c>
      <c r="M259" s="27" t="s">
        <v>2586</v>
      </c>
      <c r="N259" s="27"/>
    </row>
    <row r="260" spans="1:14" x14ac:dyDescent="0.3">
      <c r="A260" s="7" t="s">
        <v>2131</v>
      </c>
      <c r="B260" s="7" t="s">
        <v>2132</v>
      </c>
      <c r="C260" s="7" t="s">
        <v>1659</v>
      </c>
      <c r="D260" s="7" t="s">
        <v>1207</v>
      </c>
      <c r="E260" s="7" t="s">
        <v>1356</v>
      </c>
      <c r="F260" s="7" t="s">
        <v>2133</v>
      </c>
      <c r="G260" s="22">
        <v>1</v>
      </c>
      <c r="H260" s="22">
        <v>1</v>
      </c>
      <c r="I260" s="23">
        <v>1</v>
      </c>
      <c r="J260" s="24">
        <v>0</v>
      </c>
      <c r="K260" s="25">
        <v>0</v>
      </c>
      <c r="L260" s="26">
        <v>0</v>
      </c>
      <c r="M260" s="27" t="s">
        <v>2585</v>
      </c>
      <c r="N260" s="27"/>
    </row>
    <row r="261" spans="1:14" x14ac:dyDescent="0.3">
      <c r="A261" s="7" t="s">
        <v>2134</v>
      </c>
      <c r="B261" s="7" t="s">
        <v>2135</v>
      </c>
      <c r="C261" s="7" t="s">
        <v>1257</v>
      </c>
      <c r="D261" s="7" t="s">
        <v>1230</v>
      </c>
      <c r="E261" s="7" t="s">
        <v>640</v>
      </c>
      <c r="F261" s="7" t="s">
        <v>2136</v>
      </c>
      <c r="G261" s="22">
        <v>1</v>
      </c>
      <c r="H261" s="22">
        <v>1</v>
      </c>
      <c r="I261" s="23">
        <v>1</v>
      </c>
      <c r="J261" s="24">
        <v>0</v>
      </c>
      <c r="K261" s="25">
        <v>0</v>
      </c>
      <c r="L261" s="26">
        <v>0</v>
      </c>
      <c r="M261" s="27" t="s">
        <v>2585</v>
      </c>
      <c r="N261" s="27"/>
    </row>
    <row r="262" spans="1:14" x14ac:dyDescent="0.3">
      <c r="A262" s="7" t="s">
        <v>915</v>
      </c>
      <c r="B262" s="7" t="s">
        <v>2137</v>
      </c>
      <c r="C262" s="7" t="s">
        <v>2138</v>
      </c>
      <c r="D262" s="7" t="s">
        <v>1248</v>
      </c>
      <c r="E262" s="7" t="s">
        <v>888</v>
      </c>
      <c r="F262" s="7" t="s">
        <v>2139</v>
      </c>
      <c r="G262" s="22">
        <v>1</v>
      </c>
      <c r="H262" s="22">
        <v>1</v>
      </c>
      <c r="I262" s="23">
        <v>0</v>
      </c>
      <c r="J262" s="24">
        <v>0</v>
      </c>
      <c r="K262" s="25">
        <v>0</v>
      </c>
      <c r="L262" s="26">
        <v>1</v>
      </c>
      <c r="M262" s="27" t="s">
        <v>2584</v>
      </c>
      <c r="N262" s="27"/>
    </row>
    <row r="263" spans="1:14" x14ac:dyDescent="0.3">
      <c r="A263" s="7" t="s">
        <v>2140</v>
      </c>
      <c r="B263" s="7" t="s">
        <v>2141</v>
      </c>
      <c r="C263" s="7" t="s">
        <v>2142</v>
      </c>
      <c r="D263" s="7" t="s">
        <v>1300</v>
      </c>
      <c r="E263" s="7" t="s">
        <v>640</v>
      </c>
      <c r="F263" s="7" t="s">
        <v>2143</v>
      </c>
      <c r="G263" s="22">
        <v>1</v>
      </c>
      <c r="H263" s="22">
        <v>2</v>
      </c>
      <c r="I263" s="23">
        <v>0</v>
      </c>
      <c r="J263" s="24">
        <v>1</v>
      </c>
      <c r="K263" s="25">
        <v>0</v>
      </c>
      <c r="L263" s="26">
        <v>0</v>
      </c>
      <c r="M263" s="27" t="s">
        <v>2586</v>
      </c>
      <c r="N263" s="27"/>
    </row>
    <row r="264" spans="1:14" x14ac:dyDescent="0.3">
      <c r="A264" s="7" t="s">
        <v>2144</v>
      </c>
      <c r="B264" s="7" t="s">
        <v>2145</v>
      </c>
      <c r="C264" s="7" t="s">
        <v>2146</v>
      </c>
      <c r="D264" s="7" t="s">
        <v>1300</v>
      </c>
      <c r="E264" s="7" t="s">
        <v>717</v>
      </c>
      <c r="F264" s="7" t="s">
        <v>2147</v>
      </c>
      <c r="G264" s="22">
        <v>1</v>
      </c>
      <c r="H264" s="22">
        <v>1</v>
      </c>
      <c r="I264" s="23">
        <v>0</v>
      </c>
      <c r="J264" s="24">
        <v>1</v>
      </c>
      <c r="K264" s="25">
        <v>0</v>
      </c>
      <c r="L264" s="26">
        <v>0</v>
      </c>
      <c r="M264" s="27" t="s">
        <v>2586</v>
      </c>
      <c r="N264" s="27"/>
    </row>
    <row r="265" spans="1:14" x14ac:dyDescent="0.3">
      <c r="A265" s="7" t="s">
        <v>2148</v>
      </c>
      <c r="B265" s="7" t="s">
        <v>2149</v>
      </c>
      <c r="C265" s="7" t="s">
        <v>2150</v>
      </c>
      <c r="D265" s="7" t="s">
        <v>1529</v>
      </c>
      <c r="E265" s="7" t="s">
        <v>1530</v>
      </c>
      <c r="F265" s="7" t="s">
        <v>2151</v>
      </c>
      <c r="G265" s="22">
        <v>1</v>
      </c>
      <c r="H265" s="22">
        <v>1</v>
      </c>
      <c r="I265" s="23">
        <v>1</v>
      </c>
      <c r="J265" s="24">
        <v>0</v>
      </c>
      <c r="K265" s="25">
        <v>0</v>
      </c>
      <c r="L265" s="26">
        <v>0</v>
      </c>
      <c r="M265" s="27" t="s">
        <v>2585</v>
      </c>
      <c r="N265" s="27"/>
    </row>
    <row r="266" spans="1:14" x14ac:dyDescent="0.3">
      <c r="A266" s="7" t="s">
        <v>2152</v>
      </c>
      <c r="B266" s="7" t="s">
        <v>2153</v>
      </c>
      <c r="C266" s="7" t="s">
        <v>1257</v>
      </c>
      <c r="D266" s="7" t="s">
        <v>1230</v>
      </c>
      <c r="E266" s="7" t="s">
        <v>954</v>
      </c>
      <c r="F266" s="7" t="s">
        <v>2154</v>
      </c>
      <c r="G266" s="22">
        <v>1</v>
      </c>
      <c r="H266" s="22">
        <v>4</v>
      </c>
      <c r="I266" s="23">
        <v>0</v>
      </c>
      <c r="J266" s="24">
        <v>1</v>
      </c>
      <c r="K266" s="25">
        <v>0</v>
      </c>
      <c r="L266" s="26">
        <v>0</v>
      </c>
      <c r="M266" s="27" t="s">
        <v>2586</v>
      </c>
      <c r="N266" s="27"/>
    </row>
    <row r="267" spans="1:14" x14ac:dyDescent="0.3">
      <c r="A267" s="7" t="s">
        <v>870</v>
      </c>
      <c r="B267" s="7" t="s">
        <v>2155</v>
      </c>
      <c r="C267" s="7" t="s">
        <v>1257</v>
      </c>
      <c r="D267" s="7" t="s">
        <v>2156</v>
      </c>
      <c r="E267" s="7" t="s">
        <v>872</v>
      </c>
      <c r="F267" s="7" t="s">
        <v>2157</v>
      </c>
      <c r="G267" s="22">
        <v>1</v>
      </c>
      <c r="H267" s="22">
        <v>5</v>
      </c>
      <c r="I267" s="23">
        <v>0</v>
      </c>
      <c r="J267" s="24">
        <v>0</v>
      </c>
      <c r="K267" s="25">
        <v>0</v>
      </c>
      <c r="L267" s="26">
        <v>1</v>
      </c>
      <c r="M267" s="27" t="s">
        <v>2582</v>
      </c>
      <c r="N267" s="27"/>
    </row>
    <row r="268" spans="1:14" x14ac:dyDescent="0.3">
      <c r="A268" s="7" t="s">
        <v>625</v>
      </c>
      <c r="B268" s="7" t="s">
        <v>1397</v>
      </c>
      <c r="C268" s="7" t="s">
        <v>1504</v>
      </c>
      <c r="D268" s="7" t="s">
        <v>1300</v>
      </c>
      <c r="E268" s="7" t="s">
        <v>624</v>
      </c>
      <c r="F268" s="7" t="s">
        <v>2158</v>
      </c>
      <c r="G268" s="22">
        <v>1</v>
      </c>
      <c r="H268" s="22">
        <v>1</v>
      </c>
      <c r="I268" s="23">
        <v>0</v>
      </c>
      <c r="J268" s="24">
        <v>0</v>
      </c>
      <c r="K268" s="25">
        <v>1</v>
      </c>
      <c r="L268" s="26">
        <v>0</v>
      </c>
      <c r="M268" s="27" t="s">
        <v>2584</v>
      </c>
      <c r="N268" s="27"/>
    </row>
    <row r="269" spans="1:14" x14ac:dyDescent="0.3">
      <c r="A269" s="7" t="s">
        <v>2159</v>
      </c>
      <c r="B269" s="7" t="s">
        <v>2160</v>
      </c>
      <c r="C269" s="7" t="s">
        <v>2161</v>
      </c>
      <c r="D269" s="7" t="s">
        <v>1308</v>
      </c>
      <c r="E269" s="7" t="s">
        <v>2162</v>
      </c>
      <c r="F269" s="7" t="s">
        <v>2163</v>
      </c>
      <c r="G269" s="22">
        <v>1</v>
      </c>
      <c r="H269" s="22">
        <v>2</v>
      </c>
      <c r="I269" s="23">
        <v>0</v>
      </c>
      <c r="J269" s="24">
        <v>1</v>
      </c>
      <c r="K269" s="25">
        <v>0</v>
      </c>
      <c r="L269" s="26">
        <v>0</v>
      </c>
      <c r="M269" s="27" t="s">
        <v>2586</v>
      </c>
      <c r="N269" s="27"/>
    </row>
    <row r="270" spans="1:14" x14ac:dyDescent="0.3">
      <c r="A270" s="7" t="s">
        <v>2164</v>
      </c>
      <c r="B270" s="7" t="s">
        <v>2165</v>
      </c>
      <c r="C270" s="7" t="s">
        <v>2166</v>
      </c>
      <c r="D270" s="7" t="s">
        <v>1230</v>
      </c>
      <c r="E270" s="7" t="s">
        <v>1424</v>
      </c>
      <c r="F270" s="7" t="s">
        <v>2167</v>
      </c>
      <c r="G270" s="22">
        <v>1</v>
      </c>
      <c r="H270" s="22">
        <v>4</v>
      </c>
      <c r="I270" s="23">
        <v>0</v>
      </c>
      <c r="J270" s="24">
        <v>1</v>
      </c>
      <c r="K270" s="25">
        <v>0</v>
      </c>
      <c r="L270" s="26">
        <v>0</v>
      </c>
      <c r="M270" s="27" t="s">
        <v>2586</v>
      </c>
      <c r="N270" s="27"/>
    </row>
    <row r="271" spans="1:14" x14ac:dyDescent="0.3">
      <c r="A271" s="7" t="s">
        <v>2168</v>
      </c>
      <c r="B271" s="7" t="s">
        <v>2169</v>
      </c>
      <c r="C271" s="7" t="s">
        <v>2170</v>
      </c>
      <c r="D271" s="7" t="s">
        <v>1230</v>
      </c>
      <c r="E271" s="7" t="s">
        <v>902</v>
      </c>
      <c r="F271" s="7" t="s">
        <v>2171</v>
      </c>
      <c r="G271" s="22">
        <v>1</v>
      </c>
      <c r="H271" s="22">
        <v>1</v>
      </c>
      <c r="I271" s="23">
        <v>0</v>
      </c>
      <c r="J271" s="24">
        <v>1</v>
      </c>
      <c r="K271" s="25">
        <v>0</v>
      </c>
      <c r="L271" s="26">
        <v>0</v>
      </c>
      <c r="M271" s="27" t="s">
        <v>2586</v>
      </c>
      <c r="N271" s="27"/>
    </row>
    <row r="272" spans="1:14" x14ac:dyDescent="0.3">
      <c r="A272" s="7" t="s">
        <v>2172</v>
      </c>
      <c r="B272" s="7" t="s">
        <v>2173</v>
      </c>
      <c r="C272" s="7" t="s">
        <v>1257</v>
      </c>
      <c r="D272" s="7" t="s">
        <v>1308</v>
      </c>
      <c r="E272" s="7" t="s">
        <v>785</v>
      </c>
      <c r="F272" s="7" t="s">
        <v>2174</v>
      </c>
      <c r="G272" s="22">
        <v>1</v>
      </c>
      <c r="H272" s="22">
        <v>1</v>
      </c>
      <c r="I272" s="23">
        <v>0</v>
      </c>
      <c r="J272" s="24">
        <v>1</v>
      </c>
      <c r="K272" s="25">
        <v>0</v>
      </c>
      <c r="L272" s="26">
        <v>0</v>
      </c>
      <c r="M272" s="27" t="s">
        <v>2586</v>
      </c>
      <c r="N272" s="27"/>
    </row>
    <row r="273" spans="1:14" x14ac:dyDescent="0.3">
      <c r="A273" s="7" t="s">
        <v>2175</v>
      </c>
      <c r="B273" s="7" t="s">
        <v>2176</v>
      </c>
      <c r="C273" s="7" t="s">
        <v>1257</v>
      </c>
      <c r="D273" s="7" t="s">
        <v>1230</v>
      </c>
      <c r="E273" s="7" t="s">
        <v>2177</v>
      </c>
      <c r="F273" s="7" t="s">
        <v>2178</v>
      </c>
      <c r="G273" s="22">
        <v>1</v>
      </c>
      <c r="H273" s="22">
        <v>3</v>
      </c>
      <c r="I273" s="23">
        <v>0</v>
      </c>
      <c r="J273" s="24">
        <v>1</v>
      </c>
      <c r="K273" s="25">
        <v>0</v>
      </c>
      <c r="L273" s="26">
        <v>0</v>
      </c>
      <c r="M273" s="27" t="s">
        <v>2586</v>
      </c>
      <c r="N273" s="27"/>
    </row>
    <row r="274" spans="1:14" x14ac:dyDescent="0.3">
      <c r="A274" s="7" t="s">
        <v>2179</v>
      </c>
      <c r="B274" s="7" t="s">
        <v>2180</v>
      </c>
      <c r="C274" s="7" t="s">
        <v>1257</v>
      </c>
      <c r="D274" s="7" t="s">
        <v>1304</v>
      </c>
      <c r="E274" s="7" t="s">
        <v>2181</v>
      </c>
      <c r="F274" s="7" t="s">
        <v>2182</v>
      </c>
      <c r="G274" s="22">
        <v>1</v>
      </c>
      <c r="H274" s="22">
        <v>1</v>
      </c>
      <c r="I274" s="23">
        <v>0</v>
      </c>
      <c r="J274" s="24">
        <v>1</v>
      </c>
      <c r="K274" s="25">
        <v>0</v>
      </c>
      <c r="L274" s="26">
        <v>0</v>
      </c>
      <c r="M274" s="27" t="s">
        <v>2585</v>
      </c>
      <c r="N274" s="27"/>
    </row>
    <row r="275" spans="1:14" x14ac:dyDescent="0.3">
      <c r="A275" s="7" t="s">
        <v>2183</v>
      </c>
      <c r="B275" s="7" t="s">
        <v>1611</v>
      </c>
      <c r="C275" s="7" t="s">
        <v>1398</v>
      </c>
      <c r="D275" s="7" t="s">
        <v>1230</v>
      </c>
      <c r="E275" s="7" t="s">
        <v>1613</v>
      </c>
      <c r="F275" s="7" t="s">
        <v>2184</v>
      </c>
      <c r="G275" s="22">
        <v>1</v>
      </c>
      <c r="H275" s="22">
        <v>6</v>
      </c>
      <c r="I275" s="23">
        <v>0</v>
      </c>
      <c r="J275" s="24">
        <v>1</v>
      </c>
      <c r="K275" s="25">
        <v>0</v>
      </c>
      <c r="L275" s="26">
        <v>0</v>
      </c>
      <c r="M275" s="27" t="s">
        <v>2585</v>
      </c>
      <c r="N275" s="27"/>
    </row>
    <row r="276" spans="1:14" x14ac:dyDescent="0.3">
      <c r="A276" s="7" t="s">
        <v>2185</v>
      </c>
      <c r="B276" s="7" t="s">
        <v>2186</v>
      </c>
      <c r="C276" s="7" t="s">
        <v>2187</v>
      </c>
      <c r="D276" s="7" t="s">
        <v>1308</v>
      </c>
      <c r="E276" s="7" t="s">
        <v>2188</v>
      </c>
      <c r="F276" s="7" t="s">
        <v>2189</v>
      </c>
      <c r="G276" s="22">
        <v>1</v>
      </c>
      <c r="H276" s="22">
        <v>14</v>
      </c>
      <c r="I276" s="23">
        <v>0</v>
      </c>
      <c r="J276" s="24">
        <v>1</v>
      </c>
      <c r="K276" s="25">
        <v>0</v>
      </c>
      <c r="L276" s="26">
        <v>0</v>
      </c>
      <c r="M276" s="27" t="s">
        <v>2585</v>
      </c>
      <c r="N276" s="27"/>
    </row>
    <row r="277" spans="1:14" x14ac:dyDescent="0.3">
      <c r="A277" s="7" t="s">
        <v>2190</v>
      </c>
      <c r="B277" s="7" t="s">
        <v>2191</v>
      </c>
      <c r="C277" s="7" t="s">
        <v>2192</v>
      </c>
      <c r="D277" s="7" t="s">
        <v>1230</v>
      </c>
      <c r="E277" s="7" t="s">
        <v>902</v>
      </c>
      <c r="F277" s="7" t="s">
        <v>2193</v>
      </c>
      <c r="G277" s="22">
        <v>1</v>
      </c>
      <c r="H277" s="22">
        <v>20</v>
      </c>
      <c r="I277" s="23">
        <v>1</v>
      </c>
      <c r="J277" s="24">
        <v>0</v>
      </c>
      <c r="K277" s="25">
        <v>0</v>
      </c>
      <c r="L277" s="26">
        <v>0</v>
      </c>
      <c r="M277" s="27" t="s">
        <v>2585</v>
      </c>
      <c r="N277" s="27"/>
    </row>
    <row r="278" spans="1:14" x14ac:dyDescent="0.3">
      <c r="A278" s="7" t="s">
        <v>2194</v>
      </c>
      <c r="B278" s="7" t="s">
        <v>2195</v>
      </c>
      <c r="C278" s="7" t="s">
        <v>2196</v>
      </c>
      <c r="D278" s="7" t="s">
        <v>1207</v>
      </c>
      <c r="E278" s="7" t="s">
        <v>2197</v>
      </c>
      <c r="F278" s="7" t="s">
        <v>2198</v>
      </c>
      <c r="G278" s="22">
        <v>1</v>
      </c>
      <c r="H278" s="22">
        <v>8</v>
      </c>
      <c r="I278" s="23">
        <v>1</v>
      </c>
      <c r="J278" s="24">
        <v>0</v>
      </c>
      <c r="K278" s="25">
        <v>0</v>
      </c>
      <c r="L278" s="26">
        <v>0</v>
      </c>
      <c r="M278" s="27" t="s">
        <v>2585</v>
      </c>
      <c r="N278" s="27"/>
    </row>
    <row r="279" spans="1:14" x14ac:dyDescent="0.3">
      <c r="A279" s="7" t="s">
        <v>876</v>
      </c>
      <c r="B279" s="7" t="s">
        <v>2199</v>
      </c>
      <c r="C279" s="7" t="s">
        <v>1257</v>
      </c>
      <c r="D279" s="7" t="s">
        <v>1230</v>
      </c>
      <c r="E279" s="7" t="s">
        <v>878</v>
      </c>
      <c r="F279" s="7" t="s">
        <v>2200</v>
      </c>
      <c r="G279" s="22">
        <v>1</v>
      </c>
      <c r="H279" s="22">
        <v>1</v>
      </c>
      <c r="I279" s="23">
        <v>0</v>
      </c>
      <c r="J279" s="24">
        <v>0</v>
      </c>
      <c r="K279" s="25">
        <v>0</v>
      </c>
      <c r="L279" s="26">
        <v>1</v>
      </c>
      <c r="M279" s="27" t="s">
        <v>2584</v>
      </c>
      <c r="N279" s="27"/>
    </row>
    <row r="280" spans="1:14" x14ac:dyDescent="0.3">
      <c r="A280" s="7" t="s">
        <v>2201</v>
      </c>
      <c r="B280" s="7" t="s">
        <v>2202</v>
      </c>
      <c r="C280" s="7" t="s">
        <v>2203</v>
      </c>
      <c r="D280" s="7" t="s">
        <v>1230</v>
      </c>
      <c r="E280" s="7" t="s">
        <v>902</v>
      </c>
      <c r="F280" s="7" t="s">
        <v>2204</v>
      </c>
      <c r="G280" s="22">
        <v>1</v>
      </c>
      <c r="H280" s="22">
        <v>2</v>
      </c>
      <c r="I280" s="23">
        <v>0</v>
      </c>
      <c r="J280" s="24">
        <v>1</v>
      </c>
      <c r="K280" s="25">
        <v>0</v>
      </c>
      <c r="L280" s="26">
        <v>0</v>
      </c>
      <c r="M280" s="27" t="s">
        <v>2586</v>
      </c>
      <c r="N280" s="27"/>
    </row>
    <row r="281" spans="1:14" x14ac:dyDescent="0.3">
      <c r="A281" s="7" t="s">
        <v>1081</v>
      </c>
      <c r="B281" s="7" t="s">
        <v>2205</v>
      </c>
      <c r="C281" s="7" t="s">
        <v>2206</v>
      </c>
      <c r="D281" s="7" t="s">
        <v>1230</v>
      </c>
      <c r="E281" s="7" t="s">
        <v>1083</v>
      </c>
      <c r="F281" s="7" t="s">
        <v>2207</v>
      </c>
      <c r="G281" s="22">
        <v>1</v>
      </c>
      <c r="H281" s="22">
        <v>4</v>
      </c>
      <c r="I281" s="23">
        <v>0</v>
      </c>
      <c r="J281" s="24">
        <v>0</v>
      </c>
      <c r="K281" s="25">
        <v>0</v>
      </c>
      <c r="L281" s="26">
        <v>1</v>
      </c>
      <c r="M281" s="27" t="s">
        <v>2584</v>
      </c>
      <c r="N281" s="27"/>
    </row>
    <row r="282" spans="1:14" x14ac:dyDescent="0.3">
      <c r="A282" s="7" t="s">
        <v>2208</v>
      </c>
      <c r="B282" s="7" t="s">
        <v>2209</v>
      </c>
      <c r="C282" s="7" t="s">
        <v>1257</v>
      </c>
      <c r="D282" s="7" t="s">
        <v>1595</v>
      </c>
      <c r="E282" s="7" t="s">
        <v>2210</v>
      </c>
      <c r="F282" s="7" t="s">
        <v>2211</v>
      </c>
      <c r="G282" s="22">
        <v>1</v>
      </c>
      <c r="H282" s="22">
        <v>1</v>
      </c>
      <c r="I282" s="23">
        <v>0</v>
      </c>
      <c r="J282" s="24">
        <v>1</v>
      </c>
      <c r="K282" s="25">
        <v>0</v>
      </c>
      <c r="L282" s="26">
        <v>0</v>
      </c>
      <c r="M282" s="27" t="s">
        <v>2586</v>
      </c>
      <c r="N282" s="27"/>
    </row>
    <row r="283" spans="1:14" x14ac:dyDescent="0.3">
      <c r="A283" s="7" t="s">
        <v>2212</v>
      </c>
      <c r="B283" s="7" t="s">
        <v>2213</v>
      </c>
      <c r="C283" s="7" t="s">
        <v>2214</v>
      </c>
      <c r="D283" s="7" t="s">
        <v>1308</v>
      </c>
      <c r="E283" s="7" t="s">
        <v>640</v>
      </c>
      <c r="F283" s="7" t="s">
        <v>2215</v>
      </c>
      <c r="G283" s="22">
        <v>1</v>
      </c>
      <c r="H283" s="22">
        <v>1</v>
      </c>
      <c r="I283" s="23">
        <v>1</v>
      </c>
      <c r="J283" s="24">
        <v>0</v>
      </c>
      <c r="K283" s="25">
        <v>0</v>
      </c>
      <c r="L283" s="26">
        <v>0</v>
      </c>
      <c r="M283" s="27" t="s">
        <v>2585</v>
      </c>
      <c r="N283" s="27"/>
    </row>
    <row r="284" spans="1:14" x14ac:dyDescent="0.3">
      <c r="A284" s="7" t="s">
        <v>2216</v>
      </c>
      <c r="B284" s="7" t="s">
        <v>2217</v>
      </c>
      <c r="C284" s="7" t="s">
        <v>1257</v>
      </c>
      <c r="D284" s="7" t="s">
        <v>1230</v>
      </c>
      <c r="E284" s="7" t="s">
        <v>780</v>
      </c>
      <c r="F284" s="7" t="s">
        <v>2218</v>
      </c>
      <c r="G284" s="22">
        <v>1</v>
      </c>
      <c r="H284" s="22">
        <v>5</v>
      </c>
      <c r="I284" s="23">
        <v>0</v>
      </c>
      <c r="J284" s="24">
        <v>1</v>
      </c>
      <c r="K284" s="25">
        <v>0</v>
      </c>
      <c r="L284" s="26">
        <v>0</v>
      </c>
      <c r="M284" s="27" t="s">
        <v>2586</v>
      </c>
      <c r="N284" s="27"/>
    </row>
    <row r="285" spans="1:14" x14ac:dyDescent="0.3">
      <c r="A285" s="7" t="s">
        <v>911</v>
      </c>
      <c r="B285" s="7" t="s">
        <v>2219</v>
      </c>
      <c r="C285" s="7" t="s">
        <v>1741</v>
      </c>
      <c r="D285" s="7" t="s">
        <v>1230</v>
      </c>
      <c r="E285" s="7" t="s">
        <v>913</v>
      </c>
      <c r="F285" s="7" t="s">
        <v>2220</v>
      </c>
      <c r="G285" s="22">
        <v>1</v>
      </c>
      <c r="H285" s="22">
        <v>1</v>
      </c>
      <c r="I285" s="23">
        <v>0</v>
      </c>
      <c r="J285" s="24">
        <v>0</v>
      </c>
      <c r="K285" s="25">
        <v>0</v>
      </c>
      <c r="L285" s="26">
        <v>1</v>
      </c>
      <c r="M285" s="27" t="s">
        <v>2584</v>
      </c>
      <c r="N285" s="27"/>
    </row>
    <row r="286" spans="1:14" x14ac:dyDescent="0.3">
      <c r="A286" s="7" t="s">
        <v>2221</v>
      </c>
      <c r="B286" s="7" t="s">
        <v>2222</v>
      </c>
      <c r="C286" s="7" t="s">
        <v>2223</v>
      </c>
      <c r="D286" s="7" t="s">
        <v>2224</v>
      </c>
      <c r="E286" s="7" t="s">
        <v>1079</v>
      </c>
      <c r="F286" s="7" t="s">
        <v>2225</v>
      </c>
      <c r="G286" s="22">
        <v>1</v>
      </c>
      <c r="H286" s="22">
        <v>1</v>
      </c>
      <c r="I286" s="23">
        <v>0</v>
      </c>
      <c r="J286" s="24">
        <v>1</v>
      </c>
      <c r="K286" s="25">
        <v>0</v>
      </c>
      <c r="L286" s="26">
        <v>0</v>
      </c>
      <c r="M286" s="27" t="s">
        <v>2586</v>
      </c>
      <c r="N286" s="27"/>
    </row>
    <row r="287" spans="1:14" x14ac:dyDescent="0.3">
      <c r="A287" s="7" t="s">
        <v>2226</v>
      </c>
      <c r="B287" s="7" t="s">
        <v>2227</v>
      </c>
      <c r="C287" s="7" t="s">
        <v>2228</v>
      </c>
      <c r="D287" s="7" t="s">
        <v>1203</v>
      </c>
      <c r="E287" s="7" t="s">
        <v>875</v>
      </c>
      <c r="F287" s="7" t="s">
        <v>2229</v>
      </c>
      <c r="G287" s="22">
        <v>1</v>
      </c>
      <c r="H287" s="22">
        <v>2</v>
      </c>
      <c r="I287" s="23">
        <v>0</v>
      </c>
      <c r="J287" s="24">
        <v>1</v>
      </c>
      <c r="K287" s="25">
        <v>0</v>
      </c>
      <c r="L287" s="26">
        <v>0</v>
      </c>
      <c r="M287" s="27" t="s">
        <v>2586</v>
      </c>
      <c r="N287" s="27"/>
    </row>
    <row r="288" spans="1:14" x14ac:dyDescent="0.3">
      <c r="A288" s="7" t="s">
        <v>769</v>
      </c>
      <c r="B288" s="7" t="s">
        <v>2230</v>
      </c>
      <c r="C288" s="7" t="s">
        <v>1257</v>
      </c>
      <c r="D288" s="7" t="s">
        <v>1230</v>
      </c>
      <c r="E288" s="7" t="s">
        <v>772</v>
      </c>
      <c r="F288" s="7" t="s">
        <v>2231</v>
      </c>
      <c r="G288" s="22">
        <v>1</v>
      </c>
      <c r="H288" s="22">
        <v>28</v>
      </c>
      <c r="I288" s="23">
        <v>0</v>
      </c>
      <c r="J288" s="24">
        <v>0</v>
      </c>
      <c r="K288" s="25">
        <v>1</v>
      </c>
      <c r="L288" s="26">
        <v>0</v>
      </c>
      <c r="M288" s="27" t="s">
        <v>2584</v>
      </c>
      <c r="N288" s="27"/>
    </row>
    <row r="289" spans="1:14" x14ac:dyDescent="0.3">
      <c r="A289" s="7" t="s">
        <v>804</v>
      </c>
      <c r="B289" s="7" t="s">
        <v>2232</v>
      </c>
      <c r="C289" s="7" t="s">
        <v>2233</v>
      </c>
      <c r="D289" s="7" t="s">
        <v>1230</v>
      </c>
      <c r="E289" s="7" t="s">
        <v>767</v>
      </c>
      <c r="F289" s="7" t="s">
        <v>2234</v>
      </c>
      <c r="G289" s="22">
        <v>1</v>
      </c>
      <c r="H289" s="22">
        <v>6</v>
      </c>
      <c r="I289" s="23">
        <v>0</v>
      </c>
      <c r="J289" s="24">
        <v>0</v>
      </c>
      <c r="K289" s="25">
        <v>1</v>
      </c>
      <c r="L289" s="26">
        <v>0</v>
      </c>
      <c r="M289" s="27" t="s">
        <v>2584</v>
      </c>
      <c r="N289" s="27"/>
    </row>
    <row r="290" spans="1:14" x14ac:dyDescent="0.3">
      <c r="A290" s="7" t="s">
        <v>2235</v>
      </c>
      <c r="B290" s="7" t="s">
        <v>2236</v>
      </c>
      <c r="C290" s="7" t="s">
        <v>2237</v>
      </c>
      <c r="D290" s="7" t="s">
        <v>2238</v>
      </c>
      <c r="E290" s="7" t="s">
        <v>810</v>
      </c>
      <c r="F290" s="7" t="s">
        <v>2239</v>
      </c>
      <c r="G290" s="22">
        <v>1</v>
      </c>
      <c r="H290" s="22">
        <v>1</v>
      </c>
      <c r="I290" s="23">
        <v>0</v>
      </c>
      <c r="J290" s="24">
        <v>1</v>
      </c>
      <c r="K290" s="25">
        <v>0</v>
      </c>
      <c r="L290" s="26">
        <v>0</v>
      </c>
      <c r="M290" s="27" t="s">
        <v>2586</v>
      </c>
      <c r="N290" s="27"/>
    </row>
    <row r="291" spans="1:14" x14ac:dyDescent="0.3">
      <c r="A291" s="7" t="s">
        <v>2240</v>
      </c>
      <c r="B291" s="7" t="s">
        <v>2241</v>
      </c>
      <c r="C291" s="7" t="s">
        <v>1257</v>
      </c>
      <c r="D291" s="7" t="s">
        <v>2242</v>
      </c>
      <c r="E291" s="7" t="s">
        <v>2243</v>
      </c>
      <c r="F291" s="7" t="s">
        <v>2244</v>
      </c>
      <c r="G291" s="22">
        <v>1</v>
      </c>
      <c r="H291" s="22">
        <v>6</v>
      </c>
      <c r="I291" s="23">
        <v>0</v>
      </c>
      <c r="J291" s="24">
        <v>1</v>
      </c>
      <c r="K291" s="25">
        <v>0</v>
      </c>
      <c r="L291" s="26">
        <v>0</v>
      </c>
      <c r="M291" s="27" t="s">
        <v>2586</v>
      </c>
      <c r="N291" s="27"/>
    </row>
    <row r="292" spans="1:14" x14ac:dyDescent="0.3">
      <c r="A292" s="7" t="s">
        <v>819</v>
      </c>
      <c r="B292" s="7" t="s">
        <v>2245</v>
      </c>
      <c r="C292" s="7" t="s">
        <v>2246</v>
      </c>
      <c r="D292" s="7" t="s">
        <v>1618</v>
      </c>
      <c r="E292" s="7" t="s">
        <v>821</v>
      </c>
      <c r="F292" s="7" t="s">
        <v>2247</v>
      </c>
      <c r="G292" s="22">
        <v>1</v>
      </c>
      <c r="H292" s="22">
        <v>4</v>
      </c>
      <c r="I292" s="23">
        <v>0</v>
      </c>
      <c r="J292" s="24">
        <v>0</v>
      </c>
      <c r="K292" s="25">
        <v>1</v>
      </c>
      <c r="L292" s="26">
        <v>0</v>
      </c>
      <c r="M292" s="27" t="s">
        <v>2584</v>
      </c>
      <c r="N292" s="27"/>
    </row>
    <row r="293" spans="1:14" x14ac:dyDescent="0.3">
      <c r="A293" s="7" t="s">
        <v>984</v>
      </c>
      <c r="B293" s="7" t="s">
        <v>2248</v>
      </c>
      <c r="C293" s="7" t="s">
        <v>2249</v>
      </c>
      <c r="D293" s="7" t="s">
        <v>2250</v>
      </c>
      <c r="E293" s="7" t="s">
        <v>986</v>
      </c>
      <c r="F293" s="7" t="s">
        <v>2251</v>
      </c>
      <c r="G293" s="22">
        <v>1</v>
      </c>
      <c r="H293" s="22">
        <v>1</v>
      </c>
      <c r="I293" s="23">
        <v>0</v>
      </c>
      <c r="J293" s="24">
        <v>0</v>
      </c>
      <c r="K293" s="25">
        <v>0</v>
      </c>
      <c r="L293" s="26">
        <v>1</v>
      </c>
      <c r="M293" s="27" t="s">
        <v>2584</v>
      </c>
      <c r="N293" s="27"/>
    </row>
    <row r="294" spans="1:14" x14ac:dyDescent="0.3">
      <c r="A294" s="7" t="s">
        <v>2252</v>
      </c>
      <c r="B294" s="7" t="s">
        <v>2253</v>
      </c>
      <c r="C294" s="7" t="s">
        <v>2254</v>
      </c>
      <c r="D294" s="7" t="s">
        <v>2250</v>
      </c>
      <c r="E294" s="7" t="s">
        <v>2255</v>
      </c>
      <c r="F294" s="7" t="s">
        <v>2256</v>
      </c>
      <c r="G294" s="22">
        <v>1</v>
      </c>
      <c r="H294" s="22">
        <v>2</v>
      </c>
      <c r="I294" s="23">
        <v>0</v>
      </c>
      <c r="J294" s="24">
        <v>1</v>
      </c>
      <c r="K294" s="25">
        <v>0</v>
      </c>
      <c r="L294" s="26">
        <v>0</v>
      </c>
      <c r="M294" s="27" t="s">
        <v>2586</v>
      </c>
      <c r="N294" s="27"/>
    </row>
    <row r="295" spans="1:14" x14ac:dyDescent="0.3">
      <c r="A295" s="7" t="s">
        <v>1012</v>
      </c>
      <c r="B295" s="7" t="s">
        <v>2257</v>
      </c>
      <c r="C295" s="7" t="s">
        <v>1934</v>
      </c>
      <c r="D295" s="7" t="s">
        <v>1935</v>
      </c>
      <c r="E295" s="7" t="s">
        <v>1009</v>
      </c>
      <c r="F295" s="7" t="s">
        <v>2258</v>
      </c>
      <c r="G295" s="22">
        <v>1</v>
      </c>
      <c r="H295" s="22">
        <v>1</v>
      </c>
      <c r="I295" s="23">
        <v>0</v>
      </c>
      <c r="J295" s="24">
        <v>0</v>
      </c>
      <c r="K295" s="25">
        <v>0</v>
      </c>
      <c r="L295" s="26">
        <v>1</v>
      </c>
      <c r="M295" s="27" t="s">
        <v>2582</v>
      </c>
      <c r="N295" s="27"/>
    </row>
    <row r="296" spans="1:14" x14ac:dyDescent="0.3">
      <c r="A296" s="7" t="s">
        <v>1071</v>
      </c>
      <c r="B296" s="7" t="s">
        <v>2259</v>
      </c>
      <c r="C296" s="7" t="s">
        <v>1257</v>
      </c>
      <c r="D296" s="7" t="s">
        <v>1203</v>
      </c>
      <c r="E296" s="7" t="s">
        <v>1073</v>
      </c>
      <c r="F296" s="7" t="s">
        <v>2260</v>
      </c>
      <c r="G296" s="22">
        <v>1</v>
      </c>
      <c r="H296" s="22">
        <v>1</v>
      </c>
      <c r="I296" s="23">
        <v>0</v>
      </c>
      <c r="J296" s="24">
        <v>0</v>
      </c>
      <c r="K296" s="25">
        <v>0</v>
      </c>
      <c r="L296" s="26">
        <v>1</v>
      </c>
      <c r="M296" s="27" t="s">
        <v>2584</v>
      </c>
      <c r="N296" s="27"/>
    </row>
    <row r="297" spans="1:14" x14ac:dyDescent="0.3">
      <c r="A297" s="7" t="s">
        <v>2261</v>
      </c>
      <c r="B297" s="7" t="s">
        <v>2262</v>
      </c>
      <c r="C297" s="7" t="s">
        <v>2263</v>
      </c>
      <c r="D297" s="7" t="s">
        <v>2264</v>
      </c>
      <c r="E297" s="7" t="s">
        <v>921</v>
      </c>
      <c r="F297" s="7" t="s">
        <v>2265</v>
      </c>
      <c r="G297" s="22">
        <v>1</v>
      </c>
      <c r="H297" s="22">
        <v>3</v>
      </c>
      <c r="I297" s="23">
        <v>0</v>
      </c>
      <c r="J297" s="24">
        <v>1</v>
      </c>
      <c r="K297" s="25">
        <v>0</v>
      </c>
      <c r="L297" s="26">
        <v>0</v>
      </c>
      <c r="M297" s="27" t="s">
        <v>2586</v>
      </c>
      <c r="N297" s="27"/>
    </row>
    <row r="298" spans="1:14" x14ac:dyDescent="0.3">
      <c r="A298" s="7" t="s">
        <v>890</v>
      </c>
      <c r="B298" s="7" t="s">
        <v>2266</v>
      </c>
      <c r="C298" s="7" t="s">
        <v>1257</v>
      </c>
      <c r="D298" s="7" t="s">
        <v>1639</v>
      </c>
      <c r="E298" s="7" t="s">
        <v>872</v>
      </c>
      <c r="F298" s="7" t="s">
        <v>2267</v>
      </c>
      <c r="G298" s="22">
        <v>1</v>
      </c>
      <c r="H298" s="22">
        <v>1</v>
      </c>
      <c r="I298" s="23">
        <v>0</v>
      </c>
      <c r="J298" s="24">
        <v>0</v>
      </c>
      <c r="K298" s="25">
        <v>0</v>
      </c>
      <c r="L298" s="26">
        <v>1</v>
      </c>
      <c r="M298" s="27" t="s">
        <v>2582</v>
      </c>
      <c r="N298" s="27"/>
    </row>
    <row r="299" spans="1:14" x14ac:dyDescent="0.3">
      <c r="A299" s="7" t="s">
        <v>2268</v>
      </c>
      <c r="B299" s="7" t="s">
        <v>2269</v>
      </c>
      <c r="C299" s="7" t="s">
        <v>2270</v>
      </c>
      <c r="D299" s="7" t="s">
        <v>1248</v>
      </c>
      <c r="E299" s="7" t="s">
        <v>2271</v>
      </c>
      <c r="F299" s="7" t="s">
        <v>2268</v>
      </c>
      <c r="G299" s="22">
        <v>1</v>
      </c>
      <c r="H299" s="22">
        <v>1</v>
      </c>
      <c r="I299" s="23">
        <v>0</v>
      </c>
      <c r="J299" s="24">
        <v>1</v>
      </c>
      <c r="K299" s="25">
        <v>0</v>
      </c>
      <c r="L299" s="26">
        <v>0</v>
      </c>
      <c r="M299" s="27" t="s">
        <v>2585</v>
      </c>
      <c r="N299" s="27"/>
    </row>
    <row r="300" spans="1:14" x14ac:dyDescent="0.3">
      <c r="A300" s="7" t="s">
        <v>2272</v>
      </c>
      <c r="B300" s="7" t="s">
        <v>2273</v>
      </c>
      <c r="C300" s="7" t="s">
        <v>2274</v>
      </c>
      <c r="D300" s="7" t="s">
        <v>1203</v>
      </c>
      <c r="E300" s="7" t="s">
        <v>661</v>
      </c>
      <c r="F300" s="7" t="s">
        <v>2272</v>
      </c>
      <c r="G300" s="22">
        <v>1</v>
      </c>
      <c r="H300" s="22">
        <v>1</v>
      </c>
      <c r="I300" s="23">
        <v>0</v>
      </c>
      <c r="J300" s="24">
        <v>1</v>
      </c>
      <c r="K300" s="25">
        <v>0</v>
      </c>
      <c r="L300" s="26">
        <v>0</v>
      </c>
      <c r="M300" s="27" t="s">
        <v>2585</v>
      </c>
      <c r="N300" s="27"/>
    </row>
    <row r="301" spans="1:14" x14ac:dyDescent="0.3">
      <c r="A301" s="7" t="s">
        <v>789</v>
      </c>
      <c r="B301" s="7" t="s">
        <v>1626</v>
      </c>
      <c r="C301" s="7" t="s">
        <v>2275</v>
      </c>
      <c r="D301" s="7" t="s">
        <v>1595</v>
      </c>
      <c r="E301" s="7" t="s">
        <v>785</v>
      </c>
      <c r="F301" s="7" t="s">
        <v>2276</v>
      </c>
      <c r="G301" s="22">
        <v>1</v>
      </c>
      <c r="H301" s="22">
        <v>1</v>
      </c>
      <c r="I301" s="23">
        <v>0</v>
      </c>
      <c r="J301" s="24">
        <v>0</v>
      </c>
      <c r="K301" s="25">
        <v>1</v>
      </c>
      <c r="L301" s="26">
        <v>0</v>
      </c>
      <c r="M301" s="27" t="s">
        <v>2584</v>
      </c>
      <c r="N301" s="27"/>
    </row>
    <row r="302" spans="1:14" x14ac:dyDescent="0.3">
      <c r="A302" s="7" t="s">
        <v>641</v>
      </c>
      <c r="B302" s="7" t="s">
        <v>642</v>
      </c>
      <c r="C302" s="7" t="s">
        <v>2277</v>
      </c>
      <c r="D302" s="7" t="s">
        <v>1230</v>
      </c>
      <c r="E302" s="7" t="s">
        <v>643</v>
      </c>
      <c r="F302" s="7" t="s">
        <v>2278</v>
      </c>
      <c r="G302" s="22">
        <v>1</v>
      </c>
      <c r="H302" s="22">
        <v>3</v>
      </c>
      <c r="I302" s="23">
        <v>0</v>
      </c>
      <c r="J302" s="24">
        <v>0</v>
      </c>
      <c r="K302" s="25">
        <v>1</v>
      </c>
      <c r="L302" s="26">
        <v>0</v>
      </c>
      <c r="M302" s="27" t="s">
        <v>2584</v>
      </c>
      <c r="N302" s="27"/>
    </row>
    <row r="303" spans="1:14" x14ac:dyDescent="0.3">
      <c r="A303" s="7" t="s">
        <v>2279</v>
      </c>
      <c r="B303" s="7" t="s">
        <v>2280</v>
      </c>
      <c r="C303" s="7" t="s">
        <v>2281</v>
      </c>
      <c r="D303" s="7" t="s">
        <v>1230</v>
      </c>
      <c r="E303" s="7" t="s">
        <v>1704</v>
      </c>
      <c r="F303" s="7" t="s">
        <v>2282</v>
      </c>
      <c r="G303" s="22">
        <v>1</v>
      </c>
      <c r="H303" s="22">
        <v>4</v>
      </c>
      <c r="I303" s="23">
        <v>0</v>
      </c>
      <c r="J303" s="24">
        <v>1</v>
      </c>
      <c r="K303" s="25">
        <v>0</v>
      </c>
      <c r="L303" s="26">
        <v>0</v>
      </c>
      <c r="M303" s="27" t="s">
        <v>2585</v>
      </c>
      <c r="N303" s="27"/>
    </row>
    <row r="304" spans="1:14" x14ac:dyDescent="0.3">
      <c r="A304" s="7" t="s">
        <v>658</v>
      </c>
      <c r="B304" s="7" t="s">
        <v>2283</v>
      </c>
      <c r="C304" s="7" t="s">
        <v>2284</v>
      </c>
      <c r="D304" s="7" t="s">
        <v>2285</v>
      </c>
      <c r="E304" s="7" t="s">
        <v>661</v>
      </c>
      <c r="F304" s="7" t="s">
        <v>2286</v>
      </c>
      <c r="G304" s="22">
        <v>1</v>
      </c>
      <c r="H304" s="22">
        <v>3</v>
      </c>
      <c r="I304" s="23">
        <v>0</v>
      </c>
      <c r="J304" s="24">
        <v>0</v>
      </c>
      <c r="K304" s="25">
        <v>1</v>
      </c>
      <c r="L304" s="26">
        <v>0</v>
      </c>
      <c r="M304" s="27" t="s">
        <v>2584</v>
      </c>
      <c r="N304" s="27"/>
    </row>
    <row r="305" spans="1:14" x14ac:dyDescent="0.3">
      <c r="A305" s="7" t="s">
        <v>2287</v>
      </c>
      <c r="B305" s="7" t="s">
        <v>2288</v>
      </c>
      <c r="C305" s="7" t="s">
        <v>2289</v>
      </c>
      <c r="D305" s="7" t="s">
        <v>1230</v>
      </c>
      <c r="E305" s="7" t="s">
        <v>762</v>
      </c>
      <c r="F305" s="7" t="s">
        <v>2290</v>
      </c>
      <c r="G305" s="22">
        <v>1</v>
      </c>
      <c r="H305" s="22">
        <v>2</v>
      </c>
      <c r="I305" s="23">
        <v>0</v>
      </c>
      <c r="J305" s="24">
        <v>1</v>
      </c>
      <c r="K305" s="25">
        <v>0</v>
      </c>
      <c r="L305" s="26">
        <v>0</v>
      </c>
      <c r="M305" s="27" t="s">
        <v>2585</v>
      </c>
      <c r="N305" s="27"/>
    </row>
    <row r="306" spans="1:14" x14ac:dyDescent="0.3">
      <c r="A306" s="7" t="s">
        <v>2291</v>
      </c>
      <c r="B306" s="7" t="s">
        <v>2292</v>
      </c>
      <c r="C306" s="7" t="s">
        <v>2293</v>
      </c>
      <c r="D306" s="7" t="s">
        <v>1308</v>
      </c>
      <c r="E306" s="7" t="s">
        <v>762</v>
      </c>
      <c r="F306" s="7" t="s">
        <v>2294</v>
      </c>
      <c r="G306" s="22">
        <v>1</v>
      </c>
      <c r="H306" s="22">
        <v>1</v>
      </c>
      <c r="I306" s="23">
        <v>0</v>
      </c>
      <c r="J306" s="24">
        <v>1</v>
      </c>
      <c r="K306" s="25">
        <v>0</v>
      </c>
      <c r="L306" s="26">
        <v>0</v>
      </c>
      <c r="M306" s="27" t="s">
        <v>2585</v>
      </c>
      <c r="N306" s="27"/>
    </row>
    <row r="307" spans="1:14" x14ac:dyDescent="0.3">
      <c r="A307" s="7" t="s">
        <v>2295</v>
      </c>
      <c r="B307" s="7" t="s">
        <v>2296</v>
      </c>
      <c r="C307" s="7" t="s">
        <v>2297</v>
      </c>
      <c r="D307" s="7" t="s">
        <v>2298</v>
      </c>
      <c r="E307" s="7" t="s">
        <v>2299</v>
      </c>
      <c r="F307" s="7" t="s">
        <v>2300</v>
      </c>
      <c r="G307" s="22">
        <v>1</v>
      </c>
      <c r="H307" s="22">
        <v>1</v>
      </c>
      <c r="I307" s="23">
        <v>0</v>
      </c>
      <c r="J307" s="24">
        <v>1</v>
      </c>
      <c r="K307" s="25">
        <v>0</v>
      </c>
      <c r="L307" s="26">
        <v>0</v>
      </c>
      <c r="M307" s="27" t="s">
        <v>2586</v>
      </c>
      <c r="N307" s="27"/>
    </row>
    <row r="308" spans="1:14" x14ac:dyDescent="0.3">
      <c r="A308" s="7" t="s">
        <v>2301</v>
      </c>
      <c r="B308" s="7" t="s">
        <v>2302</v>
      </c>
      <c r="C308" s="7" t="s">
        <v>2303</v>
      </c>
      <c r="D308" s="7" t="s">
        <v>1300</v>
      </c>
      <c r="E308" s="7" t="s">
        <v>2304</v>
      </c>
      <c r="F308" s="7" t="s">
        <v>2305</v>
      </c>
      <c r="G308" s="22">
        <v>1</v>
      </c>
      <c r="H308" s="22">
        <v>3</v>
      </c>
      <c r="I308" s="23">
        <v>0</v>
      </c>
      <c r="J308" s="24">
        <v>1</v>
      </c>
      <c r="K308" s="25">
        <v>0</v>
      </c>
      <c r="L308" s="26">
        <v>0</v>
      </c>
      <c r="M308" s="27" t="s">
        <v>2585</v>
      </c>
      <c r="N308" s="27"/>
    </row>
    <row r="309" spans="1:14" x14ac:dyDescent="0.3">
      <c r="A309" s="7" t="s">
        <v>2306</v>
      </c>
      <c r="B309" s="7" t="s">
        <v>2307</v>
      </c>
      <c r="C309" s="7" t="s">
        <v>2308</v>
      </c>
      <c r="D309" s="7" t="s">
        <v>1976</v>
      </c>
      <c r="E309" s="7" t="s">
        <v>1763</v>
      </c>
      <c r="F309" s="7" t="s">
        <v>2309</v>
      </c>
      <c r="G309" s="22">
        <v>1</v>
      </c>
      <c r="H309" s="22">
        <v>1</v>
      </c>
      <c r="I309" s="23">
        <v>0</v>
      </c>
      <c r="J309" s="24">
        <v>1</v>
      </c>
      <c r="K309" s="25">
        <v>0</v>
      </c>
      <c r="L309" s="26">
        <v>0</v>
      </c>
      <c r="M309" s="27" t="s">
        <v>2585</v>
      </c>
      <c r="N309" s="27"/>
    </row>
    <row r="310" spans="1:14" x14ac:dyDescent="0.3">
      <c r="A310" s="7" t="s">
        <v>2310</v>
      </c>
      <c r="B310" s="7" t="s">
        <v>2311</v>
      </c>
      <c r="C310" s="7" t="s">
        <v>1257</v>
      </c>
      <c r="D310" s="7" t="s">
        <v>1230</v>
      </c>
      <c r="E310" s="7" t="s">
        <v>2312</v>
      </c>
      <c r="F310" s="7" t="s">
        <v>2313</v>
      </c>
      <c r="G310" s="22">
        <v>1</v>
      </c>
      <c r="H310" s="22">
        <v>4</v>
      </c>
      <c r="I310" s="23">
        <v>0</v>
      </c>
      <c r="J310" s="24">
        <v>1</v>
      </c>
      <c r="K310" s="25">
        <v>0</v>
      </c>
      <c r="L310" s="26">
        <v>0</v>
      </c>
      <c r="M310" s="27" t="s">
        <v>2585</v>
      </c>
      <c r="N310" s="27"/>
    </row>
    <row r="311" spans="1:14" x14ac:dyDescent="0.3">
      <c r="A311" s="7" t="s">
        <v>783</v>
      </c>
      <c r="B311" s="7" t="s">
        <v>2314</v>
      </c>
      <c r="C311" s="7" t="s">
        <v>2315</v>
      </c>
      <c r="D311" s="7" t="s">
        <v>1595</v>
      </c>
      <c r="E311" s="7" t="s">
        <v>785</v>
      </c>
      <c r="F311" s="7" t="s">
        <v>2316</v>
      </c>
      <c r="G311" s="22">
        <v>1</v>
      </c>
      <c r="H311" s="22">
        <v>1</v>
      </c>
      <c r="I311" s="23">
        <v>0</v>
      </c>
      <c r="J311" s="24">
        <v>0</v>
      </c>
      <c r="K311" s="25">
        <v>1</v>
      </c>
      <c r="L311" s="26">
        <v>0</v>
      </c>
      <c r="M311" s="27" t="s">
        <v>2584</v>
      </c>
      <c r="N311" s="27"/>
    </row>
    <row r="312" spans="1:14" x14ac:dyDescent="0.3">
      <c r="A312" s="7" t="s">
        <v>2317</v>
      </c>
      <c r="B312" s="7" t="s">
        <v>2318</v>
      </c>
      <c r="C312" s="7" t="s">
        <v>2319</v>
      </c>
      <c r="D312" s="7" t="s">
        <v>1230</v>
      </c>
      <c r="E312" s="7" t="s">
        <v>643</v>
      </c>
      <c r="F312" s="7" t="s">
        <v>2320</v>
      </c>
      <c r="G312" s="22">
        <v>1</v>
      </c>
      <c r="H312" s="22">
        <v>2</v>
      </c>
      <c r="I312" s="23">
        <v>0</v>
      </c>
      <c r="J312" s="24">
        <v>1</v>
      </c>
      <c r="K312" s="25">
        <v>0</v>
      </c>
      <c r="L312" s="26">
        <v>0</v>
      </c>
      <c r="M312" s="27" t="s">
        <v>2586</v>
      </c>
      <c r="N312" s="27"/>
    </row>
    <row r="313" spans="1:14" x14ac:dyDescent="0.3">
      <c r="A313" s="7" t="s">
        <v>2321</v>
      </c>
      <c r="B313" s="7" t="s">
        <v>2322</v>
      </c>
      <c r="C313" s="7" t="s">
        <v>2323</v>
      </c>
      <c r="D313" s="7" t="s">
        <v>1230</v>
      </c>
      <c r="E313" s="7" t="s">
        <v>2324</v>
      </c>
      <c r="F313" s="7" t="s">
        <v>2325</v>
      </c>
      <c r="G313" s="22">
        <v>1</v>
      </c>
      <c r="H313" s="22">
        <v>2</v>
      </c>
      <c r="I313" s="23">
        <v>0</v>
      </c>
      <c r="J313" s="24">
        <v>1</v>
      </c>
      <c r="K313" s="25">
        <v>0</v>
      </c>
      <c r="L313" s="26">
        <v>0</v>
      </c>
      <c r="M313" s="27" t="s">
        <v>2586</v>
      </c>
      <c r="N313" s="27"/>
    </row>
    <row r="314" spans="1:14" x14ac:dyDescent="0.3">
      <c r="A314" s="7" t="s">
        <v>2326</v>
      </c>
      <c r="B314" s="7" t="s">
        <v>1924</v>
      </c>
      <c r="C314" s="7" t="s">
        <v>1241</v>
      </c>
      <c r="D314" s="7" t="s">
        <v>1857</v>
      </c>
      <c r="E314" s="7" t="s">
        <v>661</v>
      </c>
      <c r="F314" s="7" t="s">
        <v>2327</v>
      </c>
      <c r="G314" s="22">
        <v>1</v>
      </c>
      <c r="H314" s="22">
        <v>3</v>
      </c>
      <c r="I314" s="23">
        <v>1</v>
      </c>
      <c r="J314" s="24">
        <v>0</v>
      </c>
      <c r="K314" s="25">
        <v>0</v>
      </c>
      <c r="L314" s="26">
        <v>0</v>
      </c>
      <c r="M314" s="27" t="s">
        <v>2585</v>
      </c>
      <c r="N314" s="27"/>
    </row>
    <row r="315" spans="1:14" x14ac:dyDescent="0.3">
      <c r="A315" s="7" t="s">
        <v>2328</v>
      </c>
      <c r="B315" s="7" t="s">
        <v>2329</v>
      </c>
      <c r="C315" s="7" t="s">
        <v>1293</v>
      </c>
      <c r="D315" s="7" t="s">
        <v>1802</v>
      </c>
      <c r="E315" s="7" t="s">
        <v>1189</v>
      </c>
      <c r="F315" s="7" t="s">
        <v>1297</v>
      </c>
      <c r="G315" s="22">
        <v>1</v>
      </c>
      <c r="H315" s="22">
        <v>2</v>
      </c>
      <c r="I315" s="23">
        <v>1</v>
      </c>
      <c r="J315" s="24">
        <v>0</v>
      </c>
      <c r="K315" s="25">
        <v>0</v>
      </c>
      <c r="L315" s="26">
        <v>0</v>
      </c>
      <c r="M315" s="27" t="s">
        <v>2581</v>
      </c>
      <c r="N315" s="27"/>
    </row>
    <row r="316" spans="1:14" x14ac:dyDescent="0.3">
      <c r="A316" s="7" t="s">
        <v>2330</v>
      </c>
      <c r="B316" s="7" t="s">
        <v>2331</v>
      </c>
      <c r="C316" s="7" t="s">
        <v>2332</v>
      </c>
      <c r="D316" s="7" t="s">
        <v>1545</v>
      </c>
      <c r="E316" s="7" t="s">
        <v>776</v>
      </c>
      <c r="F316" s="7" t="s">
        <v>2333</v>
      </c>
      <c r="G316" s="22">
        <v>1</v>
      </c>
      <c r="H316" s="22">
        <v>1</v>
      </c>
      <c r="I316" s="23">
        <v>0</v>
      </c>
      <c r="J316" s="24">
        <v>1</v>
      </c>
      <c r="K316" s="25">
        <v>0</v>
      </c>
      <c r="L316" s="26">
        <v>0</v>
      </c>
      <c r="M316" s="27" t="s">
        <v>2586</v>
      </c>
      <c r="N316" s="27"/>
    </row>
    <row r="317" spans="1:14" x14ac:dyDescent="0.3">
      <c r="A317" s="7" t="s">
        <v>2334</v>
      </c>
      <c r="B317" s="7" t="s">
        <v>1796</v>
      </c>
      <c r="C317" s="7" t="s">
        <v>2335</v>
      </c>
      <c r="D317" s="7" t="s">
        <v>1230</v>
      </c>
      <c r="E317" s="7" t="s">
        <v>1798</v>
      </c>
      <c r="F317" s="7" t="s">
        <v>2336</v>
      </c>
      <c r="G317" s="22">
        <v>1</v>
      </c>
      <c r="H317" s="22">
        <v>5</v>
      </c>
      <c r="I317" s="23">
        <v>0</v>
      </c>
      <c r="J317" s="24">
        <v>1</v>
      </c>
      <c r="K317" s="25">
        <v>0</v>
      </c>
      <c r="L317" s="26">
        <v>0</v>
      </c>
      <c r="M317" s="27" t="s">
        <v>2586</v>
      </c>
      <c r="N317" s="27"/>
    </row>
    <row r="318" spans="1:14" x14ac:dyDescent="0.3">
      <c r="A318" s="7" t="s">
        <v>1040</v>
      </c>
      <c r="B318" s="7" t="s">
        <v>2337</v>
      </c>
      <c r="C318" s="7" t="s">
        <v>1257</v>
      </c>
      <c r="D318" s="7" t="s">
        <v>1270</v>
      </c>
      <c r="E318" s="7" t="s">
        <v>1042</v>
      </c>
      <c r="F318" s="7" t="s">
        <v>2338</v>
      </c>
      <c r="G318" s="22">
        <v>1</v>
      </c>
      <c r="H318" s="22">
        <v>1</v>
      </c>
      <c r="I318" s="23">
        <v>0</v>
      </c>
      <c r="J318" s="24">
        <v>0</v>
      </c>
      <c r="K318" s="25">
        <v>0</v>
      </c>
      <c r="L318" s="26">
        <v>1</v>
      </c>
      <c r="M318" s="27" t="s">
        <v>2584</v>
      </c>
      <c r="N318" s="27"/>
    </row>
    <row r="319" spans="1:14" x14ac:dyDescent="0.3">
      <c r="A319" s="7" t="s">
        <v>2339</v>
      </c>
      <c r="B319" s="7" t="s">
        <v>1616</v>
      </c>
      <c r="C319" s="7" t="s">
        <v>1432</v>
      </c>
      <c r="D319" s="7" t="s">
        <v>1440</v>
      </c>
      <c r="E319" s="7" t="s">
        <v>1189</v>
      </c>
      <c r="F319" s="7" t="s">
        <v>2340</v>
      </c>
      <c r="G319" s="22">
        <v>1</v>
      </c>
      <c r="H319" s="22">
        <v>1</v>
      </c>
      <c r="I319" s="23">
        <v>1</v>
      </c>
      <c r="J319" s="24">
        <v>0</v>
      </c>
      <c r="K319" s="25">
        <v>0</v>
      </c>
      <c r="L319" s="26">
        <v>0</v>
      </c>
      <c r="M319" s="27" t="s">
        <v>2586</v>
      </c>
      <c r="N319" s="27"/>
    </row>
    <row r="320" spans="1:14" x14ac:dyDescent="0.3">
      <c r="A320" s="7" t="s">
        <v>2341</v>
      </c>
      <c r="B320" s="7" t="s">
        <v>2342</v>
      </c>
      <c r="C320" s="7" t="s">
        <v>1257</v>
      </c>
      <c r="D320" s="7" t="s">
        <v>2343</v>
      </c>
      <c r="E320" s="7" t="s">
        <v>875</v>
      </c>
      <c r="F320" s="7" t="s">
        <v>2344</v>
      </c>
      <c r="G320" s="22">
        <v>1</v>
      </c>
      <c r="H320" s="22">
        <v>1</v>
      </c>
      <c r="I320" s="23">
        <v>0</v>
      </c>
      <c r="J320" s="24">
        <v>1</v>
      </c>
      <c r="K320" s="25">
        <v>0</v>
      </c>
      <c r="L320" s="26">
        <v>0</v>
      </c>
      <c r="M320" s="27" t="s">
        <v>2586</v>
      </c>
      <c r="N320" s="27"/>
    </row>
    <row r="321" spans="1:14" x14ac:dyDescent="0.3">
      <c r="A321" s="7" t="s">
        <v>2345</v>
      </c>
      <c r="B321" s="7" t="s">
        <v>2346</v>
      </c>
      <c r="C321" s="7" t="s">
        <v>1257</v>
      </c>
      <c r="D321" s="7" t="s">
        <v>2347</v>
      </c>
      <c r="E321" s="7" t="s">
        <v>821</v>
      </c>
      <c r="F321" s="7" t="s">
        <v>2348</v>
      </c>
      <c r="G321" s="22">
        <v>1</v>
      </c>
      <c r="H321" s="22">
        <v>1</v>
      </c>
      <c r="I321" s="23">
        <v>0</v>
      </c>
      <c r="J321" s="24">
        <v>1</v>
      </c>
      <c r="K321" s="25">
        <v>0</v>
      </c>
      <c r="L321" s="26">
        <v>0</v>
      </c>
      <c r="M321" s="27" t="s">
        <v>2586</v>
      </c>
      <c r="N321" s="27"/>
    </row>
    <row r="322" spans="1:14" x14ac:dyDescent="0.3">
      <c r="A322" s="7" t="s">
        <v>2349</v>
      </c>
      <c r="B322" s="7" t="s">
        <v>2350</v>
      </c>
      <c r="C322" s="7" t="s">
        <v>2351</v>
      </c>
      <c r="D322" s="7" t="s">
        <v>1520</v>
      </c>
      <c r="E322" s="7" t="s">
        <v>1921</v>
      </c>
      <c r="F322" s="7" t="s">
        <v>2352</v>
      </c>
      <c r="G322" s="22">
        <v>1</v>
      </c>
      <c r="H322" s="22">
        <v>2</v>
      </c>
      <c r="I322" s="23">
        <v>1</v>
      </c>
      <c r="J322" s="24">
        <v>0</v>
      </c>
      <c r="K322" s="25">
        <v>0</v>
      </c>
      <c r="L322" s="26">
        <v>0</v>
      </c>
      <c r="M322" s="27" t="s">
        <v>2585</v>
      </c>
      <c r="N322" s="27"/>
    </row>
    <row r="323" spans="1:14" x14ac:dyDescent="0.3">
      <c r="A323" s="7" t="s">
        <v>2353</v>
      </c>
      <c r="B323" s="7" t="s">
        <v>2354</v>
      </c>
      <c r="C323" s="7" t="s">
        <v>2355</v>
      </c>
      <c r="D323" s="7" t="s">
        <v>1230</v>
      </c>
      <c r="E323" s="7" t="s">
        <v>2356</v>
      </c>
      <c r="F323" s="7" t="s">
        <v>2357</v>
      </c>
      <c r="G323" s="22">
        <v>1</v>
      </c>
      <c r="H323" s="22">
        <v>1</v>
      </c>
      <c r="I323" s="23">
        <v>0</v>
      </c>
      <c r="J323" s="24">
        <v>1</v>
      </c>
      <c r="K323" s="25">
        <v>0</v>
      </c>
      <c r="L323" s="26">
        <v>0</v>
      </c>
      <c r="M323" s="27" t="s">
        <v>2586</v>
      </c>
      <c r="N323" s="27"/>
    </row>
    <row r="324" spans="1:14" x14ac:dyDescent="0.3">
      <c r="A324" s="7" t="s">
        <v>2358</v>
      </c>
      <c r="B324" s="7" t="s">
        <v>2359</v>
      </c>
      <c r="C324" s="7" t="s">
        <v>1528</v>
      </c>
      <c r="D324" s="7" t="s">
        <v>1440</v>
      </c>
      <c r="E324" s="7" t="s">
        <v>1189</v>
      </c>
      <c r="F324" s="7" t="s">
        <v>2360</v>
      </c>
      <c r="G324" s="22">
        <v>1</v>
      </c>
      <c r="H324" s="22">
        <v>3</v>
      </c>
      <c r="I324" s="23">
        <v>1</v>
      </c>
      <c r="J324" s="24">
        <v>0</v>
      </c>
      <c r="K324" s="25">
        <v>0</v>
      </c>
      <c r="L324" s="26">
        <v>0</v>
      </c>
      <c r="M324" s="27" t="s">
        <v>2581</v>
      </c>
      <c r="N324" s="27"/>
    </row>
    <row r="325" spans="1:14" x14ac:dyDescent="0.3">
      <c r="A325" s="7" t="s">
        <v>2361</v>
      </c>
      <c r="B325" s="7" t="s">
        <v>2362</v>
      </c>
      <c r="C325" s="7" t="s">
        <v>2363</v>
      </c>
      <c r="D325" s="7" t="s">
        <v>1779</v>
      </c>
      <c r="E325" s="7" t="s">
        <v>1424</v>
      </c>
      <c r="F325" s="7" t="s">
        <v>2364</v>
      </c>
      <c r="G325" s="22">
        <v>1</v>
      </c>
      <c r="H325" s="22">
        <v>1</v>
      </c>
      <c r="I325" s="23">
        <v>0</v>
      </c>
      <c r="J325" s="24">
        <v>1</v>
      </c>
      <c r="K325" s="25">
        <v>0</v>
      </c>
      <c r="L325" s="26">
        <v>0</v>
      </c>
      <c r="M325" s="27" t="s">
        <v>2586</v>
      </c>
      <c r="N325" s="27"/>
    </row>
    <row r="326" spans="1:14" x14ac:dyDescent="0.3">
      <c r="A326" s="7" t="s">
        <v>2365</v>
      </c>
      <c r="B326" s="7" t="s">
        <v>2366</v>
      </c>
      <c r="C326" s="7" t="s">
        <v>2367</v>
      </c>
      <c r="D326" s="7" t="s">
        <v>2368</v>
      </c>
      <c r="E326" s="7" t="s">
        <v>762</v>
      </c>
      <c r="F326" s="7" t="s">
        <v>2369</v>
      </c>
      <c r="G326" s="22">
        <v>1</v>
      </c>
      <c r="H326" s="22">
        <v>2</v>
      </c>
      <c r="I326" s="23">
        <v>1</v>
      </c>
      <c r="J326" s="24">
        <v>0</v>
      </c>
      <c r="K326" s="25">
        <v>0</v>
      </c>
      <c r="L326" s="26">
        <v>0</v>
      </c>
      <c r="M326" s="27" t="s">
        <v>2585</v>
      </c>
      <c r="N326" s="27"/>
    </row>
    <row r="327" spans="1:14" x14ac:dyDescent="0.3">
      <c r="A327" s="7" t="s">
        <v>2370</v>
      </c>
      <c r="B327" s="7" t="s">
        <v>2371</v>
      </c>
      <c r="C327" s="7" t="s">
        <v>2372</v>
      </c>
      <c r="D327" s="7" t="s">
        <v>1230</v>
      </c>
      <c r="E327" s="7" t="s">
        <v>1798</v>
      </c>
      <c r="F327" s="7" t="s">
        <v>2373</v>
      </c>
      <c r="G327" s="22">
        <v>1</v>
      </c>
      <c r="H327" s="22">
        <v>7</v>
      </c>
      <c r="I327" s="23">
        <v>1</v>
      </c>
      <c r="J327" s="24">
        <v>0</v>
      </c>
      <c r="K327" s="25">
        <v>0</v>
      </c>
      <c r="L327" s="26">
        <v>0</v>
      </c>
      <c r="M327" s="27" t="s">
        <v>2586</v>
      </c>
      <c r="N327" s="27"/>
    </row>
    <row r="328" spans="1:14" x14ac:dyDescent="0.3">
      <c r="A328" s="7" t="s">
        <v>2374</v>
      </c>
      <c r="B328" s="7" t="s">
        <v>2375</v>
      </c>
      <c r="C328" s="7" t="s">
        <v>1257</v>
      </c>
      <c r="D328" s="7" t="s">
        <v>1300</v>
      </c>
      <c r="E328" s="7" t="s">
        <v>717</v>
      </c>
      <c r="F328" s="7" t="s">
        <v>2376</v>
      </c>
      <c r="G328" s="22">
        <v>1</v>
      </c>
      <c r="H328" s="22">
        <v>1</v>
      </c>
      <c r="I328" s="23">
        <v>0</v>
      </c>
      <c r="J328" s="24">
        <v>1</v>
      </c>
      <c r="K328" s="25">
        <v>0</v>
      </c>
      <c r="L328" s="26">
        <v>0</v>
      </c>
      <c r="M328" s="27" t="s">
        <v>2586</v>
      </c>
      <c r="N328" s="27"/>
    </row>
    <row r="329" spans="1:14" x14ac:dyDescent="0.3">
      <c r="A329" s="7" t="s">
        <v>2377</v>
      </c>
      <c r="B329" s="7" t="s">
        <v>2378</v>
      </c>
      <c r="C329" s="7" t="s">
        <v>2379</v>
      </c>
      <c r="D329" s="7" t="s">
        <v>2380</v>
      </c>
      <c r="E329" s="7" t="s">
        <v>2381</v>
      </c>
      <c r="F329" s="7" t="s">
        <v>2382</v>
      </c>
      <c r="G329" s="22">
        <v>1</v>
      </c>
      <c r="H329" s="22">
        <v>1</v>
      </c>
      <c r="I329" s="23">
        <v>0</v>
      </c>
      <c r="J329" s="24">
        <v>1</v>
      </c>
      <c r="K329" s="25">
        <v>0</v>
      </c>
      <c r="L329" s="26">
        <v>0</v>
      </c>
      <c r="M329" s="27" t="s">
        <v>2586</v>
      </c>
      <c r="N329" s="27"/>
    </row>
    <row r="330" spans="1:14" x14ac:dyDescent="0.3">
      <c r="A330" s="7" t="s">
        <v>2383</v>
      </c>
      <c r="B330" s="7" t="s">
        <v>2384</v>
      </c>
      <c r="C330" s="7" t="s">
        <v>1293</v>
      </c>
      <c r="D330" s="7" t="s">
        <v>2385</v>
      </c>
      <c r="E330" s="7" t="s">
        <v>1374</v>
      </c>
      <c r="F330" s="7" t="s">
        <v>2386</v>
      </c>
      <c r="G330" s="22">
        <v>1</v>
      </c>
      <c r="H330" s="22">
        <v>3</v>
      </c>
      <c r="I330" s="23">
        <v>0</v>
      </c>
      <c r="J330" s="24">
        <v>1</v>
      </c>
      <c r="K330" s="25">
        <v>0</v>
      </c>
      <c r="L330" s="26">
        <v>0</v>
      </c>
      <c r="M330" s="27" t="s">
        <v>2586</v>
      </c>
      <c r="N330" s="27"/>
    </row>
    <row r="331" spans="1:14" x14ac:dyDescent="0.3">
      <c r="A331" s="7" t="s">
        <v>2387</v>
      </c>
      <c r="B331" s="7" t="s">
        <v>2388</v>
      </c>
      <c r="C331" s="7" t="s">
        <v>2389</v>
      </c>
      <c r="D331" s="7" t="s">
        <v>2390</v>
      </c>
      <c r="E331" s="7" t="s">
        <v>2391</v>
      </c>
      <c r="F331" s="7" t="s">
        <v>2392</v>
      </c>
      <c r="G331" s="22">
        <v>1</v>
      </c>
      <c r="H331" s="22">
        <v>2</v>
      </c>
      <c r="I331" s="23">
        <v>0</v>
      </c>
      <c r="J331" s="24">
        <v>1</v>
      </c>
      <c r="K331" s="25">
        <v>0</v>
      </c>
      <c r="L331" s="26">
        <v>0</v>
      </c>
      <c r="M331" s="27" t="s">
        <v>2585</v>
      </c>
      <c r="N331" s="27"/>
    </row>
    <row r="332" spans="1:14" x14ac:dyDescent="0.3">
      <c r="A332" s="7" t="s">
        <v>980</v>
      </c>
      <c r="B332" s="7" t="s">
        <v>2393</v>
      </c>
      <c r="C332" s="7" t="s">
        <v>1257</v>
      </c>
      <c r="D332" s="7" t="s">
        <v>2394</v>
      </c>
      <c r="E332" s="7" t="s">
        <v>872</v>
      </c>
      <c r="F332" s="7" t="s">
        <v>2395</v>
      </c>
      <c r="G332" s="22">
        <v>1</v>
      </c>
      <c r="H332" s="22">
        <v>1</v>
      </c>
      <c r="I332" s="23">
        <v>0</v>
      </c>
      <c r="J332" s="24">
        <v>0</v>
      </c>
      <c r="K332" s="25">
        <v>0</v>
      </c>
      <c r="L332" s="26">
        <v>1</v>
      </c>
      <c r="M332" s="27" t="s">
        <v>2582</v>
      </c>
      <c r="N332" s="27"/>
    </row>
    <row r="333" spans="1:14" x14ac:dyDescent="0.3">
      <c r="A333" s="7" t="s">
        <v>637</v>
      </c>
      <c r="B333" s="7" t="s">
        <v>638</v>
      </c>
      <c r="C333" s="7" t="s">
        <v>2396</v>
      </c>
      <c r="D333" s="7" t="s">
        <v>1300</v>
      </c>
      <c r="E333" s="7" t="s">
        <v>640</v>
      </c>
      <c r="F333" s="7" t="s">
        <v>2397</v>
      </c>
      <c r="G333" s="22">
        <v>1</v>
      </c>
      <c r="H333" s="22">
        <v>2</v>
      </c>
      <c r="I333" s="23">
        <v>0</v>
      </c>
      <c r="J333" s="24">
        <v>0</v>
      </c>
      <c r="K333" s="25">
        <v>1</v>
      </c>
      <c r="L333" s="26">
        <v>0</v>
      </c>
      <c r="M333" s="27" t="s">
        <v>2584</v>
      </c>
      <c r="N333" s="27"/>
    </row>
    <row r="334" spans="1:14" x14ac:dyDescent="0.3">
      <c r="A334" s="7" t="s">
        <v>1068</v>
      </c>
      <c r="B334" s="7" t="s">
        <v>2398</v>
      </c>
      <c r="C334" s="7" t="s">
        <v>1257</v>
      </c>
      <c r="D334" s="7" t="s">
        <v>1230</v>
      </c>
      <c r="E334" s="7" t="s">
        <v>1070</v>
      </c>
      <c r="F334" s="7" t="s">
        <v>2399</v>
      </c>
      <c r="G334" s="22">
        <v>1</v>
      </c>
      <c r="H334" s="22">
        <v>1</v>
      </c>
      <c r="I334" s="23">
        <v>0</v>
      </c>
      <c r="J334" s="24">
        <v>0</v>
      </c>
      <c r="K334" s="25">
        <v>0</v>
      </c>
      <c r="L334" s="26">
        <v>1</v>
      </c>
      <c r="M334" s="27" t="s">
        <v>2584</v>
      </c>
      <c r="N334" s="27"/>
    </row>
    <row r="335" spans="1:14" x14ac:dyDescent="0.3">
      <c r="A335" s="7" t="s">
        <v>2400</v>
      </c>
      <c r="B335" s="7" t="s">
        <v>2401</v>
      </c>
      <c r="C335" s="7" t="s">
        <v>2039</v>
      </c>
      <c r="D335" s="7" t="s">
        <v>1230</v>
      </c>
      <c r="E335" s="7" t="s">
        <v>954</v>
      </c>
      <c r="F335" s="7" t="s">
        <v>2402</v>
      </c>
      <c r="G335" s="22">
        <v>1</v>
      </c>
      <c r="H335" s="22">
        <v>1</v>
      </c>
      <c r="I335" s="23">
        <v>0</v>
      </c>
      <c r="J335" s="24">
        <v>1</v>
      </c>
      <c r="K335" s="25">
        <v>0</v>
      </c>
      <c r="L335" s="26">
        <v>0</v>
      </c>
      <c r="M335" s="27" t="s">
        <v>2585</v>
      </c>
      <c r="N335" s="27"/>
    </row>
    <row r="336" spans="1:14" x14ac:dyDescent="0.3">
      <c r="A336" s="7" t="s">
        <v>709</v>
      </c>
      <c r="B336" s="7" t="s">
        <v>1407</v>
      </c>
      <c r="C336" s="7" t="s">
        <v>2403</v>
      </c>
      <c r="D336" s="7" t="s">
        <v>1230</v>
      </c>
      <c r="E336" s="7" t="s">
        <v>703</v>
      </c>
      <c r="F336" s="7" t="s">
        <v>2404</v>
      </c>
      <c r="G336" s="22">
        <v>1</v>
      </c>
      <c r="H336" s="22">
        <v>3</v>
      </c>
      <c r="I336" s="23">
        <v>0</v>
      </c>
      <c r="J336" s="24">
        <v>0</v>
      </c>
      <c r="K336" s="25">
        <v>1</v>
      </c>
      <c r="L336" s="26">
        <v>0</v>
      </c>
      <c r="M336" s="27" t="s">
        <v>2584</v>
      </c>
      <c r="N336" s="27"/>
    </row>
    <row r="337" spans="1:14" x14ac:dyDescent="0.3">
      <c r="A337" s="7" t="s">
        <v>2405</v>
      </c>
      <c r="B337" s="7" t="s">
        <v>2406</v>
      </c>
      <c r="C337" s="7" t="s">
        <v>2407</v>
      </c>
      <c r="D337" s="7" t="s">
        <v>2408</v>
      </c>
      <c r="E337" s="7" t="s">
        <v>2409</v>
      </c>
      <c r="F337" s="7" t="s">
        <v>2410</v>
      </c>
      <c r="G337" s="22">
        <v>1</v>
      </c>
      <c r="H337" s="22">
        <v>1</v>
      </c>
      <c r="I337" s="23">
        <v>0</v>
      </c>
      <c r="J337" s="24">
        <v>1</v>
      </c>
      <c r="K337" s="25">
        <v>0</v>
      </c>
      <c r="L337" s="26">
        <v>0</v>
      </c>
      <c r="M337" s="27" t="s">
        <v>2586</v>
      </c>
      <c r="N337" s="27"/>
    </row>
    <row r="338" spans="1:14" x14ac:dyDescent="0.3">
      <c r="A338" s="7" t="s">
        <v>1062</v>
      </c>
      <c r="B338" s="7" t="s">
        <v>2411</v>
      </c>
      <c r="C338" s="7" t="s">
        <v>2412</v>
      </c>
      <c r="D338" s="7" t="s">
        <v>1230</v>
      </c>
      <c r="E338" s="7" t="s">
        <v>1064</v>
      </c>
      <c r="F338" s="7" t="s">
        <v>2413</v>
      </c>
      <c r="G338" s="22">
        <v>1</v>
      </c>
      <c r="H338" s="22">
        <v>1</v>
      </c>
      <c r="I338" s="23">
        <v>0</v>
      </c>
      <c r="J338" s="24">
        <v>0</v>
      </c>
      <c r="K338" s="25">
        <v>0</v>
      </c>
      <c r="L338" s="26">
        <v>1</v>
      </c>
      <c r="M338" s="27" t="s">
        <v>2584</v>
      </c>
      <c r="N338" s="27"/>
    </row>
    <row r="339" spans="1:14" x14ac:dyDescent="0.3">
      <c r="A339" s="7" t="s">
        <v>2414</v>
      </c>
      <c r="B339" s="7" t="s">
        <v>2415</v>
      </c>
      <c r="C339" s="7" t="s">
        <v>2416</v>
      </c>
      <c r="D339" s="7" t="s">
        <v>1203</v>
      </c>
      <c r="E339" s="7" t="s">
        <v>1204</v>
      </c>
      <c r="F339" s="7" t="s">
        <v>2417</v>
      </c>
      <c r="G339" s="22">
        <v>1</v>
      </c>
      <c r="H339" s="22">
        <v>5</v>
      </c>
      <c r="I339" s="23">
        <v>1</v>
      </c>
      <c r="J339" s="24">
        <v>0</v>
      </c>
      <c r="K339" s="25">
        <v>0</v>
      </c>
      <c r="L339" s="26">
        <v>0</v>
      </c>
      <c r="M339" s="27" t="s">
        <v>2581</v>
      </c>
      <c r="N339" s="27"/>
    </row>
    <row r="340" spans="1:14" x14ac:dyDescent="0.3">
      <c r="A340" s="7" t="s">
        <v>2418</v>
      </c>
      <c r="B340" s="7" t="s">
        <v>2419</v>
      </c>
      <c r="C340" s="7" t="s">
        <v>2150</v>
      </c>
      <c r="D340" s="7" t="s">
        <v>2036</v>
      </c>
      <c r="E340" s="7" t="s">
        <v>1189</v>
      </c>
      <c r="F340" s="7" t="s">
        <v>2151</v>
      </c>
      <c r="G340" s="22">
        <v>1</v>
      </c>
      <c r="H340" s="22">
        <v>2</v>
      </c>
      <c r="I340" s="23">
        <v>1</v>
      </c>
      <c r="J340" s="24">
        <v>0</v>
      </c>
      <c r="K340" s="25">
        <v>0</v>
      </c>
      <c r="L340" s="26">
        <v>0</v>
      </c>
      <c r="M340" s="27" t="s">
        <v>2586</v>
      </c>
      <c r="N340" s="27"/>
    </row>
    <row r="341" spans="1:14" x14ac:dyDescent="0.3">
      <c r="A341" s="7" t="s">
        <v>2420</v>
      </c>
      <c r="B341" s="7" t="s">
        <v>2421</v>
      </c>
      <c r="C341" s="7" t="s">
        <v>2422</v>
      </c>
      <c r="D341" s="7" t="s">
        <v>1203</v>
      </c>
      <c r="E341" s="7" t="s">
        <v>1318</v>
      </c>
      <c r="F341" s="7" t="s">
        <v>2423</v>
      </c>
      <c r="G341" s="22">
        <v>1</v>
      </c>
      <c r="H341" s="22">
        <v>1</v>
      </c>
      <c r="I341" s="23">
        <v>1</v>
      </c>
      <c r="J341" s="24">
        <v>0</v>
      </c>
      <c r="K341" s="25">
        <v>0</v>
      </c>
      <c r="L341" s="26">
        <v>0</v>
      </c>
      <c r="M341" s="27" t="s">
        <v>2585</v>
      </c>
      <c r="N341" s="27"/>
    </row>
    <row r="342" spans="1:14" x14ac:dyDescent="0.3">
      <c r="A342" s="7" t="s">
        <v>866</v>
      </c>
      <c r="B342" s="7" t="s">
        <v>2424</v>
      </c>
      <c r="C342" s="7" t="s">
        <v>1257</v>
      </c>
      <c r="D342" s="7" t="s">
        <v>1230</v>
      </c>
      <c r="E342" s="7" t="s">
        <v>869</v>
      </c>
      <c r="F342" s="7" t="s">
        <v>2425</v>
      </c>
      <c r="G342" s="22">
        <v>1</v>
      </c>
      <c r="H342" s="22">
        <v>1</v>
      </c>
      <c r="I342" s="23">
        <v>0</v>
      </c>
      <c r="J342" s="24">
        <v>0</v>
      </c>
      <c r="K342" s="25">
        <v>0</v>
      </c>
      <c r="L342" s="26">
        <v>1</v>
      </c>
      <c r="M342" s="27" t="s">
        <v>2584</v>
      </c>
      <c r="N342" s="27"/>
    </row>
    <row r="343" spans="1:14" x14ac:dyDescent="0.3">
      <c r="A343" s="7" t="s">
        <v>1096</v>
      </c>
      <c r="B343" s="7" t="s">
        <v>2426</v>
      </c>
      <c r="C343" s="7" t="s">
        <v>1257</v>
      </c>
      <c r="D343" s="7" t="s">
        <v>1225</v>
      </c>
      <c r="E343" s="7" t="s">
        <v>872</v>
      </c>
      <c r="F343" s="7" t="s">
        <v>2427</v>
      </c>
      <c r="G343" s="22">
        <v>1</v>
      </c>
      <c r="H343" s="22">
        <v>2</v>
      </c>
      <c r="I343" s="23">
        <v>0</v>
      </c>
      <c r="J343" s="24">
        <v>0</v>
      </c>
      <c r="K343" s="25">
        <v>0</v>
      </c>
      <c r="L343" s="26">
        <v>1</v>
      </c>
      <c r="M343" s="27" t="s">
        <v>2582</v>
      </c>
      <c r="N343" s="27"/>
    </row>
    <row r="344" spans="1:14" x14ac:dyDescent="0.3">
      <c r="A344" s="7" t="s">
        <v>1035</v>
      </c>
      <c r="B344" s="7" t="s">
        <v>2428</v>
      </c>
      <c r="C344" s="7" t="s">
        <v>2429</v>
      </c>
      <c r="D344" s="7" t="s">
        <v>1230</v>
      </c>
      <c r="E344" s="7" t="s">
        <v>1037</v>
      </c>
      <c r="F344" s="7" t="s">
        <v>2430</v>
      </c>
      <c r="G344" s="22">
        <v>1</v>
      </c>
      <c r="H344" s="22">
        <v>1</v>
      </c>
      <c r="I344" s="23">
        <v>0</v>
      </c>
      <c r="J344" s="24">
        <v>0</v>
      </c>
      <c r="K344" s="25">
        <v>0</v>
      </c>
      <c r="L344" s="26">
        <v>1</v>
      </c>
      <c r="M344" s="27" t="s">
        <v>2584</v>
      </c>
      <c r="N344" s="27"/>
    </row>
    <row r="345" spans="1:14" x14ac:dyDescent="0.3">
      <c r="A345" s="7" t="s">
        <v>1100</v>
      </c>
      <c r="B345" s="7" t="s">
        <v>2431</v>
      </c>
      <c r="C345" s="7" t="s">
        <v>1257</v>
      </c>
      <c r="D345" s="7" t="s">
        <v>2432</v>
      </c>
      <c r="E345" s="7" t="s">
        <v>756</v>
      </c>
      <c r="F345" s="7" t="s">
        <v>2433</v>
      </c>
      <c r="G345" s="22">
        <v>1</v>
      </c>
      <c r="H345" s="22">
        <v>2</v>
      </c>
      <c r="I345" s="23">
        <v>0</v>
      </c>
      <c r="J345" s="24">
        <v>0</v>
      </c>
      <c r="K345" s="25">
        <v>0</v>
      </c>
      <c r="L345" s="26">
        <v>1</v>
      </c>
      <c r="M345" s="27" t="s">
        <v>2584</v>
      </c>
      <c r="N345" s="27"/>
    </row>
    <row r="346" spans="1:14" x14ac:dyDescent="0.3">
      <c r="A346" s="7" t="s">
        <v>2434</v>
      </c>
      <c r="B346" s="7" t="s">
        <v>2435</v>
      </c>
      <c r="C346" s="7" t="s">
        <v>2436</v>
      </c>
      <c r="D346" s="7" t="s">
        <v>1230</v>
      </c>
      <c r="E346" s="7" t="s">
        <v>756</v>
      </c>
      <c r="F346" s="7" t="s">
        <v>2437</v>
      </c>
      <c r="G346" s="22">
        <v>1</v>
      </c>
      <c r="H346" s="22">
        <v>3</v>
      </c>
      <c r="I346" s="23">
        <v>0</v>
      </c>
      <c r="J346" s="24">
        <v>1</v>
      </c>
      <c r="K346" s="25">
        <v>0</v>
      </c>
      <c r="L346" s="26">
        <v>0</v>
      </c>
      <c r="M346" s="27" t="s">
        <v>2585</v>
      </c>
      <c r="N346" s="27"/>
    </row>
    <row r="347" spans="1:14" x14ac:dyDescent="0.3">
      <c r="A347" s="7" t="s">
        <v>2438</v>
      </c>
      <c r="B347" s="7" t="s">
        <v>2439</v>
      </c>
      <c r="C347" s="7" t="s">
        <v>2440</v>
      </c>
      <c r="D347" s="7" t="s">
        <v>1300</v>
      </c>
      <c r="E347" s="7" t="s">
        <v>1600</v>
      </c>
      <c r="F347" s="7" t="s">
        <v>2441</v>
      </c>
      <c r="G347" s="22">
        <v>1</v>
      </c>
      <c r="H347" s="22">
        <v>1</v>
      </c>
      <c r="I347" s="23">
        <v>1</v>
      </c>
      <c r="J347" s="24">
        <v>0</v>
      </c>
      <c r="K347" s="25">
        <v>0</v>
      </c>
      <c r="L347" s="26">
        <v>0</v>
      </c>
      <c r="M347" s="27" t="s">
        <v>2585</v>
      </c>
      <c r="N347" s="27"/>
    </row>
    <row r="348" spans="1:14" x14ac:dyDescent="0.3">
      <c r="A348" s="7" t="s">
        <v>2442</v>
      </c>
      <c r="B348" s="7" t="s">
        <v>2443</v>
      </c>
      <c r="C348" s="7" t="s">
        <v>1187</v>
      </c>
      <c r="D348" s="7" t="s">
        <v>1450</v>
      </c>
      <c r="E348" s="7" t="s">
        <v>1204</v>
      </c>
      <c r="F348" s="7" t="s">
        <v>2444</v>
      </c>
      <c r="G348" s="22">
        <v>1</v>
      </c>
      <c r="H348" s="22">
        <v>1</v>
      </c>
      <c r="I348" s="23">
        <v>0</v>
      </c>
      <c r="J348" s="24">
        <v>1</v>
      </c>
      <c r="K348" s="25">
        <v>0</v>
      </c>
      <c r="L348" s="26">
        <v>0</v>
      </c>
      <c r="M348" s="27" t="s">
        <v>2586</v>
      </c>
      <c r="N348" s="27"/>
    </row>
    <row r="349" spans="1:14" x14ac:dyDescent="0.3">
      <c r="A349" s="7" t="s">
        <v>647</v>
      </c>
      <c r="B349" s="7" t="s">
        <v>2445</v>
      </c>
      <c r="C349" s="7" t="s">
        <v>2446</v>
      </c>
      <c r="D349" s="7" t="s">
        <v>1230</v>
      </c>
      <c r="E349" s="7" t="s">
        <v>646</v>
      </c>
      <c r="F349" s="7" t="s">
        <v>2447</v>
      </c>
      <c r="G349" s="22">
        <v>1</v>
      </c>
      <c r="H349" s="22">
        <v>1</v>
      </c>
      <c r="I349" s="23">
        <v>0</v>
      </c>
      <c r="J349" s="24">
        <v>0</v>
      </c>
      <c r="K349" s="25">
        <v>1</v>
      </c>
      <c r="L349" s="26">
        <v>0</v>
      </c>
      <c r="M349" s="27" t="s">
        <v>2584</v>
      </c>
      <c r="N349" s="27"/>
    </row>
    <row r="350" spans="1:14" x14ac:dyDescent="0.3">
      <c r="A350" s="7" t="s">
        <v>2448</v>
      </c>
      <c r="B350" s="7" t="s">
        <v>1796</v>
      </c>
      <c r="C350" s="7" t="s">
        <v>2449</v>
      </c>
      <c r="D350" s="7" t="s">
        <v>1230</v>
      </c>
      <c r="E350" s="7" t="s">
        <v>1798</v>
      </c>
      <c r="F350" s="7" t="s">
        <v>2450</v>
      </c>
      <c r="G350" s="22">
        <v>1</v>
      </c>
      <c r="H350" s="22">
        <v>15</v>
      </c>
      <c r="I350" s="23">
        <v>1</v>
      </c>
      <c r="J350" s="24">
        <v>0</v>
      </c>
      <c r="K350" s="25">
        <v>0</v>
      </c>
      <c r="L350" s="26">
        <v>0</v>
      </c>
      <c r="M350" s="27" t="s">
        <v>2586</v>
      </c>
      <c r="N350" s="27"/>
    </row>
    <row r="351" spans="1:14" x14ac:dyDescent="0.3">
      <c r="A351" s="7" t="s">
        <v>2451</v>
      </c>
      <c r="B351" s="7" t="s">
        <v>2452</v>
      </c>
      <c r="C351" s="7" t="s">
        <v>1257</v>
      </c>
      <c r="D351" s="7" t="s">
        <v>1230</v>
      </c>
      <c r="E351" s="7" t="s">
        <v>2453</v>
      </c>
      <c r="F351" s="7" t="s">
        <v>2454</v>
      </c>
      <c r="G351" s="22">
        <v>1</v>
      </c>
      <c r="H351" s="22">
        <v>10</v>
      </c>
      <c r="I351" s="23">
        <v>0</v>
      </c>
      <c r="J351" s="24">
        <v>1</v>
      </c>
      <c r="K351" s="25">
        <v>0</v>
      </c>
      <c r="L351" s="26">
        <v>0</v>
      </c>
      <c r="M351" s="27" t="s">
        <v>2586</v>
      </c>
      <c r="N351" s="27"/>
    </row>
    <row r="352" spans="1:14" x14ac:dyDescent="0.3">
      <c r="A352" s="7" t="s">
        <v>2455</v>
      </c>
      <c r="B352" s="7" t="s">
        <v>2456</v>
      </c>
      <c r="C352" s="7" t="s">
        <v>2457</v>
      </c>
      <c r="D352" s="7" t="s">
        <v>1841</v>
      </c>
      <c r="E352" s="7" t="s">
        <v>2458</v>
      </c>
      <c r="F352" s="7" t="s">
        <v>2459</v>
      </c>
      <c r="G352" s="22">
        <v>1</v>
      </c>
      <c r="H352" s="22">
        <v>1</v>
      </c>
      <c r="I352" s="23">
        <v>0</v>
      </c>
      <c r="J352" s="24">
        <v>1</v>
      </c>
      <c r="K352" s="25">
        <v>0</v>
      </c>
      <c r="L352" s="26">
        <v>0</v>
      </c>
      <c r="M352" s="27" t="s">
        <v>2586</v>
      </c>
      <c r="N352" s="27"/>
    </row>
    <row r="353" spans="1:14" x14ac:dyDescent="0.3">
      <c r="A353" s="7" t="s">
        <v>2460</v>
      </c>
      <c r="B353" s="7" t="s">
        <v>2461</v>
      </c>
      <c r="C353" s="7" t="s">
        <v>2462</v>
      </c>
      <c r="D353" s="7" t="s">
        <v>1230</v>
      </c>
      <c r="E353" s="7" t="s">
        <v>2463</v>
      </c>
      <c r="F353" s="7" t="s">
        <v>2464</v>
      </c>
      <c r="G353" s="22">
        <v>1</v>
      </c>
      <c r="H353" s="22">
        <v>2</v>
      </c>
      <c r="I353" s="23">
        <v>0</v>
      </c>
      <c r="J353" s="24">
        <v>1</v>
      </c>
      <c r="K353" s="25">
        <v>0</v>
      </c>
      <c r="L353" s="26">
        <v>0</v>
      </c>
      <c r="M353" s="27" t="s">
        <v>2586</v>
      </c>
      <c r="N353" s="27"/>
    </row>
    <row r="354" spans="1:14" x14ac:dyDescent="0.3">
      <c r="A354" s="7" t="s">
        <v>2465</v>
      </c>
      <c r="B354" s="7" t="s">
        <v>2466</v>
      </c>
      <c r="C354" s="7" t="s">
        <v>1257</v>
      </c>
      <c r="D354" s="7" t="s">
        <v>1270</v>
      </c>
      <c r="E354" s="7" t="s">
        <v>2024</v>
      </c>
      <c r="F354" s="7" t="s">
        <v>2467</v>
      </c>
      <c r="G354" s="22">
        <v>1</v>
      </c>
      <c r="H354" s="22">
        <v>4</v>
      </c>
      <c r="I354" s="23">
        <v>0</v>
      </c>
      <c r="J354" s="24">
        <v>1</v>
      </c>
      <c r="K354" s="25">
        <v>0</v>
      </c>
      <c r="L354" s="26">
        <v>0</v>
      </c>
      <c r="M354" s="27" t="s">
        <v>2586</v>
      </c>
      <c r="N354" s="27"/>
    </row>
    <row r="355" spans="1:14" x14ac:dyDescent="0.3">
      <c r="A355" s="7" t="s">
        <v>2468</v>
      </c>
      <c r="B355" s="7" t="s">
        <v>2469</v>
      </c>
      <c r="C355" s="7" t="s">
        <v>2470</v>
      </c>
      <c r="D355" s="7" t="s">
        <v>2471</v>
      </c>
      <c r="E355" s="7" t="s">
        <v>2472</v>
      </c>
      <c r="F355" s="7" t="s">
        <v>2473</v>
      </c>
      <c r="G355" s="22">
        <v>1</v>
      </c>
      <c r="H355" s="22">
        <v>4</v>
      </c>
      <c r="I355" s="23">
        <v>0</v>
      </c>
      <c r="J355" s="24">
        <v>1</v>
      </c>
      <c r="K355" s="25">
        <v>0</v>
      </c>
      <c r="L355" s="26">
        <v>0</v>
      </c>
      <c r="M355" s="27" t="s">
        <v>2586</v>
      </c>
      <c r="N355" s="27"/>
    </row>
    <row r="356" spans="1:14" x14ac:dyDescent="0.3">
      <c r="A356" s="7" t="s">
        <v>919</v>
      </c>
      <c r="B356" s="7" t="s">
        <v>2474</v>
      </c>
      <c r="C356" s="7" t="s">
        <v>2475</v>
      </c>
      <c r="D356" s="7" t="s">
        <v>2476</v>
      </c>
      <c r="E356" s="7" t="s">
        <v>921</v>
      </c>
      <c r="F356" s="7" t="s">
        <v>2477</v>
      </c>
      <c r="G356" s="22">
        <v>1</v>
      </c>
      <c r="H356" s="22">
        <v>4</v>
      </c>
      <c r="I356" s="23">
        <v>0</v>
      </c>
      <c r="J356" s="24">
        <v>0</v>
      </c>
      <c r="K356" s="25">
        <v>0</v>
      </c>
      <c r="L356" s="26">
        <v>1</v>
      </c>
      <c r="M356" s="27" t="s">
        <v>2584</v>
      </c>
      <c r="N356" s="27"/>
    </row>
    <row r="357" spans="1:14" x14ac:dyDescent="0.3">
      <c r="A357" s="7" t="s">
        <v>644</v>
      </c>
      <c r="B357" s="7" t="s">
        <v>2478</v>
      </c>
      <c r="C357" s="7" t="s">
        <v>2479</v>
      </c>
      <c r="D357" s="7" t="s">
        <v>1230</v>
      </c>
      <c r="E357" s="7" t="s">
        <v>646</v>
      </c>
      <c r="F357" s="7" t="s">
        <v>2480</v>
      </c>
      <c r="G357" s="22">
        <v>1</v>
      </c>
      <c r="H357" s="22">
        <v>1</v>
      </c>
      <c r="I357" s="23">
        <v>0</v>
      </c>
      <c r="J357" s="24">
        <v>0</v>
      </c>
      <c r="K357" s="25">
        <v>1</v>
      </c>
      <c r="L357" s="26">
        <v>0</v>
      </c>
      <c r="M357" s="27" t="s">
        <v>2584</v>
      </c>
      <c r="N357" s="27"/>
    </row>
    <row r="358" spans="1:14" x14ac:dyDescent="0.3">
      <c r="A358" s="7" t="s">
        <v>2481</v>
      </c>
      <c r="B358" s="7" t="s">
        <v>2482</v>
      </c>
      <c r="C358" s="7" t="s">
        <v>2483</v>
      </c>
      <c r="D358" s="7" t="s">
        <v>2471</v>
      </c>
      <c r="E358" s="7" t="s">
        <v>1995</v>
      </c>
      <c r="F358" s="7" t="s">
        <v>2484</v>
      </c>
      <c r="G358" s="22">
        <v>1</v>
      </c>
      <c r="H358" s="22">
        <v>1</v>
      </c>
      <c r="I358" s="23">
        <v>0</v>
      </c>
      <c r="J358" s="24">
        <v>1</v>
      </c>
      <c r="K358" s="25">
        <v>0</v>
      </c>
      <c r="L358" s="26">
        <v>0</v>
      </c>
      <c r="M358" s="27" t="s">
        <v>2586</v>
      </c>
      <c r="N358" s="27"/>
    </row>
    <row r="359" spans="1:14" x14ac:dyDescent="0.3">
      <c r="A359" s="7" t="s">
        <v>651</v>
      </c>
      <c r="B359" s="7" t="s">
        <v>652</v>
      </c>
      <c r="C359" s="7" t="s">
        <v>2485</v>
      </c>
      <c r="D359" s="7" t="s">
        <v>1270</v>
      </c>
      <c r="E359" s="7" t="s">
        <v>646</v>
      </c>
      <c r="F359" s="7" t="s">
        <v>2486</v>
      </c>
      <c r="G359" s="22">
        <v>1</v>
      </c>
      <c r="H359" s="22">
        <v>1</v>
      </c>
      <c r="I359" s="23">
        <v>0</v>
      </c>
      <c r="J359" s="24">
        <v>0</v>
      </c>
      <c r="K359" s="25">
        <v>1</v>
      </c>
      <c r="L359" s="26">
        <v>0</v>
      </c>
      <c r="M359" s="27" t="s">
        <v>2584</v>
      </c>
      <c r="N359" s="27"/>
    </row>
    <row r="360" spans="1:14" x14ac:dyDescent="0.3">
      <c r="A360" s="7" t="s">
        <v>649</v>
      </c>
      <c r="B360" s="7" t="s">
        <v>2487</v>
      </c>
      <c r="C360" s="7" t="s">
        <v>2488</v>
      </c>
      <c r="D360" s="7" t="s">
        <v>1270</v>
      </c>
      <c r="E360" s="7" t="s">
        <v>646</v>
      </c>
      <c r="F360" s="7" t="s">
        <v>2489</v>
      </c>
      <c r="G360" s="22">
        <v>1</v>
      </c>
      <c r="H360" s="22">
        <v>1</v>
      </c>
      <c r="I360" s="23">
        <v>0</v>
      </c>
      <c r="J360" s="24">
        <v>0</v>
      </c>
      <c r="K360" s="25">
        <v>1</v>
      </c>
      <c r="L360" s="26">
        <v>0</v>
      </c>
      <c r="M360" s="27" t="s">
        <v>2584</v>
      </c>
      <c r="N360" s="27"/>
    </row>
    <row r="361" spans="1:14" x14ac:dyDescent="0.3">
      <c r="A361" s="7" t="s">
        <v>2490</v>
      </c>
      <c r="B361" s="7" t="s">
        <v>2491</v>
      </c>
      <c r="C361" s="7" t="s">
        <v>2492</v>
      </c>
      <c r="D361" s="7" t="s">
        <v>1487</v>
      </c>
      <c r="E361" s="7" t="s">
        <v>1853</v>
      </c>
      <c r="F361" s="7" t="s">
        <v>2493</v>
      </c>
      <c r="G361" s="22">
        <v>1</v>
      </c>
      <c r="H361" s="22">
        <v>1</v>
      </c>
      <c r="I361" s="23">
        <v>0</v>
      </c>
      <c r="J361" s="24">
        <v>1</v>
      </c>
      <c r="K361" s="25">
        <v>0</v>
      </c>
      <c r="L361" s="26">
        <v>0</v>
      </c>
      <c r="M361" s="27" t="s">
        <v>2586</v>
      </c>
      <c r="N361" s="27"/>
    </row>
    <row r="362" spans="1:14" x14ac:dyDescent="0.3">
      <c r="A362" s="7" t="s">
        <v>808</v>
      </c>
      <c r="B362" s="7" t="s">
        <v>2494</v>
      </c>
      <c r="C362" s="7" t="s">
        <v>2495</v>
      </c>
      <c r="D362" s="7" t="s">
        <v>1182</v>
      </c>
      <c r="E362" s="7" t="s">
        <v>810</v>
      </c>
      <c r="F362" s="7" t="s">
        <v>2496</v>
      </c>
      <c r="G362" s="22">
        <v>1</v>
      </c>
      <c r="H362" s="22">
        <v>1</v>
      </c>
      <c r="I362" s="23">
        <v>0</v>
      </c>
      <c r="J362" s="24">
        <v>0</v>
      </c>
      <c r="K362" s="25">
        <v>1</v>
      </c>
      <c r="L362" s="26">
        <v>0</v>
      </c>
      <c r="M362" s="27" t="s">
        <v>2584</v>
      </c>
      <c r="N362" s="27"/>
    </row>
    <row r="363" spans="1:14" x14ac:dyDescent="0.3">
      <c r="A363" s="7" t="s">
        <v>740</v>
      </c>
      <c r="B363" s="7" t="s">
        <v>2497</v>
      </c>
      <c r="C363" s="7" t="s">
        <v>2498</v>
      </c>
      <c r="D363" s="7" t="s">
        <v>2499</v>
      </c>
      <c r="E363" s="7" t="s">
        <v>742</v>
      </c>
      <c r="F363" s="7" t="s">
        <v>2500</v>
      </c>
      <c r="G363" s="22">
        <v>1</v>
      </c>
      <c r="H363" s="22">
        <v>1</v>
      </c>
      <c r="I363" s="23">
        <v>0</v>
      </c>
      <c r="J363" s="24">
        <v>0</v>
      </c>
      <c r="K363" s="25">
        <v>1</v>
      </c>
      <c r="L363" s="26">
        <v>0</v>
      </c>
      <c r="M363" s="27" t="s">
        <v>2584</v>
      </c>
      <c r="N363" s="27"/>
    </row>
    <row r="364" spans="1:14" x14ac:dyDescent="0.3">
      <c r="A364" s="7" t="s">
        <v>2501</v>
      </c>
      <c r="B364" s="7" t="s">
        <v>2502</v>
      </c>
      <c r="C364" s="7" t="s">
        <v>2503</v>
      </c>
      <c r="D364" s="7" t="s">
        <v>2504</v>
      </c>
      <c r="E364" s="7" t="s">
        <v>1898</v>
      </c>
      <c r="F364" s="7" t="s">
        <v>2505</v>
      </c>
      <c r="G364" s="22">
        <v>1</v>
      </c>
      <c r="H364" s="22">
        <v>5</v>
      </c>
      <c r="I364" s="23">
        <v>0</v>
      </c>
      <c r="J364" s="24">
        <v>1</v>
      </c>
      <c r="K364" s="25">
        <v>0</v>
      </c>
      <c r="L364" s="26">
        <v>0</v>
      </c>
      <c r="M364" s="27" t="s">
        <v>2586</v>
      </c>
      <c r="N364" s="27"/>
    </row>
    <row r="365" spans="1:14" x14ac:dyDescent="0.3">
      <c r="A365" s="7" t="s">
        <v>1051</v>
      </c>
      <c r="B365" s="7" t="s">
        <v>2506</v>
      </c>
      <c r="C365" s="7" t="s">
        <v>1257</v>
      </c>
      <c r="D365" s="7" t="s">
        <v>1207</v>
      </c>
      <c r="E365" s="7" t="s">
        <v>1053</v>
      </c>
      <c r="F365" s="7" t="s">
        <v>2507</v>
      </c>
      <c r="G365" s="22">
        <v>1</v>
      </c>
      <c r="H365" s="22">
        <v>3</v>
      </c>
      <c r="I365" s="23">
        <v>0</v>
      </c>
      <c r="J365" s="24">
        <v>0</v>
      </c>
      <c r="K365" s="25">
        <v>0</v>
      </c>
      <c r="L365" s="26">
        <v>1</v>
      </c>
      <c r="M365" s="27" t="s">
        <v>2584</v>
      </c>
      <c r="N365" s="27"/>
    </row>
    <row r="366" spans="1:14" x14ac:dyDescent="0.3">
      <c r="A366" s="7" t="s">
        <v>2508</v>
      </c>
      <c r="B366" s="7" t="s">
        <v>2509</v>
      </c>
      <c r="C366" s="7" t="s">
        <v>2510</v>
      </c>
      <c r="D366" s="7" t="s">
        <v>2390</v>
      </c>
      <c r="E366" s="7" t="s">
        <v>2391</v>
      </c>
      <c r="F366" s="7" t="s">
        <v>2511</v>
      </c>
      <c r="G366" s="22">
        <v>1</v>
      </c>
      <c r="H366" s="22">
        <v>1</v>
      </c>
      <c r="I366" s="23">
        <v>0</v>
      </c>
      <c r="J366" s="24">
        <v>1</v>
      </c>
      <c r="K366" s="25">
        <v>0</v>
      </c>
      <c r="L366" s="26">
        <v>0</v>
      </c>
      <c r="M366" s="27" t="s">
        <v>2586</v>
      </c>
      <c r="N366" s="27"/>
    </row>
    <row r="367" spans="1:14" x14ac:dyDescent="0.3">
      <c r="A367" s="7" t="s">
        <v>2512</v>
      </c>
      <c r="B367" s="7" t="s">
        <v>2513</v>
      </c>
      <c r="C367" s="7" t="s">
        <v>1257</v>
      </c>
      <c r="D367" s="7" t="s">
        <v>1300</v>
      </c>
      <c r="E367" s="7" t="s">
        <v>2514</v>
      </c>
      <c r="F367" s="7" t="s">
        <v>2515</v>
      </c>
      <c r="G367" s="22">
        <v>1</v>
      </c>
      <c r="H367" s="22">
        <v>1</v>
      </c>
      <c r="I367" s="23">
        <v>1</v>
      </c>
      <c r="J367" s="24">
        <v>0</v>
      </c>
      <c r="K367" s="25">
        <v>0</v>
      </c>
      <c r="L367" s="26">
        <v>0</v>
      </c>
      <c r="M367" s="27" t="s">
        <v>2585</v>
      </c>
      <c r="N367" s="27"/>
    </row>
    <row r="368" spans="1:14" x14ac:dyDescent="0.3">
      <c r="A368" s="7" t="s">
        <v>1077</v>
      </c>
      <c r="B368" s="7" t="s">
        <v>1078</v>
      </c>
      <c r="C368" s="7" t="s">
        <v>1257</v>
      </c>
      <c r="D368" s="7" t="s">
        <v>2516</v>
      </c>
      <c r="E368" s="7" t="s">
        <v>1079</v>
      </c>
      <c r="F368" s="7" t="s">
        <v>2517</v>
      </c>
      <c r="G368" s="22">
        <v>1</v>
      </c>
      <c r="H368" s="22">
        <v>1</v>
      </c>
      <c r="I368" s="23">
        <v>0</v>
      </c>
      <c r="J368" s="24">
        <v>0</v>
      </c>
      <c r="K368" s="25">
        <v>0</v>
      </c>
      <c r="L368" s="26">
        <v>1</v>
      </c>
      <c r="M368" s="27" t="s">
        <v>2584</v>
      </c>
      <c r="N368" s="27"/>
    </row>
    <row r="369" spans="1:14" x14ac:dyDescent="0.3">
      <c r="A369" s="7" t="s">
        <v>835</v>
      </c>
      <c r="B369" s="7" t="s">
        <v>2518</v>
      </c>
      <c r="C369" s="7" t="s">
        <v>2519</v>
      </c>
      <c r="D369" s="7" t="s">
        <v>1230</v>
      </c>
      <c r="E369" s="7" t="s">
        <v>772</v>
      </c>
      <c r="F369" s="7" t="s">
        <v>2520</v>
      </c>
      <c r="G369" s="22">
        <v>1</v>
      </c>
      <c r="H369" s="22">
        <v>2</v>
      </c>
      <c r="I369" s="23">
        <v>0</v>
      </c>
      <c r="J369" s="24">
        <v>0</v>
      </c>
      <c r="K369" s="25">
        <v>1</v>
      </c>
      <c r="L369" s="26">
        <v>0</v>
      </c>
      <c r="M369" s="27" t="s">
        <v>2584</v>
      </c>
      <c r="N369" s="27"/>
    </row>
    <row r="370" spans="1:14" x14ac:dyDescent="0.3">
      <c r="A370" s="7" t="s">
        <v>2521</v>
      </c>
      <c r="B370" s="7" t="s">
        <v>2522</v>
      </c>
      <c r="C370" s="7" t="s">
        <v>2523</v>
      </c>
      <c r="D370" s="7" t="s">
        <v>1465</v>
      </c>
      <c r="E370" s="7" t="s">
        <v>640</v>
      </c>
      <c r="F370" s="7" t="s">
        <v>2524</v>
      </c>
      <c r="G370" s="22">
        <v>1</v>
      </c>
      <c r="H370" s="22">
        <v>1</v>
      </c>
      <c r="I370" s="23">
        <v>0</v>
      </c>
      <c r="J370" s="24">
        <v>1</v>
      </c>
      <c r="K370" s="25">
        <v>0</v>
      </c>
      <c r="L370" s="26">
        <v>0</v>
      </c>
      <c r="M370" s="27" t="s">
        <v>2586</v>
      </c>
      <c r="N370" s="27"/>
    </row>
    <row r="371" spans="1:14" x14ac:dyDescent="0.3">
      <c r="A371" s="7" t="s">
        <v>2525</v>
      </c>
      <c r="B371" s="7" t="s">
        <v>1856</v>
      </c>
      <c r="C371" s="7" t="s">
        <v>1398</v>
      </c>
      <c r="D371" s="7" t="s">
        <v>1857</v>
      </c>
      <c r="E371" s="7" t="s">
        <v>661</v>
      </c>
      <c r="F371" s="7" t="s">
        <v>2526</v>
      </c>
      <c r="G371" s="22">
        <v>1</v>
      </c>
      <c r="H371" s="22">
        <v>3</v>
      </c>
      <c r="I371" s="23">
        <v>1</v>
      </c>
      <c r="J371" s="24">
        <v>0</v>
      </c>
      <c r="K371" s="25">
        <v>0</v>
      </c>
      <c r="L371" s="26">
        <v>0</v>
      </c>
      <c r="M371" s="27" t="s">
        <v>2586</v>
      </c>
      <c r="N371" s="27"/>
    </row>
    <row r="372" spans="1:14" x14ac:dyDescent="0.3">
      <c r="A372" s="7" t="s">
        <v>886</v>
      </c>
      <c r="B372" s="7" t="s">
        <v>2527</v>
      </c>
      <c r="C372" s="7" t="s">
        <v>1257</v>
      </c>
      <c r="D372" s="7" t="s">
        <v>2528</v>
      </c>
      <c r="E372" s="7" t="s">
        <v>888</v>
      </c>
      <c r="F372" s="7" t="s">
        <v>2529</v>
      </c>
      <c r="G372" s="22">
        <v>1</v>
      </c>
      <c r="H372" s="22">
        <v>1</v>
      </c>
      <c r="I372" s="23">
        <v>0</v>
      </c>
      <c r="J372" s="24">
        <v>0</v>
      </c>
      <c r="K372" s="25">
        <v>0</v>
      </c>
      <c r="L372" s="26">
        <v>1</v>
      </c>
      <c r="M372" s="27" t="s">
        <v>2584</v>
      </c>
      <c r="N372" s="27"/>
    </row>
    <row r="373" spans="1:14" x14ac:dyDescent="0.3">
      <c r="A373" s="7" t="s">
        <v>906</v>
      </c>
      <c r="B373" s="7" t="s">
        <v>907</v>
      </c>
      <c r="C373" s="7" t="s">
        <v>2530</v>
      </c>
      <c r="D373" s="7" t="s">
        <v>1207</v>
      </c>
      <c r="E373" s="7" t="s">
        <v>908</v>
      </c>
      <c r="F373" s="7" t="s">
        <v>2531</v>
      </c>
      <c r="G373" s="22">
        <v>1</v>
      </c>
      <c r="H373" s="22">
        <v>1</v>
      </c>
      <c r="I373" s="23">
        <v>0</v>
      </c>
      <c r="J373" s="24">
        <v>0</v>
      </c>
      <c r="K373" s="25">
        <v>0</v>
      </c>
      <c r="L373" s="26">
        <v>1</v>
      </c>
      <c r="M373" s="27" t="s">
        <v>2582</v>
      </c>
      <c r="N373" s="27"/>
    </row>
    <row r="374" spans="1:14" x14ac:dyDescent="0.3">
      <c r="A374" s="7" t="s">
        <v>2532</v>
      </c>
      <c r="B374" s="7" t="s">
        <v>2533</v>
      </c>
      <c r="C374" s="7" t="s">
        <v>2534</v>
      </c>
      <c r="D374" s="7" t="s">
        <v>1230</v>
      </c>
      <c r="E374" s="7" t="s">
        <v>1798</v>
      </c>
      <c r="F374" s="7" t="s">
        <v>2535</v>
      </c>
      <c r="G374" s="22">
        <v>1</v>
      </c>
      <c r="H374" s="22">
        <v>2</v>
      </c>
      <c r="I374" s="23">
        <v>0</v>
      </c>
      <c r="J374" s="24">
        <v>1</v>
      </c>
      <c r="K374" s="25">
        <v>0</v>
      </c>
      <c r="L374" s="26">
        <v>0</v>
      </c>
      <c r="M374" s="27" t="s">
        <v>2586</v>
      </c>
      <c r="N374" s="27"/>
    </row>
    <row r="375" spans="1:14" x14ac:dyDescent="0.3">
      <c r="A375" s="7" t="s">
        <v>900</v>
      </c>
      <c r="B375" s="7" t="s">
        <v>2536</v>
      </c>
      <c r="C375" s="7" t="s">
        <v>2537</v>
      </c>
      <c r="D375" s="7" t="s">
        <v>2538</v>
      </c>
      <c r="E375" s="7" t="s">
        <v>902</v>
      </c>
      <c r="F375" s="7" t="s">
        <v>2539</v>
      </c>
      <c r="G375" s="22">
        <v>1</v>
      </c>
      <c r="H375" s="22">
        <v>1</v>
      </c>
      <c r="I375" s="23">
        <v>0</v>
      </c>
      <c r="J375" s="24">
        <v>0</v>
      </c>
      <c r="K375" s="25">
        <v>0</v>
      </c>
      <c r="L375" s="26">
        <v>1</v>
      </c>
      <c r="M375" s="27" t="s">
        <v>2584</v>
      </c>
      <c r="N375" s="27"/>
    </row>
    <row r="376" spans="1:14" x14ac:dyDescent="0.3">
      <c r="A376" s="7" t="s">
        <v>2540</v>
      </c>
      <c r="B376" s="7" t="s">
        <v>2541</v>
      </c>
      <c r="C376" s="7" t="s">
        <v>1187</v>
      </c>
      <c r="D376" s="7" t="s">
        <v>2542</v>
      </c>
      <c r="E376" s="7" t="s">
        <v>1451</v>
      </c>
      <c r="F376" s="7" t="s">
        <v>2543</v>
      </c>
      <c r="G376" s="22">
        <v>1</v>
      </c>
      <c r="H376" s="22">
        <v>10</v>
      </c>
      <c r="I376" s="23">
        <v>1</v>
      </c>
      <c r="J376" s="24">
        <v>0</v>
      </c>
      <c r="K376" s="25">
        <v>0</v>
      </c>
      <c r="L376" s="26">
        <v>0</v>
      </c>
      <c r="M376" s="27" t="s">
        <v>2585</v>
      </c>
      <c r="N376" s="27"/>
    </row>
    <row r="377" spans="1:14" x14ac:dyDescent="0.3">
      <c r="A377" s="7" t="s">
        <v>2544</v>
      </c>
      <c r="B377" s="7" t="s">
        <v>2545</v>
      </c>
      <c r="C377" s="7" t="s">
        <v>2546</v>
      </c>
      <c r="D377" s="7" t="s">
        <v>1545</v>
      </c>
      <c r="E377" s="7" t="s">
        <v>762</v>
      </c>
      <c r="F377" s="7" t="s">
        <v>2547</v>
      </c>
      <c r="G377" s="22">
        <v>1</v>
      </c>
      <c r="H377" s="22">
        <v>2</v>
      </c>
      <c r="I377" s="23">
        <v>0</v>
      </c>
      <c r="J377" s="24">
        <v>1</v>
      </c>
      <c r="K377" s="25">
        <v>0</v>
      </c>
      <c r="L377" s="26">
        <v>0</v>
      </c>
      <c r="M377" s="27" t="s">
        <v>2586</v>
      </c>
      <c r="N377" s="27"/>
    </row>
    <row r="378" spans="1:14" x14ac:dyDescent="0.3">
      <c r="A378" s="7" t="s">
        <v>2548</v>
      </c>
      <c r="B378" s="7" t="s">
        <v>2549</v>
      </c>
      <c r="C378" s="7" t="s">
        <v>2550</v>
      </c>
      <c r="D378" s="7" t="s">
        <v>1230</v>
      </c>
      <c r="E378" s="7" t="s">
        <v>1780</v>
      </c>
      <c r="F378" s="7" t="s">
        <v>2551</v>
      </c>
      <c r="G378" s="22">
        <v>1</v>
      </c>
      <c r="H378" s="22">
        <v>3</v>
      </c>
      <c r="I378" s="23">
        <v>0</v>
      </c>
      <c r="J378" s="24">
        <v>1</v>
      </c>
      <c r="K378" s="25">
        <v>0</v>
      </c>
      <c r="L378" s="26">
        <v>0</v>
      </c>
      <c r="M378" s="27" t="s">
        <v>2586</v>
      </c>
      <c r="N378" s="27"/>
    </row>
    <row r="379" spans="1:14" x14ac:dyDescent="0.3">
      <c r="A379" s="7" t="s">
        <v>795</v>
      </c>
      <c r="B379" s="7" t="s">
        <v>2552</v>
      </c>
      <c r="C379" s="7" t="s">
        <v>2553</v>
      </c>
      <c r="D379" s="7" t="s">
        <v>1230</v>
      </c>
      <c r="E379" s="7" t="s">
        <v>697</v>
      </c>
      <c r="F379" s="7" t="s">
        <v>2554</v>
      </c>
      <c r="G379" s="22">
        <v>1</v>
      </c>
      <c r="H379" s="22">
        <v>1</v>
      </c>
      <c r="I379" s="23">
        <v>0</v>
      </c>
      <c r="J379" s="24">
        <v>0</v>
      </c>
      <c r="K379" s="25">
        <v>1</v>
      </c>
      <c r="L379" s="26">
        <v>0</v>
      </c>
      <c r="M379" s="27" t="s">
        <v>2584</v>
      </c>
      <c r="N379" s="27"/>
    </row>
    <row r="380" spans="1:14" x14ac:dyDescent="0.3">
      <c r="A380" s="7" t="s">
        <v>797</v>
      </c>
      <c r="B380" s="7" t="s">
        <v>2555</v>
      </c>
      <c r="C380" s="7" t="s">
        <v>2556</v>
      </c>
      <c r="D380" s="7" t="s">
        <v>1230</v>
      </c>
      <c r="E380" s="7" t="s">
        <v>697</v>
      </c>
      <c r="F380" s="7" t="s">
        <v>2557</v>
      </c>
      <c r="G380" s="22">
        <v>1</v>
      </c>
      <c r="H380" s="22">
        <v>1</v>
      </c>
      <c r="I380" s="23">
        <v>0</v>
      </c>
      <c r="J380" s="24">
        <v>0</v>
      </c>
      <c r="K380" s="25">
        <v>1</v>
      </c>
      <c r="L380" s="26">
        <v>0</v>
      </c>
      <c r="M380" s="27" t="s">
        <v>2584</v>
      </c>
      <c r="N380" s="27"/>
    </row>
    <row r="381" spans="1:14" x14ac:dyDescent="0.3">
      <c r="A381" s="7" t="s">
        <v>2558</v>
      </c>
      <c r="B381" s="7" t="s">
        <v>2559</v>
      </c>
      <c r="C381" s="7" t="s">
        <v>2560</v>
      </c>
      <c r="D381" s="7" t="s">
        <v>1270</v>
      </c>
      <c r="E381" s="7" t="s">
        <v>994</v>
      </c>
      <c r="F381" s="7" t="s">
        <v>2561</v>
      </c>
      <c r="G381" s="22">
        <v>1</v>
      </c>
      <c r="H381" s="22">
        <v>1</v>
      </c>
      <c r="I381" s="23">
        <v>1</v>
      </c>
      <c r="J381" s="24">
        <v>0</v>
      </c>
      <c r="K381" s="25">
        <v>0</v>
      </c>
      <c r="L381" s="26">
        <v>0</v>
      </c>
      <c r="M381" s="27" t="s">
        <v>2585</v>
      </c>
      <c r="N381" s="27"/>
    </row>
    <row r="382" spans="1:14" x14ac:dyDescent="0.3">
      <c r="A382" s="7" t="s">
        <v>711</v>
      </c>
      <c r="B382" s="7" t="s">
        <v>1407</v>
      </c>
      <c r="C382" s="7" t="s">
        <v>2562</v>
      </c>
      <c r="D382" s="7" t="s">
        <v>1230</v>
      </c>
      <c r="E382" s="7" t="s">
        <v>703</v>
      </c>
      <c r="F382" s="7" t="s">
        <v>2563</v>
      </c>
      <c r="G382" s="22">
        <v>1</v>
      </c>
      <c r="H382" s="22">
        <v>6</v>
      </c>
      <c r="I382" s="23">
        <v>0</v>
      </c>
      <c r="J382" s="24">
        <v>0</v>
      </c>
      <c r="K382" s="25">
        <v>1</v>
      </c>
      <c r="L382" s="26">
        <v>0</v>
      </c>
      <c r="M382" s="27" t="s">
        <v>2584</v>
      </c>
      <c r="N382" s="27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EFB1-E572-471E-B4D3-342A7105FE4E}">
  <dimension ref="A1:O21"/>
  <sheetViews>
    <sheetView showGridLines="0" workbookViewId="0">
      <selection sqref="A1:D13"/>
    </sheetView>
  </sheetViews>
  <sheetFormatPr defaultRowHeight="14.4" x14ac:dyDescent="0.3"/>
  <cols>
    <col min="1" max="1" width="26.88671875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9" t="s">
        <v>2601</v>
      </c>
      <c r="B1" s="69"/>
      <c r="C1" s="69"/>
      <c r="D1" s="69"/>
    </row>
    <row r="2" spans="1:14" ht="15" thickBot="1" x14ac:dyDescent="0.35">
      <c r="A2" s="31" t="s">
        <v>2597</v>
      </c>
      <c r="B2" s="32" t="s">
        <v>2596</v>
      </c>
      <c r="C2" s="32" t="s">
        <v>2595</v>
      </c>
      <c r="D2" s="33" t="s">
        <v>2594</v>
      </c>
    </row>
    <row r="3" spans="1:14" x14ac:dyDescent="0.3">
      <c r="A3" s="64" t="s">
        <v>2598</v>
      </c>
      <c r="B3" s="46" t="s">
        <v>2584</v>
      </c>
      <c r="C3" s="47">
        <v>126</v>
      </c>
      <c r="D3" s="48">
        <v>96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126</v>
      </c>
      <c r="N3" t="str">
        <f>IF($L3=2,$C3,"")</f>
        <v/>
      </c>
    </row>
    <row r="4" spans="1:14" x14ac:dyDescent="0.3">
      <c r="A4" s="65"/>
      <c r="B4" s="28" t="s">
        <v>2582</v>
      </c>
      <c r="C4" s="29">
        <v>23</v>
      </c>
      <c r="D4" s="30">
        <v>10</v>
      </c>
      <c r="K4" s="21" t="str">
        <f t="shared" ref="K4:K15" si="0">IF(OR($B4="Corporate non-stock - demand too low to convert",$B4="Non-stock in the primary DC - demand too low to convert",$B4="Low impact - only 1 or 2 line impact"),1,"")</f>
        <v/>
      </c>
      <c r="L4" s="21" t="str">
        <f t="shared" ref="L4:L15" si="1">IF($B4="Grand Total",2,"")</f>
        <v/>
      </c>
      <c r="M4" s="21" t="str">
        <f t="shared" ref="M4:M15" si="2">IF($K4=1,$C4,"")</f>
        <v/>
      </c>
      <c r="N4" s="21" t="str">
        <f t="shared" ref="N4:N15" si="3">IF($L4=2,$C4,"")</f>
        <v/>
      </c>
    </row>
    <row r="5" spans="1:14" x14ac:dyDescent="0.3">
      <c r="A5" s="65"/>
      <c r="B5" s="28" t="s">
        <v>2587</v>
      </c>
      <c r="C5" s="29">
        <v>13</v>
      </c>
      <c r="D5" s="30">
        <v>6</v>
      </c>
      <c r="K5" s="21" t="str">
        <f t="shared" si="0"/>
        <v/>
      </c>
      <c r="L5" s="21" t="str">
        <f t="shared" si="1"/>
        <v/>
      </c>
      <c r="M5" s="21" t="str">
        <f t="shared" si="2"/>
        <v/>
      </c>
      <c r="N5" s="21" t="str">
        <f t="shared" si="3"/>
        <v/>
      </c>
    </row>
    <row r="6" spans="1:14" ht="15" thickBot="1" x14ac:dyDescent="0.35">
      <c r="A6" s="66"/>
      <c r="B6" s="52" t="s">
        <v>2591</v>
      </c>
      <c r="C6" s="53">
        <v>3</v>
      </c>
      <c r="D6" s="54">
        <v>1</v>
      </c>
      <c r="K6" s="21" t="str">
        <f t="shared" si="0"/>
        <v/>
      </c>
      <c r="L6" s="21" t="str">
        <f t="shared" si="1"/>
        <v/>
      </c>
      <c r="M6" s="21" t="str">
        <f t="shared" si="2"/>
        <v/>
      </c>
      <c r="N6" s="21" t="str">
        <f t="shared" si="3"/>
        <v/>
      </c>
    </row>
    <row r="7" spans="1:14" x14ac:dyDescent="0.3">
      <c r="A7" s="67" t="s">
        <v>2599</v>
      </c>
      <c r="B7" s="34" t="s">
        <v>2590</v>
      </c>
      <c r="C7" s="35">
        <v>302</v>
      </c>
      <c r="D7" s="36">
        <v>10</v>
      </c>
      <c r="K7" s="21" t="str">
        <f t="shared" si="0"/>
        <v/>
      </c>
      <c r="L7" s="21" t="str">
        <f t="shared" si="1"/>
        <v/>
      </c>
      <c r="M7" s="21" t="str">
        <f t="shared" si="2"/>
        <v/>
      </c>
      <c r="N7" s="21" t="str">
        <f t="shared" si="3"/>
        <v/>
      </c>
    </row>
    <row r="8" spans="1:14" x14ac:dyDescent="0.3">
      <c r="A8" s="65"/>
      <c r="B8" s="49" t="s">
        <v>2583</v>
      </c>
      <c r="C8" s="50">
        <v>150</v>
      </c>
      <c r="D8" s="51">
        <v>132</v>
      </c>
      <c r="K8" s="21">
        <f t="shared" si="0"/>
        <v>1</v>
      </c>
      <c r="L8" s="21" t="str">
        <f t="shared" si="1"/>
        <v/>
      </c>
      <c r="M8" s="21">
        <f t="shared" si="2"/>
        <v>150</v>
      </c>
      <c r="N8" s="21" t="str">
        <f t="shared" si="3"/>
        <v/>
      </c>
    </row>
    <row r="9" spans="1:14" ht="15" thickBot="1" x14ac:dyDescent="0.35">
      <c r="A9" s="68"/>
      <c r="B9" s="55" t="s">
        <v>2593</v>
      </c>
      <c r="C9" s="56">
        <v>10</v>
      </c>
      <c r="D9" s="57">
        <v>1</v>
      </c>
      <c r="K9" s="21" t="str">
        <f t="shared" si="0"/>
        <v/>
      </c>
      <c r="L9" s="21" t="str">
        <f t="shared" si="1"/>
        <v/>
      </c>
      <c r="M9" s="21" t="str">
        <f t="shared" si="2"/>
        <v/>
      </c>
      <c r="N9" s="21" t="str">
        <f t="shared" si="3"/>
        <v/>
      </c>
    </row>
    <row r="10" spans="1:14" x14ac:dyDescent="0.3">
      <c r="A10" s="64" t="s">
        <v>2600</v>
      </c>
      <c r="B10" s="37" t="s">
        <v>2581</v>
      </c>
      <c r="C10" s="38">
        <v>106</v>
      </c>
      <c r="D10" s="39">
        <v>39</v>
      </c>
      <c r="K10" s="21" t="str">
        <f t="shared" si="0"/>
        <v/>
      </c>
      <c r="L10" s="21" t="str">
        <f t="shared" si="1"/>
        <v/>
      </c>
      <c r="M10" s="21" t="str">
        <f t="shared" si="2"/>
        <v/>
      </c>
      <c r="N10" s="21" t="str">
        <f t="shared" si="3"/>
        <v/>
      </c>
    </row>
    <row r="11" spans="1:14" x14ac:dyDescent="0.3">
      <c r="A11" s="65"/>
      <c r="B11" s="49" t="s">
        <v>2585</v>
      </c>
      <c r="C11" s="50">
        <v>101</v>
      </c>
      <c r="D11" s="51">
        <v>83</v>
      </c>
      <c r="K11" s="21">
        <f t="shared" si="0"/>
        <v>1</v>
      </c>
      <c r="L11" s="21" t="str">
        <f t="shared" si="1"/>
        <v/>
      </c>
      <c r="M11" s="21">
        <f t="shared" si="2"/>
        <v>101</v>
      </c>
      <c r="N11" s="21" t="str">
        <f t="shared" si="3"/>
        <v/>
      </c>
    </row>
    <row r="12" spans="1:14" ht="15" thickBot="1" x14ac:dyDescent="0.35">
      <c r="A12" s="66"/>
      <c r="B12" s="40" t="s">
        <v>2592</v>
      </c>
      <c r="C12" s="41">
        <v>12</v>
      </c>
      <c r="D12" s="42">
        <v>2</v>
      </c>
      <c r="K12" s="21" t="str">
        <f t="shared" si="0"/>
        <v/>
      </c>
      <c r="L12" s="21" t="str">
        <f t="shared" si="1"/>
        <v/>
      </c>
      <c r="M12" s="21" t="str">
        <f t="shared" si="2"/>
        <v/>
      </c>
      <c r="N12" s="21" t="str">
        <f t="shared" si="3"/>
        <v/>
      </c>
    </row>
    <row r="13" spans="1:14" ht="15" thickBot="1" x14ac:dyDescent="0.35">
      <c r="B13" s="43" t="s">
        <v>11</v>
      </c>
      <c r="C13" s="44">
        <v>846</v>
      </c>
      <c r="D13" s="45">
        <v>380</v>
      </c>
      <c r="K13" s="21" t="str">
        <f t="shared" si="0"/>
        <v/>
      </c>
      <c r="L13" s="21">
        <f t="shared" si="1"/>
        <v>2</v>
      </c>
      <c r="M13" s="21" t="str">
        <f t="shared" si="2"/>
        <v/>
      </c>
      <c r="N13" s="21">
        <f t="shared" si="3"/>
        <v>846</v>
      </c>
    </row>
    <row r="14" spans="1:14" x14ac:dyDescent="0.3">
      <c r="K14" s="21" t="str">
        <f t="shared" si="0"/>
        <v/>
      </c>
      <c r="L14" s="21" t="str">
        <f t="shared" si="1"/>
        <v/>
      </c>
      <c r="M14" s="21" t="str">
        <f t="shared" si="2"/>
        <v/>
      </c>
      <c r="N14" s="21" t="str">
        <f t="shared" si="3"/>
        <v/>
      </c>
    </row>
    <row r="15" spans="1:14" x14ac:dyDescent="0.3">
      <c r="K15" s="21" t="str">
        <f t="shared" si="0"/>
        <v/>
      </c>
      <c r="L15" s="21" t="str">
        <f t="shared" si="1"/>
        <v/>
      </c>
      <c r="M15" s="21" t="str">
        <f t="shared" si="2"/>
        <v/>
      </c>
      <c r="N15" s="21" t="str">
        <f t="shared" si="3"/>
        <v/>
      </c>
    </row>
    <row r="20" spans="13:15" x14ac:dyDescent="0.3">
      <c r="M20">
        <f>SUM(M1:M19)</f>
        <v>377</v>
      </c>
      <c r="N20">
        <f>SUM(N1:N19)</f>
        <v>846</v>
      </c>
      <c r="O20">
        <f>M20/N20</f>
        <v>0.44562647754137114</v>
      </c>
    </row>
    <row r="21" spans="13:15" x14ac:dyDescent="0.3">
      <c r="O21" t="str">
        <f>TEXT(O20,"0.0%")</f>
        <v>44.6%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10" workbookViewId="0">
      <selection activeCell="C15" sqref="C15:L15"/>
    </sheetView>
  </sheetViews>
  <sheetFormatPr defaultColWidth="11.5546875" defaultRowHeight="21" customHeight="1" x14ac:dyDescent="0.3"/>
  <sheetData>
    <row r="1" spans="1:12" ht="22.8" x14ac:dyDescent="0.4">
      <c r="B1" s="70" t="s">
        <v>2564</v>
      </c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ht="37.5" customHeight="1" x14ac:dyDescent="0.3">
      <c r="K2" s="71" t="s">
        <v>2565</v>
      </c>
      <c r="L2" s="71"/>
    </row>
    <row r="3" spans="1:12" ht="27.45" customHeight="1" x14ac:dyDescent="0.3">
      <c r="A3" s="17" t="s">
        <v>2566</v>
      </c>
      <c r="B3" s="17" t="s">
        <v>2567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2568</v>
      </c>
    </row>
    <row r="4" spans="1:12" ht="14.4" x14ac:dyDescent="0.3">
      <c r="A4" s="72">
        <v>2017</v>
      </c>
      <c r="B4" s="19" t="s">
        <v>2569</v>
      </c>
      <c r="C4" s="20">
        <v>5969</v>
      </c>
      <c r="D4" s="20">
        <v>5221</v>
      </c>
      <c r="E4" s="18">
        <v>0.8746858770313285</v>
      </c>
      <c r="F4" s="20">
        <v>473</v>
      </c>
      <c r="G4" s="18">
        <v>0.95392863126151783</v>
      </c>
      <c r="H4" s="20">
        <v>175</v>
      </c>
      <c r="I4" s="20">
        <v>41</v>
      </c>
      <c r="J4" s="20">
        <v>59</v>
      </c>
      <c r="K4" s="18">
        <v>0.88958936786505372</v>
      </c>
      <c r="L4" s="18">
        <v>0.96756856931060042</v>
      </c>
    </row>
    <row r="5" spans="1:12" ht="14.4" x14ac:dyDescent="0.3">
      <c r="A5" s="72">
        <v>2017</v>
      </c>
      <c r="B5" s="19" t="s">
        <v>2570</v>
      </c>
      <c r="C5" s="20">
        <v>7449</v>
      </c>
      <c r="D5" s="20">
        <v>6734</v>
      </c>
      <c r="E5" s="18">
        <v>0.90401396160558467</v>
      </c>
      <c r="F5" s="20">
        <v>358</v>
      </c>
      <c r="G5" s="18">
        <v>0.95207410390656466</v>
      </c>
      <c r="H5" s="20">
        <v>237</v>
      </c>
      <c r="I5" s="20">
        <v>53</v>
      </c>
      <c r="J5" s="20">
        <v>67</v>
      </c>
      <c r="K5" s="18">
        <v>0.91881566380133717</v>
      </c>
      <c r="L5" s="18">
        <v>0.96600200832018357</v>
      </c>
    </row>
    <row r="6" spans="1:12" ht="14.4" x14ac:dyDescent="0.3">
      <c r="A6" s="72">
        <v>2017</v>
      </c>
      <c r="B6" s="19" t="s">
        <v>2571</v>
      </c>
      <c r="C6" s="20">
        <v>5311</v>
      </c>
      <c r="D6" s="20">
        <v>4830</v>
      </c>
      <c r="E6" s="18">
        <v>0.90943325174166811</v>
      </c>
      <c r="F6" s="20">
        <v>232</v>
      </c>
      <c r="G6" s="18">
        <v>0.9531161739785351</v>
      </c>
      <c r="H6" s="20">
        <v>169</v>
      </c>
      <c r="I6" s="20">
        <v>29</v>
      </c>
      <c r="J6" s="20">
        <v>51</v>
      </c>
      <c r="K6" s="18">
        <v>0.92334161728159048</v>
      </c>
      <c r="L6" s="18">
        <v>0.96619323864772955</v>
      </c>
    </row>
    <row r="7" spans="1:12" ht="14.4" x14ac:dyDescent="0.3">
      <c r="A7" s="72">
        <v>2017</v>
      </c>
      <c r="B7" s="19" t="s">
        <v>2572</v>
      </c>
      <c r="C7" s="20">
        <v>6010</v>
      </c>
      <c r="D7" s="20">
        <v>5432</v>
      </c>
      <c r="E7" s="18">
        <v>0.9038269550748752</v>
      </c>
      <c r="F7" s="20">
        <v>258</v>
      </c>
      <c r="G7" s="18">
        <v>0.9467554076539102</v>
      </c>
      <c r="H7" s="20">
        <v>202</v>
      </c>
      <c r="I7" s="20">
        <v>47</v>
      </c>
      <c r="J7" s="20">
        <v>71</v>
      </c>
      <c r="K7" s="18">
        <v>0.921928038017651</v>
      </c>
      <c r="L7" s="18">
        <v>0.96414625488107919</v>
      </c>
    </row>
    <row r="8" spans="1:12" ht="14.4" x14ac:dyDescent="0.3">
      <c r="A8" s="72">
        <v>2018</v>
      </c>
      <c r="B8" s="19" t="s">
        <v>2573</v>
      </c>
      <c r="C8" s="20">
        <v>7738</v>
      </c>
      <c r="D8" s="20">
        <v>6765</v>
      </c>
      <c r="E8" s="18">
        <v>0.87425691393124838</v>
      </c>
      <c r="F8" s="20">
        <v>401</v>
      </c>
      <c r="G8" s="18">
        <v>0.92607909020418722</v>
      </c>
      <c r="H8" s="20">
        <v>401</v>
      </c>
      <c r="I8" s="20">
        <v>44</v>
      </c>
      <c r="J8" s="20">
        <v>127</v>
      </c>
      <c r="K8" s="18">
        <v>0.8940134795823973</v>
      </c>
      <c r="L8" s="18">
        <v>0.94404130616801563</v>
      </c>
    </row>
    <row r="9" spans="1:12" ht="14.4" x14ac:dyDescent="0.3">
      <c r="A9" s="72">
        <v>2018</v>
      </c>
      <c r="B9" s="19" t="s">
        <v>2574</v>
      </c>
      <c r="C9" s="20">
        <v>5728</v>
      </c>
      <c r="D9" s="20">
        <v>5163</v>
      </c>
      <c r="E9" s="18">
        <v>0.90136173184357526</v>
      </c>
      <c r="F9" s="20">
        <v>238</v>
      </c>
      <c r="G9" s="18">
        <v>0.94291201117318435</v>
      </c>
      <c r="H9" s="20">
        <v>225</v>
      </c>
      <c r="I9" s="20">
        <v>35</v>
      </c>
      <c r="J9" s="20">
        <v>67</v>
      </c>
      <c r="K9" s="18">
        <v>0.91770351937433348</v>
      </c>
      <c r="L9" s="18">
        <v>0.95824053452115809</v>
      </c>
    </row>
    <row r="10" spans="1:12" ht="14.4" x14ac:dyDescent="0.3">
      <c r="A10" s="72">
        <v>2018</v>
      </c>
      <c r="B10" s="19" t="s">
        <v>2575</v>
      </c>
      <c r="C10" s="20">
        <v>5372</v>
      </c>
      <c r="D10" s="20">
        <v>4907</v>
      </c>
      <c r="E10" s="18">
        <v>0.91344005956813101</v>
      </c>
      <c r="F10" s="20">
        <v>210</v>
      </c>
      <c r="G10" s="18">
        <v>0.95253164556962022</v>
      </c>
      <c r="H10" s="20">
        <v>148</v>
      </c>
      <c r="I10" s="20">
        <v>43</v>
      </c>
      <c r="J10" s="20">
        <v>64</v>
      </c>
      <c r="K10" s="18">
        <v>0.93200379867046534</v>
      </c>
      <c r="L10" s="18">
        <v>0.97072205736894157</v>
      </c>
    </row>
    <row r="11" spans="1:12" ht="14.4" x14ac:dyDescent="0.3">
      <c r="A11" s="72">
        <v>2018</v>
      </c>
      <c r="B11" s="19" t="s">
        <v>2576</v>
      </c>
      <c r="C11" s="20">
        <v>5801</v>
      </c>
      <c r="D11" s="20">
        <v>5278</v>
      </c>
      <c r="E11" s="18">
        <v>0.90984313049474219</v>
      </c>
      <c r="F11" s="20">
        <v>249</v>
      </c>
      <c r="G11" s="18">
        <v>0.95276676435097396</v>
      </c>
      <c r="H11" s="20">
        <v>158</v>
      </c>
      <c r="I11" s="20">
        <v>52</v>
      </c>
      <c r="J11" s="20">
        <v>64</v>
      </c>
      <c r="K11" s="18">
        <v>0.92840809146877745</v>
      </c>
      <c r="L11" s="18">
        <v>0.9709345106696099</v>
      </c>
    </row>
    <row r="12" spans="1:12" ht="14.4" x14ac:dyDescent="0.3">
      <c r="A12" s="72">
        <v>2018</v>
      </c>
      <c r="B12" s="19" t="s">
        <v>2577</v>
      </c>
      <c r="C12" s="20">
        <v>6677</v>
      </c>
      <c r="D12" s="20">
        <v>6106</v>
      </c>
      <c r="E12" s="18">
        <v>0.91448255204433126</v>
      </c>
      <c r="F12" s="20">
        <v>263</v>
      </c>
      <c r="G12" s="18">
        <v>0.95387149917627678</v>
      </c>
      <c r="H12" s="20">
        <v>171</v>
      </c>
      <c r="I12" s="20">
        <v>49</v>
      </c>
      <c r="J12" s="20">
        <v>88</v>
      </c>
      <c r="K12" s="18">
        <v>0.93363914373088686</v>
      </c>
      <c r="L12" s="18">
        <v>0.97275768679305397</v>
      </c>
    </row>
    <row r="13" spans="1:12" ht="14.4" x14ac:dyDescent="0.3">
      <c r="A13" s="72">
        <v>2018</v>
      </c>
      <c r="B13" s="19" t="s">
        <v>2578</v>
      </c>
      <c r="C13" s="20">
        <v>5917</v>
      </c>
      <c r="D13" s="20">
        <v>5468</v>
      </c>
      <c r="E13" s="18">
        <v>0.92411695115768122</v>
      </c>
      <c r="F13" s="20">
        <v>209</v>
      </c>
      <c r="G13" s="18">
        <v>0.95943890485043104</v>
      </c>
      <c r="H13" s="20">
        <v>121</v>
      </c>
      <c r="I13" s="20">
        <v>47</v>
      </c>
      <c r="J13" s="20">
        <v>72</v>
      </c>
      <c r="K13" s="18">
        <v>0.94308382200758867</v>
      </c>
      <c r="L13" s="18">
        <v>0.97835033100733582</v>
      </c>
    </row>
    <row r="14" spans="1:12" ht="14.4" x14ac:dyDescent="0.3">
      <c r="A14" s="72">
        <v>2018</v>
      </c>
      <c r="B14" s="19" t="s">
        <v>2579</v>
      </c>
      <c r="C14" s="20">
        <v>6450</v>
      </c>
      <c r="D14" s="20">
        <v>5883</v>
      </c>
      <c r="E14" s="18">
        <v>0.91209302325581409</v>
      </c>
      <c r="F14" s="20">
        <v>254</v>
      </c>
      <c r="G14" s="18">
        <v>0.95147286821705424</v>
      </c>
      <c r="H14" s="20">
        <v>204</v>
      </c>
      <c r="I14" s="20">
        <v>42</v>
      </c>
      <c r="J14" s="20">
        <v>67</v>
      </c>
      <c r="K14" s="18">
        <v>0.92777164485096986</v>
      </c>
      <c r="L14" s="18">
        <v>0.96648595367175938</v>
      </c>
    </row>
    <row r="15" spans="1:12" ht="14.4" x14ac:dyDescent="0.3">
      <c r="A15" s="72">
        <v>2018</v>
      </c>
      <c r="B15" s="19" t="s">
        <v>2580</v>
      </c>
      <c r="C15" s="20">
        <v>6132</v>
      </c>
      <c r="D15" s="20">
        <v>5286</v>
      </c>
      <c r="E15" s="18">
        <v>0.86203522504892371</v>
      </c>
      <c r="F15" s="20">
        <v>536</v>
      </c>
      <c r="G15" s="18">
        <v>0.94944553163731238</v>
      </c>
      <c r="H15" s="20">
        <v>159</v>
      </c>
      <c r="I15" s="20">
        <v>62</v>
      </c>
      <c r="J15" s="20">
        <v>89</v>
      </c>
      <c r="K15" s="18">
        <v>0.88379869587025583</v>
      </c>
      <c r="L15" s="18">
        <v>0.97079889807162534</v>
      </c>
    </row>
  </sheetData>
  <mergeCells count="4">
    <mergeCell ref="B1:L1"/>
    <mergeCell ref="K2:L2"/>
    <mergeCell ref="A4:A7"/>
    <mergeCell ref="A8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2018-09-05T14:24:49Z</dcterms:created>
  <dcterms:modified xsi:type="dcterms:W3CDTF">2018-09-05T15:10:10Z</dcterms:modified>
</cp:coreProperties>
</file>