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M:\HSI\Inv Mgt\Heather\Key Accounts\Texas Health Resources (THR)\"/>
    </mc:Choice>
  </mc:AlternateContent>
  <bookViews>
    <workbookView xWindow="0" yWindow="0" windowWidth="23040" windowHeight="9972" activeTab="4"/>
  </bookViews>
  <sheets>
    <sheet name="Ship-To Fill Rate" sheetId="1" r:id="rId1"/>
    <sheet name="NSI Items" sheetId="2" r:id="rId2"/>
    <sheet name="Drop-Ship Items" sheetId="3" r:id="rId3"/>
    <sheet name="Item Detail" sheetId="4" r:id="rId4"/>
    <sheet name="ITem Impact Summary" sheetId="7" r:id="rId5"/>
    <sheet name="Quarterly Trend" sheetId="6" r:id="rId6"/>
    <sheet name="12-Month Rolling Fill Rate" sheetId="5" r:id="rId7"/>
  </sheets>
  <externalReferences>
    <externalReference r:id="rId8"/>
  </externalReferences>
  <definedNames>
    <definedName name="_xlnm._FilterDatabase" localSheetId="3" hidden="1">'Item Detail'!$A$2:$N$1092</definedName>
  </definedNames>
  <calcPr calcId="152511"/>
  <pivotCaches>
    <pivotCache cacheId="20" r:id="rId9"/>
  </pivotCaches>
</workbook>
</file>

<file path=xl/calcChain.xml><?xml version="1.0" encoding="utf-8"?>
<calcChain xmlns="http://schemas.openxmlformats.org/spreadsheetml/2006/main">
  <c r="O21" i="7" l="1"/>
  <c r="O20" i="7"/>
  <c r="N20" i="7"/>
  <c r="M20" i="7"/>
  <c r="N4" i="7"/>
  <c r="N5" i="7"/>
  <c r="N6" i="7"/>
  <c r="N7" i="7"/>
  <c r="N8" i="7"/>
  <c r="N9" i="7"/>
  <c r="N10" i="7"/>
  <c r="N11" i="7"/>
  <c r="N12" i="7"/>
  <c r="N13" i="7"/>
  <c r="N14" i="7"/>
  <c r="N15" i="7"/>
  <c r="N3" i="7"/>
  <c r="M4" i="7"/>
  <c r="M5" i="7"/>
  <c r="M6" i="7"/>
  <c r="M7" i="7"/>
  <c r="M8" i="7"/>
  <c r="M9" i="7"/>
  <c r="M10" i="7"/>
  <c r="M11" i="7"/>
  <c r="M12" i="7"/>
  <c r="M13" i="7"/>
  <c r="M14" i="7"/>
  <c r="M15" i="7"/>
  <c r="M3" i="7"/>
  <c r="L4" i="7"/>
  <c r="L5" i="7"/>
  <c r="L6" i="7"/>
  <c r="L7" i="7"/>
  <c r="L8" i="7"/>
  <c r="L9" i="7"/>
  <c r="L10" i="7"/>
  <c r="L11" i="7"/>
  <c r="L12" i="7"/>
  <c r="L13" i="7"/>
  <c r="L14" i="7"/>
  <c r="L15" i="7"/>
  <c r="L3" i="7"/>
  <c r="K4" i="7"/>
  <c r="K5" i="7"/>
  <c r="K6" i="7"/>
  <c r="K7" i="7"/>
  <c r="K8" i="7"/>
  <c r="K9" i="7"/>
  <c r="K10" i="7"/>
  <c r="K11" i="7"/>
  <c r="K12" i="7"/>
  <c r="K13" i="7"/>
  <c r="K14" i="7"/>
  <c r="K15" i="7"/>
  <c r="K3" i="7"/>
  <c r="M191" i="4" l="1"/>
  <c r="M53" i="4"/>
</calcChain>
</file>

<file path=xl/sharedStrings.xml><?xml version="1.0" encoding="utf-8"?>
<sst xmlns="http://schemas.openxmlformats.org/spreadsheetml/2006/main" count="13741" uniqueCount="4856">
  <si>
    <t>THR 14   Ship-To Fill Rate  -  Apr 2018 through Jun 2018</t>
  </si>
  <si>
    <t>Ship-to
 Acct</t>
  </si>
  <si>
    <t>Name</t>
  </si>
  <si>
    <t>Total
 Lines</t>
  </si>
  <si>
    <t>Completed
 Lines</t>
  </si>
  <si>
    <t>Primary
 Fill Rate</t>
  </si>
  <si>
    <t>Total Cross
 Ship Lines</t>
  </si>
  <si>
    <t>Network 
Fill Rate</t>
  </si>
  <si>
    <t>BO
 Lines</t>
  </si>
  <si>
    <t>NSI
 Lines</t>
  </si>
  <si>
    <t>Drop Ship
Lines</t>
  </si>
  <si>
    <t>Grand Total</t>
  </si>
  <si>
    <t>Stocking Item Fill Rate</t>
  </si>
  <si>
    <t>2240494</t>
  </si>
  <si>
    <t>Fort Worth Surgery Center</t>
  </si>
  <si>
    <t>3119219</t>
  </si>
  <si>
    <t>Texas Hlth Surgery Center Preston Plaza</t>
  </si>
  <si>
    <t>2240856</t>
  </si>
  <si>
    <t>DENTON SURGERY CENTER LP</t>
  </si>
  <si>
    <t>3102776</t>
  </si>
  <si>
    <t>TX Health Ortho Surgery Cntr</t>
  </si>
  <si>
    <t>2614647</t>
  </si>
  <si>
    <t>Ophthalmology Surg Ctr Of Dlls</t>
  </si>
  <si>
    <t>1614301</t>
  </si>
  <si>
    <t>Texas Health Surgery Center Craig Ranch</t>
  </si>
  <si>
    <t>3066983</t>
  </si>
  <si>
    <t>Surgery Ctr Stonebridge</t>
  </si>
  <si>
    <t>2461814</t>
  </si>
  <si>
    <t>Texas Health Surgery Center Cleburne</t>
  </si>
  <si>
    <t>3098623</t>
  </si>
  <si>
    <t>Dallas Greenville Surgery Center</t>
  </si>
  <si>
    <t>2623593</t>
  </si>
  <si>
    <t>Texas Health Surgery Center Addison</t>
  </si>
  <si>
    <t>3671414</t>
  </si>
  <si>
    <t>Texas Health Surg Ctr Rockwall</t>
  </si>
  <si>
    <t>2240488</t>
  </si>
  <si>
    <t>Arlington Day Surgery</t>
  </si>
  <si>
    <t>2909748</t>
  </si>
  <si>
    <t>Fort Worth Endoscopy Surg Ctr</t>
  </si>
  <si>
    <t>2240728</t>
  </si>
  <si>
    <t>Southwest Fort Worth Endoscopy Ctr</t>
  </si>
  <si>
    <t>2213474</t>
  </si>
  <si>
    <t>THR/STT Rockwall ASC LLC</t>
  </si>
  <si>
    <t>THR 14   NSI Items  -  Apr 2018 through Jun 2018</t>
  </si>
  <si>
    <t>NAME</t>
  </si>
  <si>
    <t>CITY</t>
  </si>
  <si>
    <t>STATE</t>
  </si>
  <si>
    <t>ZIP</t>
  </si>
  <si>
    <t>Document</t>
  </si>
  <si>
    <t>TYPE</t>
  </si>
  <si>
    <t>SKU</t>
  </si>
  <si>
    <t>Description</t>
  </si>
  <si>
    <t>QTY</t>
  </si>
  <si>
    <t>SHIPTO</t>
  </si>
  <si>
    <t>DATE</t>
  </si>
  <si>
    <t>LT</t>
  </si>
  <si>
    <t>SUP</t>
  </si>
  <si>
    <t>McKinney</t>
  </si>
  <si>
    <t>TX</t>
  </si>
  <si>
    <t xml:space="preserve">750702903   </t>
  </si>
  <si>
    <t>62620061</t>
  </si>
  <si>
    <t>SZ</t>
  </si>
  <si>
    <t>7772276</t>
  </si>
  <si>
    <t>Blanket Bair Hugger Underbody</t>
  </si>
  <si>
    <t>04/09/2018</t>
  </si>
  <si>
    <t>XD</t>
  </si>
  <si>
    <t>3MMED</t>
  </si>
  <si>
    <t>62722515</t>
  </si>
  <si>
    <t>2881483</t>
  </si>
  <si>
    <t>Slippers Safety Terry In Yellw</t>
  </si>
  <si>
    <t>04/11/2018</t>
  </si>
  <si>
    <t>ALLEG</t>
  </si>
  <si>
    <t>63076211</t>
  </si>
  <si>
    <t>5820205</t>
  </si>
  <si>
    <t>Armboard Strap Disposable</t>
  </si>
  <si>
    <t>04/23/2018</t>
  </si>
  <si>
    <t>MEDLIN</t>
  </si>
  <si>
    <t>63751795</t>
  </si>
  <si>
    <t>1217240</t>
  </si>
  <si>
    <t>Probe Cover US Fold ST LF Sm</t>
  </si>
  <si>
    <t>05/11/2018</t>
  </si>
  <si>
    <t>ISOLY</t>
  </si>
  <si>
    <t>63812863</t>
  </si>
  <si>
    <t>1222397</t>
  </si>
  <si>
    <t>Trocar EndoXcel Blunt Smth Slv</t>
  </si>
  <si>
    <t>05/14/2018</t>
  </si>
  <si>
    <t>ETHICO</t>
  </si>
  <si>
    <t>65170795</t>
  </si>
  <si>
    <t>1335722</t>
  </si>
  <si>
    <t>Shiley Trach Tube Cuffles</t>
  </si>
  <si>
    <t>06/25/2018</t>
  </si>
  <si>
    <t>KENDAL</t>
  </si>
  <si>
    <t>65341026</t>
  </si>
  <si>
    <t>06/28/2018</t>
  </si>
  <si>
    <t>65375148</t>
  </si>
  <si>
    <t>6003939</t>
  </si>
  <si>
    <t>Electrode Infant Rem LF</t>
  </si>
  <si>
    <t>06/29/2018</t>
  </si>
  <si>
    <t>Fort Worth</t>
  </si>
  <si>
    <t xml:space="preserve">761324267   </t>
  </si>
  <si>
    <t>63201896</t>
  </si>
  <si>
    <t>1082518</t>
  </si>
  <si>
    <t>Supply Line Connector</t>
  </si>
  <si>
    <t>04/25/2018</t>
  </si>
  <si>
    <t>GF</t>
  </si>
  <si>
    <t>63867149</t>
  </si>
  <si>
    <t>1156572</t>
  </si>
  <si>
    <t>Eyesaline Solution Sterile</t>
  </si>
  <si>
    <t>05/15/2018</t>
  </si>
  <si>
    <t>FEND</t>
  </si>
  <si>
    <t>64734346</t>
  </si>
  <si>
    <t>8527341</t>
  </si>
  <si>
    <t>Conn Tubng Surg 3/16x18 w/Adap</t>
  </si>
  <si>
    <t>06/11/2018</t>
  </si>
  <si>
    <t>Arlington</t>
  </si>
  <si>
    <t xml:space="preserve">760123226   </t>
  </si>
  <si>
    <t>62803382</t>
  </si>
  <si>
    <t>1295009</t>
  </si>
  <si>
    <t>Sodium Chloride 100ml Inj</t>
  </si>
  <si>
    <t>04/13/2018</t>
  </si>
  <si>
    <t>ABBHOS</t>
  </si>
  <si>
    <t>63060837</t>
  </si>
  <si>
    <t>2598074</t>
  </si>
  <si>
    <t>Dry Skin Scrub Tray</t>
  </si>
  <si>
    <t>04/20/2018</t>
  </si>
  <si>
    <t>63098458</t>
  </si>
  <si>
    <t>6781102</t>
  </si>
  <si>
    <t>Coverall Breathable Impervious</t>
  </si>
  <si>
    <t>63270429</t>
  </si>
  <si>
    <t>1760418</t>
  </si>
  <si>
    <t>Anterior Chamber Cannula Rycro</t>
  </si>
  <si>
    <t>04/27/2018</t>
  </si>
  <si>
    <t>BEAVIS</t>
  </si>
  <si>
    <t>63311719</t>
  </si>
  <si>
    <t>1065606</t>
  </si>
  <si>
    <t>True 20 Plus Pregnancy</t>
  </si>
  <si>
    <t>04/30/2018</t>
  </si>
  <si>
    <t>STANB</t>
  </si>
  <si>
    <t>63766753</t>
  </si>
  <si>
    <t>1167874</t>
  </si>
  <si>
    <t>Attachment Smoke Evac Univers</t>
  </si>
  <si>
    <t>DEROYA</t>
  </si>
  <si>
    <t>64002721</t>
  </si>
  <si>
    <t>9333812</t>
  </si>
  <si>
    <t>Needle Guard Plas Box Magnet M</t>
  </si>
  <si>
    <t>05/18/2018</t>
  </si>
  <si>
    <t>64143202</t>
  </si>
  <si>
    <t>1247727</t>
  </si>
  <si>
    <t>Jumbo Humidity/Temp Meter</t>
  </si>
  <si>
    <t>05/23/2018</t>
  </si>
  <si>
    <t>CONTOL</t>
  </si>
  <si>
    <t>64417290</t>
  </si>
  <si>
    <t>06/01/2018</t>
  </si>
  <si>
    <t>2730070</t>
  </si>
  <si>
    <t>Barrier Soft Arch Surgical Mas</t>
  </si>
  <si>
    <t>ABCO</t>
  </si>
  <si>
    <t>64544455</t>
  </si>
  <si>
    <t>06/05/2018</t>
  </si>
  <si>
    <t>64630338</t>
  </si>
  <si>
    <t>06/07/2018</t>
  </si>
  <si>
    <t>64912085</t>
  </si>
  <si>
    <t>1015026</t>
  </si>
  <si>
    <t>Labels Epinephrin Rls</t>
  </si>
  <si>
    <t>06/15/2018</t>
  </si>
  <si>
    <t>TIMED</t>
  </si>
  <si>
    <t>65134978</t>
  </si>
  <si>
    <t>06/22/2018</t>
  </si>
  <si>
    <t xml:space="preserve">761044041   </t>
  </si>
  <si>
    <t>62439325</t>
  </si>
  <si>
    <t>1242357</t>
  </si>
  <si>
    <t>Band ID Fall Risk</t>
  </si>
  <si>
    <t>04/03/2018</t>
  </si>
  <si>
    <t>PREDYN</t>
  </si>
  <si>
    <t>62771449</t>
  </si>
  <si>
    <t>8261098</t>
  </si>
  <si>
    <t>Lamp Frosted f/Laryngoscope</t>
  </si>
  <si>
    <t>04/12/2018</t>
  </si>
  <si>
    <t>RUSCH</t>
  </si>
  <si>
    <t>63204659</t>
  </si>
  <si>
    <t>1139348</t>
  </si>
  <si>
    <t>Sterilization Envelope</t>
  </si>
  <si>
    <t>8406504</t>
  </si>
  <si>
    <t>V-loc 180 closure cl 12gs-21</t>
  </si>
  <si>
    <t>6542892</t>
  </si>
  <si>
    <t>Suture Vicryl Undyed RB-1</t>
  </si>
  <si>
    <t>63204729</t>
  </si>
  <si>
    <t>8760269</t>
  </si>
  <si>
    <t>Gown Poly-Reinforced W/Twl</t>
  </si>
  <si>
    <t>63286443</t>
  </si>
  <si>
    <t>1523818</t>
  </si>
  <si>
    <t>Wristband Identification White</t>
  </si>
  <si>
    <t>63335086</t>
  </si>
  <si>
    <t>6540275</t>
  </si>
  <si>
    <t>Suture Ethilon TG160-6+</t>
  </si>
  <si>
    <t>63494986</t>
  </si>
  <si>
    <t>1145505</t>
  </si>
  <si>
    <t>Catheter Anesthesia Mount</t>
  </si>
  <si>
    <t>05/03/2018</t>
  </si>
  <si>
    <t>63579897</t>
  </si>
  <si>
    <t>8760646</t>
  </si>
  <si>
    <t>Stockinette Single Ply Sterile</t>
  </si>
  <si>
    <t>05/07/2018</t>
  </si>
  <si>
    <t>63579973</t>
  </si>
  <si>
    <t>2881570</t>
  </si>
  <si>
    <t>Drape Craniotomy Sterile</t>
  </si>
  <si>
    <t>63733903</t>
  </si>
  <si>
    <t>05/10/2018</t>
  </si>
  <si>
    <t>63770596</t>
  </si>
  <si>
    <t>63824995</t>
  </si>
  <si>
    <t>8909453</t>
  </si>
  <si>
    <t>Frazier Suction Tip</t>
  </si>
  <si>
    <t>63927362</t>
  </si>
  <si>
    <t>05/16/2018</t>
  </si>
  <si>
    <t>8489085</t>
  </si>
  <si>
    <t>U-Drape Orthoarts Reinfor</t>
  </si>
  <si>
    <t>HALYAR</t>
  </si>
  <si>
    <t>63972837</t>
  </si>
  <si>
    <t>1136550</t>
  </si>
  <si>
    <t>Connector Straight w/Gas Samp</t>
  </si>
  <si>
    <t>05/17/2018</t>
  </si>
  <si>
    <t>6540041</t>
  </si>
  <si>
    <t>Suture Vicryl Violet S-24</t>
  </si>
  <si>
    <t>6544728</t>
  </si>
  <si>
    <t>Suture Silk 7-0 TG140- 18"</t>
  </si>
  <si>
    <t>6542732</t>
  </si>
  <si>
    <t>Suture Prolene Mono Blu Cif4</t>
  </si>
  <si>
    <t>64006392</t>
  </si>
  <si>
    <t>1092646</t>
  </si>
  <si>
    <t>Matrix Bandage 6x15 Yards ST</t>
  </si>
  <si>
    <t>64058756</t>
  </si>
  <si>
    <t>1137167</t>
  </si>
  <si>
    <t>Eudermic Glove PF Latex Surg</t>
  </si>
  <si>
    <t>05/21/2018</t>
  </si>
  <si>
    <t>1069625</t>
  </si>
  <si>
    <t>Suture Vicryl Violet CT-1</t>
  </si>
  <si>
    <t>64206012</t>
  </si>
  <si>
    <t>05/24/2018</t>
  </si>
  <si>
    <t>64295436</t>
  </si>
  <si>
    <t>1192209</t>
  </si>
  <si>
    <t>Padding Sof-Rol Sterile</t>
  </si>
  <si>
    <t>05/29/2018</t>
  </si>
  <si>
    <t>SMINEP</t>
  </si>
  <si>
    <t>64345666</t>
  </si>
  <si>
    <t>6545534</t>
  </si>
  <si>
    <t>05/30/2018</t>
  </si>
  <si>
    <t>1192261</t>
  </si>
  <si>
    <t>64430543</t>
  </si>
  <si>
    <t>64494753</t>
  </si>
  <si>
    <t>06/04/2018</t>
  </si>
  <si>
    <t>7001045</t>
  </si>
  <si>
    <t>Pro Series Bouffant Cap 24"</t>
  </si>
  <si>
    <t>64553581</t>
  </si>
  <si>
    <t>64602302</t>
  </si>
  <si>
    <t>06/06/2018</t>
  </si>
  <si>
    <t>4999235</t>
  </si>
  <si>
    <t>Tube Tracheal Nasal RAE w/Cuff</t>
  </si>
  <si>
    <t>64789957</t>
  </si>
  <si>
    <t>06/12/2018</t>
  </si>
  <si>
    <t>64838341</t>
  </si>
  <si>
    <t>06/13/2018</t>
  </si>
  <si>
    <t>Dallas</t>
  </si>
  <si>
    <t xml:space="preserve">752315198   </t>
  </si>
  <si>
    <t>62372892</t>
  </si>
  <si>
    <t>1169775</t>
  </si>
  <si>
    <t>Blade E-Z Clean Electrode</t>
  </si>
  <si>
    <t>04/02/2018</t>
  </si>
  <si>
    <t>MEGADY</t>
  </si>
  <si>
    <t>62556412</t>
  </si>
  <si>
    <t>6545144</t>
  </si>
  <si>
    <t>Suture Vicryl Safety Vio Sh1</t>
  </si>
  <si>
    <t>04/06/2018</t>
  </si>
  <si>
    <t>62563452</t>
  </si>
  <si>
    <t>2850596</t>
  </si>
  <si>
    <t>Cuff Child Reusable</t>
  </si>
  <si>
    <t>MINDRY</t>
  </si>
  <si>
    <t>62579685</t>
  </si>
  <si>
    <t>1148099</t>
  </si>
  <si>
    <t>Aquapak Ster-Water w/Adapter</t>
  </si>
  <si>
    <t>4635057</t>
  </si>
  <si>
    <t>Face Tent w/o Tubing</t>
  </si>
  <si>
    <t>6781110</t>
  </si>
  <si>
    <t>Shoe Cover Multi-Layer</t>
  </si>
  <si>
    <t>7137502</t>
  </si>
  <si>
    <t>Bag Garbage 24x23</t>
  </si>
  <si>
    <t>MEDGEN</t>
  </si>
  <si>
    <t>62803445</t>
  </si>
  <si>
    <t>9002294</t>
  </si>
  <si>
    <t>Envelope Sterilization</t>
  </si>
  <si>
    <t>62853410</t>
  </si>
  <si>
    <t>8409691</t>
  </si>
  <si>
    <t>V-Loc Barbed Wound Closure P14</t>
  </si>
  <si>
    <t>04/16/2018</t>
  </si>
  <si>
    <t>2473742</t>
  </si>
  <si>
    <t>Tube Endotracheal, HVLP Cuff</t>
  </si>
  <si>
    <t>62891023</t>
  </si>
  <si>
    <t>1204824</t>
  </si>
  <si>
    <t>knee body strap</t>
  </si>
  <si>
    <t>04/17/2018</t>
  </si>
  <si>
    <t>63050857</t>
  </si>
  <si>
    <t>1184674</t>
  </si>
  <si>
    <t>Snap-Loks Plastic "Repair"</t>
  </si>
  <si>
    <t>HEALMK</t>
  </si>
  <si>
    <t>63102567</t>
  </si>
  <si>
    <t>5556248</t>
  </si>
  <si>
    <t>Suture Pds Plus Mono Vio CT1</t>
  </si>
  <si>
    <t>8409431</t>
  </si>
  <si>
    <t>Drape C-Arm LF</t>
  </si>
  <si>
    <t>63127745</t>
  </si>
  <si>
    <t>04/24/2018</t>
  </si>
  <si>
    <t>63215852</t>
  </si>
  <si>
    <t>04/26/2018</t>
  </si>
  <si>
    <t>2881932</t>
  </si>
  <si>
    <t>Pack Arthroscopy Knee</t>
  </si>
  <si>
    <t>CARDSP</t>
  </si>
  <si>
    <t>63299501</t>
  </si>
  <si>
    <t>1199270</t>
  </si>
  <si>
    <t>Suture 2-0 MH Spiral PDO Viol</t>
  </si>
  <si>
    <t>63482884</t>
  </si>
  <si>
    <t>1291632</t>
  </si>
  <si>
    <t>Wristband Ident-Alert Snaps</t>
  </si>
  <si>
    <t>63484726</t>
  </si>
  <si>
    <t>63744483</t>
  </si>
  <si>
    <t>1488761</t>
  </si>
  <si>
    <t>Laryngoscope Handle Halogen</t>
  </si>
  <si>
    <t>WELCH</t>
  </si>
  <si>
    <t>63782151</t>
  </si>
  <si>
    <t>63955056</t>
  </si>
  <si>
    <t>3672368</t>
  </si>
  <si>
    <t>Suction Catheter 14fr</t>
  </si>
  <si>
    <t>64070872</t>
  </si>
  <si>
    <t>4953848</t>
  </si>
  <si>
    <t>Bulb for Headlight SL 350</t>
  </si>
  <si>
    <t>05/22/2018</t>
  </si>
  <si>
    <t>HEINE</t>
  </si>
  <si>
    <t>64167968</t>
  </si>
  <si>
    <t>6003958</t>
  </si>
  <si>
    <t>Drape Mini C-Arm LF</t>
  </si>
  <si>
    <t>64245610</t>
  </si>
  <si>
    <t>05/25/2018</t>
  </si>
  <si>
    <t>64278961</t>
  </si>
  <si>
    <t>1296161</t>
  </si>
  <si>
    <t>Tip Catheter Chlolanglogram</t>
  </si>
  <si>
    <t>64391714</t>
  </si>
  <si>
    <t>1168010</t>
  </si>
  <si>
    <t>Handswitch Suction Coagulator</t>
  </si>
  <si>
    <t>05/31/2018</t>
  </si>
  <si>
    <t>64653927</t>
  </si>
  <si>
    <t>06/08/2018</t>
  </si>
  <si>
    <t>1133395</t>
  </si>
  <si>
    <t>E-T Introducer Straight Tip</t>
  </si>
  <si>
    <t>SUNMD</t>
  </si>
  <si>
    <t>64695711</t>
  </si>
  <si>
    <t>64965177</t>
  </si>
  <si>
    <t>SO</t>
  </si>
  <si>
    <t>6542665</t>
  </si>
  <si>
    <t>Suture Vicryl Violet Tg140-8</t>
  </si>
  <si>
    <t>06/18/2018</t>
  </si>
  <si>
    <t>65008248</t>
  </si>
  <si>
    <t>1420745</t>
  </si>
  <si>
    <t>Indicator Cards Steam</t>
  </si>
  <si>
    <t>06/19/2018</t>
  </si>
  <si>
    <t>65015059</t>
  </si>
  <si>
    <t>65116109</t>
  </si>
  <si>
    <t>2881315</t>
  </si>
  <si>
    <t>Drape Pacemaker Sterile</t>
  </si>
  <si>
    <t>06/21/2018</t>
  </si>
  <si>
    <t xml:space="preserve">761048518   </t>
  </si>
  <si>
    <t>63199075</t>
  </si>
  <si>
    <t>64827671</t>
  </si>
  <si>
    <t>4996127</t>
  </si>
  <si>
    <t>Unique Plus Airway Adult Sz 5</t>
  </si>
  <si>
    <t>65002721</t>
  </si>
  <si>
    <t>1278434</t>
  </si>
  <si>
    <t>Nipples Tubing O2 Hex Nut</t>
  </si>
  <si>
    <t>PRECMD</t>
  </si>
  <si>
    <t>Flower Mound</t>
  </si>
  <si>
    <t xml:space="preserve">750282783   </t>
  </si>
  <si>
    <t>63419538</t>
  </si>
  <si>
    <t>6546389</t>
  </si>
  <si>
    <t>Suture Ctd Vicryl Plus AB CT-1</t>
  </si>
  <si>
    <t>05/02/2018</t>
  </si>
  <si>
    <t>1133873</t>
  </si>
  <si>
    <t>Electrosurgical Pencil</t>
  </si>
  <si>
    <t>8002925</t>
  </si>
  <si>
    <t>Boot Cvr,N-SKID,MLTI-LYR,BLU,X</t>
  </si>
  <si>
    <t>1103312</t>
  </si>
  <si>
    <t>Lab Jacket Blue</t>
  </si>
  <si>
    <t>63566783</t>
  </si>
  <si>
    <t>1226851</t>
  </si>
  <si>
    <t>Wipe Bathing Md Wght Frag Free</t>
  </si>
  <si>
    <t>64147032</t>
  </si>
  <si>
    <t>1171518</t>
  </si>
  <si>
    <t>Suture Vic Ctd Brd Und CP Sz2</t>
  </si>
  <si>
    <t>64188363</t>
  </si>
  <si>
    <t>8401005</t>
  </si>
  <si>
    <t>Suture Ctd Vicryl Plus 4-0</t>
  </si>
  <si>
    <t>64286438</t>
  </si>
  <si>
    <t>64374854</t>
  </si>
  <si>
    <t>1245621</t>
  </si>
  <si>
    <t>Suture 2 TP-1 Vicryl Plus</t>
  </si>
  <si>
    <t>64641091</t>
  </si>
  <si>
    <t>6547903</t>
  </si>
  <si>
    <t>Suture Ctd Vicr Plus UR-6 AB</t>
  </si>
  <si>
    <t>9880154</t>
  </si>
  <si>
    <t>Jacket Pro Cnvrtr Md Fldrst Bl</t>
  </si>
  <si>
    <t>64741679</t>
  </si>
  <si>
    <t>64870991</t>
  </si>
  <si>
    <t>1192464</t>
  </si>
  <si>
    <t>Suture Monocryl Plus UD CT-1</t>
  </si>
  <si>
    <t>06/14/2018</t>
  </si>
  <si>
    <t>64947249</t>
  </si>
  <si>
    <t>4354540</t>
  </si>
  <si>
    <t>Stimuplex Needle</t>
  </si>
  <si>
    <t>MCGAW</t>
  </si>
  <si>
    <t>65138314</t>
  </si>
  <si>
    <t>1245620</t>
  </si>
  <si>
    <t>Suture 0 OS-6 Vicryl Plus</t>
  </si>
  <si>
    <t>1166946</t>
  </si>
  <si>
    <t>Suture Vicryl + Und Brd CP-2</t>
  </si>
  <si>
    <t>1245625</t>
  </si>
  <si>
    <t>Suture 2-0 Vicryl Plus</t>
  </si>
  <si>
    <t>8406277</t>
  </si>
  <si>
    <t>Suture Ctd Vicryl FS-1 Br</t>
  </si>
  <si>
    <t>1105940</t>
  </si>
  <si>
    <t>Suture Vcl+ Antib Ud CT1</t>
  </si>
  <si>
    <t>1245623</t>
  </si>
  <si>
    <t>Suture 3-0 Vicryl Plus 144"</t>
  </si>
  <si>
    <t>9199944</t>
  </si>
  <si>
    <t>Suture Ctd Victryl CTB-1</t>
  </si>
  <si>
    <t>6549301</t>
  </si>
  <si>
    <t>Suture Ethilon Mono Blk Bv1305</t>
  </si>
  <si>
    <t>6540355</t>
  </si>
  <si>
    <t>Suture Prolene C-1,C-1</t>
  </si>
  <si>
    <t>1105942</t>
  </si>
  <si>
    <t>Suture Pds Plus Mono Ud CT1</t>
  </si>
  <si>
    <t>2040238</t>
  </si>
  <si>
    <t>Suture Ebnd Exc Poly Gr CT2</t>
  </si>
  <si>
    <t>6543949</t>
  </si>
  <si>
    <t>Suture Ethibond V-5</t>
  </si>
  <si>
    <t>6732621</t>
  </si>
  <si>
    <t>Suture Ticron Poly Blu SC-250</t>
  </si>
  <si>
    <t>9786485</t>
  </si>
  <si>
    <t>Suture Vicryl Plus Und Br PS1</t>
  </si>
  <si>
    <t>8400991</t>
  </si>
  <si>
    <t>Suture Ctd Vicryl Plus 0</t>
  </si>
  <si>
    <t>1154518</t>
  </si>
  <si>
    <t>Suture Vicryl+ Und Br CT-1</t>
  </si>
  <si>
    <t>65153565</t>
  </si>
  <si>
    <t>65155245</t>
  </si>
  <si>
    <t>2693701</t>
  </si>
  <si>
    <t>Biogel Indicat Lat Underglv PF</t>
  </si>
  <si>
    <t>1163560</t>
  </si>
  <si>
    <t>Aquacel Surgic Cover Dressing</t>
  </si>
  <si>
    <t>BRISTL</t>
  </si>
  <si>
    <t>1193331</t>
  </si>
  <si>
    <t>Closed Wound Set</t>
  </si>
  <si>
    <t>BARDBI</t>
  </si>
  <si>
    <t>1104414</t>
  </si>
  <si>
    <t>Civ-Flex Cover Sterile</t>
  </si>
  <si>
    <t>CIVCO</t>
  </si>
  <si>
    <t>6547014</t>
  </si>
  <si>
    <t>Ligaclip Mca - M/s 20 Cnt</t>
  </si>
  <si>
    <t>1248361</t>
  </si>
  <si>
    <t>Extension Set Echgn 22gx3-1/8</t>
  </si>
  <si>
    <t>1217020</t>
  </si>
  <si>
    <t>Needle Ultraplex Spinal</t>
  </si>
  <si>
    <t>65203704</t>
  </si>
  <si>
    <t>65228978</t>
  </si>
  <si>
    <t>1152584</t>
  </si>
  <si>
    <t>Electrode Blade E-Z Clean</t>
  </si>
  <si>
    <t>06/26/2018</t>
  </si>
  <si>
    <t>1178965</t>
  </si>
  <si>
    <t>Suture Vicryl Plus Undyed CT-1</t>
  </si>
  <si>
    <t>65240337</t>
  </si>
  <si>
    <t>1148216</t>
  </si>
  <si>
    <t>Contiplex Tuohy NerveBlock Set</t>
  </si>
  <si>
    <t>6350073</t>
  </si>
  <si>
    <t>Extension Set Male LL Adaptor</t>
  </si>
  <si>
    <t>TRAVOL</t>
  </si>
  <si>
    <t>1092290</t>
  </si>
  <si>
    <t>Stimuplex D Needles 15deg</t>
  </si>
  <si>
    <t>8405555</t>
  </si>
  <si>
    <t>LMA Airway Unique Size</t>
  </si>
  <si>
    <t>65291201</t>
  </si>
  <si>
    <t>06/27/2018</t>
  </si>
  <si>
    <t>65340487</t>
  </si>
  <si>
    <t>Denton</t>
  </si>
  <si>
    <t xml:space="preserve">762013727   </t>
  </si>
  <si>
    <t>62732600</t>
  </si>
  <si>
    <t>1157523</t>
  </si>
  <si>
    <t>Electrode Blade Edge Ctd</t>
  </si>
  <si>
    <t>1069940</t>
  </si>
  <si>
    <t>Suture Silk Black Ps</t>
  </si>
  <si>
    <t>62817805</t>
  </si>
  <si>
    <t>1024509</t>
  </si>
  <si>
    <t>Label Allergies Medvision</t>
  </si>
  <si>
    <t>62866032</t>
  </si>
  <si>
    <t>1146971</t>
  </si>
  <si>
    <t>Endo Shears Instrument w/Caut</t>
  </si>
  <si>
    <t>62971069</t>
  </si>
  <si>
    <t>6812926</t>
  </si>
  <si>
    <t>Electrode CTD Blade Extended</t>
  </si>
  <si>
    <t>04/18/2018</t>
  </si>
  <si>
    <t>63151729</t>
  </si>
  <si>
    <t>2881747</t>
  </si>
  <si>
    <t>Rubber Band 3X1/16" Sterile</t>
  </si>
  <si>
    <t>63332364</t>
  </si>
  <si>
    <t>7710098</t>
  </si>
  <si>
    <t>PDO 36mm Taper 1/2C</t>
  </si>
  <si>
    <t>LOOK</t>
  </si>
  <si>
    <t>63440007</t>
  </si>
  <si>
    <t>63578413</t>
  </si>
  <si>
    <t>6541856</t>
  </si>
  <si>
    <t>Suture Ethibond 3-0 Sh</t>
  </si>
  <si>
    <t>63686756</t>
  </si>
  <si>
    <t>05/09/2018</t>
  </si>
  <si>
    <t>63744247</t>
  </si>
  <si>
    <t>63818751</t>
  </si>
  <si>
    <t>1061300</t>
  </si>
  <si>
    <t>Supersensative PF Ltx Glove ST</t>
  </si>
  <si>
    <t>63874071</t>
  </si>
  <si>
    <t>6270016</t>
  </si>
  <si>
    <t>MASK OXYMASK ADULT W/ 7'</t>
  </si>
  <si>
    <t>VYAIRE</t>
  </si>
  <si>
    <t>64386690</t>
  </si>
  <si>
    <t>64437695</t>
  </si>
  <si>
    <t>64553552</t>
  </si>
  <si>
    <t>1184168</t>
  </si>
  <si>
    <t>Electrode Blade E-Z Clean Std</t>
  </si>
  <si>
    <t>64553810</t>
  </si>
  <si>
    <t>64596266</t>
  </si>
  <si>
    <t>64685811</t>
  </si>
  <si>
    <t>4297202</t>
  </si>
  <si>
    <t>Wound Drain Full/Perf</t>
  </si>
  <si>
    <t>64734357</t>
  </si>
  <si>
    <t>64823143</t>
  </si>
  <si>
    <t>6139720</t>
  </si>
  <si>
    <t>SuperSensitive PF Ltx ST Glove</t>
  </si>
  <si>
    <t>64880278</t>
  </si>
  <si>
    <t>2880718</t>
  </si>
  <si>
    <t>Positn Intravenous Armbrd Foam</t>
  </si>
  <si>
    <t>64966443</t>
  </si>
  <si>
    <t>1103935</t>
  </si>
  <si>
    <t>Needle Hustead Epideral</t>
  </si>
  <si>
    <t>65065668</t>
  </si>
  <si>
    <t>1628999</t>
  </si>
  <si>
    <t>EZ ScrubBrush Povidone-Io,0.5%</t>
  </si>
  <si>
    <t>06/20/2018</t>
  </si>
  <si>
    <t>BD</t>
  </si>
  <si>
    <t>65113297</t>
  </si>
  <si>
    <t>1103187</t>
  </si>
  <si>
    <t>Trocar Epth Xcl Bldls Opt Tip</t>
  </si>
  <si>
    <t>9053288</t>
  </si>
  <si>
    <t>Trocar Endopath Xcel Bladeless</t>
  </si>
  <si>
    <t>65153519</t>
  </si>
  <si>
    <t>65199311</t>
  </si>
  <si>
    <t>Rockwall</t>
  </si>
  <si>
    <t xml:space="preserve">750327817   </t>
  </si>
  <si>
    <t>63042294</t>
  </si>
  <si>
    <t>SE</t>
  </si>
  <si>
    <t>1084637</t>
  </si>
  <si>
    <t>Major Abdominal Drape</t>
  </si>
  <si>
    <t>63527225</t>
  </si>
  <si>
    <t>05/04/2018</t>
  </si>
  <si>
    <t>65136410</t>
  </si>
  <si>
    <t>65373950</t>
  </si>
  <si>
    <t xml:space="preserve">752876817   </t>
  </si>
  <si>
    <t>62550736</t>
  </si>
  <si>
    <t>1314415</t>
  </si>
  <si>
    <t>Battery Replacement Touchpad</t>
  </si>
  <si>
    <t>04/05/2018</t>
  </si>
  <si>
    <t>INTMET</t>
  </si>
  <si>
    <t>62682755</t>
  </si>
  <si>
    <t>6545417</t>
  </si>
  <si>
    <t>Suture Perma Hand Silk Blk X1</t>
  </si>
  <si>
    <t>04/10/2018</t>
  </si>
  <si>
    <t>63104560</t>
  </si>
  <si>
    <t>2407355</t>
  </si>
  <si>
    <t>Needle Spinal</t>
  </si>
  <si>
    <t>2400816</t>
  </si>
  <si>
    <t>63642103</t>
  </si>
  <si>
    <t>05/08/2018</t>
  </si>
  <si>
    <t>64113241</t>
  </si>
  <si>
    <t>1258200</t>
  </si>
  <si>
    <t>Watertrap Dryline</t>
  </si>
  <si>
    <t>64643281</t>
  </si>
  <si>
    <t>65025709</t>
  </si>
  <si>
    <t>1245613</t>
  </si>
  <si>
    <t>Suture MonoCryl 4-0</t>
  </si>
  <si>
    <t>65202401</t>
  </si>
  <si>
    <t>6541235</t>
  </si>
  <si>
    <t>Suture Sutupak P-H Silk Blk</t>
  </si>
  <si>
    <t>Cleburne</t>
  </si>
  <si>
    <t xml:space="preserve">760337441   </t>
  </si>
  <si>
    <t>62658026</t>
  </si>
  <si>
    <t>1313133</t>
  </si>
  <si>
    <t>Charger Surgical Clipper</t>
  </si>
  <si>
    <t>63046613</t>
  </si>
  <si>
    <t>1242629</t>
  </si>
  <si>
    <t>Filter Square w/ Indicator Dot</t>
  </si>
  <si>
    <t>AESCUL</t>
  </si>
  <si>
    <t>63727109</t>
  </si>
  <si>
    <t>1116336</t>
  </si>
  <si>
    <t>Device Puncture Closure</t>
  </si>
  <si>
    <t>PROGMD</t>
  </si>
  <si>
    <t>63864509</t>
  </si>
  <si>
    <t>1236304</t>
  </si>
  <si>
    <t>Marker Skin Viscot AllSkin +</t>
  </si>
  <si>
    <t>VISCOT</t>
  </si>
  <si>
    <t>Mckinney</t>
  </si>
  <si>
    <t xml:space="preserve">750706503   </t>
  </si>
  <si>
    <t>62676577</t>
  </si>
  <si>
    <t>9541012</t>
  </si>
  <si>
    <t>Tube Endotrach Cuffed</t>
  </si>
  <si>
    <t>6780255</t>
  </si>
  <si>
    <t>Undercast Padding Wytex Strl</t>
  </si>
  <si>
    <t>62906285</t>
  </si>
  <si>
    <t>8401009</t>
  </si>
  <si>
    <t>Suture Vicryl Plus Und B</t>
  </si>
  <si>
    <t>5820294</t>
  </si>
  <si>
    <t>T-Drape Bilateral Limb</t>
  </si>
  <si>
    <t>63393000</t>
  </si>
  <si>
    <t>1130811</t>
  </si>
  <si>
    <t>Ice Bag Pouch w/4Ties</t>
  </si>
  <si>
    <t>05/01/2018</t>
  </si>
  <si>
    <t>6548355</t>
  </si>
  <si>
    <t>Suture Perma Hand Silk SH</t>
  </si>
  <si>
    <t>63619668</t>
  </si>
  <si>
    <t>8401168</t>
  </si>
  <si>
    <t>Hingefree Milkbath Pail</t>
  </si>
  <si>
    <t>VESTAL</t>
  </si>
  <si>
    <t>63870705</t>
  </si>
  <si>
    <t>1109534</t>
  </si>
  <si>
    <t>Process Indicator Cards Scored</t>
  </si>
  <si>
    <t>64289345</t>
  </si>
  <si>
    <t>1135085</t>
  </si>
  <si>
    <t>Bin Storage 14.75x16.5x7 Blue</t>
  </si>
  <si>
    <t>AKRO</t>
  </si>
  <si>
    <t>64488805</t>
  </si>
  <si>
    <t>1011950</t>
  </si>
  <si>
    <t>Record Keeping Envelope</t>
  </si>
  <si>
    <t>PROPER</t>
  </si>
  <si>
    <t>1199851</t>
  </si>
  <si>
    <t>Spray Mask Maskumm Bubble Gum</t>
  </si>
  <si>
    <t>TRADEM</t>
  </si>
  <si>
    <t>64777865</t>
  </si>
  <si>
    <t>1225070</t>
  </si>
  <si>
    <t>Dressing Telfa Occlusive Trans</t>
  </si>
  <si>
    <t>1177734</t>
  </si>
  <si>
    <t>Tube Microlaryngeal Tracheal</t>
  </si>
  <si>
    <t>1177733</t>
  </si>
  <si>
    <t>1065223</t>
  </si>
  <si>
    <t>64971996</t>
  </si>
  <si>
    <t>9544214</t>
  </si>
  <si>
    <t>Transport System Amies</t>
  </si>
  <si>
    <t>B-DMIC</t>
  </si>
  <si>
    <t>65025929</t>
  </si>
  <si>
    <t>1015911</t>
  </si>
  <si>
    <t>Dividers For 30240 &amp; 30250</t>
  </si>
  <si>
    <t>65042692</t>
  </si>
  <si>
    <t>1184103</t>
  </si>
  <si>
    <t>Paper Printer White</t>
  </si>
  <si>
    <t>65251866</t>
  </si>
  <si>
    <t>3640574</t>
  </si>
  <si>
    <t>Athletic Supporter Adult White</t>
  </si>
  <si>
    <t>MUESPO</t>
  </si>
  <si>
    <t xml:space="preserve">752312162   </t>
  </si>
  <si>
    <t>62398986</t>
  </si>
  <si>
    <t>1027051</t>
  </si>
  <si>
    <t>Nebulizer Aquapack Prefilled</t>
  </si>
  <si>
    <t>62442645</t>
  </si>
  <si>
    <t>1358045</t>
  </si>
  <si>
    <t>Suture DSpec Prolene Blu CTC6L</t>
  </si>
  <si>
    <t>62556326</t>
  </si>
  <si>
    <t>6547764</t>
  </si>
  <si>
    <t>Suture Mersil 10-0 Cs1606</t>
  </si>
  <si>
    <t>62679423</t>
  </si>
  <si>
    <t>1148151</t>
  </si>
  <si>
    <t>AuraFlex Mask Laryngeal</t>
  </si>
  <si>
    <t>AMBU</t>
  </si>
  <si>
    <t>62724645</t>
  </si>
  <si>
    <t>1239237</t>
  </si>
  <si>
    <t>Indicator Bio Attest Super</t>
  </si>
  <si>
    <t>62732594</t>
  </si>
  <si>
    <t>1157821</t>
  </si>
  <si>
    <t>Neuro Patties Sterile</t>
  </si>
  <si>
    <t>FABCO</t>
  </si>
  <si>
    <t>63112018</t>
  </si>
  <si>
    <t>1160555</t>
  </si>
  <si>
    <t>Argyle Salem Sump Tube</t>
  </si>
  <si>
    <t>63121909</t>
  </si>
  <si>
    <t>63451837</t>
  </si>
  <si>
    <t>1285897</t>
  </si>
  <si>
    <t>Mask Laryngeal AuraStraight SU</t>
  </si>
  <si>
    <t>63489690</t>
  </si>
  <si>
    <t>1169431</t>
  </si>
  <si>
    <t>Alert Band Pink No BP OR</t>
  </si>
  <si>
    <t>63592461</t>
  </si>
  <si>
    <t>6541286</t>
  </si>
  <si>
    <t>Suture Ethilon Mono Blk Bv1004</t>
  </si>
  <si>
    <t>63739296</t>
  </si>
  <si>
    <t>7711277</t>
  </si>
  <si>
    <t>Nebulizer Adapter for AquaPak</t>
  </si>
  <si>
    <t>63874291</t>
  </si>
  <si>
    <t>1147269</t>
  </si>
  <si>
    <t>Mask Laryngeal Flex</t>
  </si>
  <si>
    <t>63946306</t>
  </si>
  <si>
    <t>64191573</t>
  </si>
  <si>
    <t>64260478</t>
  </si>
  <si>
    <t>64292310</t>
  </si>
  <si>
    <t>64495102</t>
  </si>
  <si>
    <t>1274619</t>
  </si>
  <si>
    <t>Bin Storage 10.75x8.25x7"</t>
  </si>
  <si>
    <t>64583657</t>
  </si>
  <si>
    <t>64703936</t>
  </si>
  <si>
    <t>6541160</t>
  </si>
  <si>
    <t>Suture Surg Gut Chrom Bge G2</t>
  </si>
  <si>
    <t>6544893</t>
  </si>
  <si>
    <t>Suture Silk Black G-6</t>
  </si>
  <si>
    <t>64790092</t>
  </si>
  <si>
    <t>64836577</t>
  </si>
  <si>
    <t>65207237</t>
  </si>
  <si>
    <t>7778358</t>
  </si>
  <si>
    <t>Steri-Drape Incise Drape</t>
  </si>
  <si>
    <t xml:space="preserve">752525634   </t>
  </si>
  <si>
    <t>62389721</t>
  </si>
  <si>
    <t>6543974</t>
  </si>
  <si>
    <t>Suture Vicryl 2</t>
  </si>
  <si>
    <t>62494572</t>
  </si>
  <si>
    <t>6549646</t>
  </si>
  <si>
    <t>Suture Prolene Mono Blu Mo6</t>
  </si>
  <si>
    <t>04/04/2018</t>
  </si>
  <si>
    <t>62540706</t>
  </si>
  <si>
    <t>6540142</t>
  </si>
  <si>
    <t>Suture Pds Ii Mono Vio CT1</t>
  </si>
  <si>
    <t>62679534</t>
  </si>
  <si>
    <t>1466429</t>
  </si>
  <si>
    <t>Indicator Tape Dispenser</t>
  </si>
  <si>
    <t>62731005</t>
  </si>
  <si>
    <t>62771524</t>
  </si>
  <si>
    <t>4390024</t>
  </si>
  <si>
    <t>Jock Strap w/Cup White JS122</t>
  </si>
  <si>
    <t>WSIMFG</t>
  </si>
  <si>
    <t>4390025</t>
  </si>
  <si>
    <t>63327195</t>
  </si>
  <si>
    <t>63530614</t>
  </si>
  <si>
    <t>2882351</t>
  </si>
  <si>
    <t>Canister Suction Cord Flx</t>
  </si>
  <si>
    <t>64242871</t>
  </si>
  <si>
    <t>6540749</t>
  </si>
  <si>
    <t>Suture Vicryl Undyed Pre-Cut</t>
  </si>
  <si>
    <t>64283589</t>
  </si>
  <si>
    <t>1613097</t>
  </si>
  <si>
    <t>Stirrup Straps</t>
  </si>
  <si>
    <t>64336513</t>
  </si>
  <si>
    <t>6546599</t>
  </si>
  <si>
    <t>Suture Vcl+ Antib Ud PS2</t>
  </si>
  <si>
    <t>64386614</t>
  </si>
  <si>
    <t>6430255</t>
  </si>
  <si>
    <t>Wrap Strl Quick Check KC200</t>
  </si>
  <si>
    <t>1134091</t>
  </si>
  <si>
    <t>Undercast Padding 6inx4yd ST</t>
  </si>
  <si>
    <t>64966485</t>
  </si>
  <si>
    <t>65191265</t>
  </si>
  <si>
    <t>1098348</t>
  </si>
  <si>
    <t>RubberBand #32 Sterile</t>
  </si>
  <si>
    <t>MISDFK</t>
  </si>
  <si>
    <t>65291274</t>
  </si>
  <si>
    <t>6547688</t>
  </si>
  <si>
    <t>Suture Vicryl Undyed CTX</t>
  </si>
  <si>
    <t xml:space="preserve">75032       </t>
  </si>
  <si>
    <t>62506236</t>
  </si>
  <si>
    <t>1119301</t>
  </si>
  <si>
    <t>Thyroid Drape 77"x121"</t>
  </si>
  <si>
    <t>1148323</t>
  </si>
  <si>
    <t>Electrode Needle Coated</t>
  </si>
  <si>
    <t>4035762</t>
  </si>
  <si>
    <t>Coated Blades Extended Tip</t>
  </si>
  <si>
    <t>62592775</t>
  </si>
  <si>
    <t>2882313</t>
  </si>
  <si>
    <t>Bracket Ring Guardian Caninstr</t>
  </si>
  <si>
    <t>62595620</t>
  </si>
  <si>
    <t>6547127</t>
  </si>
  <si>
    <t>6546993</t>
  </si>
  <si>
    <t>Suture Ethilon Nyl Mono Blk Ps</t>
  </si>
  <si>
    <t>8760427</t>
  </si>
  <si>
    <t>Pack Shoulder III</t>
  </si>
  <si>
    <t>1187673</t>
  </si>
  <si>
    <t>Suture Vicryl + Undyed Brd CT1</t>
  </si>
  <si>
    <t>62595621</t>
  </si>
  <si>
    <t>5820206</t>
  </si>
  <si>
    <t>Knee &amp; Body Strap Disposable</t>
  </si>
  <si>
    <t>9273247</t>
  </si>
  <si>
    <t>Snaplock Avil - Specify Color</t>
  </si>
  <si>
    <t>62738430</t>
  </si>
  <si>
    <t>1850021</t>
  </si>
  <si>
    <t>Dispenser Bouffant Cap</t>
  </si>
  <si>
    <t>BOWMED</t>
  </si>
  <si>
    <t>62789804</t>
  </si>
  <si>
    <t>1836212</t>
  </si>
  <si>
    <t>Shiley Tracheal Tube Lpc</t>
  </si>
  <si>
    <t>7421138</t>
  </si>
  <si>
    <t>LMA Fastrach Multipack</t>
  </si>
  <si>
    <t>1022911</t>
  </si>
  <si>
    <t>Tube Trach Shiley Lpc#06</t>
  </si>
  <si>
    <t>4781687</t>
  </si>
  <si>
    <t>Anesthesia Tree</t>
  </si>
  <si>
    <t>62821976</t>
  </si>
  <si>
    <t>3621346</t>
  </si>
  <si>
    <t>Stocking Anti-Emb Knee-Hi</t>
  </si>
  <si>
    <t>1024158</t>
  </si>
  <si>
    <t>Stocking Anti-Emb Thigh</t>
  </si>
  <si>
    <t>7630049</t>
  </si>
  <si>
    <t>Door For 2&amp;5 Qt Wall Enclosure</t>
  </si>
  <si>
    <t>62872873</t>
  </si>
  <si>
    <t>8260020</t>
  </si>
  <si>
    <t>SnapLight Fiber Optic</t>
  </si>
  <si>
    <t>8266239</t>
  </si>
  <si>
    <t>8269984</t>
  </si>
  <si>
    <t>8674384</t>
  </si>
  <si>
    <t>Laryngoscope Blade Miller</t>
  </si>
  <si>
    <t>62927958</t>
  </si>
  <si>
    <t>2882345</t>
  </si>
  <si>
    <t>Stand Mobile F/Suction Reg/Mnt</t>
  </si>
  <si>
    <t>62973875</t>
  </si>
  <si>
    <t>1131387</t>
  </si>
  <si>
    <t>Sterilization Paper Bag</t>
  </si>
  <si>
    <t>1258445</t>
  </si>
  <si>
    <t>Ndl Spinal Stimuplex Ultra 360</t>
  </si>
  <si>
    <t>BURIND</t>
  </si>
  <si>
    <t>63112021</t>
  </si>
  <si>
    <t>1245257</t>
  </si>
  <si>
    <t>Table Over Bed Plastic Top</t>
  </si>
  <si>
    <t>MEDDEP</t>
  </si>
  <si>
    <t>1215688</t>
  </si>
  <si>
    <t>Suture Monocryl KS Abs</t>
  </si>
  <si>
    <t>1092296</t>
  </si>
  <si>
    <t>Suture Monocryl+ Mono Ud CT1</t>
  </si>
  <si>
    <t>63212406</t>
  </si>
  <si>
    <t>1112729</t>
  </si>
  <si>
    <t>Filter Round w/Indicator</t>
  </si>
  <si>
    <t>63388089</t>
  </si>
  <si>
    <t>1199850</t>
  </si>
  <si>
    <t>Spray Mask Maskumm Cherry</t>
  </si>
  <si>
    <t>1133859</t>
  </si>
  <si>
    <t>Basket Wire Cart Multipor</t>
  </si>
  <si>
    <t>DELTUB</t>
  </si>
  <si>
    <t>63440081</t>
  </si>
  <si>
    <t>3369503</t>
  </si>
  <si>
    <t>Handle Laryngoscope Penlight</t>
  </si>
  <si>
    <t>63536361</t>
  </si>
  <si>
    <t>8948080</t>
  </si>
  <si>
    <t>Arm Board Pediatric Foam 1x5</t>
  </si>
  <si>
    <t>63829667</t>
  </si>
  <si>
    <t>1103674</t>
  </si>
  <si>
    <t>Band Bag Circular Sewn Elastic</t>
  </si>
  <si>
    <t>1185666</t>
  </si>
  <si>
    <t>Stadiometer/Height Rod Alum</t>
  </si>
  <si>
    <t>DORSCA</t>
  </si>
  <si>
    <t>63877622</t>
  </si>
  <si>
    <t>64298266</t>
  </si>
  <si>
    <t>THR 14   Drop-Ship Items  -  Apr 2018 through Jun 2018</t>
  </si>
  <si>
    <t>1136020</t>
  </si>
  <si>
    <t>Sterillium Comfort Gel .80%Eth</t>
  </si>
  <si>
    <t>D</t>
  </si>
  <si>
    <t>62815815</t>
  </si>
  <si>
    <t>1083571</t>
  </si>
  <si>
    <t>Envelope Record Sterilization</t>
  </si>
  <si>
    <t>SPSMED</t>
  </si>
  <si>
    <t>63052302</t>
  </si>
  <si>
    <t>1160926</t>
  </si>
  <si>
    <t>Electrode Blade Blue Silk</t>
  </si>
  <si>
    <t>1225035</t>
  </si>
  <si>
    <t>Drape Mini C-Arm 54x85"</t>
  </si>
  <si>
    <t>ADMED</t>
  </si>
  <si>
    <t>63081671</t>
  </si>
  <si>
    <t>3728415</t>
  </si>
  <si>
    <t>Stat Arm Sling W/Pad</t>
  </si>
  <si>
    <t>63378001</t>
  </si>
  <si>
    <t>1299478</t>
  </si>
  <si>
    <t>Soap Foaming Antimicrobial</t>
  </si>
  <si>
    <t>63943127</t>
  </si>
  <si>
    <t>5070088</t>
  </si>
  <si>
    <t>Spinal Kit</t>
  </si>
  <si>
    <t>64810036</t>
  </si>
  <si>
    <t>62705740</t>
  </si>
  <si>
    <t>8310172</t>
  </si>
  <si>
    <t>Cable Reusable f/Split Pads</t>
  </si>
  <si>
    <t>64523465</t>
  </si>
  <si>
    <t>1138402</t>
  </si>
  <si>
    <t>Endomask Laryngeal Adult</t>
  </si>
  <si>
    <t>8300024</t>
  </si>
  <si>
    <t>Bag Reclosable 6X9 4 Mil</t>
  </si>
  <si>
    <t>MINGRI</t>
  </si>
  <si>
    <t>1176554</t>
  </si>
  <si>
    <t>Gown Sleeve 5.5x24.5"</t>
  </si>
  <si>
    <t>CCOMED</t>
  </si>
  <si>
    <t>1242169</t>
  </si>
  <si>
    <t>WBC Swabs Cleaner</t>
  </si>
  <si>
    <t>HEMOCU</t>
  </si>
  <si>
    <t>64861573</t>
  </si>
  <si>
    <t>1145845</t>
  </si>
  <si>
    <t>Baby Changing Station</t>
  </si>
  <si>
    <t>KOALA</t>
  </si>
  <si>
    <t>65361445</t>
  </si>
  <si>
    <t>62497904</t>
  </si>
  <si>
    <t>1226077</t>
  </si>
  <si>
    <t>Cable Trunk ECG All-In-One</t>
  </si>
  <si>
    <t>SOMTEC</t>
  </si>
  <si>
    <t>1217957</t>
  </si>
  <si>
    <t>Sensor Oxygen Max 10</t>
  </si>
  <si>
    <t>MAXTEC</t>
  </si>
  <si>
    <t>1176527</t>
  </si>
  <si>
    <t>Electrode Resuscitation</t>
  </si>
  <si>
    <t>ZOLL</t>
  </si>
  <si>
    <t>63383897</t>
  </si>
  <si>
    <t>1156377</t>
  </si>
  <si>
    <t>Pouch Sterilization</t>
  </si>
  <si>
    <t>63445685</t>
  </si>
  <si>
    <t>1100571</t>
  </si>
  <si>
    <t>Gown Surg Eclipse Plus</t>
  </si>
  <si>
    <t>63636486</t>
  </si>
  <si>
    <t>1148677</t>
  </si>
  <si>
    <t>Skin Marker w/Ruler</t>
  </si>
  <si>
    <t>1184260</t>
  </si>
  <si>
    <t>Eudermic Glv PF Ltx Surg Brwn</t>
  </si>
  <si>
    <t>64391760</t>
  </si>
  <si>
    <t>1152603</t>
  </si>
  <si>
    <t>Rocker Switch Button w/CautTip</t>
  </si>
  <si>
    <t>1177914</t>
  </si>
  <si>
    <t>Circuit Anesthesia Adult</t>
  </si>
  <si>
    <t>62592613</t>
  </si>
  <si>
    <t>1152605</t>
  </si>
  <si>
    <t>Coagulator Suction Footswitch</t>
  </si>
  <si>
    <t>62662500</t>
  </si>
  <si>
    <t>9656108</t>
  </si>
  <si>
    <t>7900 Sonic Detergent</t>
  </si>
  <si>
    <t>MDTBIO</t>
  </si>
  <si>
    <t>1115687</t>
  </si>
  <si>
    <t>Brush Kit Assorted</t>
  </si>
  <si>
    <t>OXBORO</t>
  </si>
  <si>
    <t>1218859</t>
  </si>
  <si>
    <t>Brush Set Endoscopic</t>
  </si>
  <si>
    <t>62735447</t>
  </si>
  <si>
    <t>1245286</t>
  </si>
  <si>
    <t>Coagulator Suction</t>
  </si>
  <si>
    <t>62803541</t>
  </si>
  <si>
    <t>1235709</t>
  </si>
  <si>
    <t>Trap Water D-Fend Pro</t>
  </si>
  <si>
    <t>MARQ</t>
  </si>
  <si>
    <t>63373574</t>
  </si>
  <si>
    <t>1276212</t>
  </si>
  <si>
    <t>Tray Soffzone Syringe Silicone</t>
  </si>
  <si>
    <t>63534200</t>
  </si>
  <si>
    <t>1162718</t>
  </si>
  <si>
    <t>C-Arm X-Ray Tube Cover</t>
  </si>
  <si>
    <t>TIDI-E</t>
  </si>
  <si>
    <t>63718965</t>
  </si>
  <si>
    <t>63782186</t>
  </si>
  <si>
    <t>64041371</t>
  </si>
  <si>
    <t>64202827</t>
  </si>
  <si>
    <t>64350055</t>
  </si>
  <si>
    <t>64646156</t>
  </si>
  <si>
    <t>1160280</t>
  </si>
  <si>
    <t>Catheter Central Venous 20cm</t>
  </si>
  <si>
    <t>ICU</t>
  </si>
  <si>
    <t>1198970</t>
  </si>
  <si>
    <t>Cuff Blood Pressure DuraCuf Sm</t>
  </si>
  <si>
    <t>1098909</t>
  </si>
  <si>
    <t>BP Cuff Duracuff Navy</t>
  </si>
  <si>
    <t>64827664</t>
  </si>
  <si>
    <t>64922240</t>
  </si>
  <si>
    <t>65077399</t>
  </si>
  <si>
    <t>65209353</t>
  </si>
  <si>
    <t>65256328</t>
  </si>
  <si>
    <t>65296770</t>
  </si>
  <si>
    <t>62769503</t>
  </si>
  <si>
    <t>1234679</t>
  </si>
  <si>
    <t>Drape Microscope</t>
  </si>
  <si>
    <t>ZEISS</t>
  </si>
  <si>
    <t>63234104</t>
  </si>
  <si>
    <t>63274646</t>
  </si>
  <si>
    <t>9870358</t>
  </si>
  <si>
    <t>Syringe Luer Lok Tip</t>
  </si>
  <si>
    <t>64001319</t>
  </si>
  <si>
    <t>1087568</t>
  </si>
  <si>
    <t>Needle Mayo Catgut 1/2 Circle</t>
  </si>
  <si>
    <t>64361586</t>
  </si>
  <si>
    <t>64773313</t>
  </si>
  <si>
    <t>1106365</t>
  </si>
  <si>
    <t>Foam Soap</t>
  </si>
  <si>
    <t>64785052</t>
  </si>
  <si>
    <t>1228559</t>
  </si>
  <si>
    <t>Bag Sterilization 4x7x1"</t>
  </si>
  <si>
    <t>65023084</t>
  </si>
  <si>
    <t>4386395</t>
  </si>
  <si>
    <t>Sponge Neuro ST</t>
  </si>
  <si>
    <t>5550197</t>
  </si>
  <si>
    <t>2-0 27in Coated Vicryl Plus</t>
  </si>
  <si>
    <t>6547838</t>
  </si>
  <si>
    <t>Suture Ethilon Mono Blk Tg1</t>
  </si>
  <si>
    <t>6540013</t>
  </si>
  <si>
    <t>Suture PDS Plus Clear P-3</t>
  </si>
  <si>
    <t>6540529</t>
  </si>
  <si>
    <t>Suture Ebnd Exc Poly Gr CT1</t>
  </si>
  <si>
    <t>1133342</t>
  </si>
  <si>
    <t>Vesseloop Mini Red</t>
  </si>
  <si>
    <t>ARGON</t>
  </si>
  <si>
    <t>9592072</t>
  </si>
  <si>
    <t>Esmark 6" Sterile</t>
  </si>
  <si>
    <t>1166128</t>
  </si>
  <si>
    <t>Neuro Sponges Sterile</t>
  </si>
  <si>
    <t>1158254</t>
  </si>
  <si>
    <t>Sponge Neuro XRay LF</t>
  </si>
  <si>
    <t>1276657</t>
  </si>
  <si>
    <t>Bowl Small Set Sterile</t>
  </si>
  <si>
    <t>1253894</t>
  </si>
  <si>
    <t>Pad Grounding 3M Adlt</t>
  </si>
  <si>
    <t>7550003</t>
  </si>
  <si>
    <t>IV Pole Base Only 5 Legged</t>
  </si>
  <si>
    <t>64032144</t>
  </si>
  <si>
    <t>1294963</t>
  </si>
  <si>
    <t>Pack General F/Denton Surgery</t>
  </si>
  <si>
    <t>65060884</t>
  </si>
  <si>
    <t>1294951</t>
  </si>
  <si>
    <t>Pack Shoulder F/Denton Surgery</t>
  </si>
  <si>
    <t>65109196</t>
  </si>
  <si>
    <t>1221635</t>
  </si>
  <si>
    <t>Colby Waterbug Suction Device</t>
  </si>
  <si>
    <t>65307762</t>
  </si>
  <si>
    <t>1221966</t>
  </si>
  <si>
    <t>Gown Warming Bair Paws</t>
  </si>
  <si>
    <t>65306518</t>
  </si>
  <si>
    <t>1252601</t>
  </si>
  <si>
    <t>Mat Absorbent Pigalog Surgical</t>
  </si>
  <si>
    <t>FISHER</t>
  </si>
  <si>
    <t>64426761</t>
  </si>
  <si>
    <t>1205724</t>
  </si>
  <si>
    <t>Cover Equipment EZ Sterile</t>
  </si>
  <si>
    <t>PREFE</t>
  </si>
  <si>
    <t>62464782</t>
  </si>
  <si>
    <t>1295013</t>
  </si>
  <si>
    <t>Pack Bsc SetUp F/TXHlth Addiso</t>
  </si>
  <si>
    <t>62713210</t>
  </si>
  <si>
    <t>64550256</t>
  </si>
  <si>
    <t>2033842</t>
  </si>
  <si>
    <t>Neuro Sponges 3/4x3/4</t>
  </si>
  <si>
    <t>64718945</t>
  </si>
  <si>
    <t>5820194</t>
  </si>
  <si>
    <t>Arm Cradle</t>
  </si>
  <si>
    <t>1140783</t>
  </si>
  <si>
    <t>ProFormance Washer Test</t>
  </si>
  <si>
    <t>63677591</t>
  </si>
  <si>
    <t>6780530</t>
  </si>
  <si>
    <t>Drape Surg Bariatric w/Pouches</t>
  </si>
  <si>
    <t>64599222</t>
  </si>
  <si>
    <t>62442572</t>
  </si>
  <si>
    <t>1240923</t>
  </si>
  <si>
    <t>Slipper Pt Sngl Imprt Ylw Adlt</t>
  </si>
  <si>
    <t>PBE</t>
  </si>
  <si>
    <t>1174081</t>
  </si>
  <si>
    <t>Sirus Gown Reinf Poly Imprv</t>
  </si>
  <si>
    <t>1198536</t>
  </si>
  <si>
    <t>Coverall Fluid Resist PP Elast</t>
  </si>
  <si>
    <t>TRONEX</t>
  </si>
  <si>
    <t>63134535</t>
  </si>
  <si>
    <t>1212660</t>
  </si>
  <si>
    <t>Tubing Insufflation w/Adapter</t>
  </si>
  <si>
    <t>6542240</t>
  </si>
  <si>
    <t>Suture Silk Black Sh Cr</t>
  </si>
  <si>
    <t>63561872</t>
  </si>
  <si>
    <t>1296067</t>
  </si>
  <si>
    <t>Cover Equipment Eazy Covers</t>
  </si>
  <si>
    <t>63580012</t>
  </si>
  <si>
    <t>64690490</t>
  </si>
  <si>
    <t>64879092</t>
  </si>
  <si>
    <t>1258236</t>
  </si>
  <si>
    <t>Cable ECG 3 Lead</t>
  </si>
  <si>
    <t>2496108</t>
  </si>
  <si>
    <t>Tube Frazier Connecting</t>
  </si>
  <si>
    <t>CONMD</t>
  </si>
  <si>
    <t>62655052</t>
  </si>
  <si>
    <t>1296281</t>
  </si>
  <si>
    <t>Tray Occlr Plstc F/Opth Dallas</t>
  </si>
  <si>
    <t>62655173</t>
  </si>
  <si>
    <t>1218822</t>
  </si>
  <si>
    <t>Can Waste Swing Lid Gray Plstc</t>
  </si>
  <si>
    <t>ODEPOT</t>
  </si>
  <si>
    <t>63482807</t>
  </si>
  <si>
    <t>1209536</t>
  </si>
  <si>
    <t>Cart Wire 4-Shelf 24x72x72"</t>
  </si>
  <si>
    <t>LAKES</t>
  </si>
  <si>
    <t>64359763</t>
  </si>
  <si>
    <t>64568832</t>
  </si>
  <si>
    <t>1104602</t>
  </si>
  <si>
    <t>Tubing 7" f/Aspiratior</t>
  </si>
  <si>
    <t>MADA</t>
  </si>
  <si>
    <t>9049464</t>
  </si>
  <si>
    <t>Bags Gallon Ziploc</t>
  </si>
  <si>
    <t>64947037</t>
  </si>
  <si>
    <t>64966397</t>
  </si>
  <si>
    <t>1222681</t>
  </si>
  <si>
    <t>Glasses Ld UltraLt w/ Bridge</t>
  </si>
  <si>
    <t>PROLEA</t>
  </si>
  <si>
    <t>63185598</t>
  </si>
  <si>
    <t>1294972</t>
  </si>
  <si>
    <t>Pack Arthro F/THSC PrestonPlaz</t>
  </si>
  <si>
    <t>63282693</t>
  </si>
  <si>
    <t>1208089</t>
  </si>
  <si>
    <t>Basin Sol Strl w/CSR Wrap</t>
  </si>
  <si>
    <t>63813002</t>
  </si>
  <si>
    <t>1223275</t>
  </si>
  <si>
    <t>Cuff BP Soft-Cuf Sm 2-Tube</t>
  </si>
  <si>
    <t>64829977</t>
  </si>
  <si>
    <t>1234040</t>
  </si>
  <si>
    <t>Kit Aspirating 60cc 5mm</t>
  </si>
  <si>
    <t>MEDGYN</t>
  </si>
  <si>
    <t>65335563</t>
  </si>
  <si>
    <t>62461179</t>
  </si>
  <si>
    <t>1223729</t>
  </si>
  <si>
    <t>Anoscope Bevl ANOSPEC Lght Clr</t>
  </si>
  <si>
    <t>OBPMED</t>
  </si>
  <si>
    <t>1203082</t>
  </si>
  <si>
    <t>Adapter Easy Fill Sevoflurane</t>
  </si>
  <si>
    <t>ANAQST</t>
  </si>
  <si>
    <t>4925174</t>
  </si>
  <si>
    <t>Table O.R. Instrument SS</t>
  </si>
  <si>
    <t>BLICK</t>
  </si>
  <si>
    <t>4137752</t>
  </si>
  <si>
    <t>Hamper Linen 25" Diameter</t>
  </si>
  <si>
    <t>PEDIGO</t>
  </si>
  <si>
    <t>1154320</t>
  </si>
  <si>
    <t>Needle 1/2 Taper Mayo</t>
  </si>
  <si>
    <t>1234367</t>
  </si>
  <si>
    <t>Needle Sut Mayo Catgut 1/2Circ</t>
  </si>
  <si>
    <t>6085540</t>
  </si>
  <si>
    <t>Frazer Suction Tips w/Vent</t>
  </si>
  <si>
    <t>62535219</t>
  </si>
  <si>
    <t>9129797</t>
  </si>
  <si>
    <t>Hamper Laundry Pedigo 3 Wheels</t>
  </si>
  <si>
    <t>1207004</t>
  </si>
  <si>
    <t>Back Table</t>
  </si>
  <si>
    <t>1238992</t>
  </si>
  <si>
    <t>Dispenser Surgical Mask</t>
  </si>
  <si>
    <t>1195559</t>
  </si>
  <si>
    <t>Dispenser Plycrb Glove Bx Trpl</t>
  </si>
  <si>
    <t>1530213</t>
  </si>
  <si>
    <t>Iv Pole 2hk 4leg Twist Lk</t>
  </si>
  <si>
    <t>9021228</t>
  </si>
  <si>
    <t>DISPENSER,TAPE,DBL,HEAVY</t>
  </si>
  <si>
    <t>1178640</t>
  </si>
  <si>
    <t>Bag Sterilization MedGrd Paper</t>
  </si>
  <si>
    <t>9607943</t>
  </si>
  <si>
    <t>Table Inst 24x60 SS w/Shelf</t>
  </si>
  <si>
    <t>1092849</t>
  </si>
  <si>
    <t>Nerve Stimulator HNS12</t>
  </si>
  <si>
    <t>9034364</t>
  </si>
  <si>
    <t>Drape Anesthesia Clip Peach</t>
  </si>
  <si>
    <t>1266154</t>
  </si>
  <si>
    <t>Cuff Soft-Cuf Adult 2-Tube</t>
  </si>
  <si>
    <t>1189459</t>
  </si>
  <si>
    <t>WaterBoom Floor Suction Strip</t>
  </si>
  <si>
    <t>63588268</t>
  </si>
  <si>
    <t>1245015</t>
  </si>
  <si>
    <t>Station Hygiene f/Respiratory</t>
  </si>
  <si>
    <t>64012218</t>
  </si>
  <si>
    <t>9050055</t>
  </si>
  <si>
    <t>Mat Floor Antifatig 2'x3' Gray</t>
  </si>
  <si>
    <t>64062076</t>
  </si>
  <si>
    <t>1161660</t>
  </si>
  <si>
    <t>Lead Hand Adult</t>
  </si>
  <si>
    <t>1233600</t>
  </si>
  <si>
    <t>Training Kit Handwash</t>
  </si>
  <si>
    <t>GLOGER</t>
  </si>
  <si>
    <t>64393720</t>
  </si>
  <si>
    <t>1316956</t>
  </si>
  <si>
    <t>Gloves Surgical Sensi-Care LF</t>
  </si>
  <si>
    <t>THR 14   Item Detail  -  Apr 2018 through Jun 2018</t>
  </si>
  <si>
    <t>DESCRIPTION</t>
  </si>
  <si>
    <t>STRENGTH</t>
  </si>
  <si>
    <t>SIZE</t>
  </si>
  <si>
    <t>SUPNO</t>
  </si>
  <si>
    <t>LINES</t>
  </si>
  <si>
    <t>Back
order%</t>
  </si>
  <si>
    <t>Cross
Ship%</t>
  </si>
  <si>
    <t>NSI%</t>
  </si>
  <si>
    <t>Drop
Ship%</t>
  </si>
  <si>
    <t xml:space="preserve">Syringe Luer Lok Tip          </t>
  </si>
  <si>
    <t xml:space="preserve">30mL        </t>
  </si>
  <si>
    <t xml:space="preserve">56/Bx   </t>
  </si>
  <si>
    <t>302832</t>
  </si>
  <si>
    <t>5076910</t>
  </si>
  <si>
    <t xml:space="preserve">Lactated Ringers Injectable   </t>
  </si>
  <si>
    <t xml:space="preserve">500ml       </t>
  </si>
  <si>
    <t xml:space="preserve">24/Ca   </t>
  </si>
  <si>
    <t>L7501</t>
  </si>
  <si>
    <t>5070085</t>
  </si>
  <si>
    <t xml:space="preserve">Lactated Ring Irrig Titan Bg  </t>
  </si>
  <si>
    <t>3L Titan Bag</t>
  </si>
  <si>
    <t xml:space="preserve">Ea      </t>
  </si>
  <si>
    <t>R8306</t>
  </si>
  <si>
    <t>1531434</t>
  </si>
  <si>
    <t xml:space="preserve">Sodium Chloride 0.9% Irrig    </t>
  </si>
  <si>
    <t xml:space="preserve">1000mL/Bt   </t>
  </si>
  <si>
    <t xml:space="preserve">EA      </t>
  </si>
  <si>
    <t>2F7124</t>
  </si>
  <si>
    <t>5075000</t>
  </si>
  <si>
    <t xml:space="preserve">Sterile Water For Irrigation  </t>
  </si>
  <si>
    <t xml:space="preserve">Bottle      </t>
  </si>
  <si>
    <t xml:space="preserve">1000ml  </t>
  </si>
  <si>
    <t>R5000-01</t>
  </si>
  <si>
    <t>1227672</t>
  </si>
  <si>
    <t xml:space="preserve">Dermabond Prineo Skin Closure </t>
  </si>
  <si>
    <t xml:space="preserve">22cm        </t>
  </si>
  <si>
    <t xml:space="preserve">2/Bx    </t>
  </si>
  <si>
    <t>CLR222US</t>
  </si>
  <si>
    <t>8760248</t>
  </si>
  <si>
    <t xml:space="preserve">Pack Basic V Sirus            </t>
  </si>
  <si>
    <t xml:space="preserve">            </t>
  </si>
  <si>
    <t xml:space="preserve">5/Ca    </t>
  </si>
  <si>
    <t>DYNJP1020S</t>
  </si>
  <si>
    <t>6781746</t>
  </si>
  <si>
    <t xml:space="preserve">Gown Sirus Non Reinforced     </t>
  </si>
  <si>
    <t xml:space="preserve">XXL         </t>
  </si>
  <si>
    <t xml:space="preserve">18/Ca   </t>
  </si>
  <si>
    <t>DYNJP2003S</t>
  </si>
  <si>
    <t>8310334</t>
  </si>
  <si>
    <t xml:space="preserve">Impervious U Drape 76"x54"    </t>
  </si>
  <si>
    <t xml:space="preserve">Sterile     </t>
  </si>
  <si>
    <t>DYNJP2499</t>
  </si>
  <si>
    <t>2580118</t>
  </si>
  <si>
    <t xml:space="preserve">Lactated Ringers Irrigation   </t>
  </si>
  <si>
    <t xml:space="preserve">3000mL      </t>
  </si>
  <si>
    <t>0782808</t>
  </si>
  <si>
    <t>1530160</t>
  </si>
  <si>
    <t>Lactated Ringr Arthroma 3000ml</t>
  </si>
  <si>
    <t xml:space="preserve">3000ml Str  </t>
  </si>
  <si>
    <t>2B7487</t>
  </si>
  <si>
    <t>9879263</t>
  </si>
  <si>
    <t xml:space="preserve">Slip Tip Syringe Sterile      </t>
  </si>
  <si>
    <t xml:space="preserve">60Ml        </t>
  </si>
  <si>
    <t xml:space="preserve">40/Bx   </t>
  </si>
  <si>
    <t>309654</t>
  </si>
  <si>
    <t>2581890</t>
  </si>
  <si>
    <t xml:space="preserve">Sodium Chloride Irrig 3000mL  </t>
  </si>
  <si>
    <t xml:space="preserve">0.9%        </t>
  </si>
  <si>
    <t xml:space="preserve">4/Ca    </t>
  </si>
  <si>
    <t>0797208</t>
  </si>
  <si>
    <t xml:space="preserve">4X48        </t>
  </si>
  <si>
    <t xml:space="preserve">30/Ca   </t>
  </si>
  <si>
    <t>NON22360</t>
  </si>
  <si>
    <t>1249408</t>
  </si>
  <si>
    <t xml:space="preserve">Cuff BP DinaClick Adult       </t>
  </si>
  <si>
    <t xml:space="preserve">Long        </t>
  </si>
  <si>
    <t xml:space="preserve">20/Bx   </t>
  </si>
  <si>
    <t>SFT-A2-2A-L</t>
  </si>
  <si>
    <t>5075201</t>
  </si>
  <si>
    <t xml:space="preserve">500mL/Bt    </t>
  </si>
  <si>
    <t>R5201-01</t>
  </si>
  <si>
    <t xml:space="preserve">Circuit Anesthesia Adult      </t>
  </si>
  <si>
    <t xml:space="preserve">90" Exp     </t>
  </si>
  <si>
    <t xml:space="preserve">20/Ca   </t>
  </si>
  <si>
    <t>DYNJAA0109</t>
  </si>
  <si>
    <t>5550764</t>
  </si>
  <si>
    <t>Biogel PI Micro Glove Surgical</t>
  </si>
  <si>
    <t xml:space="preserve">Size 6.5    </t>
  </si>
  <si>
    <t xml:space="preserve">50/Bx   </t>
  </si>
  <si>
    <t>48565</t>
  </si>
  <si>
    <t>1004737</t>
  </si>
  <si>
    <t>Sod Chloride Inj 0.9% Non-DEHP</t>
  </si>
  <si>
    <t xml:space="preserve">Plas Bag    </t>
  </si>
  <si>
    <t>500ml/Bg</t>
  </si>
  <si>
    <t>L8001</t>
  </si>
  <si>
    <t>8909243</t>
  </si>
  <si>
    <t xml:space="preserve">Ulnar Pads                    </t>
  </si>
  <si>
    <t xml:space="preserve">2/Bg    </t>
  </si>
  <si>
    <t>31143095</t>
  </si>
  <si>
    <t>7770311</t>
  </si>
  <si>
    <t xml:space="preserve">Protector Instrument          </t>
  </si>
  <si>
    <t xml:space="preserve">2x5"        </t>
  </si>
  <si>
    <t xml:space="preserve">100/Pk  </t>
  </si>
  <si>
    <t>13911</t>
  </si>
  <si>
    <t>1194768</t>
  </si>
  <si>
    <t xml:space="preserve">Trashbag 48x40" 40-45gal      </t>
  </si>
  <si>
    <t xml:space="preserve">Natural     </t>
  </si>
  <si>
    <t xml:space="preserve">250/Ca  </t>
  </si>
  <si>
    <t>HERBAG</t>
  </si>
  <si>
    <t>Z8048VNR01</t>
  </si>
  <si>
    <t>1126153</t>
  </si>
  <si>
    <t xml:space="preserve">Syringe w/o Needle Luerlock   </t>
  </si>
  <si>
    <t xml:space="preserve">30cc        </t>
  </si>
  <si>
    <t>SHAKIN</t>
  </si>
  <si>
    <t>1264667</t>
  </si>
  <si>
    <t xml:space="preserve">Sod Chlor Sol.9% Nondehp      </t>
  </si>
  <si>
    <t xml:space="preserve">1000ML      </t>
  </si>
  <si>
    <t xml:space="preserve">1/Bg    </t>
  </si>
  <si>
    <t>E8000</t>
  </si>
  <si>
    <t>2882274</t>
  </si>
  <si>
    <t xml:space="preserve">Cautery Low Temp Fine Tip     </t>
  </si>
  <si>
    <t xml:space="preserve">10/Bx   </t>
  </si>
  <si>
    <t>65410-010</t>
  </si>
  <si>
    <t>9870306</t>
  </si>
  <si>
    <t>Insyte Autoguard BC Winged PNK</t>
  </si>
  <si>
    <t xml:space="preserve">20Gax1.0in  </t>
  </si>
  <si>
    <t>382633</t>
  </si>
  <si>
    <t xml:space="preserve">Shoe Cover Multi-Layer        </t>
  </si>
  <si>
    <t xml:space="preserve">Blue        </t>
  </si>
  <si>
    <t xml:space="preserve">200/Ca  </t>
  </si>
  <si>
    <t>NON28852</t>
  </si>
  <si>
    <t>1276199</t>
  </si>
  <si>
    <t xml:space="preserve">Glove CS PRO Exam Nitrl PF    </t>
  </si>
  <si>
    <t xml:space="preserve">Small       </t>
  </si>
  <si>
    <t>CS16S</t>
  </si>
  <si>
    <t>7630011</t>
  </si>
  <si>
    <t xml:space="preserve">Handle f/Light Cover          </t>
  </si>
  <si>
    <t>LB53</t>
  </si>
  <si>
    <t>5070060</t>
  </si>
  <si>
    <t>0.9% Sodium Chloride Irrigatio</t>
  </si>
  <si>
    <t xml:space="preserve">3000ml      </t>
  </si>
  <si>
    <t>R8206</t>
  </si>
  <si>
    <t>1161507</t>
  </si>
  <si>
    <t xml:space="preserve">Needle Spinal Touhy           </t>
  </si>
  <si>
    <t xml:space="preserve">22Gx3.5     </t>
  </si>
  <si>
    <t xml:space="preserve">25/Ca   </t>
  </si>
  <si>
    <t>183107</t>
  </si>
  <si>
    <t>6544858</t>
  </si>
  <si>
    <t xml:space="preserve">Suture Vicryl Violet Tg140-8  </t>
  </si>
  <si>
    <t xml:space="preserve">7-0 18"     </t>
  </si>
  <si>
    <t xml:space="preserve">12/Bx   </t>
  </si>
  <si>
    <t>J546G</t>
  </si>
  <si>
    <t>1097882</t>
  </si>
  <si>
    <t xml:space="preserve">SmartGown Gown Surgical       </t>
  </si>
  <si>
    <t xml:space="preserve">Large       </t>
  </si>
  <si>
    <t>89015</t>
  </si>
  <si>
    <t xml:space="preserve">Brush Kit Assorted            </t>
  </si>
  <si>
    <t xml:space="preserve">18/Pk   </t>
  </si>
  <si>
    <t>241700BBG</t>
  </si>
  <si>
    <t xml:space="preserve">Connector Straight w/Gas Samp </t>
  </si>
  <si>
    <t xml:space="preserve">Port        </t>
  </si>
  <si>
    <t xml:space="preserve">50/Ca   </t>
  </si>
  <si>
    <t>DYNJAA08</t>
  </si>
  <si>
    <t>1304986</t>
  </si>
  <si>
    <t xml:space="preserve">Gown Non-reinforced w/Towel   </t>
  </si>
  <si>
    <t xml:space="preserve">XL          </t>
  </si>
  <si>
    <t>DYNJP2002</t>
  </si>
  <si>
    <t xml:space="preserve">White 2XL   </t>
  </si>
  <si>
    <t>6780-40W</t>
  </si>
  <si>
    <t xml:space="preserve">Drape Mini C-Arm 54x85"       </t>
  </si>
  <si>
    <t xml:space="preserve">Clear       </t>
  </si>
  <si>
    <t xml:space="preserve">10/Ca   </t>
  </si>
  <si>
    <t>07-CA600</t>
  </si>
  <si>
    <t>5079725</t>
  </si>
  <si>
    <t>Univ Admin Set W/15DR Ultrsite</t>
  </si>
  <si>
    <t xml:space="preserve">W/2 Blu     </t>
  </si>
  <si>
    <t>352899</t>
  </si>
  <si>
    <t xml:space="preserve">Suture Ctd Vicryl Plus 4-0    </t>
  </si>
  <si>
    <t xml:space="preserve">PS2Ndl      </t>
  </si>
  <si>
    <t xml:space="preserve">36/Bx   </t>
  </si>
  <si>
    <t>VCP496H</t>
  </si>
  <si>
    <t>2411177</t>
  </si>
  <si>
    <t xml:space="preserve">Cannula w/Syringe             </t>
  </si>
  <si>
    <t xml:space="preserve">5cc         </t>
  </si>
  <si>
    <t xml:space="preserve">100/Bx  </t>
  </si>
  <si>
    <t>303347</t>
  </si>
  <si>
    <t>6540143</t>
  </si>
  <si>
    <t xml:space="preserve">Suture Vicryl Violet S-29     </t>
  </si>
  <si>
    <t xml:space="preserve">6-0 18"     </t>
  </si>
  <si>
    <t>J555G</t>
  </si>
  <si>
    <t>5075300</t>
  </si>
  <si>
    <t xml:space="preserve">Sodium Chl 0.9% Irrig Plas Bt </t>
  </si>
  <si>
    <t xml:space="preserve">1000mL/Ea   </t>
  </si>
  <si>
    <t>R5200-01</t>
  </si>
  <si>
    <t>1531042</t>
  </si>
  <si>
    <t xml:space="preserve">BT      </t>
  </si>
  <si>
    <t>2F7123</t>
  </si>
  <si>
    <t>1304985</t>
  </si>
  <si>
    <t xml:space="preserve">Gown Non Reinforced Sterile   </t>
  </si>
  <si>
    <t>DYNJP2001</t>
  </si>
  <si>
    <t>2104014</t>
  </si>
  <si>
    <t xml:space="preserve">Cath Mount ST                 </t>
  </si>
  <si>
    <t>332U5663</t>
  </si>
  <si>
    <t>6716678</t>
  </si>
  <si>
    <t xml:space="preserve">Sampling Line f/Anesthesia    </t>
  </si>
  <si>
    <t xml:space="preserve">10'         </t>
  </si>
  <si>
    <t xml:space="preserve">10/Pk   </t>
  </si>
  <si>
    <t>73319-HEL</t>
  </si>
  <si>
    <t xml:space="preserve">Nebulizer Aquapack Prefilled  </t>
  </si>
  <si>
    <t xml:space="preserve">440ml       </t>
  </si>
  <si>
    <t>004-00</t>
  </si>
  <si>
    <t xml:space="preserve">Face Tent w/o Tubing          </t>
  </si>
  <si>
    <t>1095</t>
  </si>
  <si>
    <t>6767652</t>
  </si>
  <si>
    <t xml:space="preserve">Blake Drain Hubless Fluted w/ </t>
  </si>
  <si>
    <t xml:space="preserve">Trocar 15fr </t>
  </si>
  <si>
    <t>072229</t>
  </si>
  <si>
    <t>2880171</t>
  </si>
  <si>
    <t xml:space="preserve">Mask Surgical Sensitive White </t>
  </si>
  <si>
    <t>AT73335</t>
  </si>
  <si>
    <t xml:space="preserve">Drape Microscope              </t>
  </si>
  <si>
    <t xml:space="preserve">52x154"     </t>
  </si>
  <si>
    <t xml:space="preserve">5/Bx    </t>
  </si>
  <si>
    <t>306026</t>
  </si>
  <si>
    <t xml:space="preserve">Catheter Anesthesia Mount     </t>
  </si>
  <si>
    <t>DYNJAA14</t>
  </si>
  <si>
    <t>6548949</t>
  </si>
  <si>
    <t xml:space="preserve">Suture Vicryl Violet Bv130-4  </t>
  </si>
  <si>
    <t xml:space="preserve">8-0 5"      </t>
  </si>
  <si>
    <t>J405G</t>
  </si>
  <si>
    <t>1168112</t>
  </si>
  <si>
    <t xml:space="preserve">Bandage Gauze Sterile         </t>
  </si>
  <si>
    <t xml:space="preserve">4.5"x4.1yd  </t>
  </si>
  <si>
    <t xml:space="preserve">100/Ca  </t>
  </si>
  <si>
    <t>PRM25865</t>
  </si>
  <si>
    <t>8900582</t>
  </si>
  <si>
    <t xml:space="preserve">Electrode Radio Translucent   </t>
  </si>
  <si>
    <t xml:space="preserve">50/Pk   </t>
  </si>
  <si>
    <t>31452389</t>
  </si>
  <si>
    <t>1249443</t>
  </si>
  <si>
    <t xml:space="preserve">Bag Valve Mesh                </t>
  </si>
  <si>
    <t xml:space="preserve">Green       </t>
  </si>
  <si>
    <t>VB-604 GN</t>
  </si>
  <si>
    <t>2072114</t>
  </si>
  <si>
    <t xml:space="preserve">Extention Set Safeline        </t>
  </si>
  <si>
    <t xml:space="preserve">MACROB      </t>
  </si>
  <si>
    <t xml:space="preserve">50/CA   </t>
  </si>
  <si>
    <t>NF1320</t>
  </si>
  <si>
    <t>6545192</t>
  </si>
  <si>
    <t xml:space="preserve">Suture Pds Ii Mono Ud PS2     </t>
  </si>
  <si>
    <t xml:space="preserve">4-0 18"     </t>
  </si>
  <si>
    <t>Z496G</t>
  </si>
  <si>
    <t>1099318</t>
  </si>
  <si>
    <t xml:space="preserve">Matrix Elastic Bandage        </t>
  </si>
  <si>
    <t xml:space="preserve">2"x5yds     </t>
  </si>
  <si>
    <t>DYNJ05152LF</t>
  </si>
  <si>
    <t xml:space="preserve">ProFormance Washer Test       </t>
  </si>
  <si>
    <t xml:space="preserve">TOSI        </t>
  </si>
  <si>
    <t>WT101</t>
  </si>
  <si>
    <t>1013001</t>
  </si>
  <si>
    <t>Myringotomy Blade Narrow Shaft</t>
  </si>
  <si>
    <t xml:space="preserve">6/Bx    </t>
  </si>
  <si>
    <t>377120</t>
  </si>
  <si>
    <t xml:space="preserve">Major Abdominal Drape         </t>
  </si>
  <si>
    <t xml:space="preserve">102X122     </t>
  </si>
  <si>
    <t xml:space="preserve">8/Ca    </t>
  </si>
  <si>
    <t>DYNJP3103</t>
  </si>
  <si>
    <t>4999225</t>
  </si>
  <si>
    <t xml:space="preserve">Tube Tracheal Oral RAE w/Cuff </t>
  </si>
  <si>
    <t xml:space="preserve">5.0mm       </t>
  </si>
  <si>
    <t>76251</t>
  </si>
  <si>
    <t>6370001</t>
  </si>
  <si>
    <t>Suction Coagulator 10FR 6"Disp</t>
  </si>
  <si>
    <t>w/FootSwitch</t>
  </si>
  <si>
    <t>E250510FR</t>
  </si>
  <si>
    <t>2089803</t>
  </si>
  <si>
    <t xml:space="preserve">Tent Face w/ Tubing           </t>
  </si>
  <si>
    <t>001221</t>
  </si>
  <si>
    <t xml:space="preserve">Sensor Oxygen Max 10          </t>
  </si>
  <si>
    <t>R112P10</t>
  </si>
  <si>
    <t>1116644</t>
  </si>
  <si>
    <t xml:space="preserve">U-Drape Reinforced Large      </t>
  </si>
  <si>
    <t xml:space="preserve">88x125      </t>
  </si>
  <si>
    <t xml:space="preserve">11/Ca   </t>
  </si>
  <si>
    <t>89311</t>
  </si>
  <si>
    <t>6544113</t>
  </si>
  <si>
    <t xml:space="preserve">Suture Ethilon Mon Blk Cs1406 </t>
  </si>
  <si>
    <t xml:space="preserve">10-0 12"    </t>
  </si>
  <si>
    <t>9003G</t>
  </si>
  <si>
    <t>2430065</t>
  </si>
  <si>
    <t>Detergent Instra-Clean Hemolyt</t>
  </si>
  <si>
    <t xml:space="preserve">1Gal        </t>
  </si>
  <si>
    <t>CARCOR</t>
  </si>
  <si>
    <t>25129</t>
  </si>
  <si>
    <t>8310344</t>
  </si>
  <si>
    <t xml:space="preserve">Drape Split Sheet             </t>
  </si>
  <si>
    <t>DYNJP2498</t>
  </si>
  <si>
    <t>1082673</t>
  </si>
  <si>
    <t xml:space="preserve">Surgical Eye Spears 6/Pk      </t>
  </si>
  <si>
    <t xml:space="preserve">25Pk/Bx     </t>
  </si>
  <si>
    <t xml:space="preserve">2Bx/Ca  </t>
  </si>
  <si>
    <t>30-049-6</t>
  </si>
  <si>
    <t>9870161</t>
  </si>
  <si>
    <t xml:space="preserve">Syringe w/Cannula             </t>
  </si>
  <si>
    <t xml:space="preserve">15Gx5mL     </t>
  </si>
  <si>
    <t>303403</t>
  </si>
  <si>
    <t>5075001</t>
  </si>
  <si>
    <t xml:space="preserve">500ml Str   </t>
  </si>
  <si>
    <t>500ml/Bt</t>
  </si>
  <si>
    <t>R5001-01</t>
  </si>
  <si>
    <t>4542688</t>
  </si>
  <si>
    <t xml:space="preserve">IV Set Secondary 15Drop/ml    </t>
  </si>
  <si>
    <t xml:space="preserve">w/Cannula   </t>
  </si>
  <si>
    <t>NF1430</t>
  </si>
  <si>
    <t>4303531</t>
  </si>
  <si>
    <t xml:space="preserve">Tube Endotrach Cuffed         </t>
  </si>
  <si>
    <t xml:space="preserve">7.5mm       </t>
  </si>
  <si>
    <t>86052</t>
  </si>
  <si>
    <t>9870452</t>
  </si>
  <si>
    <t>Airwy Guedel Disp W/Color Code</t>
  </si>
  <si>
    <t xml:space="preserve">90MM        </t>
  </si>
  <si>
    <t>122790A</t>
  </si>
  <si>
    <t>6545892</t>
  </si>
  <si>
    <t xml:space="preserve">Suture Prolene Mono Blu Sh    </t>
  </si>
  <si>
    <t xml:space="preserve">3-0 30"     </t>
  </si>
  <si>
    <t>8832H</t>
  </si>
  <si>
    <t xml:space="preserve">Size 8      </t>
  </si>
  <si>
    <t>200Pr/Ca</t>
  </si>
  <si>
    <t>82580</t>
  </si>
  <si>
    <t xml:space="preserve">7900 Sonic Detergent          </t>
  </si>
  <si>
    <t xml:space="preserve">4Gal/Ca </t>
  </si>
  <si>
    <t>61301605272</t>
  </si>
  <si>
    <t>1942596</t>
  </si>
  <si>
    <t xml:space="preserve">Bulb Irrigation Syringe       </t>
  </si>
  <si>
    <t xml:space="preserve">60cc        </t>
  </si>
  <si>
    <t>67000</t>
  </si>
  <si>
    <t>6543726</t>
  </si>
  <si>
    <t xml:space="preserve">Suture Surg Gut Mono Bge SC1  </t>
  </si>
  <si>
    <t>1824H</t>
  </si>
  <si>
    <t>1162624</t>
  </si>
  <si>
    <t xml:space="preserve">Syringe LS LOR Glass          </t>
  </si>
  <si>
    <t>INTPAI</t>
  </si>
  <si>
    <t>PISGLS5</t>
  </si>
  <si>
    <t>1274101</t>
  </si>
  <si>
    <t xml:space="preserve">Coveralls XXL Disposable      </t>
  </si>
  <si>
    <t>S2SGLO</t>
  </si>
  <si>
    <t>2536</t>
  </si>
  <si>
    <t xml:space="preserve">Brush Set Endoscopic          </t>
  </si>
  <si>
    <t xml:space="preserve">10Pc        </t>
  </si>
  <si>
    <t>10-1428</t>
  </si>
  <si>
    <t>6543781</t>
  </si>
  <si>
    <t xml:space="preserve">Suture Vicryl Undyed CT-2     </t>
  </si>
  <si>
    <t xml:space="preserve">27"         </t>
  </si>
  <si>
    <t>J270H</t>
  </si>
  <si>
    <t xml:space="preserve">Electrosurgical Pencil        </t>
  </si>
  <si>
    <t xml:space="preserve">NonStick    </t>
  </si>
  <si>
    <t>ESPB3002</t>
  </si>
  <si>
    <t>8310340</t>
  </si>
  <si>
    <t xml:space="preserve">Drape Extremity 89"x128"      </t>
  </si>
  <si>
    <t>DYNJP8002</t>
  </si>
  <si>
    <t>1014193</t>
  </si>
  <si>
    <t>Biogel Sensor Glove PF Ltx Srg</t>
  </si>
  <si>
    <t xml:space="preserve">50Pr/Bx </t>
  </si>
  <si>
    <t>30680</t>
  </si>
  <si>
    <t xml:space="preserve">Suture Vic Ctd Brd Und CP Sz2 </t>
  </si>
  <si>
    <t xml:space="preserve">40mm 27"    </t>
  </si>
  <si>
    <t>J195H</t>
  </si>
  <si>
    <t xml:space="preserve">Gown Warming Bair Paws        </t>
  </si>
  <si>
    <t xml:space="preserve">Standard    </t>
  </si>
  <si>
    <t>81002</t>
  </si>
  <si>
    <t>6541170</t>
  </si>
  <si>
    <t>Suture Ethilon Mono Blk Tg1606</t>
  </si>
  <si>
    <t xml:space="preserve">10-0 6"     </t>
  </si>
  <si>
    <t>7757G</t>
  </si>
  <si>
    <t>5559679</t>
  </si>
  <si>
    <t xml:space="preserve">Specimen Bag Retrieval        </t>
  </si>
  <si>
    <t xml:space="preserve">10mm        </t>
  </si>
  <si>
    <t>POUCH</t>
  </si>
  <si>
    <t>1130619</t>
  </si>
  <si>
    <t xml:space="preserve">Bandage Esmark L/F Sterile    </t>
  </si>
  <si>
    <t xml:space="preserve">6"x9'       </t>
  </si>
  <si>
    <t>DYNJ05918</t>
  </si>
  <si>
    <t>6273565</t>
  </si>
  <si>
    <t xml:space="preserve">Wrap Kimguard 1-step          </t>
  </si>
  <si>
    <t xml:space="preserve">45X45       </t>
  </si>
  <si>
    <t xml:space="preserve">48/CA   </t>
  </si>
  <si>
    <t>62645</t>
  </si>
  <si>
    <t>6678410</t>
  </si>
  <si>
    <t xml:space="preserve">Steri-Drape,N/S Surg Drape    </t>
  </si>
  <si>
    <t xml:space="preserve">17"x23"     </t>
  </si>
  <si>
    <t>1010NSD</t>
  </si>
  <si>
    <t>8908354</t>
  </si>
  <si>
    <t xml:space="preserve">Webril Cast Padding N/S       </t>
  </si>
  <si>
    <t xml:space="preserve">6"x4yds     </t>
  </si>
  <si>
    <t xml:space="preserve">6/Bg    </t>
  </si>
  <si>
    <t>3489</t>
  </si>
  <si>
    <t>5824701</t>
  </si>
  <si>
    <t>Coveralls Elast Cuff&amp;Ankle Wht</t>
  </si>
  <si>
    <t xml:space="preserve">2XL         </t>
  </si>
  <si>
    <t>2202CV</t>
  </si>
  <si>
    <t>1264598</t>
  </si>
  <si>
    <t xml:space="preserve">Label Hangtime Day &amp; Month    </t>
  </si>
  <si>
    <t xml:space="preserve">Yellow      </t>
  </si>
  <si>
    <t xml:space="preserve">500/Bx  </t>
  </si>
  <si>
    <t>403225 HTKY</t>
  </si>
  <si>
    <t>2881953</t>
  </si>
  <si>
    <t>Basin Emesis Plstc Kidney Strl</t>
  </si>
  <si>
    <t xml:space="preserve">700mL       </t>
  </si>
  <si>
    <t>SSK9005A</t>
  </si>
  <si>
    <t>5552088</t>
  </si>
  <si>
    <t xml:space="preserve">Protectiv Plus IV Catheter    </t>
  </si>
  <si>
    <t xml:space="preserve">22gX1"      </t>
  </si>
  <si>
    <t>SIMPOR</t>
  </si>
  <si>
    <t>306001</t>
  </si>
  <si>
    <t>1219862</t>
  </si>
  <si>
    <t>Blanket Bair Hugger Lower Body</t>
  </si>
  <si>
    <t>42568</t>
  </si>
  <si>
    <t>2881467</t>
  </si>
  <si>
    <t xml:space="preserve">Drape HD Extremity Sterile    </t>
  </si>
  <si>
    <t>117x130.5x77</t>
  </si>
  <si>
    <t xml:space="preserve">6/Ca    </t>
  </si>
  <si>
    <t>59405</t>
  </si>
  <si>
    <t>1043789</t>
  </si>
  <si>
    <t xml:space="preserve">Clotest Positive Control      </t>
  </si>
  <si>
    <t xml:space="preserve">Tablets     </t>
  </si>
  <si>
    <t xml:space="preserve">50/Bt   </t>
  </si>
  <si>
    <t>60407</t>
  </si>
  <si>
    <t>3419136</t>
  </si>
  <si>
    <t xml:space="preserve">Skin Marker w/Ruler Dual Tip  </t>
  </si>
  <si>
    <t xml:space="preserve">w/Labels    </t>
  </si>
  <si>
    <t xml:space="preserve">25/Bx   </t>
  </si>
  <si>
    <t>31145868</t>
  </si>
  <si>
    <t xml:space="preserve">Padding Sof-Rol Sterile       </t>
  </si>
  <si>
    <t xml:space="preserve">6x4 yds     </t>
  </si>
  <si>
    <t>9036S</t>
  </si>
  <si>
    <t>4497782</t>
  </si>
  <si>
    <t xml:space="preserve">Bag Linen Blue                </t>
  </si>
  <si>
    <t xml:space="preserve">40x46       </t>
  </si>
  <si>
    <t>3056</t>
  </si>
  <si>
    <t>1156310</t>
  </si>
  <si>
    <t xml:space="preserve">Dover Cath Tray 100% Silicone </t>
  </si>
  <si>
    <t xml:space="preserve">w/DrainBag  </t>
  </si>
  <si>
    <t>6146LL</t>
  </si>
  <si>
    <t>1463218</t>
  </si>
  <si>
    <t xml:space="preserve">Sterion Filter Cart Kit       </t>
  </si>
  <si>
    <t>SC1362</t>
  </si>
  <si>
    <t>1246257</t>
  </si>
  <si>
    <t xml:space="preserve">Quill Knotless Tissue Device  </t>
  </si>
  <si>
    <t>RA-1028Q-0</t>
  </si>
  <si>
    <t>8579780</t>
  </si>
  <si>
    <t xml:space="preserve">Berman Airway 100mm Red       </t>
  </si>
  <si>
    <t xml:space="preserve">Sz 5        </t>
  </si>
  <si>
    <t>1-1506-99</t>
  </si>
  <si>
    <t>8909871</t>
  </si>
  <si>
    <t xml:space="preserve">Webril Cast Padding Sterile   </t>
  </si>
  <si>
    <t xml:space="preserve">3"x4yds     </t>
  </si>
  <si>
    <t>2394</t>
  </si>
  <si>
    <t>8310253</t>
  </si>
  <si>
    <t xml:space="preserve">Drape Arthroscopic 90x121 ST  </t>
  </si>
  <si>
    <t xml:space="preserve">w/Pouch     </t>
  </si>
  <si>
    <t>DYNJP8101</t>
  </si>
  <si>
    <t>2882427</t>
  </si>
  <si>
    <t xml:space="preserve">Astound Gown Surgical         </t>
  </si>
  <si>
    <t>XXX-L X-Long</t>
  </si>
  <si>
    <t>95995</t>
  </si>
  <si>
    <t xml:space="preserve">True 20 Plus Pregnancy        </t>
  </si>
  <si>
    <t>1440-050</t>
  </si>
  <si>
    <t>2730066</t>
  </si>
  <si>
    <t>Sofloop Anti-fog Mask Surgical</t>
  </si>
  <si>
    <t xml:space="preserve">Blue Stripe </t>
  </si>
  <si>
    <t>42291-01</t>
  </si>
  <si>
    <t xml:space="preserve">12/Ca   </t>
  </si>
  <si>
    <t>FP-ARMB1</t>
  </si>
  <si>
    <t>1157852</t>
  </si>
  <si>
    <t xml:space="preserve">Electrode Blade Blue-Silk     </t>
  </si>
  <si>
    <t xml:space="preserve">PTFE 2.75"  </t>
  </si>
  <si>
    <t>ES0012A</t>
  </si>
  <si>
    <t>3710622</t>
  </si>
  <si>
    <t xml:space="preserve">Nasal Splints 1500 Series     </t>
  </si>
  <si>
    <t>MICRMD</t>
  </si>
  <si>
    <t>10-1500-05KS</t>
  </si>
  <si>
    <t>7459407</t>
  </si>
  <si>
    <t xml:space="preserve">Trach Tube Oral Cuffed        </t>
  </si>
  <si>
    <t xml:space="preserve">4.5         </t>
  </si>
  <si>
    <t xml:space="preserve">10/BX   </t>
  </si>
  <si>
    <t>86199</t>
  </si>
  <si>
    <t xml:space="preserve">Custom      </t>
  </si>
  <si>
    <t xml:space="preserve">2/Ca    </t>
  </si>
  <si>
    <t>DYNJ56601</t>
  </si>
  <si>
    <t>6783747</t>
  </si>
  <si>
    <t>Towel Paper Bleached Multi-Fol</t>
  </si>
  <si>
    <t xml:space="preserve">4000/Ca </t>
  </si>
  <si>
    <t>non26810</t>
  </si>
  <si>
    <t>8002913</t>
  </si>
  <si>
    <t xml:space="preserve">Heel Protector                </t>
  </si>
  <si>
    <t xml:space="preserve">One Size    </t>
  </si>
  <si>
    <t xml:space="preserve">72/Ca   </t>
  </si>
  <si>
    <t>NON081440</t>
  </si>
  <si>
    <t xml:space="preserve">1/Ca    </t>
  </si>
  <si>
    <t>DYNJ56959</t>
  </si>
  <si>
    <t>7841935</t>
  </si>
  <si>
    <t xml:space="preserve">Stimuplex Needle Set          </t>
  </si>
  <si>
    <t xml:space="preserve">21GX4       </t>
  </si>
  <si>
    <t>4894260</t>
  </si>
  <si>
    <t>6540015</t>
  </si>
  <si>
    <t xml:space="preserve">Suture PDS Plus Clear PS-2    </t>
  </si>
  <si>
    <t xml:space="preserve">3-0 18"     </t>
  </si>
  <si>
    <t>PDP497G</t>
  </si>
  <si>
    <t>1125555</t>
  </si>
  <si>
    <t xml:space="preserve">Medicine Cup Grad Plastic     </t>
  </si>
  <si>
    <t xml:space="preserve">1oz         </t>
  </si>
  <si>
    <t xml:space="preserve">100/Bg  </t>
  </si>
  <si>
    <t>KYJMED</t>
  </si>
  <si>
    <t>DY005</t>
  </si>
  <si>
    <t>2616973</t>
  </si>
  <si>
    <t xml:space="preserve">Coveralls Disposable White    </t>
  </si>
  <si>
    <t xml:space="preserve">XX Large    </t>
  </si>
  <si>
    <t xml:space="preserve">5/Bg    </t>
  </si>
  <si>
    <t>DUKAL</t>
  </si>
  <si>
    <t>382XXL</t>
  </si>
  <si>
    <t>1209551</t>
  </si>
  <si>
    <t>Marker Skin Surg Write Site ST</t>
  </si>
  <si>
    <t xml:space="preserve">Ruler &amp; Lbl </t>
  </si>
  <si>
    <t>2701</t>
  </si>
  <si>
    <t>7073729</t>
  </si>
  <si>
    <t xml:space="preserve">Blake Drain Rnd-trocar1/8     </t>
  </si>
  <si>
    <t xml:space="preserve">10FR        </t>
  </si>
  <si>
    <t>2227</t>
  </si>
  <si>
    <t>1173673</t>
  </si>
  <si>
    <t xml:space="preserve">Sentry ID Band Fall Risk Adlt </t>
  </si>
  <si>
    <t>5055-14-PDM</t>
  </si>
  <si>
    <t xml:space="preserve">Pack General F/Denton Surgery </t>
  </si>
  <si>
    <t xml:space="preserve">3/Ca    </t>
  </si>
  <si>
    <t>DYNJ56966</t>
  </si>
  <si>
    <t>8908424</t>
  </si>
  <si>
    <t xml:space="preserve">Curity Sponge 3 Ply N/S       </t>
  </si>
  <si>
    <t xml:space="preserve">2"x2"       </t>
  </si>
  <si>
    <t xml:space="preserve">200/Pk  </t>
  </si>
  <si>
    <t>9132</t>
  </si>
  <si>
    <t>1255443</t>
  </si>
  <si>
    <t xml:space="preserve">Marker Skin Medical Viscot    </t>
  </si>
  <si>
    <t xml:space="preserve">Fine        </t>
  </si>
  <si>
    <t>1451-200</t>
  </si>
  <si>
    <t>3104925</t>
  </si>
  <si>
    <t xml:space="preserve">Stockinette Impervious        </t>
  </si>
  <si>
    <t>12X48" Large</t>
  </si>
  <si>
    <t xml:space="preserve">25/CA   </t>
  </si>
  <si>
    <t>89821</t>
  </si>
  <si>
    <t>3028421</t>
  </si>
  <si>
    <t xml:space="preserve">Wrap Coban LF Tan HT Sterile  </t>
  </si>
  <si>
    <t xml:space="preserve">4"x5yd      </t>
  </si>
  <si>
    <t>2084S</t>
  </si>
  <si>
    <t xml:space="preserve">Sponge Neuro ST               </t>
  </si>
  <si>
    <t xml:space="preserve">.5x1"       </t>
  </si>
  <si>
    <t>30-055</t>
  </si>
  <si>
    <t xml:space="preserve">Electrode Blade Edge Ctd      </t>
  </si>
  <si>
    <t xml:space="preserve">2.75"       </t>
  </si>
  <si>
    <t>E1455B</t>
  </si>
  <si>
    <t xml:space="preserve">Closed Wound Set              </t>
  </si>
  <si>
    <t xml:space="preserve">3/16"       </t>
  </si>
  <si>
    <t>0043630</t>
  </si>
  <si>
    <t>1251483</t>
  </si>
  <si>
    <t>Biogel PI UltraTch M Glv PF LF</t>
  </si>
  <si>
    <t xml:space="preserve">Sz 8        </t>
  </si>
  <si>
    <t>50 Pr/Bx</t>
  </si>
  <si>
    <t>42680</t>
  </si>
  <si>
    <t xml:space="preserve">Tube Endotracheal, HVLP Cuff  </t>
  </si>
  <si>
    <t xml:space="preserve">Murphy 8.0  </t>
  </si>
  <si>
    <t>DYND43080</t>
  </si>
  <si>
    <t>6209819</t>
  </si>
  <si>
    <t xml:space="preserve">Cover Boot Blue               </t>
  </si>
  <si>
    <t xml:space="preserve">X-Large     </t>
  </si>
  <si>
    <t xml:space="preserve">30X4/Ca </t>
  </si>
  <si>
    <t>69672</t>
  </si>
  <si>
    <t>9877244</t>
  </si>
  <si>
    <t xml:space="preserve">Needle Blunt LL 3mL Ster      </t>
  </si>
  <si>
    <t xml:space="preserve">18Gx1.5     </t>
  </si>
  <si>
    <t>305060</t>
  </si>
  <si>
    <t>8401080</t>
  </si>
  <si>
    <t xml:space="preserve">Spirometer Incentive          </t>
  </si>
  <si>
    <t xml:space="preserve">2500ml      </t>
  </si>
  <si>
    <t>001904A</t>
  </si>
  <si>
    <t>1126101</t>
  </si>
  <si>
    <t xml:space="preserve">Safety Slip Slipper Sock Sage </t>
  </si>
  <si>
    <t xml:space="preserve">48/Ca   </t>
  </si>
  <si>
    <t>ALBWAL</t>
  </si>
  <si>
    <t>1116028</t>
  </si>
  <si>
    <t xml:space="preserve">Cushion Egg Crate Foam        </t>
  </si>
  <si>
    <t xml:space="preserve">16"X8"X1.5" </t>
  </si>
  <si>
    <t xml:space="preserve">12Pr/Ca </t>
  </si>
  <si>
    <t>JOERNS</t>
  </si>
  <si>
    <t>8616</t>
  </si>
  <si>
    <t>7779245</t>
  </si>
  <si>
    <t xml:space="preserve">Sterilization Record Keep     </t>
  </si>
  <si>
    <t xml:space="preserve">Env Ste     </t>
  </si>
  <si>
    <t>1254E-S</t>
  </si>
  <si>
    <t>2495612</t>
  </si>
  <si>
    <t xml:space="preserve">Nasal Cannula                 </t>
  </si>
  <si>
    <t xml:space="preserve">14'         </t>
  </si>
  <si>
    <t>1810</t>
  </si>
  <si>
    <t>8904207</t>
  </si>
  <si>
    <t xml:space="preserve">Curity Eye Pad Oval           </t>
  </si>
  <si>
    <t>2841</t>
  </si>
  <si>
    <t>1247946</t>
  </si>
  <si>
    <t xml:space="preserve">Needle Counter 20 Cnt/ 40 Cpc </t>
  </si>
  <si>
    <t xml:space="preserve">Sgl Blk Mag </t>
  </si>
  <si>
    <t>31142386</t>
  </si>
  <si>
    <t xml:space="preserve">Blade E-Z Clean Electrode     </t>
  </si>
  <si>
    <t xml:space="preserve">6.5"        </t>
  </si>
  <si>
    <t>0014</t>
  </si>
  <si>
    <t>8300091</t>
  </si>
  <si>
    <t xml:space="preserve">Biogel PI OrthPro Glv PF Strl </t>
  </si>
  <si>
    <t xml:space="preserve">Size 7      </t>
  </si>
  <si>
    <t>47670</t>
  </si>
  <si>
    <t>6139675</t>
  </si>
  <si>
    <t xml:space="preserve">Sheet Arthroscopy             </t>
  </si>
  <si>
    <t xml:space="preserve">60x100      </t>
  </si>
  <si>
    <t>89492</t>
  </si>
  <si>
    <t>1257078</t>
  </si>
  <si>
    <t xml:space="preserve">Hydrogen Peroxide 3% 4oz      </t>
  </si>
  <si>
    <t xml:space="preserve">4oz Bottle  </t>
  </si>
  <si>
    <t>AS-HPL4</t>
  </si>
  <si>
    <t xml:space="preserve">Esmark 6" Sterile             </t>
  </si>
  <si>
    <t xml:space="preserve">6x9         </t>
  </si>
  <si>
    <t>DYNJ05118A</t>
  </si>
  <si>
    <t xml:space="preserve">Needle Mayo Catgut 1/2 Circle </t>
  </si>
  <si>
    <t xml:space="preserve">Size6       </t>
  </si>
  <si>
    <t xml:space="preserve">72/Bx   </t>
  </si>
  <si>
    <t>216706</t>
  </si>
  <si>
    <t>1304994</t>
  </si>
  <si>
    <t>1203532</t>
  </si>
  <si>
    <t xml:space="preserve">Band Identification Blue      </t>
  </si>
  <si>
    <t xml:space="preserve">1000/Bx </t>
  </si>
  <si>
    <t>3000-13-PDR</t>
  </si>
  <si>
    <t>6940009</t>
  </si>
  <si>
    <t xml:space="preserve">Magellan Safety Ndl/Syr 3mL   </t>
  </si>
  <si>
    <t xml:space="preserve">21X1        </t>
  </si>
  <si>
    <t>8881833110</t>
  </si>
  <si>
    <t>6439917</t>
  </si>
  <si>
    <t xml:space="preserve">ENT Pack                      </t>
  </si>
  <si>
    <t>88719</t>
  </si>
  <si>
    <t>3717005</t>
  </si>
  <si>
    <t xml:space="preserve">Stockinette Impervious 9"x48" </t>
  </si>
  <si>
    <t xml:space="preserve">12/CS   </t>
  </si>
  <si>
    <t>85509</t>
  </si>
  <si>
    <t>8900084</t>
  </si>
  <si>
    <t xml:space="preserve">Wet Skin Scrub Tray           </t>
  </si>
  <si>
    <t>41591</t>
  </si>
  <si>
    <t>6543539</t>
  </si>
  <si>
    <t xml:space="preserve">Suture Ebnd Exc Poly Gr OS4   </t>
  </si>
  <si>
    <t xml:space="preserve">2 30"       </t>
  </si>
  <si>
    <t>X519H</t>
  </si>
  <si>
    <t xml:space="preserve">Electrode Blade E-Z Clean Std </t>
  </si>
  <si>
    <t>2-1/2"  Strl</t>
  </si>
  <si>
    <t>0012</t>
  </si>
  <si>
    <t>9556702</t>
  </si>
  <si>
    <t xml:space="preserve">Bra Surgical 34-36            </t>
  </si>
  <si>
    <t xml:space="preserve">B &amp; C       </t>
  </si>
  <si>
    <t>DALEMP</t>
  </si>
  <si>
    <t>702</t>
  </si>
  <si>
    <t>2883010</t>
  </si>
  <si>
    <t xml:space="preserve">Drape Laparotomy Sterile      </t>
  </si>
  <si>
    <t>106x122x77in</t>
  </si>
  <si>
    <t>29410</t>
  </si>
  <si>
    <t>6430083</t>
  </si>
  <si>
    <t xml:space="preserve">Needle Tuohy Epidural         </t>
  </si>
  <si>
    <t xml:space="preserve">20Gx4.5     </t>
  </si>
  <si>
    <t>18324</t>
  </si>
  <si>
    <t xml:space="preserve">1 27"       </t>
  </si>
  <si>
    <t>VCP261H</t>
  </si>
  <si>
    <t>1154683</t>
  </si>
  <si>
    <t xml:space="preserve">Cast Padding Sterile          </t>
  </si>
  <si>
    <t xml:space="preserve">6"          </t>
  </si>
  <si>
    <t>9046S</t>
  </si>
  <si>
    <t>6541128</t>
  </si>
  <si>
    <t xml:space="preserve">Suture Ebnd Exc Poly Gr CT1   </t>
  </si>
  <si>
    <t xml:space="preserve">0 30"       </t>
  </si>
  <si>
    <t>X424H</t>
  </si>
  <si>
    <t>6034526</t>
  </si>
  <si>
    <t>Tube Endotrach Oral RAE Uncuff</t>
  </si>
  <si>
    <t>86266</t>
  </si>
  <si>
    <t xml:space="preserve">XXL 10.5+   </t>
  </si>
  <si>
    <t xml:space="preserve">48Pr/Ca </t>
  </si>
  <si>
    <t>3902</t>
  </si>
  <si>
    <t>6034524</t>
  </si>
  <si>
    <t xml:space="preserve">Tube Oral Rae Cuffed 4.0      </t>
  </si>
  <si>
    <t>86209</t>
  </si>
  <si>
    <t>6547257</t>
  </si>
  <si>
    <t xml:space="preserve">Suture Ebnd Exc Poly Wht PS2  </t>
  </si>
  <si>
    <t>X692G</t>
  </si>
  <si>
    <t>7832377</t>
  </si>
  <si>
    <t xml:space="preserve">Snap Kaps                     </t>
  </si>
  <si>
    <t>03-KP26</t>
  </si>
  <si>
    <t xml:space="preserve">Suture Vicryl Violet CT-1     </t>
  </si>
  <si>
    <t xml:space="preserve">Sz0 18"     </t>
  </si>
  <si>
    <t>J740D</t>
  </si>
  <si>
    <t>9870444</t>
  </si>
  <si>
    <t xml:space="preserve">100MM       </t>
  </si>
  <si>
    <t>1227100A</t>
  </si>
  <si>
    <t xml:space="preserve">Suture Ethilon TG160-6+       </t>
  </si>
  <si>
    <t xml:space="preserve">9-0 12"     </t>
  </si>
  <si>
    <t>7760G</t>
  </si>
  <si>
    <t>1216828</t>
  </si>
  <si>
    <t xml:space="preserve">Extra Thick Lube Jelly Pkt    </t>
  </si>
  <si>
    <t xml:space="preserve">1.25oz Ster </t>
  </si>
  <si>
    <t>HRPHAR</t>
  </si>
  <si>
    <t>211-576</t>
  </si>
  <si>
    <t>5550405</t>
  </si>
  <si>
    <t xml:space="preserve">Sz 8.5      </t>
  </si>
  <si>
    <t>31285</t>
  </si>
  <si>
    <t xml:space="preserve">Spinal Kit                    </t>
  </si>
  <si>
    <t>551982</t>
  </si>
  <si>
    <t>1105556</t>
  </si>
  <si>
    <t xml:space="preserve">LMA Airway Size 2.5           </t>
  </si>
  <si>
    <t>125025</t>
  </si>
  <si>
    <t>1294971</t>
  </si>
  <si>
    <t>Pack Hand F/THSC Preston Plaza</t>
  </si>
  <si>
    <t>DYNJ56599</t>
  </si>
  <si>
    <t xml:space="preserve">Dry Skin Scrub Tray           </t>
  </si>
  <si>
    <t>41516</t>
  </si>
  <si>
    <t>5666530</t>
  </si>
  <si>
    <t xml:space="preserve">Laryngoscope Handle C Battery </t>
  </si>
  <si>
    <t>60813</t>
  </si>
  <si>
    <t>DYNJ57220</t>
  </si>
  <si>
    <t>6546531</t>
  </si>
  <si>
    <t xml:space="preserve">Suture Ethilon Mono Blk Rd1   </t>
  </si>
  <si>
    <t xml:space="preserve">5-0 18"     </t>
  </si>
  <si>
    <t>749G</t>
  </si>
  <si>
    <t xml:space="preserve">Drape C-Arm LF                </t>
  </si>
  <si>
    <t>2222505H</t>
  </si>
  <si>
    <t>6545371</t>
  </si>
  <si>
    <t xml:space="preserve">Suture Monocryl+ Mono Ud PS2  </t>
  </si>
  <si>
    <t xml:space="preserve">4-0 27"     </t>
  </si>
  <si>
    <t>MCP426H</t>
  </si>
  <si>
    <t xml:space="preserve">Suture 2 TP-1 Vicryl Plus     </t>
  </si>
  <si>
    <t xml:space="preserve">Undyed      </t>
  </si>
  <si>
    <t xml:space="preserve">24/Bx   </t>
  </si>
  <si>
    <t>VCP880T</t>
  </si>
  <si>
    <t>6542251</t>
  </si>
  <si>
    <t>Suture Nurolon Nylon Black CT1</t>
  </si>
  <si>
    <t xml:space="preserve">0 18"       </t>
  </si>
  <si>
    <t>C521D</t>
  </si>
  <si>
    <t xml:space="preserve">Sirus Gown Reinf Poly Imprv   </t>
  </si>
  <si>
    <t xml:space="preserve">XL/X-Long   </t>
  </si>
  <si>
    <t>DYNJP2228S</t>
  </si>
  <si>
    <t>6781072</t>
  </si>
  <si>
    <t xml:space="preserve">Container Denture W/Lid       </t>
  </si>
  <si>
    <t xml:space="preserve">Aqua        </t>
  </si>
  <si>
    <t>DYND70293</t>
  </si>
  <si>
    <t>1199621</t>
  </si>
  <si>
    <t xml:space="preserve">Syringe 3cc W/O Needle        </t>
  </si>
  <si>
    <t>NIPMED</t>
  </si>
  <si>
    <t>JD+03L</t>
  </si>
  <si>
    <t xml:space="preserve">Sterilization Envelope        </t>
  </si>
  <si>
    <t xml:space="preserve">9x12        </t>
  </si>
  <si>
    <t>MDS200900</t>
  </si>
  <si>
    <t>5820503</t>
  </si>
  <si>
    <t xml:space="preserve">Sponge X-Ray Detect 12 Ply St </t>
  </si>
  <si>
    <t xml:space="preserve">LF 8"x4"    </t>
  </si>
  <si>
    <t>NON21432LF</t>
  </si>
  <si>
    <t>1181095</t>
  </si>
  <si>
    <t>Bowl Graduated w/Peel Pouch St</t>
  </si>
  <si>
    <t>01232</t>
  </si>
  <si>
    <t>7630051</t>
  </si>
  <si>
    <t xml:space="preserve">Paper Graph f/V-Pro           </t>
  </si>
  <si>
    <t xml:space="preserve">3/Bx    </t>
  </si>
  <si>
    <t>P093914204</t>
  </si>
  <si>
    <t xml:space="preserve">Suture Pds Plus Mono Vio CT1  </t>
  </si>
  <si>
    <t xml:space="preserve">2-0 27"     </t>
  </si>
  <si>
    <t>PDP339H</t>
  </si>
  <si>
    <t>1132110</t>
  </si>
  <si>
    <t xml:space="preserve">Ab Binder Prem Univ S/M       </t>
  </si>
  <si>
    <t xml:space="preserve">12"         </t>
  </si>
  <si>
    <t xml:space="preserve">1/Ea    </t>
  </si>
  <si>
    <t>ORT21310SM</t>
  </si>
  <si>
    <t>1081351</t>
  </si>
  <si>
    <t xml:space="preserve">Webril II Under Cast Padding  </t>
  </si>
  <si>
    <t xml:space="preserve">2"x4yd      </t>
  </si>
  <si>
    <t>2666</t>
  </si>
  <si>
    <t>1296469</t>
  </si>
  <si>
    <t xml:space="preserve">Circuit Anes Limb-O 3L Adt    </t>
  </si>
  <si>
    <t xml:space="preserve">72"         </t>
  </si>
  <si>
    <t>AMN520X4</t>
  </si>
  <si>
    <t>8950277</t>
  </si>
  <si>
    <t xml:space="preserve">Rose PF NIT, Glove Starmed    </t>
  </si>
  <si>
    <t xml:space="preserve">200/Bx  </t>
  </si>
  <si>
    <t>SEMPER</t>
  </si>
  <si>
    <t>SMNR204</t>
  </si>
  <si>
    <t>2881562</t>
  </si>
  <si>
    <t xml:space="preserve">Beard Cover Full Coverage     </t>
  </si>
  <si>
    <t>9216</t>
  </si>
  <si>
    <t>6540191</t>
  </si>
  <si>
    <t xml:space="preserve">Suture Silk Black P-3         </t>
  </si>
  <si>
    <t>641G</t>
  </si>
  <si>
    <t>1257529</t>
  </si>
  <si>
    <t xml:space="preserve">Tape Cloth LF                 </t>
  </si>
  <si>
    <t xml:space="preserve">3"x10yd     </t>
  </si>
  <si>
    <t xml:space="preserve">4/Bx    </t>
  </si>
  <si>
    <t>3TRCL03</t>
  </si>
  <si>
    <t>1261285</t>
  </si>
  <si>
    <t xml:space="preserve">Autoclave Tape Lead Free      </t>
  </si>
  <si>
    <t xml:space="preserve">18mmx55mm   </t>
  </si>
  <si>
    <t xml:space="preserve">28/Ca   </t>
  </si>
  <si>
    <t>1322-18MM</t>
  </si>
  <si>
    <t>6004547</t>
  </si>
  <si>
    <t xml:space="preserve">Huck Towels Disposable        </t>
  </si>
  <si>
    <t xml:space="preserve">2-Pack      </t>
  </si>
  <si>
    <t xml:space="preserve">284/Ca  </t>
  </si>
  <si>
    <t>89021</t>
  </si>
  <si>
    <t xml:space="preserve">AuraFlex Mask Laryngeal       </t>
  </si>
  <si>
    <t xml:space="preserve">Size-3      </t>
  </si>
  <si>
    <t>327300000U</t>
  </si>
  <si>
    <t xml:space="preserve">Suture MonoCryl 4-0           </t>
  </si>
  <si>
    <t xml:space="preserve">Violet      </t>
  </si>
  <si>
    <t>Y738D</t>
  </si>
  <si>
    <t>1575641</t>
  </si>
  <si>
    <t xml:space="preserve">Mask w/Tape Anti-Fog Shield   </t>
  </si>
  <si>
    <t>MARS</t>
  </si>
  <si>
    <t>65 3322</t>
  </si>
  <si>
    <t>4999227</t>
  </si>
  <si>
    <t xml:space="preserve">6.0mm       </t>
  </si>
  <si>
    <t>76260</t>
  </si>
  <si>
    <t>6079156</t>
  </si>
  <si>
    <t xml:space="preserve">Prof Jacket Knit Collar       </t>
  </si>
  <si>
    <t xml:space="preserve">Blue/Large  </t>
  </si>
  <si>
    <t>2201LJ</t>
  </si>
  <si>
    <t>5550761</t>
  </si>
  <si>
    <t>Biogel PI Indicator Underglove</t>
  </si>
  <si>
    <t xml:space="preserve">Size 7.5    </t>
  </si>
  <si>
    <t>41675</t>
  </si>
  <si>
    <t xml:space="preserve">Spray Mask Maskumm Bubble Gum </t>
  </si>
  <si>
    <t xml:space="preserve">0.6oz       </t>
  </si>
  <si>
    <t>TRD250BG</t>
  </si>
  <si>
    <t>6544790</t>
  </si>
  <si>
    <t xml:space="preserve">Suture Pds Ii Mono Vio CT1    </t>
  </si>
  <si>
    <t xml:space="preserve">0 27"       </t>
  </si>
  <si>
    <t>Z340H</t>
  </si>
  <si>
    <t>9286012</t>
  </si>
  <si>
    <t xml:space="preserve">Sterilization Wrap One-Step   </t>
  </si>
  <si>
    <t xml:space="preserve">30x30       </t>
  </si>
  <si>
    <t xml:space="preserve">60x2/Ca </t>
  </si>
  <si>
    <t>62130</t>
  </si>
  <si>
    <t>1217934</t>
  </si>
  <si>
    <t>Indicator Bio Attest Super Rpd</t>
  </si>
  <si>
    <t xml:space="preserve">Brown Cap   </t>
  </si>
  <si>
    <t>1492V</t>
  </si>
  <si>
    <t>9292379</t>
  </si>
  <si>
    <t xml:space="preserve">LMA Airway Unique Size        </t>
  </si>
  <si>
    <t xml:space="preserve">2.0         </t>
  </si>
  <si>
    <t>125020</t>
  </si>
  <si>
    <t>1189455</t>
  </si>
  <si>
    <t xml:space="preserve">Ligaclip MCA Applier Multi SM </t>
  </si>
  <si>
    <t xml:space="preserve">9-3/8"      </t>
  </si>
  <si>
    <t>MCS20</t>
  </si>
  <si>
    <t>7680003</t>
  </si>
  <si>
    <t xml:space="preserve">Handle Suct Medi-Vac Yankauer </t>
  </si>
  <si>
    <t>K80</t>
  </si>
  <si>
    <t xml:space="preserve">Stimuplex Needle              </t>
  </si>
  <si>
    <t xml:space="preserve">22GX3/4     </t>
  </si>
  <si>
    <t>333676</t>
  </si>
  <si>
    <t>5550762</t>
  </si>
  <si>
    <t>41680</t>
  </si>
  <si>
    <t>9627089</t>
  </si>
  <si>
    <t xml:space="preserve">Tonsil Sponge Sterile         </t>
  </si>
  <si>
    <t xml:space="preserve">MEDIUM      </t>
  </si>
  <si>
    <t>5X100/Ca</t>
  </si>
  <si>
    <t>MEDACT</t>
  </si>
  <si>
    <t>7201</t>
  </si>
  <si>
    <t xml:space="preserve">122x144"    </t>
  </si>
  <si>
    <t>DYNJP3105</t>
  </si>
  <si>
    <t>1209141</t>
  </si>
  <si>
    <t xml:space="preserve">Clipper Surgical Rechargeable </t>
  </si>
  <si>
    <t>5513E</t>
  </si>
  <si>
    <t>6133311</t>
  </si>
  <si>
    <t xml:space="preserve">Stockinette Sgl Cotton        </t>
  </si>
  <si>
    <t xml:space="preserve">4x48        </t>
  </si>
  <si>
    <t xml:space="preserve">36/Ca   </t>
  </si>
  <si>
    <t>7644</t>
  </si>
  <si>
    <t>1297648</t>
  </si>
  <si>
    <t>Glove Triumph Ntrl Aloe PF Ltx</t>
  </si>
  <si>
    <t>MSG2470</t>
  </si>
  <si>
    <t>5824507</t>
  </si>
  <si>
    <t xml:space="preserve">Protexis Latex Micro Glove PF </t>
  </si>
  <si>
    <t xml:space="preserve">Sz 9 Brown  </t>
  </si>
  <si>
    <t>2D72NT90X</t>
  </si>
  <si>
    <t>8932177</t>
  </si>
  <si>
    <t xml:space="preserve">Stocking Anti-Emb Thigh       </t>
  </si>
  <si>
    <t xml:space="preserve">Xlg/Reg     </t>
  </si>
  <si>
    <t xml:space="preserve">6pr/Bx  </t>
  </si>
  <si>
    <t>111462</t>
  </si>
  <si>
    <t>2882328</t>
  </si>
  <si>
    <t xml:space="preserve">Tube Med-Vac Tandem           </t>
  </si>
  <si>
    <t xml:space="preserve">18"         </t>
  </si>
  <si>
    <t>65652-542A</t>
  </si>
  <si>
    <t>1012063</t>
  </si>
  <si>
    <t xml:space="preserve">Scott Multi-Fold Towels       </t>
  </si>
  <si>
    <t xml:space="preserve">#1804       </t>
  </si>
  <si>
    <t>KIMBER</t>
  </si>
  <si>
    <t>01804</t>
  </si>
  <si>
    <t>9181868</t>
  </si>
  <si>
    <t xml:space="preserve">Syringe w/ Plast Cannula      </t>
  </si>
  <si>
    <t xml:space="preserve">3cc         </t>
  </si>
  <si>
    <t>303346</t>
  </si>
  <si>
    <t>3834954</t>
  </si>
  <si>
    <t xml:space="preserve">Mask Child Small Adult        </t>
  </si>
  <si>
    <t xml:space="preserve">Flexible    </t>
  </si>
  <si>
    <t>6840</t>
  </si>
  <si>
    <t>1534598</t>
  </si>
  <si>
    <t xml:space="preserve">Decanting Set                 </t>
  </si>
  <si>
    <t xml:space="preserve">11"         </t>
  </si>
  <si>
    <t>2C4014</t>
  </si>
  <si>
    <t xml:space="preserve">Gown Surg Eclipse Plus        </t>
  </si>
  <si>
    <t>DYNJP2202</t>
  </si>
  <si>
    <t>2881359</t>
  </si>
  <si>
    <t>Drain Wnd Penrose Rub Fl W/Pin</t>
  </si>
  <si>
    <t xml:space="preserve">18x1/4      </t>
  </si>
  <si>
    <t>30416-025</t>
  </si>
  <si>
    <t>3041207</t>
  </si>
  <si>
    <t xml:space="preserve">Splints Nasal 1500 Series     </t>
  </si>
  <si>
    <t xml:space="preserve">Petite      </t>
  </si>
  <si>
    <t>10-1500-05KP</t>
  </si>
  <si>
    <t>6549862</t>
  </si>
  <si>
    <t xml:space="preserve">Suture Ethilon Nyl Mono P1    </t>
  </si>
  <si>
    <t>697H</t>
  </si>
  <si>
    <t>8401953</t>
  </si>
  <si>
    <t xml:space="preserve">Gel Solidifier 1500cc         </t>
  </si>
  <si>
    <t xml:space="preserve">96/Ca   </t>
  </si>
  <si>
    <t>71-1500</t>
  </si>
  <si>
    <t>2333509</t>
  </si>
  <si>
    <t xml:space="preserve">Tube Endotrach 6.0mm Cuffed   </t>
  </si>
  <si>
    <t>86109</t>
  </si>
  <si>
    <t xml:space="preserve">Label Allergies Medvision     </t>
  </si>
  <si>
    <t xml:space="preserve">400/RL  </t>
  </si>
  <si>
    <t>MV05FR1435</t>
  </si>
  <si>
    <t>1108636</t>
  </si>
  <si>
    <t xml:space="preserve">Steam Sterilization Locks     </t>
  </si>
  <si>
    <t xml:space="preserve">Orange      </t>
  </si>
  <si>
    <t xml:space="preserve">1000/Pk </t>
  </si>
  <si>
    <t>US906</t>
  </si>
  <si>
    <t>4864578</t>
  </si>
  <si>
    <t>Bag Personal Wht W/Snap Handle</t>
  </si>
  <si>
    <t xml:space="preserve">x19.5       </t>
  </si>
  <si>
    <t>SH205195PB</t>
  </si>
  <si>
    <t xml:space="preserve">Armboard Strap Disposable     </t>
  </si>
  <si>
    <t xml:space="preserve">32x1.5      </t>
  </si>
  <si>
    <t>NON081540</t>
  </si>
  <si>
    <t>1219251</t>
  </si>
  <si>
    <t xml:space="preserve">Wrap Kimguard 1Step QC KC500  </t>
  </si>
  <si>
    <t xml:space="preserve">30x30"Blue  </t>
  </si>
  <si>
    <t xml:space="preserve">120/Ca  </t>
  </si>
  <si>
    <t>34165</t>
  </si>
  <si>
    <t>1261286</t>
  </si>
  <si>
    <t xml:space="preserve">24mmx55mm   </t>
  </si>
  <si>
    <t>1322-24MM</t>
  </si>
  <si>
    <t>1189274</t>
  </si>
  <si>
    <t xml:space="preserve">Wrap Strl Kimguard KC500      </t>
  </si>
  <si>
    <t xml:space="preserve">48x48"      </t>
  </si>
  <si>
    <t xml:space="preserve">2x24/Ca </t>
  </si>
  <si>
    <t>34148</t>
  </si>
  <si>
    <t xml:space="preserve">Envelope Sterilization        </t>
  </si>
  <si>
    <t xml:space="preserve">Record      </t>
  </si>
  <si>
    <t xml:space="preserve">500/Ca  </t>
  </si>
  <si>
    <t>1254E-A</t>
  </si>
  <si>
    <t>2882392</t>
  </si>
  <si>
    <t xml:space="preserve">SmartSleeve Gown Surgical     </t>
  </si>
  <si>
    <t>9041</t>
  </si>
  <si>
    <t xml:space="preserve">150/Ca  </t>
  </si>
  <si>
    <t>NON27143XL</t>
  </si>
  <si>
    <t xml:space="preserve">Drape Mini C-Arm LF           </t>
  </si>
  <si>
    <t>C9-106-M</t>
  </si>
  <si>
    <t>5825065</t>
  </si>
  <si>
    <t>Gwn Iso Polycoted Overhead Blu</t>
  </si>
  <si>
    <t xml:space="preserve">10/PK   </t>
  </si>
  <si>
    <t>4213PG</t>
  </si>
  <si>
    <t>1183871</t>
  </si>
  <si>
    <t xml:space="preserve">Sponge Neuro Patties Sterile  </t>
  </si>
  <si>
    <t xml:space="preserve">0.5x3"      </t>
  </si>
  <si>
    <t>10X20/Ca</t>
  </si>
  <si>
    <t>NEUROSPNG09</t>
  </si>
  <si>
    <t>7776974</t>
  </si>
  <si>
    <t xml:space="preserve">Steri-Drape X-Ray Intensif    </t>
  </si>
  <si>
    <t xml:space="preserve">40/Ca   </t>
  </si>
  <si>
    <t>1013</t>
  </si>
  <si>
    <t xml:space="preserve">Suture Ctd Vicr Plus UR-6 AB  </t>
  </si>
  <si>
    <t xml:space="preserve">2/0 27"     </t>
  </si>
  <si>
    <t>VCP602H</t>
  </si>
  <si>
    <t>6549155</t>
  </si>
  <si>
    <t xml:space="preserve">Bone Wax                      </t>
  </si>
  <si>
    <t xml:space="preserve">2.5gm       </t>
  </si>
  <si>
    <t>W31G</t>
  </si>
  <si>
    <t>6547405</t>
  </si>
  <si>
    <t xml:space="preserve">Suture Prolene Mono Blu Stc-6 </t>
  </si>
  <si>
    <t xml:space="preserve">10-0 8"     </t>
  </si>
  <si>
    <t>1713G</t>
  </si>
  <si>
    <t xml:space="preserve">PDO 36mm Taper 1/2C           </t>
  </si>
  <si>
    <t xml:space="preserve">30cmX30     </t>
  </si>
  <si>
    <t>RA-1058Q</t>
  </si>
  <si>
    <t>6546322</t>
  </si>
  <si>
    <t xml:space="preserve">Suture Surg Gut Chrom Bge Sh  </t>
  </si>
  <si>
    <t xml:space="preserve">3-0 27"     </t>
  </si>
  <si>
    <t>G122H</t>
  </si>
  <si>
    <t>6546407</t>
  </si>
  <si>
    <t xml:space="preserve">Suture Prolene Mono Blu PS2   </t>
  </si>
  <si>
    <t>8687H</t>
  </si>
  <si>
    <t>6542081</t>
  </si>
  <si>
    <t xml:space="preserve">Suture Pds Ii Mono Ud FS2     </t>
  </si>
  <si>
    <t>Z423H</t>
  </si>
  <si>
    <t>1311043</t>
  </si>
  <si>
    <t xml:space="preserve">Cannula ETCO2 14' Male        </t>
  </si>
  <si>
    <t xml:space="preserve">Adult       </t>
  </si>
  <si>
    <t>2812M14-25</t>
  </si>
  <si>
    <t>7752698</t>
  </si>
  <si>
    <t xml:space="preserve">Transducer Cover LF           </t>
  </si>
  <si>
    <t xml:space="preserve">12x61cm     </t>
  </si>
  <si>
    <t>610-006</t>
  </si>
  <si>
    <t>5079019</t>
  </si>
  <si>
    <t xml:space="preserve">Introcan Safety Catheter      </t>
  </si>
  <si>
    <t xml:space="preserve">24gX3/4"    </t>
  </si>
  <si>
    <t>4251601-02</t>
  </si>
  <si>
    <t xml:space="preserve">6.5mm       </t>
  </si>
  <si>
    <t>86050</t>
  </si>
  <si>
    <t>6784001</t>
  </si>
  <si>
    <t xml:space="preserve">Sof-Form Conform Bandage      </t>
  </si>
  <si>
    <t xml:space="preserve">3"          </t>
  </si>
  <si>
    <t>NON25497</t>
  </si>
  <si>
    <t>1164553</t>
  </si>
  <si>
    <t xml:space="preserve">IV Ext Set 2-Port 35"         </t>
  </si>
  <si>
    <t>352895</t>
  </si>
  <si>
    <t>6541823</t>
  </si>
  <si>
    <t xml:space="preserve">Suture Vicryl Undyed Ps-2     </t>
  </si>
  <si>
    <t>J427H</t>
  </si>
  <si>
    <t>6545562</t>
  </si>
  <si>
    <t xml:space="preserve">Suture Silk Black FS          </t>
  </si>
  <si>
    <t xml:space="preserve">2-0 18"     </t>
  </si>
  <si>
    <t>685G</t>
  </si>
  <si>
    <t>7433905</t>
  </si>
  <si>
    <t xml:space="preserve">Tube Endotrach Preformed      </t>
  </si>
  <si>
    <t xml:space="preserve">7.5MM       </t>
  </si>
  <si>
    <t>111781075</t>
  </si>
  <si>
    <t>9876461</t>
  </si>
  <si>
    <t xml:space="preserve">Syringe Only Catheter Tip     </t>
  </si>
  <si>
    <t xml:space="preserve">2oz 60cc    </t>
  </si>
  <si>
    <t>309620</t>
  </si>
  <si>
    <t>1160385</t>
  </si>
  <si>
    <t xml:space="preserve">IV Ext Set Safeline 35"       </t>
  </si>
  <si>
    <t>NF1370</t>
  </si>
  <si>
    <t xml:space="preserve">Bin Storage 14.75x16.5x7 Blue </t>
  </si>
  <si>
    <t>30250BLUE</t>
  </si>
  <si>
    <t>4635068</t>
  </si>
  <si>
    <t xml:space="preserve">Stocking Knee High Rg Xxl     </t>
  </si>
  <si>
    <t>CARLO</t>
  </si>
  <si>
    <t>551</t>
  </si>
  <si>
    <t xml:space="preserve">Indicator Bio Attest Super    </t>
  </si>
  <si>
    <t>1491</t>
  </si>
  <si>
    <t>1223987</t>
  </si>
  <si>
    <t>Blanket Bair Hugger Upper Body</t>
  </si>
  <si>
    <t>42268</t>
  </si>
  <si>
    <t xml:space="preserve">Suture Monocryl Plus UD CT-1  </t>
  </si>
  <si>
    <t xml:space="preserve">2-0 36"     </t>
  </si>
  <si>
    <t>MCP945H</t>
  </si>
  <si>
    <t xml:space="preserve">Table O.R. Instrument SS      </t>
  </si>
  <si>
    <t xml:space="preserve">20X16X34    </t>
  </si>
  <si>
    <t>0117830000</t>
  </si>
  <si>
    <t>1042849</t>
  </si>
  <si>
    <t xml:space="preserve">Earloop Mask                  </t>
  </si>
  <si>
    <t>ARMEDC</t>
  </si>
  <si>
    <t>5550527</t>
  </si>
  <si>
    <t xml:space="preserve">Chemical Indicator Strip      </t>
  </si>
  <si>
    <t xml:space="preserve">Sterrad     </t>
  </si>
  <si>
    <t xml:space="preserve">250/Bx  </t>
  </si>
  <si>
    <t>J&amp;JAS</t>
  </si>
  <si>
    <t>14100</t>
  </si>
  <si>
    <t>7770117</t>
  </si>
  <si>
    <t>Avagard Chg Surg Scrub-watrles</t>
  </si>
  <si>
    <t xml:space="preserve">16oz        </t>
  </si>
  <si>
    <t>9200</t>
  </si>
  <si>
    <t>6595521</t>
  </si>
  <si>
    <t xml:space="preserve">Syringe Resist Loss 5CC       </t>
  </si>
  <si>
    <t xml:space="preserve">5CC         </t>
  </si>
  <si>
    <t>332156</t>
  </si>
  <si>
    <t>9876121</t>
  </si>
  <si>
    <t xml:space="preserve">Syringe w/Blunt Fill Needle   </t>
  </si>
  <si>
    <t xml:space="preserve">5mL 18x1.5" </t>
  </si>
  <si>
    <t>305062</t>
  </si>
  <si>
    <t>1209455</t>
  </si>
  <si>
    <t xml:space="preserve">White       </t>
  </si>
  <si>
    <t xml:space="preserve">1000/Ca </t>
  </si>
  <si>
    <t>3000-11-PDR</t>
  </si>
  <si>
    <t>2882302</t>
  </si>
  <si>
    <t>Specimen Sock Arthroscopy Shrt</t>
  </si>
  <si>
    <t xml:space="preserve">4.5IN       </t>
  </si>
  <si>
    <t>65652-123</t>
  </si>
  <si>
    <t>1004606</t>
  </si>
  <si>
    <t xml:space="preserve">Urinal Patient Pls 1Qt Tran   </t>
  </si>
  <si>
    <t xml:space="preserve">1 Qt        </t>
  </si>
  <si>
    <t>H140-01</t>
  </si>
  <si>
    <t>5550465</t>
  </si>
  <si>
    <t>Endopath Pneumoperitoneum Ndle</t>
  </si>
  <si>
    <t>PN120</t>
  </si>
  <si>
    <t>9879036</t>
  </si>
  <si>
    <t xml:space="preserve">Syringes w/Needle LL Disp 3cc </t>
  </si>
  <si>
    <t xml:space="preserve">21gx1-1/2"  </t>
  </si>
  <si>
    <t>309577</t>
  </si>
  <si>
    <t>8310331</t>
  </si>
  <si>
    <t xml:space="preserve">Drape Sheet Large 70"x85"     </t>
  </si>
  <si>
    <t>DYNJP2417</t>
  </si>
  <si>
    <t>1214031</t>
  </si>
  <si>
    <t xml:space="preserve">Spears Weck-Cel Triangle      </t>
  </si>
  <si>
    <t xml:space="preserve">6x24/Bx </t>
  </si>
  <si>
    <t>0008680</t>
  </si>
  <si>
    <t>5550758</t>
  </si>
  <si>
    <t>41665</t>
  </si>
  <si>
    <t>6546328</t>
  </si>
  <si>
    <t xml:space="preserve">Suture Prolene Mono Blu CT1   </t>
  </si>
  <si>
    <t xml:space="preserve">1 30"       </t>
  </si>
  <si>
    <t>8425H</t>
  </si>
  <si>
    <t>1105765</t>
  </si>
  <si>
    <t xml:space="preserve">Coverall White 2XL            </t>
  </si>
  <si>
    <t>10095</t>
  </si>
  <si>
    <t>7772193</t>
  </si>
  <si>
    <t xml:space="preserve">Steri-Drape Incise            </t>
  </si>
  <si>
    <t xml:space="preserve">23"x17"     </t>
  </si>
  <si>
    <t>1050</t>
  </si>
  <si>
    <t xml:space="preserve">Blue/Medium </t>
  </si>
  <si>
    <t>2200LJ</t>
  </si>
  <si>
    <t xml:space="preserve">Matrix Bandage 6x15 Yards ST  </t>
  </si>
  <si>
    <t xml:space="preserve">6"X15Yd     </t>
  </si>
  <si>
    <t>DYNJ05158LF</t>
  </si>
  <si>
    <t>2882326</t>
  </si>
  <si>
    <t xml:space="preserve">Canister Suction W/Valve      </t>
  </si>
  <si>
    <t xml:space="preserve">3000CC      </t>
  </si>
  <si>
    <t>65652-531</t>
  </si>
  <si>
    <t>1255454</t>
  </si>
  <si>
    <t xml:space="preserve">Towel OR 4/Pk Cotton 17x26"   </t>
  </si>
  <si>
    <t>Blue Sterile</t>
  </si>
  <si>
    <t>8324B</t>
  </si>
  <si>
    <t>1118095</t>
  </si>
  <si>
    <t xml:space="preserve">Solidifier LTS Plus           </t>
  </si>
  <si>
    <t xml:space="preserve">1500cc      </t>
  </si>
  <si>
    <t>100Bt/Ca</t>
  </si>
  <si>
    <t>LTSP1500</t>
  </si>
  <si>
    <t>7700026</t>
  </si>
  <si>
    <t xml:space="preserve">Basin Sponge Plastic Reusable </t>
  </si>
  <si>
    <t>1.38 Qt Blue</t>
  </si>
  <si>
    <t>00050</t>
  </si>
  <si>
    <t>9870340</t>
  </si>
  <si>
    <t xml:space="preserve">Catheter 14gx5-1/4"           </t>
  </si>
  <si>
    <t>Angiocath IV</t>
  </si>
  <si>
    <t>382269</t>
  </si>
  <si>
    <t>6548904</t>
  </si>
  <si>
    <t xml:space="preserve">Suture Pds Ii Mono Ud FS1     </t>
  </si>
  <si>
    <t>Z443H</t>
  </si>
  <si>
    <t>8405787</t>
  </si>
  <si>
    <t xml:space="preserve">Sterilization Pouch Self Seal </t>
  </si>
  <si>
    <t xml:space="preserve">5.25x14     </t>
  </si>
  <si>
    <t>530</t>
  </si>
  <si>
    <t>7395662</t>
  </si>
  <si>
    <t xml:space="preserve">Blade Insulated Extended      </t>
  </si>
  <si>
    <t>E14556</t>
  </si>
  <si>
    <t xml:space="preserve">1200cc      </t>
  </si>
  <si>
    <t>65652-159</t>
  </si>
  <si>
    <t xml:space="preserve">Suture 2-0 MH Spiral PDO Viol </t>
  </si>
  <si>
    <t xml:space="preserve">24x24cm     </t>
  </si>
  <si>
    <t>SXPD2B420</t>
  </si>
  <si>
    <t>1247320</t>
  </si>
  <si>
    <t xml:space="preserve">Cleaner Prolystica Enzymatic  </t>
  </si>
  <si>
    <t xml:space="preserve">1gal        </t>
  </si>
  <si>
    <t>1C3308</t>
  </si>
  <si>
    <t>1152846</t>
  </si>
  <si>
    <t xml:space="preserve">Sheridan Endo-Trach Tube Cuff </t>
  </si>
  <si>
    <t xml:space="preserve">Sz 7.0      </t>
  </si>
  <si>
    <t>5-22214</t>
  </si>
  <si>
    <t xml:space="preserve">Tubing Insufflation w/Adapter </t>
  </si>
  <si>
    <t>28-0212</t>
  </si>
  <si>
    <t>7845125</t>
  </si>
  <si>
    <t xml:space="preserve">Wristband Identification Red  </t>
  </si>
  <si>
    <t>5052-16-PDJ</t>
  </si>
  <si>
    <t>2882178</t>
  </si>
  <si>
    <t xml:space="preserve">Drape Universal Spine Sterile </t>
  </si>
  <si>
    <t>112x135x99in</t>
  </si>
  <si>
    <t xml:space="preserve">7/Ca    </t>
  </si>
  <si>
    <t>29418</t>
  </si>
  <si>
    <t>3582792</t>
  </si>
  <si>
    <t xml:space="preserve">IV Catheter Protective        </t>
  </si>
  <si>
    <t>3087</t>
  </si>
  <si>
    <t>4188792</t>
  </si>
  <si>
    <t xml:space="preserve">Neurosponge                   </t>
  </si>
  <si>
    <t xml:space="preserve">0.5"x6"     </t>
  </si>
  <si>
    <t>30-301</t>
  </si>
  <si>
    <t xml:space="preserve">9-0 3"      </t>
  </si>
  <si>
    <t>D8229</t>
  </si>
  <si>
    <t>1224407</t>
  </si>
  <si>
    <t xml:space="preserve">Ligaclip MCA 20-Count         </t>
  </si>
  <si>
    <t>Medium/Large</t>
  </si>
  <si>
    <t>MCM20</t>
  </si>
  <si>
    <t>7778061</t>
  </si>
  <si>
    <t xml:space="preserve">Steri-Drape Instrument Pouch  </t>
  </si>
  <si>
    <t>6-5/8x11-3/4</t>
  </si>
  <si>
    <t xml:space="preserve">4x10/Ca </t>
  </si>
  <si>
    <t>1018</t>
  </si>
  <si>
    <t>6547593</t>
  </si>
  <si>
    <t xml:space="preserve">Suture Ebnd Exc Poly Gr V37   </t>
  </si>
  <si>
    <t>MX69G</t>
  </si>
  <si>
    <t>6188659</t>
  </si>
  <si>
    <t xml:space="preserve">Grounding Pad Dual Dispersive </t>
  </si>
  <si>
    <t xml:space="preserve">Electrode   </t>
  </si>
  <si>
    <t>410-2000</t>
  </si>
  <si>
    <t xml:space="preserve">knee body strap               </t>
  </si>
  <si>
    <t xml:space="preserve">12/ca   </t>
  </si>
  <si>
    <t>31143004</t>
  </si>
  <si>
    <t>1152630</t>
  </si>
  <si>
    <t xml:space="preserve">Electrode Needle MEGAFine E-Z </t>
  </si>
  <si>
    <t xml:space="preserve">2"          </t>
  </si>
  <si>
    <t>0118</t>
  </si>
  <si>
    <t xml:space="preserve">Needle Hustead Epideral       </t>
  </si>
  <si>
    <t xml:space="preserve">18gx3.5     </t>
  </si>
  <si>
    <t>332165</t>
  </si>
  <si>
    <t>1155097</t>
  </si>
  <si>
    <t xml:space="preserve">Gauze Sponge XRay 32Ply ST LF </t>
  </si>
  <si>
    <t xml:space="preserve">4"x4"       </t>
  </si>
  <si>
    <t xml:space="preserve">48Pk/Ca </t>
  </si>
  <si>
    <t>NON21433</t>
  </si>
  <si>
    <t>1021250</t>
  </si>
  <si>
    <t xml:space="preserve">Sterilization Wrap KC300      </t>
  </si>
  <si>
    <t xml:space="preserve">24"x24"     </t>
  </si>
  <si>
    <t xml:space="preserve">240/Ca  </t>
  </si>
  <si>
    <t>12824</t>
  </si>
  <si>
    <t>3720287</t>
  </si>
  <si>
    <t xml:space="preserve">Arm Cradle Positioner         </t>
  </si>
  <si>
    <t xml:space="preserve">Foam        </t>
  </si>
  <si>
    <t>M60-034</t>
  </si>
  <si>
    <t>6545499</t>
  </si>
  <si>
    <t xml:space="preserve">Suture Perma Hand Silk Blk C3 </t>
  </si>
  <si>
    <t xml:space="preserve">4-0 12"     </t>
  </si>
  <si>
    <t>735G</t>
  </si>
  <si>
    <t>9552294</t>
  </si>
  <si>
    <t xml:space="preserve">Bra Surgical 36-38            </t>
  </si>
  <si>
    <t xml:space="preserve">C &amp; D       </t>
  </si>
  <si>
    <t>703</t>
  </si>
  <si>
    <t xml:space="preserve">Gown Sleeve 5.5x24.5"         </t>
  </si>
  <si>
    <t xml:space="preserve">Blue 2/Pk   </t>
  </si>
  <si>
    <t>19136</t>
  </si>
  <si>
    <t>6541456</t>
  </si>
  <si>
    <t xml:space="preserve">Suture Vicryl Undyed Sh       </t>
  </si>
  <si>
    <t>J417H</t>
  </si>
  <si>
    <t xml:space="preserve">Neuro Sponges Sterile         </t>
  </si>
  <si>
    <t xml:space="preserve">1"x1"       </t>
  </si>
  <si>
    <t>10x20/Ca</t>
  </si>
  <si>
    <t>30-059</t>
  </si>
  <si>
    <t>6870008</t>
  </si>
  <si>
    <t xml:space="preserve">Anesthesia Circle Circuit     </t>
  </si>
  <si>
    <t>A5Z329X4</t>
  </si>
  <si>
    <t xml:space="preserve">Alert Band Pink No BP OR      </t>
  </si>
  <si>
    <t>460P12-12137</t>
  </si>
  <si>
    <t>2882070</t>
  </si>
  <si>
    <t xml:space="preserve">Protexis PI Classic Glove PF  </t>
  </si>
  <si>
    <t>Sz 6.5 Cream</t>
  </si>
  <si>
    <t>2D72PL65X</t>
  </si>
  <si>
    <t>2358986</t>
  </si>
  <si>
    <t xml:space="preserve">Suture Vicryl Und CT-1        </t>
  </si>
  <si>
    <t>JJ42G</t>
  </si>
  <si>
    <t>1269316</t>
  </si>
  <si>
    <t xml:space="preserve">Drape C-Armor Sterile PE      </t>
  </si>
  <si>
    <t>5523</t>
  </si>
  <si>
    <t>1539626</t>
  </si>
  <si>
    <t xml:space="preserve">Sod Chlor 0.9% Irrig Bag      </t>
  </si>
  <si>
    <t xml:space="preserve">3000ml/Bg   </t>
  </si>
  <si>
    <t>2B7127</t>
  </si>
  <si>
    <t>1115183</t>
  </si>
  <si>
    <t xml:space="preserve">Steamplus Integrator          </t>
  </si>
  <si>
    <t>SSI-1000</t>
  </si>
  <si>
    <t>6545642</t>
  </si>
  <si>
    <t xml:space="preserve">Suture Prolene Mono Blu CT2   </t>
  </si>
  <si>
    <t xml:space="preserve">30"         </t>
  </si>
  <si>
    <t>8412H</t>
  </si>
  <si>
    <t>4169643</t>
  </si>
  <si>
    <t xml:space="preserve">Arm Board Pad Convoluted      </t>
  </si>
  <si>
    <t xml:space="preserve">2x12/Ca </t>
  </si>
  <si>
    <t>31143467</t>
  </si>
  <si>
    <t>1060071</t>
  </si>
  <si>
    <t xml:space="preserve">Suture Vicryl Plus Und Br Ct  </t>
  </si>
  <si>
    <t>VCP270H</t>
  </si>
  <si>
    <t>3675194</t>
  </si>
  <si>
    <t>Electrode Blue Silk Blade Insu</t>
  </si>
  <si>
    <t>ES0014M</t>
  </si>
  <si>
    <t>1278254</t>
  </si>
  <si>
    <t xml:space="preserve">Syringe 10cc LL w/o Needle    </t>
  </si>
  <si>
    <t xml:space="preserve">10mL        </t>
  </si>
  <si>
    <t>302995</t>
  </si>
  <si>
    <t>8909852</t>
  </si>
  <si>
    <t xml:space="preserve">Coveralls White Elastic-c     </t>
  </si>
  <si>
    <t xml:space="preserve">X-LARGE     </t>
  </si>
  <si>
    <t>BUSSE</t>
  </si>
  <si>
    <t>215</t>
  </si>
  <si>
    <t xml:space="preserve">Supply Line Connector         </t>
  </si>
  <si>
    <t xml:space="preserve">200/Bg  </t>
  </si>
  <si>
    <t>BF65100</t>
  </si>
  <si>
    <t>8316160</t>
  </si>
  <si>
    <t>Triumph PF Latex Sterile Glove</t>
  </si>
  <si>
    <t xml:space="preserve">Size 8.5    </t>
  </si>
  <si>
    <t>MSG2285</t>
  </si>
  <si>
    <t>1249661</t>
  </si>
  <si>
    <t xml:space="preserve">Bag Natural 40x48 Hi-Dens     </t>
  </si>
  <si>
    <t>On Rl 17Micr</t>
  </si>
  <si>
    <t>25x10/Ca</t>
  </si>
  <si>
    <t>RS404817N</t>
  </si>
  <si>
    <t>8123641</t>
  </si>
  <si>
    <t xml:space="preserve">Lithotomy II Pack             </t>
  </si>
  <si>
    <t>88521</t>
  </si>
  <si>
    <t>9870451</t>
  </si>
  <si>
    <t xml:space="preserve">80MM        </t>
  </si>
  <si>
    <t>122780A</t>
  </si>
  <si>
    <t>6543724</t>
  </si>
  <si>
    <t>J269H</t>
  </si>
  <si>
    <t>1310729</t>
  </si>
  <si>
    <t xml:space="preserve">Sensicare SLT Glv LF PF       </t>
  </si>
  <si>
    <t xml:space="preserve">Sz 7        </t>
  </si>
  <si>
    <t>MSG1570</t>
  </si>
  <si>
    <t>4990563</t>
  </si>
  <si>
    <t xml:space="preserve">Mask Disp Medium Adult #4     </t>
  </si>
  <si>
    <t>158500</t>
  </si>
  <si>
    <t>5550763</t>
  </si>
  <si>
    <t>41685</t>
  </si>
  <si>
    <t>8310074</t>
  </si>
  <si>
    <t xml:space="preserve">Aloetouch PF Nitril Glove     </t>
  </si>
  <si>
    <t xml:space="preserve">12"Sm       </t>
  </si>
  <si>
    <t>MDS195184</t>
  </si>
  <si>
    <t xml:space="preserve">Civ-Flex Cover Sterile        </t>
  </si>
  <si>
    <t xml:space="preserve">4"x58"      </t>
  </si>
  <si>
    <t>610-1000</t>
  </si>
  <si>
    <t xml:space="preserve">Watertrap Dryline             </t>
  </si>
  <si>
    <t xml:space="preserve">Adlt/Ped    </t>
  </si>
  <si>
    <t>115-04302200</t>
  </si>
  <si>
    <t>6542774</t>
  </si>
  <si>
    <t>8424H</t>
  </si>
  <si>
    <t>Z341H</t>
  </si>
  <si>
    <t>8516HDL</t>
  </si>
  <si>
    <t xml:space="preserve">Bags Gallon Ziploc            </t>
  </si>
  <si>
    <t>507271</t>
  </si>
  <si>
    <t>6543586</t>
  </si>
  <si>
    <t xml:space="preserve">Suture Vicryl Undyed Cp-2     </t>
  </si>
  <si>
    <t>J870H</t>
  </si>
  <si>
    <t>1171575</t>
  </si>
  <si>
    <t xml:space="preserve">Nebulizer Kit Prefilled ST    </t>
  </si>
  <si>
    <t xml:space="preserve">500mL       </t>
  </si>
  <si>
    <t>CK0005</t>
  </si>
  <si>
    <t xml:space="preserve">Suture Vicryl Undyed Pre-Cut  </t>
  </si>
  <si>
    <t xml:space="preserve">3-0 12-18"  </t>
  </si>
  <si>
    <t>J110T</t>
  </si>
  <si>
    <t xml:space="preserve">Band ID Fall Risk             </t>
  </si>
  <si>
    <t>5065-14-PDM</t>
  </si>
  <si>
    <t>1197087</t>
  </si>
  <si>
    <t xml:space="preserve">Wrap Strl QuickCheck KC300    </t>
  </si>
  <si>
    <t xml:space="preserve">24x24"      </t>
  </si>
  <si>
    <t>34171</t>
  </si>
  <si>
    <t>7630038</t>
  </si>
  <si>
    <t>Indicator Bio Verify Slf Cntnd</t>
  </si>
  <si>
    <t xml:space="preserve">V24         </t>
  </si>
  <si>
    <t>LCB020</t>
  </si>
  <si>
    <t xml:space="preserve">9-0 5"      </t>
  </si>
  <si>
    <t>2829G</t>
  </si>
  <si>
    <t>1118305</t>
  </si>
  <si>
    <t xml:space="preserve">Sharps Collector 17Ga Red     </t>
  </si>
  <si>
    <t xml:space="preserve">X-Lg        </t>
  </si>
  <si>
    <t>305665</t>
  </si>
  <si>
    <t xml:space="preserve">Hingefree Milkbath Pail       </t>
  </si>
  <si>
    <t xml:space="preserve">5gal        </t>
  </si>
  <si>
    <t>103105</t>
  </si>
  <si>
    <t>1193175</t>
  </si>
  <si>
    <t xml:space="preserve">Primary Gravity IV Spin LL    </t>
  </si>
  <si>
    <t xml:space="preserve">15 Dr 112"  </t>
  </si>
  <si>
    <t>354205</t>
  </si>
  <si>
    <t>1196601</t>
  </si>
  <si>
    <t xml:space="preserve">Catheter IV 22gx1" Protectiv+ </t>
  </si>
  <si>
    <t xml:space="preserve">Safety Blue </t>
  </si>
  <si>
    <t>7899328</t>
  </si>
  <si>
    <t xml:space="preserve">Acute Kare Handwash           </t>
  </si>
  <si>
    <t xml:space="preserve">1Liter      </t>
  </si>
  <si>
    <t>DEBMED</t>
  </si>
  <si>
    <t>120687</t>
  </si>
  <si>
    <t>1537504</t>
  </si>
  <si>
    <t>Interlink T-Connect w/Rotating</t>
  </si>
  <si>
    <t>Male Adapter</t>
  </si>
  <si>
    <t>2N3328</t>
  </si>
  <si>
    <t>2882145</t>
  </si>
  <si>
    <t>Drape Video Camera Telscpc Fld</t>
  </si>
  <si>
    <t xml:space="preserve">5x96in      </t>
  </si>
  <si>
    <t>29-59009</t>
  </si>
  <si>
    <t>1185309</t>
  </si>
  <si>
    <t>Waste Bags 40-45gal 17Mic Ntrl</t>
  </si>
  <si>
    <t xml:space="preserve">40x48"      </t>
  </si>
  <si>
    <t>Z8048XNR01</t>
  </si>
  <si>
    <t xml:space="preserve">Cuff BP Soft-Cuf Sm 2-Tube    </t>
  </si>
  <si>
    <t xml:space="preserve">20/Pk   </t>
  </si>
  <si>
    <t>SFT-A1-2A</t>
  </si>
  <si>
    <t>6543466</t>
  </si>
  <si>
    <t xml:space="preserve">Suture Vicryl Violet S-14     </t>
  </si>
  <si>
    <t>J571G</t>
  </si>
  <si>
    <t xml:space="preserve">2-0 30"     </t>
  </si>
  <si>
    <t>X423H</t>
  </si>
  <si>
    <t>1012796</t>
  </si>
  <si>
    <t>30675</t>
  </si>
  <si>
    <t>1304990</t>
  </si>
  <si>
    <t xml:space="preserve">Sheet Drape Medium 40"x70"    </t>
  </si>
  <si>
    <t>DYNJP2412</t>
  </si>
  <si>
    <t>6544518</t>
  </si>
  <si>
    <t>Z497G</t>
  </si>
  <si>
    <t>7005826</t>
  </si>
  <si>
    <t xml:space="preserve">Duraprep Surg Sol Remover     </t>
  </si>
  <si>
    <t xml:space="preserve">4oz         </t>
  </si>
  <si>
    <t>8611</t>
  </si>
  <si>
    <t>1292523</t>
  </si>
  <si>
    <t xml:space="preserve">Cuff BP Soft-Cuf Adt 2 Tube   </t>
  </si>
  <si>
    <t>SFT-A2-2A</t>
  </si>
  <si>
    <t>1062341</t>
  </si>
  <si>
    <t xml:space="preserve">Counter Needle Foam Block     </t>
  </si>
  <si>
    <t xml:space="preserve">15x16x14    </t>
  </si>
  <si>
    <t xml:space="preserve">12x8/Ca </t>
  </si>
  <si>
    <t>9010</t>
  </si>
  <si>
    <t>1145283</t>
  </si>
  <si>
    <t xml:space="preserve">Renuzyme Plus                 </t>
  </si>
  <si>
    <t xml:space="preserve">1Gallon     </t>
  </si>
  <si>
    <t xml:space="preserve">4Ga/Ca  </t>
  </si>
  <si>
    <t>61301605269</t>
  </si>
  <si>
    <t xml:space="preserve">Jumbo Humidity/Temp Meter     </t>
  </si>
  <si>
    <t xml:space="preserve">W/probe     </t>
  </si>
  <si>
    <t>4184</t>
  </si>
  <si>
    <t>6546771</t>
  </si>
  <si>
    <t xml:space="preserve">Suture Vicryl Violet Tg140-6  </t>
  </si>
  <si>
    <t xml:space="preserve">8-0 12"     </t>
  </si>
  <si>
    <t>J974G</t>
  </si>
  <si>
    <t>1160801</t>
  </si>
  <si>
    <t xml:space="preserve">Electrode Needle Blue Silk    </t>
  </si>
  <si>
    <t>ES0013M</t>
  </si>
  <si>
    <t>8310183</t>
  </si>
  <si>
    <t xml:space="preserve">Skin Marker NonSterile        </t>
  </si>
  <si>
    <t xml:space="preserve">Mini X-Lg   </t>
  </si>
  <si>
    <t>VIS1450XL1000</t>
  </si>
  <si>
    <t>1813909</t>
  </si>
  <si>
    <t xml:space="preserve">Kimguard Csr Wrap H-Duty      </t>
  </si>
  <si>
    <t xml:space="preserve">1Step       </t>
  </si>
  <si>
    <t>62145</t>
  </si>
  <si>
    <t xml:space="preserve">Electrode Resuscitation       </t>
  </si>
  <si>
    <t>8900-0224-01</t>
  </si>
  <si>
    <t>1000575</t>
  </si>
  <si>
    <t>9515</t>
  </si>
  <si>
    <t xml:space="preserve">12x100mm    </t>
  </si>
  <si>
    <t>H12LP</t>
  </si>
  <si>
    <t>1304995</t>
  </si>
  <si>
    <t xml:space="preserve">Trap Water D-Fend Pro         </t>
  </si>
  <si>
    <t>Dk Steel Blu</t>
  </si>
  <si>
    <t>M1182629</t>
  </si>
  <si>
    <t>9874695</t>
  </si>
  <si>
    <t xml:space="preserve">Control Syringes              </t>
  </si>
  <si>
    <t xml:space="preserve">10cc        </t>
  </si>
  <si>
    <t>309695</t>
  </si>
  <si>
    <t xml:space="preserve">Suture Prolene Mono Blu Cif4  </t>
  </si>
  <si>
    <t>788G</t>
  </si>
  <si>
    <t>6162020</t>
  </si>
  <si>
    <t xml:space="preserve">Mask Guard All Full Lgth      </t>
  </si>
  <si>
    <t>41204</t>
  </si>
  <si>
    <t xml:space="preserve">Sponge Neuro XRay LF          </t>
  </si>
  <si>
    <t xml:space="preserve">0.5x0.5     </t>
  </si>
  <si>
    <t>NEUROSPNG05</t>
  </si>
  <si>
    <t>9563356</t>
  </si>
  <si>
    <t xml:space="preserve">Surgical U-Sheet Split 40     </t>
  </si>
  <si>
    <t xml:space="preserve">77"X120"    </t>
  </si>
  <si>
    <t xml:space="preserve">17/Ca   </t>
  </si>
  <si>
    <t>89301</t>
  </si>
  <si>
    <t>1212613</t>
  </si>
  <si>
    <t xml:space="preserve">Gown Wrm Bair Paws w/1 Insert </t>
  </si>
  <si>
    <t>81001</t>
  </si>
  <si>
    <t>3728170</t>
  </si>
  <si>
    <t xml:space="preserve">Stat Arm Sling W/Pad          </t>
  </si>
  <si>
    <t>8066-24</t>
  </si>
  <si>
    <t>585H</t>
  </si>
  <si>
    <t>8310881</t>
  </si>
  <si>
    <t xml:space="preserve">Marker Skin Srgprp Viscot     </t>
  </si>
  <si>
    <t>Mini XL Ulfn</t>
  </si>
  <si>
    <t>VIS11456XL200</t>
  </si>
  <si>
    <t>6543530</t>
  </si>
  <si>
    <t xml:space="preserve">Suture Vicryl Undyed CT-1     </t>
  </si>
  <si>
    <t>J260H</t>
  </si>
  <si>
    <t>3688539</t>
  </si>
  <si>
    <t xml:space="preserve">Stockinette Double Ply        </t>
  </si>
  <si>
    <t xml:space="preserve">4"x48"      </t>
  </si>
  <si>
    <t>NON22410</t>
  </si>
  <si>
    <t>1178341</t>
  </si>
  <si>
    <t xml:space="preserve">Nerve Block Support Tray      </t>
  </si>
  <si>
    <t>332103</t>
  </si>
  <si>
    <t>2882088</t>
  </si>
  <si>
    <t xml:space="preserve">Protexis PI NeuThera Glove PF </t>
  </si>
  <si>
    <t xml:space="preserve">Sz 8.5 Blue </t>
  </si>
  <si>
    <t>2D73EB85</t>
  </si>
  <si>
    <t xml:space="preserve">Pro Series Bouffant Cap 24"   </t>
  </si>
  <si>
    <t>NON30233B</t>
  </si>
  <si>
    <t xml:space="preserve">Extension Set Echgn 22gx3-1/8 </t>
  </si>
  <si>
    <t xml:space="preserve">Insulated   </t>
  </si>
  <si>
    <t>333644</t>
  </si>
  <si>
    <t>1124236</t>
  </si>
  <si>
    <t xml:space="preserve">Impervious U Drape 60x84      </t>
  </si>
  <si>
    <t xml:space="preserve">22/Ca   </t>
  </si>
  <si>
    <t>DYNJP2430</t>
  </si>
  <si>
    <t>2882252</t>
  </si>
  <si>
    <t xml:space="preserve">Convertor Comfort Hood        </t>
  </si>
  <si>
    <t xml:space="preserve">75/Bx   </t>
  </si>
  <si>
    <t>4380C</t>
  </si>
  <si>
    <t xml:space="preserve">Suture Vicryl Undyed RB-1     </t>
  </si>
  <si>
    <t>J714D</t>
  </si>
  <si>
    <t>8570752</t>
  </si>
  <si>
    <t xml:space="preserve">Airway Guedel Sunsoft 90mm    </t>
  </si>
  <si>
    <t xml:space="preserve">Sz 4 Yellow </t>
  </si>
  <si>
    <t>1-1504-90</t>
  </si>
  <si>
    <t>6120597</t>
  </si>
  <si>
    <t>Pack Peri Gyn Cnvtr W/Ly Drape</t>
  </si>
  <si>
    <t>29170</t>
  </si>
  <si>
    <t xml:space="preserve">Tube Trach Shiley Lpc#06      </t>
  </si>
  <si>
    <t>6LPC</t>
  </si>
  <si>
    <t xml:space="preserve">Suture Perma Hand Silk SH     </t>
  </si>
  <si>
    <t xml:space="preserve">3/0 18"     </t>
  </si>
  <si>
    <t>C0135</t>
  </si>
  <si>
    <t xml:space="preserve">Tubing 7" f/Aspiratior        </t>
  </si>
  <si>
    <t xml:space="preserve">Madavac     </t>
  </si>
  <si>
    <t>3030200220</t>
  </si>
  <si>
    <t>7690004</t>
  </si>
  <si>
    <t xml:space="preserve">Shine Stainless Steel Cleaner </t>
  </si>
  <si>
    <t xml:space="preserve">&amp; Polish    </t>
  </si>
  <si>
    <t>61301606201</t>
  </si>
  <si>
    <t xml:space="preserve">Suture Vcl+ Antib Ud PS2      </t>
  </si>
  <si>
    <t>VCP427H</t>
  </si>
  <si>
    <t>8910028</t>
  </si>
  <si>
    <t xml:space="preserve">Accu-Chek Performa Test Strip </t>
  </si>
  <si>
    <t>BIODYN</t>
  </si>
  <si>
    <t>07299702001</t>
  </si>
  <si>
    <t xml:space="preserve">Anesthesia Tree               </t>
  </si>
  <si>
    <t>DL01</t>
  </si>
  <si>
    <t>2881851</t>
  </si>
  <si>
    <t xml:space="preserve">Suction Handle Medi-Vac Yank  </t>
  </si>
  <si>
    <t>K87</t>
  </si>
  <si>
    <t xml:space="preserve">Kit Aspirating 60cc 5mm       </t>
  </si>
  <si>
    <t xml:space="preserve">10/Bg   </t>
  </si>
  <si>
    <t>22515</t>
  </si>
  <si>
    <t xml:space="preserve">Spray Mask Maskumm Cherry     </t>
  </si>
  <si>
    <t>TRD250C</t>
  </si>
  <si>
    <t>6547256</t>
  </si>
  <si>
    <t xml:space="preserve">Suture Ethilon Mono Blk Pc3   </t>
  </si>
  <si>
    <t>1865G</t>
  </si>
  <si>
    <t xml:space="preserve">Table Over Bed Plastic Top    </t>
  </si>
  <si>
    <t>13069</t>
  </si>
  <si>
    <t>8310379</t>
  </si>
  <si>
    <t xml:space="preserve">EENT Pack II Turban Drape     </t>
  </si>
  <si>
    <t>DYNJP7010</t>
  </si>
  <si>
    <t>5842666</t>
  </si>
  <si>
    <t>Jacket Pro Cnvrtr Xl Fldrst Bl</t>
  </si>
  <si>
    <t xml:space="preserve">XL BLUE     </t>
  </si>
  <si>
    <t>2202LJ</t>
  </si>
  <si>
    <t xml:space="preserve">Argyle Salem Sump Tube        </t>
  </si>
  <si>
    <t xml:space="preserve">18FR 48"    </t>
  </si>
  <si>
    <t>8888265140</t>
  </si>
  <si>
    <t xml:space="preserve">Eudermic Glv PF Ltx Surg Brwn </t>
  </si>
  <si>
    <t>MSG2065</t>
  </si>
  <si>
    <t>1269450</t>
  </si>
  <si>
    <t xml:space="preserve">Jelly Lubricating E-Z Pkt     </t>
  </si>
  <si>
    <t xml:space="preserve">5gm         </t>
  </si>
  <si>
    <t xml:space="preserve">150/Bx  </t>
  </si>
  <si>
    <t>MACSUP</t>
  </si>
  <si>
    <t>000305</t>
  </si>
  <si>
    <t xml:space="preserve">Bowl Small Set Sterile        </t>
  </si>
  <si>
    <t>DYNJSBOWL16</t>
  </si>
  <si>
    <t>1080469</t>
  </si>
  <si>
    <t xml:space="preserve">Cover f/Transducer LF ST      </t>
  </si>
  <si>
    <t xml:space="preserve">14x147cm    </t>
  </si>
  <si>
    <t>610-575</t>
  </si>
  <si>
    <t>1252688</t>
  </si>
  <si>
    <t xml:space="preserve">Bite Block with strap         </t>
  </si>
  <si>
    <t xml:space="preserve">Pediatric   </t>
  </si>
  <si>
    <t>MICRTK</t>
  </si>
  <si>
    <t>BB60021</t>
  </si>
  <si>
    <t>8299523</t>
  </si>
  <si>
    <t xml:space="preserve">EZE-Band LF Velcro Bandage    </t>
  </si>
  <si>
    <t xml:space="preserve">6"x5.5Yd    </t>
  </si>
  <si>
    <t>CONCO</t>
  </si>
  <si>
    <t>59160000</t>
  </si>
  <si>
    <t>1163321</t>
  </si>
  <si>
    <t xml:space="preserve">IV Admin Tubing Univ          </t>
  </si>
  <si>
    <t>352886</t>
  </si>
  <si>
    <t>31142428</t>
  </si>
  <si>
    <t xml:space="preserve">Aquapak Ster-Water w/Adapter  </t>
  </si>
  <si>
    <t>044-28</t>
  </si>
  <si>
    <t>1264595</t>
  </si>
  <si>
    <t>403225 HTK</t>
  </si>
  <si>
    <t>3250127</t>
  </si>
  <si>
    <t xml:space="preserve">Mini C-Arm Drape              </t>
  </si>
  <si>
    <t>C9-108M</t>
  </si>
  <si>
    <t>6542609</t>
  </si>
  <si>
    <t>685H</t>
  </si>
  <si>
    <t>1247618</t>
  </si>
  <si>
    <t xml:space="preserve">Indicators Chemical Trophon   </t>
  </si>
  <si>
    <t xml:space="preserve">300/Bx  </t>
  </si>
  <si>
    <t>IMAGNG</t>
  </si>
  <si>
    <t>E8350NC</t>
  </si>
  <si>
    <t>82570</t>
  </si>
  <si>
    <t>8300082</t>
  </si>
  <si>
    <t xml:space="preserve">Slipper Terry Treads Peds     </t>
  </si>
  <si>
    <t>46012-PED</t>
  </si>
  <si>
    <t>1215944</t>
  </si>
  <si>
    <t xml:space="preserve">Knee Arthroscopy Drape        </t>
  </si>
  <si>
    <t xml:space="preserve">114x88      </t>
  </si>
  <si>
    <t>WELMED</t>
  </si>
  <si>
    <t>1222-8535</t>
  </si>
  <si>
    <t>1126255</t>
  </si>
  <si>
    <t xml:space="preserve">Maxi-Gard Jacket Ceil Blue    </t>
  </si>
  <si>
    <t>2999754</t>
  </si>
  <si>
    <t xml:space="preserve">Pour Spout W/spike 6"         </t>
  </si>
  <si>
    <t>MX280</t>
  </si>
  <si>
    <t>4390169</t>
  </si>
  <si>
    <t xml:space="preserve">PremierPro Glove Ext Cuff     </t>
  </si>
  <si>
    <t xml:space="preserve">45Ea/Bx </t>
  </si>
  <si>
    <t>5095</t>
  </si>
  <si>
    <t>7770288</t>
  </si>
  <si>
    <t xml:space="preserve">Bowie-Dick Type Test Pack     </t>
  </si>
  <si>
    <t>1233LF</t>
  </si>
  <si>
    <t>1152641</t>
  </si>
  <si>
    <t>Dressing Trnsp Pict Frame Styl</t>
  </si>
  <si>
    <t xml:space="preserve">Bord 4x4-   </t>
  </si>
  <si>
    <t>1616</t>
  </si>
  <si>
    <t xml:space="preserve">Suture Silk Black Sh Cr       </t>
  </si>
  <si>
    <t>C013D</t>
  </si>
  <si>
    <t xml:space="preserve">Extension Set Male LL Adaptor </t>
  </si>
  <si>
    <t>2C8606</t>
  </si>
  <si>
    <t xml:space="preserve">Cuff Child Reusable           </t>
  </si>
  <si>
    <t>115-02771300</t>
  </si>
  <si>
    <t xml:space="preserve">8 EA/PK     </t>
  </si>
  <si>
    <t>BTMWPMU</t>
  </si>
  <si>
    <t>7775311</t>
  </si>
  <si>
    <t xml:space="preserve">Microfoam Surgical Tape       </t>
  </si>
  <si>
    <t xml:space="preserve">4"x5-1/2yd  </t>
  </si>
  <si>
    <t>1528-4</t>
  </si>
  <si>
    <t>7772346</t>
  </si>
  <si>
    <t xml:space="preserve">Ster-Drape Surgical Drape     </t>
  </si>
  <si>
    <t xml:space="preserve">#1016       </t>
  </si>
  <si>
    <t>1016</t>
  </si>
  <si>
    <t>6187515</t>
  </si>
  <si>
    <t xml:space="preserve">Gripper Needle 20gx1"         </t>
  </si>
  <si>
    <t>21-2717-24</t>
  </si>
  <si>
    <t>8409682</t>
  </si>
  <si>
    <t>V-Loc Barbed Wound Closure P12</t>
  </si>
  <si>
    <t>VLOCL0024</t>
  </si>
  <si>
    <t>5824343</t>
  </si>
  <si>
    <t>Coveralls Open Cuff &amp; Ankl Blu</t>
  </si>
  <si>
    <t>1202CV</t>
  </si>
  <si>
    <t>6549870</t>
  </si>
  <si>
    <t>J570G</t>
  </si>
  <si>
    <t>1285647</t>
  </si>
  <si>
    <t xml:space="preserve">Sani-Cloth® Prime XL          </t>
  </si>
  <si>
    <t xml:space="preserve">7.5X15      </t>
  </si>
  <si>
    <t xml:space="preserve">70/Cn   </t>
  </si>
  <si>
    <t>NICEPK</t>
  </si>
  <si>
    <t>P24284</t>
  </si>
  <si>
    <t xml:space="preserve">Drape Pacemaker Sterile       </t>
  </si>
  <si>
    <t xml:space="preserve">80x115in    </t>
  </si>
  <si>
    <t>29013</t>
  </si>
  <si>
    <t>4390162</t>
  </si>
  <si>
    <t xml:space="preserve">PremierPro Glove Ntrl Thin PF </t>
  </si>
  <si>
    <t>5062</t>
  </si>
  <si>
    <t>2471381</t>
  </si>
  <si>
    <t>DYND43065</t>
  </si>
  <si>
    <t>1202538</t>
  </si>
  <si>
    <t xml:space="preserve">Filter Genesis 22.9x22.9cm    </t>
  </si>
  <si>
    <t>f/Sterilizer</t>
  </si>
  <si>
    <t>DST-3</t>
  </si>
  <si>
    <t>8401505</t>
  </si>
  <si>
    <t xml:space="preserve">Sponge Kittner                </t>
  </si>
  <si>
    <t>30-101</t>
  </si>
  <si>
    <t>8400999</t>
  </si>
  <si>
    <t xml:space="preserve">Suture Vicryl Plus 2-0SH Ndl  </t>
  </si>
  <si>
    <t>VCP417H</t>
  </si>
  <si>
    <t>6549849</t>
  </si>
  <si>
    <t>Z422H</t>
  </si>
  <si>
    <t>8610182</t>
  </si>
  <si>
    <t xml:space="preserve">Identification Tape 1/4"      </t>
  </si>
  <si>
    <t xml:space="preserve">YELLOW      </t>
  </si>
  <si>
    <t>151005EEA</t>
  </si>
  <si>
    <t xml:space="preserve">Nipples Tubing O2 Hex Nut     </t>
  </si>
  <si>
    <t xml:space="preserve">Reusable    </t>
  </si>
  <si>
    <t>0159C</t>
  </si>
  <si>
    <t>1305369</t>
  </si>
  <si>
    <t xml:space="preserve">Slippers Patient Ladies Lblu  </t>
  </si>
  <si>
    <t xml:space="preserve">Medium      </t>
  </si>
  <si>
    <t>80103</t>
  </si>
  <si>
    <t xml:space="preserve">Electrode Blade E-Z Clean     </t>
  </si>
  <si>
    <t xml:space="preserve">4"          </t>
  </si>
  <si>
    <t>0014A</t>
  </si>
  <si>
    <t xml:space="preserve">Undercast Padding Wytex Strl  </t>
  </si>
  <si>
    <t xml:space="preserve">6x4Yd       </t>
  </si>
  <si>
    <t>DYNJ066006</t>
  </si>
  <si>
    <t>1756524</t>
  </si>
  <si>
    <t xml:space="preserve">Battery Lithium 3v.           </t>
  </si>
  <si>
    <t xml:space="preserve">6/PK    </t>
  </si>
  <si>
    <t>DL2032BPK</t>
  </si>
  <si>
    <t>9725909</t>
  </si>
  <si>
    <t>Electrode Blade Edge Insulated</t>
  </si>
  <si>
    <t>E1455</t>
  </si>
  <si>
    <t xml:space="preserve">10-0 5"     </t>
  </si>
  <si>
    <t>2810G</t>
  </si>
  <si>
    <t>6543978</t>
  </si>
  <si>
    <t xml:space="preserve">Clip Ligaclip Mca             </t>
  </si>
  <si>
    <t>ER320</t>
  </si>
  <si>
    <t>8310310</t>
  </si>
  <si>
    <t>9872706</t>
  </si>
  <si>
    <t>Suspensory Cotton w/Leg Straps</t>
  </si>
  <si>
    <t>3MCONH</t>
  </si>
  <si>
    <t>201255</t>
  </si>
  <si>
    <t>2583354</t>
  </si>
  <si>
    <t xml:space="preserve">Water for Inj Sterile         </t>
  </si>
  <si>
    <t xml:space="preserve">1000mL      </t>
  </si>
  <si>
    <t>0799009</t>
  </si>
  <si>
    <t>1196765</t>
  </si>
  <si>
    <t xml:space="preserve">Wound Thrp PICO Neg Pressure  </t>
  </si>
  <si>
    <t xml:space="preserve">4x8"        </t>
  </si>
  <si>
    <t>66800951</t>
  </si>
  <si>
    <t xml:space="preserve">Paper Printer White           </t>
  </si>
  <si>
    <t xml:space="preserve">9.5x2.5"    </t>
  </si>
  <si>
    <t>A1700</t>
  </si>
  <si>
    <t xml:space="preserve">Catheter Central Venous 20cm  </t>
  </si>
  <si>
    <t>Triple Lumen</t>
  </si>
  <si>
    <t>414010423</t>
  </si>
  <si>
    <t>8401206</t>
  </si>
  <si>
    <t xml:space="preserve">Pack Hot Small Inst Disposabl </t>
  </si>
  <si>
    <t xml:space="preserve">4.5x9       </t>
  </si>
  <si>
    <t>11443-512</t>
  </si>
  <si>
    <t xml:space="preserve">Basket Wire Cart Multipor     </t>
  </si>
  <si>
    <t>63020-1</t>
  </si>
  <si>
    <t>4988902</t>
  </si>
  <si>
    <t xml:space="preserve">Towel Hand Wht. Kleenex       </t>
  </si>
  <si>
    <t xml:space="preserve">600Ft. Roll </t>
  </si>
  <si>
    <t>50606</t>
  </si>
  <si>
    <t>2880885</t>
  </si>
  <si>
    <t>Glove Holdr Bx Side Fill Clear</t>
  </si>
  <si>
    <t xml:space="preserve">CLEAR       </t>
  </si>
  <si>
    <t>MGSM1000</t>
  </si>
  <si>
    <t xml:space="preserve">Bag Reclosable 6X9 4 Mil      </t>
  </si>
  <si>
    <t>MGRL4WH0609</t>
  </si>
  <si>
    <t>9233316</t>
  </si>
  <si>
    <t xml:space="preserve">MadaVac II Aspirator          </t>
  </si>
  <si>
    <t>172BS-II</t>
  </si>
  <si>
    <t>5551761</t>
  </si>
  <si>
    <t xml:space="preserve">Suture Surg Gut Mono Bge G1   </t>
  </si>
  <si>
    <t>770G</t>
  </si>
  <si>
    <t>6547351</t>
  </si>
  <si>
    <t>Suture Ethilon Mono Blk Cs1606</t>
  </si>
  <si>
    <t>9000G</t>
  </si>
  <si>
    <t>6545554</t>
  </si>
  <si>
    <t xml:space="preserve">Suture Monocryl Mono Ud Sh    </t>
  </si>
  <si>
    <t>Y415H</t>
  </si>
  <si>
    <t>3675550</t>
  </si>
  <si>
    <t xml:space="preserve">Cath Foley 5cc 16fr Sili      </t>
  </si>
  <si>
    <t xml:space="preserve">10/Crtn </t>
  </si>
  <si>
    <t>8887688169</t>
  </si>
  <si>
    <t>6888782</t>
  </si>
  <si>
    <t>Tube Endotrachael Reinforced C</t>
  </si>
  <si>
    <t xml:space="preserve">5/BX    </t>
  </si>
  <si>
    <t>86551</t>
  </si>
  <si>
    <t>1005508</t>
  </si>
  <si>
    <t xml:space="preserve">Surgical Marking Pen          </t>
  </si>
  <si>
    <t xml:space="preserve">w/Ruler     </t>
  </si>
  <si>
    <t>ACCU-L</t>
  </si>
  <si>
    <t>P-1R</t>
  </si>
  <si>
    <t xml:space="preserve">M           </t>
  </si>
  <si>
    <t>68125-YM</t>
  </si>
  <si>
    <t>6545671</t>
  </si>
  <si>
    <t xml:space="preserve">Suture Silk Black             </t>
  </si>
  <si>
    <t>A184H</t>
  </si>
  <si>
    <t xml:space="preserve">blue        </t>
  </si>
  <si>
    <t xml:space="preserve">600/Ca  </t>
  </si>
  <si>
    <t>42331-02</t>
  </si>
  <si>
    <t>9335215</t>
  </si>
  <si>
    <t xml:space="preserve">Laparotomy Sponge X-Ray       </t>
  </si>
  <si>
    <t xml:space="preserve">18"x18"     </t>
  </si>
  <si>
    <t xml:space="preserve">5/Pk    </t>
  </si>
  <si>
    <t>10-0018</t>
  </si>
  <si>
    <t>2950843</t>
  </si>
  <si>
    <t xml:space="preserve">Guedel Airway Color-Coded     </t>
  </si>
  <si>
    <t xml:space="preserve">Black 60mm  </t>
  </si>
  <si>
    <t>1156</t>
  </si>
  <si>
    <t>2880648</t>
  </si>
  <si>
    <t xml:space="preserve">Bag Personal Belongings White </t>
  </si>
  <si>
    <t xml:space="preserve">19X21X3     </t>
  </si>
  <si>
    <t>DC1921PBWB</t>
  </si>
  <si>
    <t xml:space="preserve">SnapLight Fiber Optic         </t>
  </si>
  <si>
    <t xml:space="preserve">Miller 1    </t>
  </si>
  <si>
    <t>002216100</t>
  </si>
  <si>
    <t xml:space="preserve">Pouch Sterilization           </t>
  </si>
  <si>
    <t xml:space="preserve">5.25x10"    </t>
  </si>
  <si>
    <t xml:space="preserve">2000/Ca </t>
  </si>
  <si>
    <t>MPP100525GS</t>
  </si>
  <si>
    <t xml:space="preserve">Eyesaline Solution Sterile    </t>
  </si>
  <si>
    <t xml:space="preserve">16-oz/Bt    </t>
  </si>
  <si>
    <t>32-000454-0000-H5</t>
  </si>
  <si>
    <t xml:space="preserve">Laryngoscope Blade Miller     </t>
  </si>
  <si>
    <t xml:space="preserve">size 0      </t>
  </si>
  <si>
    <t xml:space="preserve">ea      </t>
  </si>
  <si>
    <t>008615050</t>
  </si>
  <si>
    <t>9416707</t>
  </si>
  <si>
    <t xml:space="preserve">Sensor Finger Probe f/SP2     </t>
  </si>
  <si>
    <t>DS-100A</t>
  </si>
  <si>
    <t>8077829</t>
  </si>
  <si>
    <t xml:space="preserve">Protector Disposable Disp Tth </t>
  </si>
  <si>
    <t>9-3041-03</t>
  </si>
  <si>
    <t>1255451</t>
  </si>
  <si>
    <t xml:space="preserve">Sponge Lap Xray Dtct 5/Pk St  </t>
  </si>
  <si>
    <t>7" Prewashed</t>
  </si>
  <si>
    <t>X8435</t>
  </si>
  <si>
    <t xml:space="preserve">Knee &amp; Body Strap Disposable  </t>
  </si>
  <si>
    <t xml:space="preserve">60x4        </t>
  </si>
  <si>
    <t>NON081541</t>
  </si>
  <si>
    <t xml:space="preserve">Undercast Padding 6inx4yd ST  </t>
  </si>
  <si>
    <t xml:space="preserve">Webril      </t>
  </si>
  <si>
    <t xml:space="preserve">24Rl/Ca </t>
  </si>
  <si>
    <t>2944</t>
  </si>
  <si>
    <t>5552710</t>
  </si>
  <si>
    <t xml:space="preserve">18gX1.25"   </t>
  </si>
  <si>
    <t>3065</t>
  </si>
  <si>
    <t>8268060</t>
  </si>
  <si>
    <t xml:space="preserve">Airway Nasopharyngeal         </t>
  </si>
  <si>
    <t xml:space="preserve">22 FR       </t>
  </si>
  <si>
    <t>123322</t>
  </si>
  <si>
    <t>2580107</t>
  </si>
  <si>
    <t xml:space="preserve">Sodium Chloride Inj 250ML     </t>
  </si>
  <si>
    <t>0798325</t>
  </si>
  <si>
    <t>5825077</t>
  </si>
  <si>
    <t>Gown Plastic Overhead Film Blu</t>
  </si>
  <si>
    <t xml:space="preserve">Uni         </t>
  </si>
  <si>
    <t xml:space="preserve">25/Bg   </t>
  </si>
  <si>
    <t>5211PG</t>
  </si>
  <si>
    <t>7772156</t>
  </si>
  <si>
    <t xml:space="preserve">Challenge Pk Super Rapid Read </t>
  </si>
  <si>
    <t xml:space="preserve">Steam       </t>
  </si>
  <si>
    <t>1496V</t>
  </si>
  <si>
    <t>8310362</t>
  </si>
  <si>
    <t xml:space="preserve">Yankauer Flange Tip           </t>
  </si>
  <si>
    <t>DYND50140</t>
  </si>
  <si>
    <t>6542435</t>
  </si>
  <si>
    <t xml:space="preserve">Suture Vicryl+ Antib Ud CT2   </t>
  </si>
  <si>
    <t>VCP259H</t>
  </si>
  <si>
    <t>8310135</t>
  </si>
  <si>
    <t xml:space="preserve">Sensicare Ortho LF Surg Glove </t>
  </si>
  <si>
    <t>MSG1470</t>
  </si>
  <si>
    <t xml:space="preserve">Suture Ethilon Mono Blk Tg1   </t>
  </si>
  <si>
    <t>1716G</t>
  </si>
  <si>
    <t xml:space="preserve">Battery Replacement Touchpad  </t>
  </si>
  <si>
    <t xml:space="preserve">6V Alkaline </t>
  </si>
  <si>
    <t>RPC13-300</t>
  </si>
  <si>
    <t xml:space="preserve">Lead Hand Adult               </t>
  </si>
  <si>
    <t>MDS3245001</t>
  </si>
  <si>
    <t>4282426</t>
  </si>
  <si>
    <t>Mask Anesthesia Bubblegum Pedi</t>
  </si>
  <si>
    <t xml:space="preserve">Size 4      </t>
  </si>
  <si>
    <t>1145</t>
  </si>
  <si>
    <t>1119762</t>
  </si>
  <si>
    <t xml:space="preserve">Drape Sheets Fan Folded       </t>
  </si>
  <si>
    <t xml:space="preserve">53x77       </t>
  </si>
  <si>
    <t>DYNJP2416</t>
  </si>
  <si>
    <t xml:space="preserve">V-loc 180 closure cl 12gs-21  </t>
  </si>
  <si>
    <t xml:space="preserve">0           </t>
  </si>
  <si>
    <t>VLOCL0316</t>
  </si>
  <si>
    <t>8310246</t>
  </si>
  <si>
    <t xml:space="preserve">Bulkee Gauze Sponge Sterile   </t>
  </si>
  <si>
    <t xml:space="preserve">6"x6-3/4"   </t>
  </si>
  <si>
    <t>NON25853</t>
  </si>
  <si>
    <t xml:space="preserve">1000ml Bg   </t>
  </si>
  <si>
    <t>MSC097062</t>
  </si>
  <si>
    <t>8190012</t>
  </si>
  <si>
    <t xml:space="preserve">Towel O.R. Blue               </t>
  </si>
  <si>
    <t xml:space="preserve">6/Pk    </t>
  </si>
  <si>
    <t>726-B</t>
  </si>
  <si>
    <t xml:space="preserve">5.5x10x3"   </t>
  </si>
  <si>
    <t>PB4</t>
  </si>
  <si>
    <t>4999231</t>
  </si>
  <si>
    <t xml:space="preserve">8.0mm       </t>
  </si>
  <si>
    <t>76280</t>
  </si>
  <si>
    <t xml:space="preserve">Skin Marker w/Ruler           </t>
  </si>
  <si>
    <t>DYNJSMD01GS</t>
  </si>
  <si>
    <t>1069076</t>
  </si>
  <si>
    <t xml:space="preserve">Wristband ID Adult/Ped        </t>
  </si>
  <si>
    <t>5070-14-PDM</t>
  </si>
  <si>
    <t>6544964</t>
  </si>
  <si>
    <t xml:space="preserve">Suture Surg Gut Chrom Bge P3  </t>
  </si>
  <si>
    <t>1654G</t>
  </si>
  <si>
    <t>5072924</t>
  </si>
  <si>
    <t xml:space="preserve">Syringe Loss of Resist L/F    </t>
  </si>
  <si>
    <t xml:space="preserve">8Ml         </t>
  </si>
  <si>
    <t>332150</t>
  </si>
  <si>
    <t>6546086</t>
  </si>
  <si>
    <t xml:space="preserve">Suture Pds Ii Mono Vio TP1    </t>
  </si>
  <si>
    <t xml:space="preserve">1 48"       </t>
  </si>
  <si>
    <t>Z880G</t>
  </si>
  <si>
    <t>6541297</t>
  </si>
  <si>
    <t xml:space="preserve">Suture Ethilon Mono Clr Ps2   </t>
  </si>
  <si>
    <t>1611G</t>
  </si>
  <si>
    <t>1165081</t>
  </si>
  <si>
    <t xml:space="preserve">Prineo Skin Closure System    </t>
  </si>
  <si>
    <t xml:space="preserve">Single Use  </t>
  </si>
  <si>
    <t>CLR602US</t>
  </si>
  <si>
    <t>VCP497H</t>
  </si>
  <si>
    <t xml:space="preserve">Suture Mersil 10-0 Cs1606     </t>
  </si>
  <si>
    <t xml:space="preserve">12/bx       </t>
  </si>
  <si>
    <t xml:space="preserve">Bx      </t>
  </si>
  <si>
    <t>R756G</t>
  </si>
  <si>
    <t>6545698</t>
  </si>
  <si>
    <t xml:space="preserve">Suture Ethilon Mono Blk Ps1   </t>
  </si>
  <si>
    <t>1663G</t>
  </si>
  <si>
    <t>1186318</t>
  </si>
  <si>
    <t xml:space="preserve">Scrub Surgical Exidine 4%     </t>
  </si>
  <si>
    <t>29900-404</t>
  </si>
  <si>
    <t>5820156</t>
  </si>
  <si>
    <t xml:space="preserve">Head Positioner Ring          </t>
  </si>
  <si>
    <t xml:space="preserve">9"          </t>
  </si>
  <si>
    <t xml:space="preserve">32/Ca   </t>
  </si>
  <si>
    <t>NON081141</t>
  </si>
  <si>
    <t>6007070</t>
  </si>
  <si>
    <t xml:space="preserve">Electrode Needle Tungsten     </t>
  </si>
  <si>
    <t xml:space="preserve">Fine 3cm    </t>
  </si>
  <si>
    <t>ES60R</t>
  </si>
  <si>
    <t>1411056</t>
  </si>
  <si>
    <t xml:space="preserve">Nebulizer Aerosol Mask        </t>
  </si>
  <si>
    <t>B&amp;FMED</t>
  </si>
  <si>
    <t>64093</t>
  </si>
  <si>
    <t>6962107</t>
  </si>
  <si>
    <t xml:space="preserve">Paper SONY UPP210HD           </t>
  </si>
  <si>
    <t xml:space="preserve">Black/White </t>
  </si>
  <si>
    <t xml:space="preserve">5Rl/Cr  </t>
  </si>
  <si>
    <t>UPP-210HD</t>
  </si>
  <si>
    <t>8900048</t>
  </si>
  <si>
    <t xml:space="preserve">Magellan Safety Ndl/Syr 1cc   </t>
  </si>
  <si>
    <t xml:space="preserve">25gX5/8     </t>
  </si>
  <si>
    <t>8881811558</t>
  </si>
  <si>
    <t>8908885</t>
  </si>
  <si>
    <t xml:space="preserve">Syringe Cath Tip Non Sterile  </t>
  </si>
  <si>
    <t xml:space="preserve">20/BX   </t>
  </si>
  <si>
    <t>8881160157</t>
  </si>
  <si>
    <t>6589695</t>
  </si>
  <si>
    <t>Encore Ortho Glove PF Ltx Surg</t>
  </si>
  <si>
    <t>Brown Size 7</t>
  </si>
  <si>
    <t>ANSELL</t>
  </si>
  <si>
    <t>5788003</t>
  </si>
  <si>
    <t>1114118</t>
  </si>
  <si>
    <t xml:space="preserve">Shower Cap Plastic Single Use </t>
  </si>
  <si>
    <t>NON24373</t>
  </si>
  <si>
    <t>8310136</t>
  </si>
  <si>
    <t>MSG1475</t>
  </si>
  <si>
    <t>4995271</t>
  </si>
  <si>
    <t xml:space="preserve">Airway Guedel Color           </t>
  </si>
  <si>
    <t xml:space="preserve">100mm       </t>
  </si>
  <si>
    <t>OTWO</t>
  </si>
  <si>
    <t>01AM3007</t>
  </si>
  <si>
    <t>2880501</t>
  </si>
  <si>
    <t>Pin Safety Medium 1-1/2" Sterl</t>
  </si>
  <si>
    <t>C18700-020</t>
  </si>
  <si>
    <t xml:space="preserve">DISPENSER,TAPE,DBL,HEAVY      </t>
  </si>
  <si>
    <t xml:space="preserve">1/PK    </t>
  </si>
  <si>
    <t>173302</t>
  </si>
  <si>
    <t xml:space="preserve">Dispenser Surgical Mask       </t>
  </si>
  <si>
    <t>FM001-0213</t>
  </si>
  <si>
    <t>8401091</t>
  </si>
  <si>
    <t xml:space="preserve">Cath Foley Ic 5cc 2-Way       </t>
  </si>
  <si>
    <t xml:space="preserve">14fr        </t>
  </si>
  <si>
    <t>0168SI14</t>
  </si>
  <si>
    <t xml:space="preserve">Ster 6-1/2  </t>
  </si>
  <si>
    <t xml:space="preserve">4x50/Ca </t>
  </si>
  <si>
    <t>31265</t>
  </si>
  <si>
    <t xml:space="preserve">1.5         </t>
  </si>
  <si>
    <t>125015</t>
  </si>
  <si>
    <t>5070600</t>
  </si>
  <si>
    <t>Metriset Burrette Set 87" Long</t>
  </si>
  <si>
    <t xml:space="preserve">V1429M      </t>
  </si>
  <si>
    <t>375113</t>
  </si>
  <si>
    <t>2461025</t>
  </si>
  <si>
    <t xml:space="preserve">Gown Isolation Thumbs-Up      </t>
  </si>
  <si>
    <t xml:space="preserve">75/Ca   </t>
  </si>
  <si>
    <t>NONTH200</t>
  </si>
  <si>
    <t>5550040</t>
  </si>
  <si>
    <t xml:space="preserve">Biogel Glove PF Latex Surg    </t>
  </si>
  <si>
    <t xml:space="preserve">Size 9      </t>
  </si>
  <si>
    <t xml:space="preserve">40Pr/Bx </t>
  </si>
  <si>
    <t>30490</t>
  </si>
  <si>
    <t>7264979</t>
  </si>
  <si>
    <t xml:space="preserve">Sprotte Spinal Needles        </t>
  </si>
  <si>
    <t>03115130C</t>
  </si>
  <si>
    <t>6549974</t>
  </si>
  <si>
    <t>2808G</t>
  </si>
  <si>
    <t xml:space="preserve">Jock Strap w/Cup White JS122  </t>
  </si>
  <si>
    <t xml:space="preserve">LG          </t>
  </si>
  <si>
    <t>791855122176</t>
  </si>
  <si>
    <t>3937007</t>
  </si>
  <si>
    <t xml:space="preserve">Attest Log Book f/Steam Ster  </t>
  </si>
  <si>
    <t>1266-A</t>
  </si>
  <si>
    <t>1139573</t>
  </si>
  <si>
    <t xml:space="preserve">SCD EXpress Sleeve Knee       </t>
  </si>
  <si>
    <t xml:space="preserve">Pair Large  </t>
  </si>
  <si>
    <t xml:space="preserve">5Pr/Ca  </t>
  </si>
  <si>
    <t>9789</t>
  </si>
  <si>
    <t>1148705</t>
  </si>
  <si>
    <t xml:space="preserve">Needle Epidural Tuohy Sterile </t>
  </si>
  <si>
    <t xml:space="preserve">18gx6"      </t>
  </si>
  <si>
    <t>183A021</t>
  </si>
  <si>
    <t xml:space="preserve">Bag Garbage 24x23             </t>
  </si>
  <si>
    <t xml:space="preserve">1000/CA </t>
  </si>
  <si>
    <t>4608</t>
  </si>
  <si>
    <t>7710151</t>
  </si>
  <si>
    <t xml:space="preserve">MN 18mm DP 3/8C               </t>
  </si>
  <si>
    <t xml:space="preserve">7cmX7       </t>
  </si>
  <si>
    <t>YA-1001Q-0</t>
  </si>
  <si>
    <t xml:space="preserve">Lamp Frosted f/Laryngoscope   </t>
  </si>
  <si>
    <t>008622300</t>
  </si>
  <si>
    <t xml:space="preserve">Suture Vicryl Violet S-24     </t>
  </si>
  <si>
    <t xml:space="preserve">6-0 8"      </t>
  </si>
  <si>
    <t>J578G</t>
  </si>
  <si>
    <t>1026751</t>
  </si>
  <si>
    <t xml:space="preserve">Mask Face Flex Adult          </t>
  </si>
  <si>
    <t>6860</t>
  </si>
  <si>
    <t xml:space="preserve">Macintosh 1 </t>
  </si>
  <si>
    <t>002201100</t>
  </si>
  <si>
    <t xml:space="preserve">Cable ECG 3 Lead              </t>
  </si>
  <si>
    <t>1073/S</t>
  </si>
  <si>
    <t xml:space="preserve">Tip Catheter Chlolanglogram   </t>
  </si>
  <si>
    <t xml:space="preserve">4.5Fr       </t>
  </si>
  <si>
    <t>20018-M55</t>
  </si>
  <si>
    <t xml:space="preserve">Semi-Trans  </t>
  </si>
  <si>
    <t>GL300-1214</t>
  </si>
  <si>
    <t xml:space="preserve">Colby Waterbug Suction Device </t>
  </si>
  <si>
    <t xml:space="preserve">f/Floor     </t>
  </si>
  <si>
    <t>90010</t>
  </si>
  <si>
    <t>6034525</t>
  </si>
  <si>
    <t xml:space="preserve">Tube Oral Rae Uncuffed        </t>
  </si>
  <si>
    <t xml:space="preserve">4.0         </t>
  </si>
  <si>
    <t>86265</t>
  </si>
  <si>
    <t>VLOCL0124</t>
  </si>
  <si>
    <t>7778152</t>
  </si>
  <si>
    <t xml:space="preserve">3"x5-1/2yd  </t>
  </si>
  <si>
    <t>1528-3</t>
  </si>
  <si>
    <t>1472815</t>
  </si>
  <si>
    <t xml:space="preserve">Cath Foley Ic 5cc 2-way 1     </t>
  </si>
  <si>
    <t xml:space="preserve">6FR COUD    </t>
  </si>
  <si>
    <t>0168SI16</t>
  </si>
  <si>
    <t>6546178</t>
  </si>
  <si>
    <t xml:space="preserve">Suture Pds Ii Mono Vio P3     </t>
  </si>
  <si>
    <t>Z463G</t>
  </si>
  <si>
    <t>7772927</t>
  </si>
  <si>
    <t xml:space="preserve">Coban Self Adh Wrap Ster Tan  </t>
  </si>
  <si>
    <t>1584S</t>
  </si>
  <si>
    <t>4855929</t>
  </si>
  <si>
    <t xml:space="preserve">Saljet Rinse Sterile Saline   </t>
  </si>
  <si>
    <t>WINLAB</t>
  </si>
  <si>
    <t>8815100000</t>
  </si>
  <si>
    <t xml:space="preserve">Adapter Easy Fill Sevoflurane </t>
  </si>
  <si>
    <t>1100-3028-000</t>
  </si>
  <si>
    <t xml:space="preserve">Charger Surgical Clipper      </t>
  </si>
  <si>
    <t>9662L</t>
  </si>
  <si>
    <t>1265716</t>
  </si>
  <si>
    <t xml:space="preserve">GOWN STAND STL 2XL BL         </t>
  </si>
  <si>
    <t>9575</t>
  </si>
  <si>
    <t>6028129</t>
  </si>
  <si>
    <t xml:space="preserve">Laryngoscope Handle Green     </t>
  </si>
  <si>
    <t>004411100</t>
  </si>
  <si>
    <t xml:space="preserve">Attachment Smoke Evac Univers </t>
  </si>
  <si>
    <t>w/10' Tubing</t>
  </si>
  <si>
    <t>88-000600</t>
  </si>
  <si>
    <t>2882196</t>
  </si>
  <si>
    <t xml:space="preserve">Drape Thyroid Sterile         </t>
  </si>
  <si>
    <t>106x121x77in</t>
  </si>
  <si>
    <t>29522</t>
  </si>
  <si>
    <t xml:space="preserve">Device Puncture Closure       </t>
  </si>
  <si>
    <t>PMITCSG</t>
  </si>
  <si>
    <t>8900201</t>
  </si>
  <si>
    <t xml:space="preserve">Electrode EKG Medi-Trace 200  </t>
  </si>
  <si>
    <t xml:space="preserve">Tear 1-3/8" </t>
  </si>
  <si>
    <t>31050522</t>
  </si>
  <si>
    <t xml:space="preserve">Suture Vicryl Plus Und B      </t>
  </si>
  <si>
    <t>VCP864D</t>
  </si>
  <si>
    <t xml:space="preserve">Suture Perma Hand Silk Blk X1 </t>
  </si>
  <si>
    <t>737G</t>
  </si>
  <si>
    <t xml:space="preserve">Suture Surg Gut Chrom Bge G2  </t>
  </si>
  <si>
    <t>798G</t>
  </si>
  <si>
    <t>8300026</t>
  </si>
  <si>
    <t xml:space="preserve">Bag Reclosable 3X5 Amber      </t>
  </si>
  <si>
    <t>MGUV3P0305</t>
  </si>
  <si>
    <t>1047095</t>
  </si>
  <si>
    <t xml:space="preserve">Face Mask Fg Free L/F Tie     </t>
  </si>
  <si>
    <t xml:space="preserve">300/Ca  </t>
  </si>
  <si>
    <t>NON27371A</t>
  </si>
  <si>
    <t>2881954</t>
  </si>
  <si>
    <t xml:space="preserve">Drain Sil Round w/ Trocar     </t>
  </si>
  <si>
    <t xml:space="preserve">7Fr         </t>
  </si>
  <si>
    <t>SU130-0320</t>
  </si>
  <si>
    <t>1024966</t>
  </si>
  <si>
    <t xml:space="preserve">Cautery Sleeve Sterile        </t>
  </si>
  <si>
    <t>HISL</t>
  </si>
  <si>
    <t xml:space="preserve">Elast XL    </t>
  </si>
  <si>
    <t>NONCV700XL</t>
  </si>
  <si>
    <t>7236275</t>
  </si>
  <si>
    <t xml:space="preserve">Locks Plastic                 </t>
  </si>
  <si>
    <t>MILTEX</t>
  </si>
  <si>
    <t>3-5935-00</t>
  </si>
  <si>
    <t>1119416</t>
  </si>
  <si>
    <t xml:space="preserve">Medi-Trace Foam Electrode     </t>
  </si>
  <si>
    <t>3x200/Ca</t>
  </si>
  <si>
    <t>31478368</t>
  </si>
  <si>
    <t>51002</t>
  </si>
  <si>
    <t>5501635</t>
  </si>
  <si>
    <t xml:space="preserve">Bulbs f/ Halogen 35 Light     </t>
  </si>
  <si>
    <t xml:space="preserve">Brewer      </t>
  </si>
  <si>
    <t>001635</t>
  </si>
  <si>
    <t>6542869</t>
  </si>
  <si>
    <t xml:space="preserve">Suture Surg Gut Chrom Bge G1  </t>
  </si>
  <si>
    <t>790G</t>
  </si>
  <si>
    <t>1203612</t>
  </si>
  <si>
    <t xml:space="preserve">Tegaderm Transparent Dressing </t>
  </si>
  <si>
    <t xml:space="preserve">4"x4-3/4"   </t>
  </si>
  <si>
    <t>1626</t>
  </si>
  <si>
    <t>6541196</t>
  </si>
  <si>
    <t>Suture Ethilon Nyl Mono Blk P3</t>
  </si>
  <si>
    <t>699G</t>
  </si>
  <si>
    <t xml:space="preserve">Suture Ethibond V-5           </t>
  </si>
  <si>
    <t xml:space="preserve">3/0         </t>
  </si>
  <si>
    <t>X936H</t>
  </si>
  <si>
    <t xml:space="preserve">Mask Laryngeal Flex           </t>
  </si>
  <si>
    <t xml:space="preserve">Size-4      </t>
  </si>
  <si>
    <t>327400000</t>
  </si>
  <si>
    <t>1219249</t>
  </si>
  <si>
    <t xml:space="preserve">24x24"Blue  </t>
  </si>
  <si>
    <t>34162</t>
  </si>
  <si>
    <t xml:space="preserve">Ice Bag Pouch w/4Ties         </t>
  </si>
  <si>
    <t xml:space="preserve">5"x12"      </t>
  </si>
  <si>
    <t>NON4410</t>
  </si>
  <si>
    <t>1063102</t>
  </si>
  <si>
    <t xml:space="preserve">SensoStrip Temp Indicator     </t>
  </si>
  <si>
    <t>81-010000</t>
  </si>
  <si>
    <t>6812979</t>
  </si>
  <si>
    <t xml:space="preserve">Anti-Fog Kit Dexide Fred Lite </t>
  </si>
  <si>
    <t>22070</t>
  </si>
  <si>
    <t>7773803</t>
  </si>
  <si>
    <t xml:space="preserve">6"X5Yd      </t>
  </si>
  <si>
    <t>2086S</t>
  </si>
  <si>
    <t xml:space="preserve">Steri-Drape Incise Drape      </t>
  </si>
  <si>
    <t xml:space="preserve">3 7/8x7 7/8 </t>
  </si>
  <si>
    <t>1035</t>
  </si>
  <si>
    <t xml:space="preserve">Blanket Bair Hugger Underbody </t>
  </si>
  <si>
    <t>54500</t>
  </si>
  <si>
    <t>6548222</t>
  </si>
  <si>
    <t>J497H</t>
  </si>
  <si>
    <t>1190445</t>
  </si>
  <si>
    <t xml:space="preserve">Can Liner Red 1.3mil 33X39    </t>
  </si>
  <si>
    <t xml:space="preserve">33x39"      </t>
  </si>
  <si>
    <t xml:space="preserve">25x6/Ca </t>
  </si>
  <si>
    <t>INTGRO</t>
  </si>
  <si>
    <t>WSL3339R</t>
  </si>
  <si>
    <t xml:space="preserve">Transport System Amies        </t>
  </si>
  <si>
    <t xml:space="preserve">50/bx   </t>
  </si>
  <si>
    <t>220121</t>
  </si>
  <si>
    <t xml:space="preserve">Cart Wire 4-Shelf 24x72x72"   </t>
  </si>
  <si>
    <t xml:space="preserve">SS          </t>
  </si>
  <si>
    <t>R247272CC-4</t>
  </si>
  <si>
    <t xml:space="preserve">Suture Ctd Victryl CTB-1      </t>
  </si>
  <si>
    <t xml:space="preserve">2-0         </t>
  </si>
  <si>
    <t>JB945</t>
  </si>
  <si>
    <t>4998237</t>
  </si>
  <si>
    <t xml:space="preserve">ET Tube Cuffed 7.5            </t>
  </si>
  <si>
    <t>MDSRCE</t>
  </si>
  <si>
    <t>MS-23275</t>
  </si>
  <si>
    <t>6549015</t>
  </si>
  <si>
    <t xml:space="preserve">Suture Ebnd Exc Poly Gr RB1   </t>
  </si>
  <si>
    <t>X873H</t>
  </si>
  <si>
    <t xml:space="preserve">Cuff Soft-Cuf Adult 2-Tube    </t>
  </si>
  <si>
    <t xml:space="preserve">Assorted    </t>
  </si>
  <si>
    <t>2059303-001</t>
  </si>
  <si>
    <t>6780606</t>
  </si>
  <si>
    <t xml:space="preserve">Tubing,Oxygen,No Crush        </t>
  </si>
  <si>
    <t xml:space="preserve">7'          </t>
  </si>
  <si>
    <t>HCS4507</t>
  </si>
  <si>
    <t>6540489</t>
  </si>
  <si>
    <t xml:space="preserve">Suture Prolene C-1,C-1        </t>
  </si>
  <si>
    <t xml:space="preserve">6/0         </t>
  </si>
  <si>
    <t>M8706</t>
  </si>
  <si>
    <t>1215648</t>
  </si>
  <si>
    <t xml:space="preserve">Sanitizer Hand Quik-Care Foam </t>
  </si>
  <si>
    <t xml:space="preserve">750mL       </t>
  </si>
  <si>
    <t>HUNMED</t>
  </si>
  <si>
    <t>6000073</t>
  </si>
  <si>
    <t>3720090</t>
  </si>
  <si>
    <t xml:space="preserve">Tip Cleaner For Bovic         </t>
  </si>
  <si>
    <t xml:space="preserve">2x2"        </t>
  </si>
  <si>
    <t>32-200</t>
  </si>
  <si>
    <t>1119714</t>
  </si>
  <si>
    <t xml:space="preserve">Mask Surgical Hypo-Allerg     </t>
  </si>
  <si>
    <t xml:space="preserve">w/Ties      </t>
  </si>
  <si>
    <t>NON27385</t>
  </si>
  <si>
    <t>1295006</t>
  </si>
  <si>
    <t xml:space="preserve">Pack Basic F/TX Hlth Cleburne </t>
  </si>
  <si>
    <t>DYNJ56890</t>
  </si>
  <si>
    <t>1196152</t>
  </si>
  <si>
    <t xml:space="preserve">Multi Absorber Medisorb       </t>
  </si>
  <si>
    <t xml:space="preserve">Soda Lime   </t>
  </si>
  <si>
    <t>M1173310</t>
  </si>
  <si>
    <t>7822814</t>
  </si>
  <si>
    <t xml:space="preserve">Stethoscope L1 Esph Tmp Sen   </t>
  </si>
  <si>
    <t xml:space="preserve">18 French   </t>
  </si>
  <si>
    <t>ES400-18</t>
  </si>
  <si>
    <t xml:space="preserve">Stirrup Straps                </t>
  </si>
  <si>
    <t xml:space="preserve">40/CA   </t>
  </si>
  <si>
    <t>52710</t>
  </si>
  <si>
    <t>1266543</t>
  </si>
  <si>
    <t xml:space="preserve">Arthroscopy Pack Knee         </t>
  </si>
  <si>
    <t>SPP99KA2AA</t>
  </si>
  <si>
    <t xml:space="preserve">Electrode CTD Blade Extended  </t>
  </si>
  <si>
    <t>E1455B4</t>
  </si>
  <si>
    <t>1165655</t>
  </si>
  <si>
    <t>Sign Bilingual EyeWash Station</t>
  </si>
  <si>
    <t xml:space="preserve">3-1/2x5"    </t>
  </si>
  <si>
    <t>GRAING</t>
  </si>
  <si>
    <t>8F929</t>
  </si>
  <si>
    <t>1220934</t>
  </si>
  <si>
    <t xml:space="preserve">Tape Hy-Tape Wtprf Zinc Oxide </t>
  </si>
  <si>
    <t xml:space="preserve">.5"x5Yd     </t>
  </si>
  <si>
    <t xml:space="preserve">24/Tb   </t>
  </si>
  <si>
    <t>HYTAPE</t>
  </si>
  <si>
    <t>5LF</t>
  </si>
  <si>
    <t xml:space="preserve">Royal Blue  </t>
  </si>
  <si>
    <t>2752</t>
  </si>
  <si>
    <t>1210339</t>
  </si>
  <si>
    <t xml:space="preserve">Label Lidocaine 1.5x.5        </t>
  </si>
  <si>
    <t xml:space="preserve">Gray        </t>
  </si>
  <si>
    <t xml:space="preserve">600/Rl  </t>
  </si>
  <si>
    <t>LAN-11</t>
  </si>
  <si>
    <t>6540037</t>
  </si>
  <si>
    <t>Suture PGA/PCL FS1 30x30 Clear</t>
  </si>
  <si>
    <t xml:space="preserve">3-0         </t>
  </si>
  <si>
    <t>SXMD2B410</t>
  </si>
  <si>
    <t>VCPP40D</t>
  </si>
  <si>
    <t>1295016</t>
  </si>
  <si>
    <t>Pack Foot F/TX Hlth Flower Mou</t>
  </si>
  <si>
    <t>DYNJ56833</t>
  </si>
  <si>
    <t xml:space="preserve">Station Hygiene f/Respiratory </t>
  </si>
  <si>
    <t>BD106-0012</t>
  </si>
  <si>
    <t xml:space="preserve">Baby Changing Station         </t>
  </si>
  <si>
    <t xml:space="preserve">Granite     </t>
  </si>
  <si>
    <t>KB200-05</t>
  </si>
  <si>
    <t xml:space="preserve">MASK OXYMASK ADULT W/ 7'      </t>
  </si>
  <si>
    <t>OM-1125-8</t>
  </si>
  <si>
    <t xml:space="preserve">Glasses Ld UltraLt w/ Bridge  </t>
  </si>
  <si>
    <t xml:space="preserve">Black       </t>
  </si>
  <si>
    <t>9941BLK</t>
  </si>
  <si>
    <t>1848996</t>
  </si>
  <si>
    <t xml:space="preserve">Steri-Drape U-drape           </t>
  </si>
  <si>
    <t>1067</t>
  </si>
  <si>
    <t xml:space="preserve">Needle 1/2 Taper Mayo         </t>
  </si>
  <si>
    <t xml:space="preserve">1.102"      </t>
  </si>
  <si>
    <t xml:space="preserve">2x72/Bx </t>
  </si>
  <si>
    <t>216705</t>
  </si>
  <si>
    <t>6781070</t>
  </si>
  <si>
    <t xml:space="preserve">Bowl Large Sterile            </t>
  </si>
  <si>
    <t xml:space="preserve">32oz        </t>
  </si>
  <si>
    <t>DYND50320</t>
  </si>
  <si>
    <t xml:space="preserve">103mmx18mm  </t>
  </si>
  <si>
    <t xml:space="preserve">80/Ca   </t>
  </si>
  <si>
    <t>C060120</t>
  </si>
  <si>
    <t>4999226</t>
  </si>
  <si>
    <t xml:space="preserve">5.5mm       </t>
  </si>
  <si>
    <t>76255</t>
  </si>
  <si>
    <t>7001576</t>
  </si>
  <si>
    <t xml:space="preserve">Robertazzi Naso Airway 28/FR  </t>
  </si>
  <si>
    <t>MS-23958</t>
  </si>
  <si>
    <t xml:space="preserve">Electrode Infant Rem LF       </t>
  </si>
  <si>
    <t>E751025</t>
  </si>
  <si>
    <t xml:space="preserve">BP Cuff Duracuff Navy         </t>
  </si>
  <si>
    <t>2753</t>
  </si>
  <si>
    <t>1255386</t>
  </si>
  <si>
    <t xml:space="preserve">Ondansetron HCL SDV 2mL       </t>
  </si>
  <si>
    <t xml:space="preserve">2mg/mL      </t>
  </si>
  <si>
    <t>HERPHA</t>
  </si>
  <si>
    <t>23155054741</t>
  </si>
  <si>
    <t>8310294</t>
  </si>
  <si>
    <t xml:space="preserve">Drape Cover C-Arm Sterile     </t>
  </si>
  <si>
    <t xml:space="preserve">41"x74"     </t>
  </si>
  <si>
    <t>DYNJE4400</t>
  </si>
  <si>
    <t>6543682</t>
  </si>
  <si>
    <t>8411H</t>
  </si>
  <si>
    <t>2882379</t>
  </si>
  <si>
    <t>Drape Poly U Split w/Adhs Ster</t>
  </si>
  <si>
    <t xml:space="preserve">60x72in     </t>
  </si>
  <si>
    <t>8476</t>
  </si>
  <si>
    <t>1227502</t>
  </si>
  <si>
    <t xml:space="preserve">Brush Clean Nylon Toothbrush  </t>
  </si>
  <si>
    <t xml:space="preserve">13mm        </t>
  </si>
  <si>
    <t>243001BBG</t>
  </si>
  <si>
    <t>8310762</t>
  </si>
  <si>
    <t>Sensicare Aloe PF ST Glove 7.5</t>
  </si>
  <si>
    <t xml:space="preserve">Green LF PF </t>
  </si>
  <si>
    <t>MSG1275</t>
  </si>
  <si>
    <t>1183076</t>
  </si>
  <si>
    <t>Coagulator Suction Hand Switch</t>
  </si>
  <si>
    <t xml:space="preserve">8Fr         </t>
  </si>
  <si>
    <t>SCH08</t>
  </si>
  <si>
    <t>6544590</t>
  </si>
  <si>
    <t xml:space="preserve">Suture Surg Gut Chrom Bge PS3 </t>
  </si>
  <si>
    <t>1635G</t>
  </si>
  <si>
    <t xml:space="preserve">Suture Monocryl KS Abs        </t>
  </si>
  <si>
    <t xml:space="preserve">3-0 27 Ud   </t>
  </si>
  <si>
    <t>Y523H</t>
  </si>
  <si>
    <t xml:space="preserve">WaterBoom Floor Suction Strip </t>
  </si>
  <si>
    <t>w/12' Tubing</t>
  </si>
  <si>
    <t>94010</t>
  </si>
  <si>
    <t>1537162</t>
  </si>
  <si>
    <t xml:space="preserve">Sodium Chloride Solution      </t>
  </si>
  <si>
    <t>2B1323Q</t>
  </si>
  <si>
    <t>2030680</t>
  </si>
  <si>
    <t>68062</t>
  </si>
  <si>
    <t>1411773</t>
  </si>
  <si>
    <t xml:space="preserve">Sterilization OK Bags         </t>
  </si>
  <si>
    <t xml:space="preserve">2.5x1.5x8"  </t>
  </si>
  <si>
    <t>02100200</t>
  </si>
  <si>
    <t xml:space="preserve">Needle Spinal                 </t>
  </si>
  <si>
    <t xml:space="preserve">22x8"       </t>
  </si>
  <si>
    <t>183A63</t>
  </si>
  <si>
    <t>3610644</t>
  </si>
  <si>
    <t xml:space="preserve">Geratherm Thermometer Oral    </t>
  </si>
  <si>
    <t>Mercury Free</t>
  </si>
  <si>
    <t>RGENTE</t>
  </si>
  <si>
    <t>20010</t>
  </si>
  <si>
    <t>1198992</t>
  </si>
  <si>
    <t xml:space="preserve">Cuff Blood Pressure Dura-Cuf  </t>
  </si>
  <si>
    <t xml:space="preserve">Navy        </t>
  </si>
  <si>
    <t>DUR-A2-2A</t>
  </si>
  <si>
    <t>2880499</t>
  </si>
  <si>
    <t xml:space="preserve">Ball Cotton Large Sterile     </t>
  </si>
  <si>
    <t xml:space="preserve">004         </t>
  </si>
  <si>
    <t>C15000-310</t>
  </si>
  <si>
    <t>1063330</t>
  </si>
  <si>
    <t xml:space="preserve">IV Secondary Set 41"          </t>
  </si>
  <si>
    <t>B3065</t>
  </si>
  <si>
    <t xml:space="preserve">REG/MNT     </t>
  </si>
  <si>
    <t>65652-596</t>
  </si>
  <si>
    <t>8900581</t>
  </si>
  <si>
    <t xml:space="preserve">Skinmarker X/F w/Rule/LBL     </t>
  </si>
  <si>
    <t>31145827</t>
  </si>
  <si>
    <t>2693739</t>
  </si>
  <si>
    <t xml:space="preserve">Suture Ethibond Ext Grn Brd   </t>
  </si>
  <si>
    <t>X114H</t>
  </si>
  <si>
    <t>1142837</t>
  </si>
  <si>
    <t xml:space="preserve">Needle Spinal Quincke         </t>
  </si>
  <si>
    <t xml:space="preserve">22Gx6"      </t>
  </si>
  <si>
    <t>18397</t>
  </si>
  <si>
    <t>1228501</t>
  </si>
  <si>
    <t xml:space="preserve">Disposal System Drug Buster   </t>
  </si>
  <si>
    <t>OTC3210</t>
  </si>
  <si>
    <t>5204798</t>
  </si>
  <si>
    <t xml:space="preserve">Frazier Suction Tip w/Vent    </t>
  </si>
  <si>
    <t>0033100</t>
  </si>
  <si>
    <t>1137876</t>
  </si>
  <si>
    <t xml:space="preserve">Eye Shield Frames Black       </t>
  </si>
  <si>
    <t>23-502</t>
  </si>
  <si>
    <t xml:space="preserve">100mm 10mm  </t>
  </si>
  <si>
    <t>CB11LT</t>
  </si>
  <si>
    <t xml:space="preserve">9x9"        </t>
  </si>
  <si>
    <t>US756</t>
  </si>
  <si>
    <t>5072187</t>
  </si>
  <si>
    <t xml:space="preserve">Sodium Chloride .9% Minibag   </t>
  </si>
  <si>
    <t xml:space="preserve">Plastic Bag </t>
  </si>
  <si>
    <t xml:space="preserve">100ml   </t>
  </si>
  <si>
    <t>S8004-5264</t>
  </si>
  <si>
    <t xml:space="preserve">Suture 3-0 Vicryl Plus 144"   </t>
  </si>
  <si>
    <t>VCP885G</t>
  </si>
  <si>
    <t>1147851</t>
  </si>
  <si>
    <t xml:space="preserve">Suction Coagulator            </t>
  </si>
  <si>
    <t xml:space="preserve">10Fr        </t>
  </si>
  <si>
    <t>E3310</t>
  </si>
  <si>
    <t xml:space="preserve">Stocking Anti-Emb Knee-Hi     </t>
  </si>
  <si>
    <t xml:space="preserve">Sm/Reg      </t>
  </si>
  <si>
    <t>111402</t>
  </si>
  <si>
    <t>8002948</t>
  </si>
  <si>
    <t xml:space="preserve">Shoe Cover Non Skid Blue      </t>
  </si>
  <si>
    <t xml:space="preserve">Sport       </t>
  </si>
  <si>
    <t>NON28752</t>
  </si>
  <si>
    <t xml:space="preserve">Suture PDS Plus Clear P-3     </t>
  </si>
  <si>
    <t>PDP494G</t>
  </si>
  <si>
    <t>7778041</t>
  </si>
  <si>
    <t xml:space="preserve">Tape Scotchcast Plus Fbgl Wh  </t>
  </si>
  <si>
    <t xml:space="preserve">3"X4Yds     </t>
  </si>
  <si>
    <t>82003</t>
  </si>
  <si>
    <t>1297671</t>
  </si>
  <si>
    <t>Glove Surgical Sensicare PF LF</t>
  </si>
  <si>
    <t>MSG9085</t>
  </si>
  <si>
    <t xml:space="preserve">Lab Jacket Blue               </t>
  </si>
  <si>
    <t>NONRP600XL</t>
  </si>
  <si>
    <t xml:space="preserve">Soap Foaming Antimicrobial    </t>
  </si>
  <si>
    <t>KUT68941MEDA</t>
  </si>
  <si>
    <t xml:space="preserve">Gloves Surgical Sensi-Care LF </t>
  </si>
  <si>
    <t xml:space="preserve">8.5 PF      </t>
  </si>
  <si>
    <t>MSG1485</t>
  </si>
  <si>
    <t>6350485</t>
  </si>
  <si>
    <t xml:space="preserve">Safety Pins                   </t>
  </si>
  <si>
    <t xml:space="preserve">#1          </t>
  </si>
  <si>
    <t xml:space="preserve">144/Pk  </t>
  </si>
  <si>
    <t>4400</t>
  </si>
  <si>
    <t xml:space="preserve">Marker Skin Viscot AllSkin +  </t>
  </si>
  <si>
    <t>1447XLB-50</t>
  </si>
  <si>
    <t xml:space="preserve">Suture 0 OS-6 Vicryl Plus     </t>
  </si>
  <si>
    <t>VCP534H</t>
  </si>
  <si>
    <t>1261287</t>
  </si>
  <si>
    <t>Comply Steam Indicator Tape LF</t>
  </si>
  <si>
    <t xml:space="preserve">.94"x60     </t>
  </si>
  <si>
    <t>1355-24MM</t>
  </si>
  <si>
    <t>1157282</t>
  </si>
  <si>
    <t xml:space="preserve">ID Band Allergy               </t>
  </si>
  <si>
    <t>3050-16-PDR</t>
  </si>
  <si>
    <t>1307539</t>
  </si>
  <si>
    <t xml:space="preserve">Slippers Patient Unisex Gray  </t>
  </si>
  <si>
    <t xml:space="preserve">4Dz/Ca  </t>
  </si>
  <si>
    <t>80106</t>
  </si>
  <si>
    <t>6800010</t>
  </si>
  <si>
    <t xml:space="preserve">Solution Fog-Out Devon 3910   </t>
  </si>
  <si>
    <t xml:space="preserve">Clear Strl  </t>
  </si>
  <si>
    <t>31142527</t>
  </si>
  <si>
    <t>3031600</t>
  </si>
  <si>
    <t xml:space="preserve">Label Sterilization Black     </t>
  </si>
  <si>
    <t xml:space="preserve">w/Ster Date </t>
  </si>
  <si>
    <t xml:space="preserve">12rl/Ca </t>
  </si>
  <si>
    <t>1269BL</t>
  </si>
  <si>
    <t>6630616</t>
  </si>
  <si>
    <t>Curity Lap Sponge XRay Detect.</t>
  </si>
  <si>
    <t>6022</t>
  </si>
  <si>
    <t xml:space="preserve">Cover Equipment Eazy Covers   </t>
  </si>
  <si>
    <t xml:space="preserve">Transparent </t>
  </si>
  <si>
    <t>EZ-4030</t>
  </si>
  <si>
    <t>2285085</t>
  </si>
  <si>
    <t xml:space="preserve">Pain Tray Texas Health Flower </t>
  </si>
  <si>
    <t>CARDCP</t>
  </si>
  <si>
    <t>13-4109</t>
  </si>
  <si>
    <t xml:space="preserve">Pack Shoulder III             </t>
  </si>
  <si>
    <t>DYNJP8420</t>
  </si>
  <si>
    <t>7773428</t>
  </si>
  <si>
    <t xml:space="preserve">8"x12"      </t>
  </si>
  <si>
    <t>1629</t>
  </si>
  <si>
    <t>8403403</t>
  </si>
  <si>
    <t xml:space="preserve">Ultrasite IV Tubing 60drp     </t>
  </si>
  <si>
    <t>CSP602VSL</t>
  </si>
  <si>
    <t>5557188</t>
  </si>
  <si>
    <t xml:space="preserve">Bandage Cast Specialist XFast </t>
  </si>
  <si>
    <t xml:space="preserve">3"x3Yds     </t>
  </si>
  <si>
    <t>7363</t>
  </si>
  <si>
    <t xml:space="preserve">Suture Vicryl + Und Brd CP-2  </t>
  </si>
  <si>
    <t>VCP869H</t>
  </si>
  <si>
    <t>1177695</t>
  </si>
  <si>
    <t xml:space="preserve">Marker Marking Lead Free      </t>
  </si>
  <si>
    <t>1753DZ</t>
  </si>
  <si>
    <t>7770597</t>
  </si>
  <si>
    <t xml:space="preserve">Cavilon Lotion                </t>
  </si>
  <si>
    <t>9205</t>
  </si>
  <si>
    <t>9874315</t>
  </si>
  <si>
    <t xml:space="preserve">Vacutainer Tube Hemoguard     </t>
  </si>
  <si>
    <t xml:space="preserve">13x75 2.7mL </t>
  </si>
  <si>
    <t>363083</t>
  </si>
  <si>
    <t xml:space="preserve">Basin Sol Strl w/CSR Wrap     </t>
  </si>
  <si>
    <t xml:space="preserve">7qt         </t>
  </si>
  <si>
    <t>96-1679</t>
  </si>
  <si>
    <t>6547846</t>
  </si>
  <si>
    <t xml:space="preserve">Suture Silk Sutupack 2-60"    </t>
  </si>
  <si>
    <t xml:space="preserve">W/O Needle  </t>
  </si>
  <si>
    <t>SA8H</t>
  </si>
  <si>
    <t>6549333</t>
  </si>
  <si>
    <t xml:space="preserve">Suture Ethilon Mono Blk Pc1   </t>
  </si>
  <si>
    <t>1855G</t>
  </si>
  <si>
    <t>2882268</t>
  </si>
  <si>
    <t xml:space="preserve">Tubing Medi-Vac 5/16x100'     </t>
  </si>
  <si>
    <t xml:space="preserve">4RL/Ca  </t>
  </si>
  <si>
    <t>516500</t>
  </si>
  <si>
    <t>9289176</t>
  </si>
  <si>
    <t xml:space="preserve">Infu-Surg Infuser Bag         </t>
  </si>
  <si>
    <t xml:space="preserve">3000cc      </t>
  </si>
  <si>
    <t>ETHOX</t>
  </si>
  <si>
    <t>4030</t>
  </si>
  <si>
    <t>6044082</t>
  </si>
  <si>
    <t xml:space="preserve">Gown Impervious W/thumb       </t>
  </si>
  <si>
    <t xml:space="preserve">HOOKS       </t>
  </si>
  <si>
    <t xml:space="preserve">100/CA  </t>
  </si>
  <si>
    <t>69602</t>
  </si>
  <si>
    <t xml:space="preserve">Probe Cover US Fold ST LF Sm  </t>
  </si>
  <si>
    <t xml:space="preserve">5x96"       </t>
  </si>
  <si>
    <t>PC3687</t>
  </si>
  <si>
    <t>1305010</t>
  </si>
  <si>
    <t xml:space="preserve">Drape Split 77"x120"          </t>
  </si>
  <si>
    <t>DYNJP8304A</t>
  </si>
  <si>
    <t>6039394</t>
  </si>
  <si>
    <t xml:space="preserve">Stocking Anti-Emb Thigh-Hi    </t>
  </si>
  <si>
    <t xml:space="preserve">Lg/Reg      </t>
  </si>
  <si>
    <t xml:space="preserve">6Pr/Bx  </t>
  </si>
  <si>
    <t>111459</t>
  </si>
  <si>
    <t>4928329</t>
  </si>
  <si>
    <t xml:space="preserve">Filter Needle 20gx11/2"       </t>
  </si>
  <si>
    <t>20Gx1.5 5 Um</t>
  </si>
  <si>
    <t xml:space="preserve">100/BX  </t>
  </si>
  <si>
    <t>415025</t>
  </si>
  <si>
    <t>2881656</t>
  </si>
  <si>
    <t xml:space="preserve">Pouch Sterl Self Seal Dual    </t>
  </si>
  <si>
    <t xml:space="preserve">3.5X22      </t>
  </si>
  <si>
    <t>92322</t>
  </si>
  <si>
    <t>9161680</t>
  </si>
  <si>
    <t xml:space="preserve">Stimuplex Needle 22x2         </t>
  </si>
  <si>
    <t xml:space="preserve">50mm        </t>
  </si>
  <si>
    <t>4894502</t>
  </si>
  <si>
    <t>8888301507</t>
  </si>
  <si>
    <t>2550271</t>
  </si>
  <si>
    <t>5050-16-PDM</t>
  </si>
  <si>
    <t>2882306</t>
  </si>
  <si>
    <t>Bracket Ring Guardian w/on-off</t>
  </si>
  <si>
    <t xml:space="preserve">2000/3000cc </t>
  </si>
  <si>
    <t>65652-139</t>
  </si>
  <si>
    <t>9533924</t>
  </si>
  <si>
    <t xml:space="preserve">Scissors Bndage &amp; Utility 8"  </t>
  </si>
  <si>
    <t xml:space="preserve">Lt Blue     </t>
  </si>
  <si>
    <t>5804</t>
  </si>
  <si>
    <t>6540014</t>
  </si>
  <si>
    <t>PDP496G</t>
  </si>
  <si>
    <t>9870315</t>
  </si>
  <si>
    <t xml:space="preserve">Sharps Collector 17 Gallon    </t>
  </si>
  <si>
    <t xml:space="preserve">XL Red      </t>
  </si>
  <si>
    <t>305610</t>
  </si>
  <si>
    <t xml:space="preserve">RubberBand #32 Sterile        </t>
  </si>
  <si>
    <t>96-1673</t>
  </si>
  <si>
    <t xml:space="preserve">Suture Ctd Vicryl Plus 0      </t>
  </si>
  <si>
    <t xml:space="preserve">CT1Ndl      </t>
  </si>
  <si>
    <t>VCPP41D</t>
  </si>
  <si>
    <t>V549G</t>
  </si>
  <si>
    <t xml:space="preserve">Unique Plus Airway Adult Sz 5 </t>
  </si>
  <si>
    <t xml:space="preserve">70-100kg    </t>
  </si>
  <si>
    <t>128050</t>
  </si>
  <si>
    <t xml:space="preserve">Dividers For 30240 &amp; 30250    </t>
  </si>
  <si>
    <t>40245</t>
  </si>
  <si>
    <t xml:space="preserve">1-0 36"     </t>
  </si>
  <si>
    <t>VCP947H</t>
  </si>
  <si>
    <t>7778348</t>
  </si>
  <si>
    <t xml:space="preserve">Micropore Paper Tape Disp     </t>
  </si>
  <si>
    <t xml:space="preserve">1"x10yd     </t>
  </si>
  <si>
    <t>1535-1</t>
  </si>
  <si>
    <t>1041095</t>
  </si>
  <si>
    <t xml:space="preserve">Table Cover                   </t>
  </si>
  <si>
    <t xml:space="preserve">50"x90"     </t>
  </si>
  <si>
    <t>DYNJP2316</t>
  </si>
  <si>
    <t>1305009</t>
  </si>
  <si>
    <t>6378784</t>
  </si>
  <si>
    <t xml:space="preserve">Strips Alum Padded Finger     </t>
  </si>
  <si>
    <t xml:space="preserve">3/4X9       </t>
  </si>
  <si>
    <t xml:space="preserve">24/PK   </t>
  </si>
  <si>
    <t>SMTNEP</t>
  </si>
  <si>
    <t>79-72166</t>
  </si>
  <si>
    <t>2940459</t>
  </si>
  <si>
    <t xml:space="preserve">3-0 6"      </t>
  </si>
  <si>
    <t>VLOCL0004</t>
  </si>
  <si>
    <t xml:space="preserve">Thyroid Drape 77"x121"        </t>
  </si>
  <si>
    <t>DYNJP7002</t>
  </si>
  <si>
    <t xml:space="preserve">Handle Laryngoscope Penlight  </t>
  </si>
  <si>
    <t xml:space="preserve">Small Green </t>
  </si>
  <si>
    <t>004412200</t>
  </si>
  <si>
    <t xml:space="preserve">Wrap Strl Quick Check KC200   </t>
  </si>
  <si>
    <t xml:space="preserve">144/Ca  </t>
  </si>
  <si>
    <t>34175</t>
  </si>
  <si>
    <t>6540404</t>
  </si>
  <si>
    <t xml:space="preserve">Suture Perma Hand Silk Blk Sh </t>
  </si>
  <si>
    <t>K832H</t>
  </si>
  <si>
    <t>4217456</t>
  </si>
  <si>
    <t xml:space="preserve">Circuit Anesthesia            </t>
  </si>
  <si>
    <t xml:space="preserve">73"         </t>
  </si>
  <si>
    <t xml:space="preserve">60/Ca   </t>
  </si>
  <si>
    <t>2C9218</t>
  </si>
  <si>
    <t>7770830</t>
  </si>
  <si>
    <t xml:space="preserve">Electrode Red Dot Mon Adj     </t>
  </si>
  <si>
    <t>2230</t>
  </si>
  <si>
    <t>8300092</t>
  </si>
  <si>
    <t>47680</t>
  </si>
  <si>
    <t>6541084</t>
  </si>
  <si>
    <t xml:space="preserve">Suture Silk P-1               </t>
  </si>
  <si>
    <t>780G</t>
  </si>
  <si>
    <t>1112530</t>
  </si>
  <si>
    <t xml:space="preserve">Underpad Wings 36x36"         </t>
  </si>
  <si>
    <t xml:space="preserve">Heavy       </t>
  </si>
  <si>
    <t>968</t>
  </si>
  <si>
    <t xml:space="preserve">Drape Anesthesia Clip Peach   </t>
  </si>
  <si>
    <t xml:space="preserve">Asst Colors </t>
  </si>
  <si>
    <t>JPC-3NS</t>
  </si>
  <si>
    <t>1389941</t>
  </si>
  <si>
    <t xml:space="preserve">Comfort Shield Incontinen     </t>
  </si>
  <si>
    <t xml:space="preserve">8x48/Ca </t>
  </si>
  <si>
    <t>SAGE</t>
  </si>
  <si>
    <t>7905</t>
  </si>
  <si>
    <t xml:space="preserve">Coated Blades Extended Tip    </t>
  </si>
  <si>
    <t>E14506</t>
  </si>
  <si>
    <t>6468036</t>
  </si>
  <si>
    <t xml:space="preserve">Edge Coated Electrode         </t>
  </si>
  <si>
    <t xml:space="preserve">ster 1.1"   </t>
  </si>
  <si>
    <t>E1450X</t>
  </si>
  <si>
    <t xml:space="preserve">E-T Introducer Straight Tip   </t>
  </si>
  <si>
    <t>9-0212-72</t>
  </si>
  <si>
    <t>1534612</t>
  </si>
  <si>
    <t xml:space="preserve">Sodium Chloride 0.9% Inj      </t>
  </si>
  <si>
    <t xml:space="preserve">1000ml      </t>
  </si>
  <si>
    <t>2B1324X</t>
  </si>
  <si>
    <t>6545838</t>
  </si>
  <si>
    <t>699H</t>
  </si>
  <si>
    <t>1253107</t>
  </si>
  <si>
    <t xml:space="preserve">Ondansetron HCL Inj MDV 20mL  </t>
  </si>
  <si>
    <t xml:space="preserve">20mL/Vl </t>
  </si>
  <si>
    <t>23155054931</t>
  </si>
  <si>
    <t xml:space="preserve"> 32X57.25"  </t>
  </si>
  <si>
    <t>P120</t>
  </si>
  <si>
    <t>DYNJ56604</t>
  </si>
  <si>
    <t>3030002</t>
  </si>
  <si>
    <t xml:space="preserve">Stopcock Hi-Flo 3-Way         </t>
  </si>
  <si>
    <t xml:space="preserve">Male LL     </t>
  </si>
  <si>
    <t>MX431-1L</t>
  </si>
  <si>
    <t>2882250</t>
  </si>
  <si>
    <t>Gwn Iso Polycoated Overhead Bl</t>
  </si>
  <si>
    <t>4211PG</t>
  </si>
  <si>
    <t>9880163</t>
  </si>
  <si>
    <t>Cover Shoe Skid Resistant Blue</t>
  </si>
  <si>
    <t>2852</t>
  </si>
  <si>
    <t>8900601</t>
  </si>
  <si>
    <t xml:space="preserve">Cord f/Bipolar Footswitch     </t>
  </si>
  <si>
    <t xml:space="preserve">12'         </t>
  </si>
  <si>
    <t>E0509</t>
  </si>
  <si>
    <t>7771358</t>
  </si>
  <si>
    <t>Strip Steri-Strip Closure Whit</t>
  </si>
  <si>
    <t xml:space="preserve">.5"x4" Skin </t>
  </si>
  <si>
    <t>R1547</t>
  </si>
  <si>
    <t>1298458</t>
  </si>
  <si>
    <t>Tray Univ Blk F/TX Hlth Surg C</t>
  </si>
  <si>
    <t xml:space="preserve">15/Ca   </t>
  </si>
  <si>
    <t>13A7449A</t>
  </si>
  <si>
    <t xml:space="preserve">Filter Round w/Indicator      </t>
  </si>
  <si>
    <t>US751</t>
  </si>
  <si>
    <t>9783510</t>
  </si>
  <si>
    <t xml:space="preserve">Mask Oxygen Child             </t>
  </si>
  <si>
    <t xml:space="preserve">Sz4         </t>
  </si>
  <si>
    <t>1045</t>
  </si>
  <si>
    <t>1086471</t>
  </si>
  <si>
    <t xml:space="preserve">Suture Vicryl Violet RB-1     </t>
  </si>
  <si>
    <t xml:space="preserve">5-0 27"     </t>
  </si>
  <si>
    <t>J303H</t>
  </si>
  <si>
    <t>2882006</t>
  </si>
  <si>
    <t xml:space="preserve">IV Start Kit Tegaderm W/Pad   </t>
  </si>
  <si>
    <t>01-1900A</t>
  </si>
  <si>
    <t>6546117</t>
  </si>
  <si>
    <t>Suture Vicryl Mono Vio Bv100-3</t>
  </si>
  <si>
    <t>V402G</t>
  </si>
  <si>
    <t xml:space="preserve">Suture Monocryl+ Mono Ud CT1  </t>
  </si>
  <si>
    <t xml:space="preserve">36"         </t>
  </si>
  <si>
    <t>MCP946H</t>
  </si>
  <si>
    <t>1084206</t>
  </si>
  <si>
    <t xml:space="preserve">Bouffant Cap Blue             </t>
  </si>
  <si>
    <t>69803</t>
  </si>
  <si>
    <t>372405</t>
  </si>
  <si>
    <t>5559025</t>
  </si>
  <si>
    <t xml:space="preserve">Barrier Warm-Up Jacket        </t>
  </si>
  <si>
    <t xml:space="preserve">12/Pk   </t>
  </si>
  <si>
    <t>18030</t>
  </si>
  <si>
    <t>1126257</t>
  </si>
  <si>
    <t xml:space="preserve">Stadiometer/Height Rod Alum   </t>
  </si>
  <si>
    <t xml:space="preserve">Wall Mount  </t>
  </si>
  <si>
    <t>DS1150</t>
  </si>
  <si>
    <t xml:space="preserve">Laryngoscope Handle Halogen   </t>
  </si>
  <si>
    <t>60814</t>
  </si>
  <si>
    <t>1163168</t>
  </si>
  <si>
    <t xml:space="preserve">Catheter Foley Lubri-Sil      </t>
  </si>
  <si>
    <t xml:space="preserve">5cc 18Fr    </t>
  </si>
  <si>
    <t>175818</t>
  </si>
  <si>
    <t>8285026</t>
  </si>
  <si>
    <t xml:space="preserve">Comply Label Applicator       </t>
  </si>
  <si>
    <t>1256B</t>
  </si>
  <si>
    <t>6270001</t>
  </si>
  <si>
    <t xml:space="preserve">Airlife Spirometer 4000mL     </t>
  </si>
  <si>
    <t>001901A</t>
  </si>
  <si>
    <t>5824839</t>
  </si>
  <si>
    <t xml:space="preserve">Liner Can .4Mil 23X31" Clear  </t>
  </si>
  <si>
    <t xml:space="preserve">23X31       </t>
  </si>
  <si>
    <t>2432.4CLR</t>
  </si>
  <si>
    <t>1100568</t>
  </si>
  <si>
    <t xml:space="preserve">Flex Connector                </t>
  </si>
  <si>
    <t>101035</t>
  </si>
  <si>
    <t>655-11-PDJ</t>
  </si>
  <si>
    <t xml:space="preserve">Suture Prolene Mono Blu Mo6   </t>
  </si>
  <si>
    <t>8418H</t>
  </si>
  <si>
    <t>4995325</t>
  </si>
  <si>
    <t xml:space="preserve">Ambu CO2 Detector             </t>
  </si>
  <si>
    <t>000172712</t>
  </si>
  <si>
    <t>9004477</t>
  </si>
  <si>
    <t xml:space="preserve">Syringe w/o Needle LL         </t>
  </si>
  <si>
    <t>904477</t>
  </si>
  <si>
    <t>2580424</t>
  </si>
  <si>
    <t>Provayblue(Methylene Blue Inj)</t>
  </si>
  <si>
    <t xml:space="preserve">50mg/10mL   </t>
  </si>
  <si>
    <t>AMERQU</t>
  </si>
  <si>
    <t>00517037405</t>
  </si>
  <si>
    <t>9530696</t>
  </si>
  <si>
    <t xml:space="preserve">Scissor Str B/B               </t>
  </si>
  <si>
    <t>5-136</t>
  </si>
  <si>
    <t>6545742</t>
  </si>
  <si>
    <t xml:space="preserve">Suture Ethilon Mono Blk Fs2   </t>
  </si>
  <si>
    <t>661H</t>
  </si>
  <si>
    <t>7773254</t>
  </si>
  <si>
    <t xml:space="preserve">Tape Scotchcast Plus Fbgl Blk </t>
  </si>
  <si>
    <t>82003A</t>
  </si>
  <si>
    <t xml:space="preserve">C-Arm X-Ray Tube Cover        </t>
  </si>
  <si>
    <t xml:space="preserve">36"x36"     </t>
  </si>
  <si>
    <t xml:space="preserve">30/Bx   </t>
  </si>
  <si>
    <t>5412</t>
  </si>
  <si>
    <t>8310249</t>
  </si>
  <si>
    <t xml:space="preserve">Gauze Bandage Sof-Form 2" LF  </t>
  </si>
  <si>
    <t>NON25496</t>
  </si>
  <si>
    <t>8645283</t>
  </si>
  <si>
    <t xml:space="preserve">Sharps Cart Floor Bracket     </t>
  </si>
  <si>
    <t xml:space="preserve">Lg Volume   </t>
  </si>
  <si>
    <t>8992H</t>
  </si>
  <si>
    <t>6541308</t>
  </si>
  <si>
    <t>J258H</t>
  </si>
  <si>
    <t>3739613</t>
  </si>
  <si>
    <t xml:space="preserve">Nail Polish Remover Pad       </t>
  </si>
  <si>
    <t>Acetone Free</t>
  </si>
  <si>
    <t>B71200</t>
  </si>
  <si>
    <t>6542259</t>
  </si>
  <si>
    <t xml:space="preserve">Suture Surg Gut Mono Bge PC1  </t>
  </si>
  <si>
    <t>1915G</t>
  </si>
  <si>
    <t>1124822</t>
  </si>
  <si>
    <t xml:space="preserve">Cotton Balls Sterile          </t>
  </si>
  <si>
    <t>1-1/4" Large</t>
  </si>
  <si>
    <t>30-030</t>
  </si>
  <si>
    <t>1855365</t>
  </si>
  <si>
    <t xml:space="preserve">Epidural Cath Perifix 20g     </t>
  </si>
  <si>
    <t xml:space="preserve">100cm       </t>
  </si>
  <si>
    <t>333540</t>
  </si>
  <si>
    <t>6544915</t>
  </si>
  <si>
    <t xml:space="preserve">Suture Ctd Vicr 2-0 Ct-2      </t>
  </si>
  <si>
    <t xml:space="preserve">12bxsaf     </t>
  </si>
  <si>
    <t>J726D</t>
  </si>
  <si>
    <t>6150020</t>
  </si>
  <si>
    <t>Gripper Plus Sfty Needle YSite</t>
  </si>
  <si>
    <t xml:space="preserve">20gx3/4     </t>
  </si>
  <si>
    <t>21-2865-24</t>
  </si>
  <si>
    <t>6542168</t>
  </si>
  <si>
    <t>J864D</t>
  </si>
  <si>
    <t>1145913</t>
  </si>
  <si>
    <t xml:space="preserve">Suture Vicryl Plus UND CT-1   </t>
  </si>
  <si>
    <t xml:space="preserve">0 36"       </t>
  </si>
  <si>
    <t>VCP946H</t>
  </si>
  <si>
    <t>1126151</t>
  </si>
  <si>
    <t xml:space="preserve">20cc        </t>
  </si>
  <si>
    <t xml:space="preserve">Pack Arthroscopy Knee         </t>
  </si>
  <si>
    <t>SPP99KA3AA</t>
  </si>
  <si>
    <t xml:space="preserve">Med         </t>
  </si>
  <si>
    <t>791855122169</t>
  </si>
  <si>
    <t>1089983</t>
  </si>
  <si>
    <t xml:space="preserve">Cloth Chlorhexidene Gluconate </t>
  </si>
  <si>
    <t xml:space="preserve">96x2/Ca </t>
  </si>
  <si>
    <t>9705</t>
  </si>
  <si>
    <t>2990154</t>
  </si>
  <si>
    <t>Anoscope Sltd ANOSPEC Lght Clr</t>
  </si>
  <si>
    <t xml:space="preserve">96mmx23mm   </t>
  </si>
  <si>
    <t xml:space="preserve">16/Bx   </t>
  </si>
  <si>
    <t>C060110</t>
  </si>
  <si>
    <t>96365</t>
  </si>
  <si>
    <t>5074046</t>
  </si>
  <si>
    <t>Sodium Chloride 0.9% Part Fill</t>
  </si>
  <si>
    <t xml:space="preserve">50ml        </t>
  </si>
  <si>
    <t>S8004-5384</t>
  </si>
  <si>
    <t xml:space="preserve">Hamper Linen 25" Diameter     </t>
  </si>
  <si>
    <t>P-121</t>
  </si>
  <si>
    <t>1530529</t>
  </si>
  <si>
    <t xml:space="preserve">IV Solution Set Continu-Flo   </t>
  </si>
  <si>
    <t>2C6546</t>
  </si>
  <si>
    <t>6543861</t>
  </si>
  <si>
    <t xml:space="preserve">Suture Prolene Mono Ud P3     </t>
  </si>
  <si>
    <t>8605G</t>
  </si>
  <si>
    <t xml:space="preserve">Envelope Record Sterilization </t>
  </si>
  <si>
    <t>LEB-100</t>
  </si>
  <si>
    <t xml:space="preserve">Bin Storage 10.75x8.25x7"     </t>
  </si>
  <si>
    <t>30-239BLUE</t>
  </si>
  <si>
    <t xml:space="preserve">Snaplock Avil - Specify Color </t>
  </si>
  <si>
    <t>7525</t>
  </si>
  <si>
    <t>7331920</t>
  </si>
  <si>
    <t xml:space="preserve">Humid Vent                    </t>
  </si>
  <si>
    <t xml:space="preserve">Strt        </t>
  </si>
  <si>
    <t>19402</t>
  </si>
  <si>
    <t>1032981</t>
  </si>
  <si>
    <t xml:space="preserve">Bath Sitz Gold                </t>
  </si>
  <si>
    <t>H990-05</t>
  </si>
  <si>
    <t>6346886</t>
  </si>
  <si>
    <t xml:space="preserve">Micro Stim Stimulator Nerve   </t>
  </si>
  <si>
    <t>8-1053-60</t>
  </si>
  <si>
    <t>6811545</t>
  </si>
  <si>
    <t>Needle 14Gx1-1/2" Monoject Tan</t>
  </si>
  <si>
    <t xml:space="preserve">Hypodermic  </t>
  </si>
  <si>
    <t>8881200011</t>
  </si>
  <si>
    <t xml:space="preserve">WBC Swabs Cleaner             </t>
  </si>
  <si>
    <t>139130</t>
  </si>
  <si>
    <t xml:space="preserve">Training Kit Handwash         </t>
  </si>
  <si>
    <t>K102</t>
  </si>
  <si>
    <t xml:space="preserve">31x40"      </t>
  </si>
  <si>
    <t>NC1078864</t>
  </si>
  <si>
    <t>5550357</t>
  </si>
  <si>
    <t xml:space="preserve">Dermabond Advanced            </t>
  </si>
  <si>
    <t xml:space="preserve">Topical     </t>
  </si>
  <si>
    <t>DNX6</t>
  </si>
  <si>
    <t xml:space="preserve">T-Drape Bilateral Limb        </t>
  </si>
  <si>
    <t>DYNJP8006</t>
  </si>
  <si>
    <t>6549704</t>
  </si>
  <si>
    <t xml:space="preserve">Suture Ebnd Exc Poly Gr CT2   </t>
  </si>
  <si>
    <t>X412H</t>
  </si>
  <si>
    <t xml:space="preserve">Suture 2-0 Vicryl Plus        </t>
  </si>
  <si>
    <t>VCP748T</t>
  </si>
  <si>
    <t>7610023</t>
  </si>
  <si>
    <t>Pain Ease Med Stream Spray 1oz</t>
  </si>
  <si>
    <t>GEBAUE</t>
  </si>
  <si>
    <t>00386000804</t>
  </si>
  <si>
    <t>3560816</t>
  </si>
  <si>
    <t>Dressing Jones Cotton 1/2lb. R</t>
  </si>
  <si>
    <t xml:space="preserve">10/CS   </t>
  </si>
  <si>
    <t>9866-01</t>
  </si>
  <si>
    <t xml:space="preserve">Suture Ethibond 3-0 Sh        </t>
  </si>
  <si>
    <t>X562H</t>
  </si>
  <si>
    <t>1157032</t>
  </si>
  <si>
    <t xml:space="preserve">Syringe LOR Plastic 7cc       </t>
  </si>
  <si>
    <t xml:space="preserve">Empty       </t>
  </si>
  <si>
    <t>189A000</t>
  </si>
  <si>
    <t>1183830</t>
  </si>
  <si>
    <t xml:space="preserve">Tray Dry Gauze Prep Op Skin   </t>
  </si>
  <si>
    <t>4437</t>
  </si>
  <si>
    <t>1106552</t>
  </si>
  <si>
    <t xml:space="preserve">Drape Minor Procedure Sterile </t>
  </si>
  <si>
    <t>29496</t>
  </si>
  <si>
    <t xml:space="preserve">15gallon    </t>
  </si>
  <si>
    <t>231205</t>
  </si>
  <si>
    <t>2480253</t>
  </si>
  <si>
    <t xml:space="preserve">Methylene Blue SDV  N-R       </t>
  </si>
  <si>
    <t xml:space="preserve">1%          </t>
  </si>
  <si>
    <t xml:space="preserve">10mL/Vl </t>
  </si>
  <si>
    <t>GIVREP</t>
  </si>
  <si>
    <t>17478050410</t>
  </si>
  <si>
    <t>3063534</t>
  </si>
  <si>
    <t xml:space="preserve">Boot Cover Knee High Blue     </t>
  </si>
  <si>
    <t xml:space="preserve">Regular     </t>
  </si>
  <si>
    <t>NON27143</t>
  </si>
  <si>
    <t>2033868</t>
  </si>
  <si>
    <t>68063</t>
  </si>
  <si>
    <t xml:space="preserve">Shiley Tracheal Tube Lpc      </t>
  </si>
  <si>
    <t xml:space="preserve">BX      </t>
  </si>
  <si>
    <t>8LPC</t>
  </si>
  <si>
    <t>2913679</t>
  </si>
  <si>
    <t xml:space="preserve">Loss of Resistance Syringe    </t>
  </si>
  <si>
    <t xml:space="preserve">10/CA   </t>
  </si>
  <si>
    <t>332155</t>
  </si>
  <si>
    <t>9687666</t>
  </si>
  <si>
    <t xml:space="preserve">Mask Face Tent Adult          </t>
  </si>
  <si>
    <t xml:space="preserve">Disp        </t>
  </si>
  <si>
    <t>001220</t>
  </si>
  <si>
    <t xml:space="preserve">Nebulizer Adapter for AquaPak </t>
  </si>
  <si>
    <t>031-33</t>
  </si>
  <si>
    <t xml:space="preserve">U-Drape Orthoarts Reinfor     </t>
  </si>
  <si>
    <t xml:space="preserve">88x108      </t>
  </si>
  <si>
    <t>89347</t>
  </si>
  <si>
    <t>6541894</t>
  </si>
  <si>
    <t xml:space="preserve">Suture Monocryl Mono Ud PS2   </t>
  </si>
  <si>
    <t>Y495G</t>
  </si>
  <si>
    <t>8310059</t>
  </si>
  <si>
    <t xml:space="preserve">Size 6      </t>
  </si>
  <si>
    <t>MSG2260</t>
  </si>
  <si>
    <t>1290781</t>
  </si>
  <si>
    <t>Patties Surgical Codman Cotten</t>
  </si>
  <si>
    <t xml:space="preserve">1/2"x3"     </t>
  </si>
  <si>
    <t>801407</t>
  </si>
  <si>
    <t>8401546</t>
  </si>
  <si>
    <t xml:space="preserve">Arm Cradle 24"x5"x3"          </t>
  </si>
  <si>
    <t xml:space="preserve">12X2/Ca </t>
  </si>
  <si>
    <t>31143491</t>
  </si>
  <si>
    <t xml:space="preserve">Indicator Tape Dispenser      </t>
  </si>
  <si>
    <t>C22</t>
  </si>
  <si>
    <t>1004654</t>
  </si>
  <si>
    <t xml:space="preserve">Dropper Medicine Glass        </t>
  </si>
  <si>
    <t xml:space="preserve">12/Bg   </t>
  </si>
  <si>
    <t>GINSCI</t>
  </si>
  <si>
    <t>7-1300-4A-DZ</t>
  </si>
  <si>
    <t>0035H</t>
  </si>
  <si>
    <t xml:space="preserve">Record Keeping Envelope       </t>
  </si>
  <si>
    <t xml:space="preserve">8 Loads     </t>
  </si>
  <si>
    <t>26910000</t>
  </si>
  <si>
    <t xml:space="preserve">Trocar Epth Xcl Bldls Opt Tip </t>
  </si>
  <si>
    <t xml:space="preserve">150mm 5mm   </t>
  </si>
  <si>
    <t>B5XT</t>
  </si>
  <si>
    <t>1533210</t>
  </si>
  <si>
    <t xml:space="preserve">Lactated Ringers Injection    </t>
  </si>
  <si>
    <t>500ml/Ea</t>
  </si>
  <si>
    <t>2B2323Q</t>
  </si>
  <si>
    <t>6543085</t>
  </si>
  <si>
    <t xml:space="preserve">4/0         </t>
  </si>
  <si>
    <t>X935H</t>
  </si>
  <si>
    <t xml:space="preserve">Indicator Cards Steam         </t>
  </si>
  <si>
    <t xml:space="preserve">New Style   </t>
  </si>
  <si>
    <t>WAGIND</t>
  </si>
  <si>
    <t>2881612</t>
  </si>
  <si>
    <t xml:space="preserve">Tape Autoclave                </t>
  </si>
  <si>
    <t xml:space="preserve">1"X60YD     </t>
  </si>
  <si>
    <t>T40311A</t>
  </si>
  <si>
    <t>4571310</t>
  </si>
  <si>
    <t xml:space="preserve">Strap f/OR Table,Stretcher    </t>
  </si>
  <si>
    <t xml:space="preserve">3"x60"      </t>
  </si>
  <si>
    <t>54800</t>
  </si>
  <si>
    <t>6540364</t>
  </si>
  <si>
    <t>J259H</t>
  </si>
  <si>
    <t>2882188</t>
  </si>
  <si>
    <t xml:space="preserve">Drape Split Sterile           </t>
  </si>
  <si>
    <t xml:space="preserve">77x120in    </t>
  </si>
  <si>
    <t>29440</t>
  </si>
  <si>
    <t>6780496</t>
  </si>
  <si>
    <t xml:space="preserve">Catheter Urethral Sterile 8f  </t>
  </si>
  <si>
    <t xml:space="preserve">Red Rubber  </t>
  </si>
  <si>
    <t>DYND13508</t>
  </si>
  <si>
    <t xml:space="preserve">Arm Board Pediatric Foam 1x5  </t>
  </si>
  <si>
    <t xml:space="preserve">100/CS  </t>
  </si>
  <si>
    <t>45011-15-MPG</t>
  </si>
  <si>
    <t>3720218</t>
  </si>
  <si>
    <t xml:space="preserve">Bandage Self-Adherent Coban   </t>
  </si>
  <si>
    <t>30-403</t>
  </si>
  <si>
    <t>1537115</t>
  </si>
  <si>
    <t>Oxygen Mask Medium Concentrate</t>
  </si>
  <si>
    <t>001201</t>
  </si>
  <si>
    <t>3611810</t>
  </si>
  <si>
    <t xml:space="preserve">Interlink System 10ml         </t>
  </si>
  <si>
    <t xml:space="preserve">15g         </t>
  </si>
  <si>
    <t>4x100/Ca</t>
  </si>
  <si>
    <t>303405</t>
  </si>
  <si>
    <t>8699449</t>
  </si>
  <si>
    <t xml:space="preserve">Padding Undercast Webril Ster </t>
  </si>
  <si>
    <t xml:space="preserve">24RL/Ca </t>
  </si>
  <si>
    <t>2554</t>
  </si>
  <si>
    <t>6547836</t>
  </si>
  <si>
    <t xml:space="preserve">Suture Pds Mono Vio CT2       </t>
  </si>
  <si>
    <t>Z334H</t>
  </si>
  <si>
    <t>1152585</t>
  </si>
  <si>
    <t xml:space="preserve">Electrode Blade Mod E-Z Clean </t>
  </si>
  <si>
    <t>0014AM</t>
  </si>
  <si>
    <t>8402303</t>
  </si>
  <si>
    <t xml:space="preserve">Oxisensor II Adult            </t>
  </si>
  <si>
    <t>D25</t>
  </si>
  <si>
    <t>5664857</t>
  </si>
  <si>
    <t xml:space="preserve">Replace Bulb-Laryngoscope     </t>
  </si>
  <si>
    <t xml:space="preserve">2.5V        </t>
  </si>
  <si>
    <t>06000-U6</t>
  </si>
  <si>
    <t>1176222</t>
  </si>
  <si>
    <t xml:space="preserve">Cloth Chlorhexidine Gluc 2%   </t>
  </si>
  <si>
    <t>7-1/2x7-1/2"</t>
  </si>
  <si>
    <t xml:space="preserve">6x32/Ca </t>
  </si>
  <si>
    <t>9707</t>
  </si>
  <si>
    <t xml:space="preserve">Bag Sterilization 4x7x1"      </t>
  </si>
  <si>
    <t>PB2</t>
  </si>
  <si>
    <t>4166441</t>
  </si>
  <si>
    <t>Electrode Ndle Coated/Insulate</t>
  </si>
  <si>
    <t>E1465</t>
  </si>
  <si>
    <t>5823723</t>
  </si>
  <si>
    <t xml:space="preserve">Skin Marking Pen Nonsterl     </t>
  </si>
  <si>
    <t xml:space="preserve">NONSTERILE  </t>
  </si>
  <si>
    <t>PP-100</t>
  </si>
  <si>
    <t xml:space="preserve">Sodium Chloride 100ml Inj     </t>
  </si>
  <si>
    <t>798423</t>
  </si>
  <si>
    <t>1530533</t>
  </si>
  <si>
    <t xml:space="preserve">Solution Set Continu-Flo      </t>
  </si>
  <si>
    <t xml:space="preserve">106" 6D     </t>
  </si>
  <si>
    <t>2C8546</t>
  </si>
  <si>
    <t>1115799</t>
  </si>
  <si>
    <t xml:space="preserve">Anti-rust Powder 1lb          </t>
  </si>
  <si>
    <t>GORLAB</t>
  </si>
  <si>
    <t>108-1</t>
  </si>
  <si>
    <t>8066-25</t>
  </si>
  <si>
    <t xml:space="preserve">Suture Sutupak P-H Silk Blk   </t>
  </si>
  <si>
    <t xml:space="preserve">2-0 12-30"  </t>
  </si>
  <si>
    <t>A305H</t>
  </si>
  <si>
    <t xml:space="preserve">w/Holster   </t>
  </si>
  <si>
    <t>E2504H</t>
  </si>
  <si>
    <t xml:space="preserve">Coagulator Suction Footswitch </t>
  </si>
  <si>
    <t>4025</t>
  </si>
  <si>
    <t>2881462</t>
  </si>
  <si>
    <t xml:space="preserve">PED/SM      </t>
  </si>
  <si>
    <t>58125-YEL</t>
  </si>
  <si>
    <t>5202668</t>
  </si>
  <si>
    <t xml:space="preserve">Needle Tip Electrode          </t>
  </si>
  <si>
    <t>138102</t>
  </si>
  <si>
    <t xml:space="preserve">Suture Vcl+ Antib Ud CT1      </t>
  </si>
  <si>
    <t>VCP258H</t>
  </si>
  <si>
    <t>6547026</t>
  </si>
  <si>
    <t xml:space="preserve">Suture Ethilon Mono Blk Ps2   </t>
  </si>
  <si>
    <t>1667H</t>
  </si>
  <si>
    <t xml:space="preserve">Aquacel Surgic Cover Dressing </t>
  </si>
  <si>
    <t xml:space="preserve">3.5x6 w/Ag  </t>
  </si>
  <si>
    <t>412010</t>
  </si>
  <si>
    <t>8310364</t>
  </si>
  <si>
    <t xml:space="preserve">Connector 5-in-1 Straight     </t>
  </si>
  <si>
    <t>DYND50510</t>
  </si>
  <si>
    <t>9942689</t>
  </si>
  <si>
    <t xml:space="preserve">Label Yellow f/Propof Syringe </t>
  </si>
  <si>
    <t xml:space="preserve">1.5"x1/2"   </t>
  </si>
  <si>
    <t xml:space="preserve">1/Rl    </t>
  </si>
  <si>
    <t>AN-27</t>
  </si>
  <si>
    <t>6542935</t>
  </si>
  <si>
    <t>Y497G</t>
  </si>
  <si>
    <t>3656445</t>
  </si>
  <si>
    <t>Paper Recording f/Trio Monitor</t>
  </si>
  <si>
    <t>0683-00-0505-02</t>
  </si>
  <si>
    <t>6434625</t>
  </si>
  <si>
    <t xml:space="preserve">Kimguard CSR Wrap Blue        </t>
  </si>
  <si>
    <t xml:space="preserve">20x20       </t>
  </si>
  <si>
    <t>10720</t>
  </si>
  <si>
    <t xml:space="preserve">25Gx8"      </t>
  </si>
  <si>
    <t>183A65</t>
  </si>
  <si>
    <t>6546330</t>
  </si>
  <si>
    <t xml:space="preserve">Suture Mersilene Poly Wht P3  </t>
  </si>
  <si>
    <t>R690G</t>
  </si>
  <si>
    <t>660305</t>
  </si>
  <si>
    <t>6543265</t>
  </si>
  <si>
    <t xml:space="preserve">Suture Pds Ii Mono Ud CT1     </t>
  </si>
  <si>
    <t>Z259H</t>
  </si>
  <si>
    <t>3724642</t>
  </si>
  <si>
    <t xml:space="preserve">Dressing Holder Nasal         </t>
  </si>
  <si>
    <t>600</t>
  </si>
  <si>
    <t>1173744</t>
  </si>
  <si>
    <t xml:space="preserve">Extension Set w/Microclave    </t>
  </si>
  <si>
    <t xml:space="preserve">Sm Bore 7"  </t>
  </si>
  <si>
    <t>B3302R</t>
  </si>
  <si>
    <t xml:space="preserve">Suture Vicryl Plus Und Br PS1 </t>
  </si>
  <si>
    <t xml:space="preserve">4.0 27"     </t>
  </si>
  <si>
    <t>VCP935H</t>
  </si>
  <si>
    <t>1123545</t>
  </si>
  <si>
    <t xml:space="preserve">Bandage Esmark LF Sterile     </t>
  </si>
  <si>
    <t xml:space="preserve">4"x12'      </t>
  </si>
  <si>
    <t>DYNJ05917</t>
  </si>
  <si>
    <t xml:space="preserve">Vesseloop Mini Red            </t>
  </si>
  <si>
    <t xml:space="preserve">10x2/Bx </t>
  </si>
  <si>
    <t>001-2-110</t>
  </si>
  <si>
    <t>9117103</t>
  </si>
  <si>
    <t xml:space="preserve">12pr/Bx </t>
  </si>
  <si>
    <t>111414</t>
  </si>
  <si>
    <t xml:space="preserve">Endo Shears Instrument w/Caut </t>
  </si>
  <si>
    <t xml:space="preserve">5mm         </t>
  </si>
  <si>
    <t>176643</t>
  </si>
  <si>
    <t xml:space="preserve">2-0 27in Coated Vicryl Plus   </t>
  </si>
  <si>
    <t>Und Brd CT-1</t>
  </si>
  <si>
    <t xml:space="preserve">Gown Poly-Reinforced W/Twl    </t>
  </si>
  <si>
    <t>DYNJP2201</t>
  </si>
  <si>
    <t xml:space="preserve">Cable Reusable f/Split Pads   </t>
  </si>
  <si>
    <t>21174</t>
  </si>
  <si>
    <t>1215945</t>
  </si>
  <si>
    <t xml:space="preserve">Drape Hand                    </t>
  </si>
  <si>
    <t xml:space="preserve">107x142     </t>
  </si>
  <si>
    <t>1222-8610</t>
  </si>
  <si>
    <t>6546131</t>
  </si>
  <si>
    <t>1965G</t>
  </si>
  <si>
    <t>8310276</t>
  </si>
  <si>
    <t xml:space="preserve">Sanitizer Sterillium Comfort  </t>
  </si>
  <si>
    <t xml:space="preserve">Gel 475mL   </t>
  </si>
  <si>
    <t>MSC097063</t>
  </si>
  <si>
    <t>8900031</t>
  </si>
  <si>
    <t xml:space="preserve">Positioner Head Adult         </t>
  </si>
  <si>
    <t>31143160</t>
  </si>
  <si>
    <t>6430499</t>
  </si>
  <si>
    <t xml:space="preserve">Trocar Bladeless Obturator    </t>
  </si>
  <si>
    <t xml:space="preserve">100cm Strl  </t>
  </si>
  <si>
    <t>2B5LT</t>
  </si>
  <si>
    <t>6540385</t>
  </si>
  <si>
    <t xml:space="preserve">Suture Vicryl Violet P-3      </t>
  </si>
  <si>
    <t>J463G</t>
  </si>
  <si>
    <t xml:space="preserve">Nerve Stimulator HNS12        </t>
  </si>
  <si>
    <t>4892098</t>
  </si>
  <si>
    <t>8415718</t>
  </si>
  <si>
    <t xml:space="preserve">Cath Tray Foley 14fr          </t>
  </si>
  <si>
    <t xml:space="preserve">STERILE     </t>
  </si>
  <si>
    <t>897414</t>
  </si>
  <si>
    <t>5820267</t>
  </si>
  <si>
    <t xml:space="preserve">Drape Laparotomy W/Pouches    </t>
  </si>
  <si>
    <t>DYNJP3008</t>
  </si>
  <si>
    <t>5077701</t>
  </si>
  <si>
    <t>4251628-02</t>
  </si>
  <si>
    <t>7775397</t>
  </si>
  <si>
    <t xml:space="preserve">Coban Self Adher Wrap Blue    </t>
  </si>
  <si>
    <t xml:space="preserve">2"x5yd      </t>
  </si>
  <si>
    <t xml:space="preserve">36/ca   </t>
  </si>
  <si>
    <t>1582B</t>
  </si>
  <si>
    <t xml:space="preserve">Suture Ctd Vicryl FS-1 Br     </t>
  </si>
  <si>
    <t xml:space="preserve">2-0 27" Und </t>
  </si>
  <si>
    <t>VCP443H</t>
  </si>
  <si>
    <t>CX26D</t>
  </si>
  <si>
    <t>9870813</t>
  </si>
  <si>
    <t xml:space="preserve">Needle PrecisionGuide Reg Bvl </t>
  </si>
  <si>
    <t xml:space="preserve">21gx1-1/2   </t>
  </si>
  <si>
    <t>305190</t>
  </si>
  <si>
    <t>5559263</t>
  </si>
  <si>
    <t xml:space="preserve">Blake Drain Silicone          </t>
  </si>
  <si>
    <t xml:space="preserve">15 FR       </t>
  </si>
  <si>
    <t>2228</t>
  </si>
  <si>
    <t>8921311</t>
  </si>
  <si>
    <t xml:space="preserve">Med/Reg     </t>
  </si>
  <si>
    <t>111455</t>
  </si>
  <si>
    <t xml:space="preserve">Tube Microlaryngeal Tracheal  </t>
  </si>
  <si>
    <t xml:space="preserve">4.0mm       </t>
  </si>
  <si>
    <t>86385</t>
  </si>
  <si>
    <t xml:space="preserve">Suture Pds Plus Mono Ud CT1   </t>
  </si>
  <si>
    <t>PDP259H</t>
  </si>
  <si>
    <t xml:space="preserve">Suture Silk Black G-6         </t>
  </si>
  <si>
    <t>768G</t>
  </si>
  <si>
    <t>1575830</t>
  </si>
  <si>
    <t>CX27D</t>
  </si>
  <si>
    <t>6433198</t>
  </si>
  <si>
    <t xml:space="preserve">Mayo Stand Cover Ster Reinf   </t>
  </si>
  <si>
    <t xml:space="preserve">23"x54"     </t>
  </si>
  <si>
    <t xml:space="preserve">54/Ca   </t>
  </si>
  <si>
    <t>89601</t>
  </si>
  <si>
    <t>1183064</t>
  </si>
  <si>
    <t xml:space="preserve">Guard Instrument Vented       </t>
  </si>
  <si>
    <t xml:space="preserve">2x16x25mm   </t>
  </si>
  <si>
    <t>093018BBG</t>
  </si>
  <si>
    <t>1105334</t>
  </si>
  <si>
    <t xml:space="preserve">Basin Emesis Plastic 500Ml Au </t>
  </si>
  <si>
    <t xml:space="preserve">500 Ml      </t>
  </si>
  <si>
    <t>DYND80321</t>
  </si>
  <si>
    <t xml:space="preserve">Electrode Needle Coated       </t>
  </si>
  <si>
    <t>E14654</t>
  </si>
  <si>
    <t>5823043</t>
  </si>
  <si>
    <t xml:space="preserve">Applicator Allegiance Cttn ST </t>
  </si>
  <si>
    <t xml:space="preserve">3IN         </t>
  </si>
  <si>
    <t>C15050-003</t>
  </si>
  <si>
    <t>6543718</t>
  </si>
  <si>
    <t>Suture Ctd Vicryl Plus AB UR-6</t>
  </si>
  <si>
    <t>VCP603H</t>
  </si>
  <si>
    <t xml:space="preserve">Neuro Patties Sterile         </t>
  </si>
  <si>
    <t xml:space="preserve">1/2x3"      </t>
  </si>
  <si>
    <t>35501610</t>
  </si>
  <si>
    <t>8640026</t>
  </si>
  <si>
    <t xml:space="preserve">Arista AH 3g Box              </t>
  </si>
  <si>
    <t xml:space="preserve">5x3g        </t>
  </si>
  <si>
    <t>DAVINC</t>
  </si>
  <si>
    <t>SM0002USA</t>
  </si>
  <si>
    <t>111451</t>
  </si>
  <si>
    <t>1126406</t>
  </si>
  <si>
    <t>Aloesoft Plus Nitrile PF Glove</t>
  </si>
  <si>
    <t xml:space="preserve">180/Bx  </t>
  </si>
  <si>
    <t>SATARI</t>
  </si>
  <si>
    <t>112-6406</t>
  </si>
  <si>
    <t>1304992</t>
  </si>
  <si>
    <t>4153726</t>
  </si>
  <si>
    <t xml:space="preserve">Probe Skin Temperature        </t>
  </si>
  <si>
    <t>STS-400</t>
  </si>
  <si>
    <t>1291287</t>
  </si>
  <si>
    <t xml:space="preserve">Infusion Set LiftLoc Sfty     </t>
  </si>
  <si>
    <t xml:space="preserve">20Gx1.5     </t>
  </si>
  <si>
    <t>BARDAC</t>
  </si>
  <si>
    <t>0642015</t>
  </si>
  <si>
    <t>1215968</t>
  </si>
  <si>
    <t xml:space="preserve">Gown Breathable Poly          </t>
  </si>
  <si>
    <t xml:space="preserve">XXL Long    </t>
  </si>
  <si>
    <t>1231-140XXL</t>
  </si>
  <si>
    <t>1002808</t>
  </si>
  <si>
    <t xml:space="preserve">Sodium Chloride Sol Non-DEHP  </t>
  </si>
  <si>
    <t xml:space="preserve">0.9% Inj    </t>
  </si>
  <si>
    <t xml:space="preserve">1000Ml  </t>
  </si>
  <si>
    <t>L8000</t>
  </si>
  <si>
    <t xml:space="preserve">Tube Frazier Connecting       </t>
  </si>
  <si>
    <t>0031000</t>
  </si>
  <si>
    <t xml:space="preserve">Suture Vicryl+ Und Br CT-1    </t>
  </si>
  <si>
    <t>VCPP42D</t>
  </si>
  <si>
    <t>6543485</t>
  </si>
  <si>
    <t>J839D</t>
  </si>
  <si>
    <t xml:space="preserve">IV Pole Base Only 5 Legged    </t>
  </si>
  <si>
    <t xml:space="preserve">w/2 Hooks   </t>
  </si>
  <si>
    <t>70342-2</t>
  </si>
  <si>
    <t>1539178</t>
  </si>
  <si>
    <t xml:space="preserve">Drain Wound JP Flat Full Prf  </t>
  </si>
  <si>
    <t xml:space="preserve">10mmx20cm   </t>
  </si>
  <si>
    <t>SU130-1311</t>
  </si>
  <si>
    <t>5078002</t>
  </si>
  <si>
    <t xml:space="preserve">Sodium Chloride Sol 0.9%      </t>
  </si>
  <si>
    <t xml:space="preserve">Non-DEHP    </t>
  </si>
  <si>
    <t>250mL/Bg</t>
  </si>
  <si>
    <t>L8002</t>
  </si>
  <si>
    <t>2882138</t>
  </si>
  <si>
    <t>Covershoe Basic Spunbonded Blu</t>
  </si>
  <si>
    <t xml:space="preserve">Universal   </t>
  </si>
  <si>
    <t xml:space="preserve">400/Ca  </t>
  </si>
  <si>
    <t>2850</t>
  </si>
  <si>
    <t>6780498</t>
  </si>
  <si>
    <t xml:space="preserve">Catheter Urethral Sterile 12f </t>
  </si>
  <si>
    <t>DYND13512</t>
  </si>
  <si>
    <t>5823436</t>
  </si>
  <si>
    <t>Solidifier Lqd Med Wst Isosorb</t>
  </si>
  <si>
    <t>ISOB1500</t>
  </si>
  <si>
    <t>2617240</t>
  </si>
  <si>
    <t xml:space="preserve">XXXLG       </t>
  </si>
  <si>
    <t>382XXXL</t>
  </si>
  <si>
    <t>8310137</t>
  </si>
  <si>
    <t>MSG1480</t>
  </si>
  <si>
    <t xml:space="preserve">Needle Ultraplex Spinal       </t>
  </si>
  <si>
    <t xml:space="preserve">20gx4"      </t>
  </si>
  <si>
    <t>333668</t>
  </si>
  <si>
    <t>7108758</t>
  </si>
  <si>
    <t xml:space="preserve">Magna Drapes                  </t>
  </si>
  <si>
    <t xml:space="preserve">10x16       </t>
  </si>
  <si>
    <t>31140570</t>
  </si>
  <si>
    <t>1216841</t>
  </si>
  <si>
    <t xml:space="preserve">Blanket Warming Bair Hugger   </t>
  </si>
  <si>
    <t xml:space="preserve">Lower Body  </t>
  </si>
  <si>
    <t>52500</t>
  </si>
  <si>
    <t xml:space="preserve">Suture Silk 7-0 TG140- 18"    </t>
  </si>
  <si>
    <t>7733G</t>
  </si>
  <si>
    <t xml:space="preserve">Drape Craniotomy Sterile      </t>
  </si>
  <si>
    <t>77x134x128in</t>
  </si>
  <si>
    <t>9450</t>
  </si>
  <si>
    <t>8275467</t>
  </si>
  <si>
    <t xml:space="preserve">Vessel Loop Mini Blue         </t>
  </si>
  <si>
    <t>011002PBX</t>
  </si>
  <si>
    <t>8310075</t>
  </si>
  <si>
    <t xml:space="preserve">12"Med      </t>
  </si>
  <si>
    <t>MDS195185</t>
  </si>
  <si>
    <t>6543230</t>
  </si>
  <si>
    <t xml:space="preserve">Suture Prolene V-5,V-5        </t>
  </si>
  <si>
    <t>8936H</t>
  </si>
  <si>
    <t>1297650</t>
  </si>
  <si>
    <t>MSG2480</t>
  </si>
  <si>
    <t xml:space="preserve">Pad Grounding 3M Adlt         </t>
  </si>
  <si>
    <t>8149F</t>
  </si>
  <si>
    <t>5550505</t>
  </si>
  <si>
    <t>Sterrad NX Cassette Collection</t>
  </si>
  <si>
    <t xml:space="preserve">Box         </t>
  </si>
  <si>
    <t>10306</t>
  </si>
  <si>
    <t xml:space="preserve">4x4 yds     </t>
  </si>
  <si>
    <t>9034S</t>
  </si>
  <si>
    <t>6549227</t>
  </si>
  <si>
    <t>Suture Ethilon Nyl Mono Blk Fs</t>
  </si>
  <si>
    <t>664H</t>
  </si>
  <si>
    <t>1155299</t>
  </si>
  <si>
    <t xml:space="preserve">Lazer Mask, Tie-On            </t>
  </si>
  <si>
    <t>65 3310</t>
  </si>
  <si>
    <t>3728014</t>
  </si>
  <si>
    <t>8066-23</t>
  </si>
  <si>
    <t xml:space="preserve">Arm Cradle                    </t>
  </si>
  <si>
    <t xml:space="preserve">24X5X3      </t>
  </si>
  <si>
    <t>NON081344</t>
  </si>
  <si>
    <t xml:space="preserve">Suction Catheter 14fr         </t>
  </si>
  <si>
    <t>DYND41902</t>
  </si>
  <si>
    <t xml:space="preserve">Size 2.5    </t>
  </si>
  <si>
    <t>324250000U</t>
  </si>
  <si>
    <t>1149486</t>
  </si>
  <si>
    <t xml:space="preserve">Splint Cast Gypsona Xfast     </t>
  </si>
  <si>
    <t xml:space="preserve">3"x15"      </t>
  </si>
  <si>
    <t>30-7390</t>
  </si>
  <si>
    <t>1244079</t>
  </si>
  <si>
    <t xml:space="preserve">Syringe Texium Needle         </t>
  </si>
  <si>
    <t>MY8030</t>
  </si>
  <si>
    <t>1267969</t>
  </si>
  <si>
    <t xml:space="preserve">CS Pro Glove PF Ntrl Exam NS  </t>
  </si>
  <si>
    <t xml:space="preserve">Md Blue     </t>
  </si>
  <si>
    <t>CS16M</t>
  </si>
  <si>
    <t>2882251</t>
  </si>
  <si>
    <t xml:space="preserve">Suregon Caps Blue Polyprop    </t>
  </si>
  <si>
    <t>4359SMS</t>
  </si>
  <si>
    <t>4990564</t>
  </si>
  <si>
    <t xml:space="preserve">Mask Disp Large Adult #5      </t>
  </si>
  <si>
    <t>158700</t>
  </si>
  <si>
    <t>6549882</t>
  </si>
  <si>
    <t xml:space="preserve">Suture Vicryl Undyed Ps-1     </t>
  </si>
  <si>
    <t>J683H</t>
  </si>
  <si>
    <t xml:space="preserve">3x9"        </t>
  </si>
  <si>
    <t>FSY309RED</t>
  </si>
  <si>
    <t>1530216</t>
  </si>
  <si>
    <t xml:space="preserve">Abdominal Binder 10" Late     </t>
  </si>
  <si>
    <t xml:space="preserve">X FREE      </t>
  </si>
  <si>
    <t>13640000</t>
  </si>
  <si>
    <t>4915311</t>
  </si>
  <si>
    <t xml:space="preserve">TAT 5000 Temp Scanner         </t>
  </si>
  <si>
    <t>EXERG</t>
  </si>
  <si>
    <t>124375</t>
  </si>
  <si>
    <t xml:space="preserve">20Gx6"      </t>
  </si>
  <si>
    <t>333646</t>
  </si>
  <si>
    <t>1202500</t>
  </si>
  <si>
    <t xml:space="preserve">Mask Air Cushion Blue Adult   </t>
  </si>
  <si>
    <t>1276</t>
  </si>
  <si>
    <t>6548931</t>
  </si>
  <si>
    <t xml:space="preserve">Suture Ethilon Mono Blk Fs1   </t>
  </si>
  <si>
    <t>663H</t>
  </si>
  <si>
    <t>9880171</t>
  </si>
  <si>
    <t xml:space="preserve">Pouch Sterilization Self Seal </t>
  </si>
  <si>
    <t xml:space="preserve">4x11        </t>
  </si>
  <si>
    <t>92114</t>
  </si>
  <si>
    <t xml:space="preserve">Cable Trunk ECG All-In-One    </t>
  </si>
  <si>
    <t xml:space="preserve">3-Lead      </t>
  </si>
  <si>
    <t>2021141-001</t>
  </si>
  <si>
    <t>6541695</t>
  </si>
  <si>
    <t xml:space="preserve">Suture Vicryl Violet Tg1      </t>
  </si>
  <si>
    <t xml:space="preserve">7-0 12"     </t>
  </si>
  <si>
    <t>J566G</t>
  </si>
  <si>
    <t xml:space="preserve">Iv Pole 2hk 4leg Twist Lk     </t>
  </si>
  <si>
    <t xml:space="preserve">CHROME      </t>
  </si>
  <si>
    <t xml:space="preserve">1/EA    </t>
  </si>
  <si>
    <t>0561305000</t>
  </si>
  <si>
    <t>6543737</t>
  </si>
  <si>
    <t xml:space="preserve">Suture Vicryl Undyed P-1      </t>
  </si>
  <si>
    <t>J490G</t>
  </si>
  <si>
    <t>1031547</t>
  </si>
  <si>
    <t xml:space="preserve">Glass Intake Opaque           </t>
  </si>
  <si>
    <t xml:space="preserve">9oz         </t>
  </si>
  <si>
    <t>02068A</t>
  </si>
  <si>
    <t>3878400</t>
  </si>
  <si>
    <t xml:space="preserve">Drain Reservoirs              </t>
  </si>
  <si>
    <t>0070740</t>
  </si>
  <si>
    <t>8002860</t>
  </si>
  <si>
    <t xml:space="preserve">Kimtech Towel 15"x17" 2ply    </t>
  </si>
  <si>
    <t xml:space="preserve">90/Bx   </t>
  </si>
  <si>
    <t>34721</t>
  </si>
  <si>
    <t>1123543</t>
  </si>
  <si>
    <t>Bandage Coflex LF2 Tan Stretch</t>
  </si>
  <si>
    <t>DYNJ089004</t>
  </si>
  <si>
    <t xml:space="preserve">Bulb for Headlight SL 350     </t>
  </si>
  <si>
    <t xml:space="preserve">6V          </t>
  </si>
  <si>
    <t>X-004.88.068</t>
  </si>
  <si>
    <t xml:space="preserve">Canister Suction Cord Flx     </t>
  </si>
  <si>
    <t>65652-631</t>
  </si>
  <si>
    <t xml:space="preserve">Wristband Ident-Alert Snaps   </t>
  </si>
  <si>
    <t>8615-14-PDG</t>
  </si>
  <si>
    <t>1226789</t>
  </si>
  <si>
    <t xml:space="preserve">Mask Surg Fog-Free Anti Glare </t>
  </si>
  <si>
    <t>AT74635-I</t>
  </si>
  <si>
    <t>1158789</t>
  </si>
  <si>
    <t xml:space="preserve">Suture Nurolon Saf Black RB-1 </t>
  </si>
  <si>
    <t>C554D</t>
  </si>
  <si>
    <t>2619092</t>
  </si>
  <si>
    <t xml:space="preserve">X Large     </t>
  </si>
  <si>
    <t>382XL</t>
  </si>
  <si>
    <t xml:space="preserve">Neuro Sponges 3/4x3/4         </t>
  </si>
  <si>
    <t>30-058</t>
  </si>
  <si>
    <t xml:space="preserve">Dispenser Bouffant Cap        </t>
  </si>
  <si>
    <t>BP-007</t>
  </si>
  <si>
    <t xml:space="preserve">Coagulator Suction            </t>
  </si>
  <si>
    <t>4125</t>
  </si>
  <si>
    <t xml:space="preserve">Eudermic Glove PF Latex Surg  </t>
  </si>
  <si>
    <t>Brown Sz 7.5</t>
  </si>
  <si>
    <t>MSG2075</t>
  </si>
  <si>
    <t xml:space="preserve">Back Table                    </t>
  </si>
  <si>
    <t>0117834000</t>
  </si>
  <si>
    <t>5825101</t>
  </si>
  <si>
    <t>Slippers Safety Terry Out Yllw</t>
  </si>
  <si>
    <t>58123-YEL</t>
  </si>
  <si>
    <t>1312459</t>
  </si>
  <si>
    <t>DYNJ57220A</t>
  </si>
  <si>
    <t>6541280</t>
  </si>
  <si>
    <t xml:space="preserve">Suture Prolene TG140-8        </t>
  </si>
  <si>
    <t xml:space="preserve">9/0         </t>
  </si>
  <si>
    <t>1754G</t>
  </si>
  <si>
    <t>4150029</t>
  </si>
  <si>
    <t xml:space="preserve">Purell Surg Scrub w/Moist TFX </t>
  </si>
  <si>
    <t>GOJO</t>
  </si>
  <si>
    <t>5483-04</t>
  </si>
  <si>
    <t xml:space="preserve">Electrode Blade Blue Silk     </t>
  </si>
  <si>
    <t>ES0014AM</t>
  </si>
  <si>
    <t>8905263</t>
  </si>
  <si>
    <t xml:space="preserve">Voldyne 5000 Spirometer       </t>
  </si>
  <si>
    <t>8884719009</t>
  </si>
  <si>
    <t>5554465</t>
  </si>
  <si>
    <t xml:space="preserve">Delta-Net Stockinet           </t>
  </si>
  <si>
    <t xml:space="preserve">4"x25yd     </t>
  </si>
  <si>
    <t xml:space="preserve">Rl      </t>
  </si>
  <si>
    <t>6864</t>
  </si>
  <si>
    <t>6812833</t>
  </si>
  <si>
    <t xml:space="preserve">Sling Arm Deluxe Large        </t>
  </si>
  <si>
    <t>79-84007</t>
  </si>
  <si>
    <t>8744105</t>
  </si>
  <si>
    <t xml:space="preserve">IV Pole Only                  </t>
  </si>
  <si>
    <t>70015-1FA</t>
  </si>
  <si>
    <t>5550204</t>
  </si>
  <si>
    <t>Surgicel Absorb Hemostat 4"x8"</t>
  </si>
  <si>
    <t xml:space="preserve">4"x8"       </t>
  </si>
  <si>
    <t>1952</t>
  </si>
  <si>
    <t xml:space="preserve">.043x1.181  </t>
  </si>
  <si>
    <t>217005</t>
  </si>
  <si>
    <t>2436813</t>
  </si>
  <si>
    <t xml:space="preserve">Airway Guedel 9cm             </t>
  </si>
  <si>
    <t xml:space="preserve">50/ca   </t>
  </si>
  <si>
    <t>3590</t>
  </si>
  <si>
    <t>5553337</t>
  </si>
  <si>
    <t>18020</t>
  </si>
  <si>
    <t xml:space="preserve">Rubber Band 3X1/16" Sterile   </t>
  </si>
  <si>
    <t xml:space="preserve">3x1/16      </t>
  </si>
  <si>
    <t>C28000-020</t>
  </si>
  <si>
    <t xml:space="preserve">Handswitch Suction Coagulator </t>
  </si>
  <si>
    <t>SCH10</t>
  </si>
  <si>
    <t>6546258</t>
  </si>
  <si>
    <t xml:space="preserve">2-0 12-18"  </t>
  </si>
  <si>
    <t>A185H</t>
  </si>
  <si>
    <t xml:space="preserve">Foam Soap                     </t>
  </si>
  <si>
    <t>KUT69041MED</t>
  </si>
  <si>
    <t>9190354</t>
  </si>
  <si>
    <t xml:space="preserve">Connector Aersol Tee          </t>
  </si>
  <si>
    <t>1077</t>
  </si>
  <si>
    <t>6543581</t>
  </si>
  <si>
    <t xml:space="preserve">Suture Silk 6-0 S-14 18"      </t>
  </si>
  <si>
    <t>1780G</t>
  </si>
  <si>
    <t>1105366</t>
  </si>
  <si>
    <t xml:space="preserve">Chest/Breast Pack             </t>
  </si>
  <si>
    <t>DYNJS0201</t>
  </si>
  <si>
    <t xml:space="preserve">20"         </t>
  </si>
  <si>
    <t>60020S</t>
  </si>
  <si>
    <t>1309290</t>
  </si>
  <si>
    <t xml:space="preserve">Stockinette 6"                </t>
  </si>
  <si>
    <t>6"X25Yd 1Ply</t>
  </si>
  <si>
    <t>81620</t>
  </si>
  <si>
    <t>3940282</t>
  </si>
  <si>
    <t xml:space="preserve">Tuohy Needle                  </t>
  </si>
  <si>
    <t xml:space="preserve">20Gx3-1/2   </t>
  </si>
  <si>
    <t>332167</t>
  </si>
  <si>
    <t>1184620</t>
  </si>
  <si>
    <t xml:space="preserve">Ext Set PVC FR Fluid Pass     </t>
  </si>
  <si>
    <t xml:space="preserve">60"         </t>
  </si>
  <si>
    <t>V6223</t>
  </si>
  <si>
    <t xml:space="preserve">.40x22mm    </t>
  </si>
  <si>
    <t>581280</t>
  </si>
  <si>
    <t>7800022</t>
  </si>
  <si>
    <t xml:space="preserve">Light Handle Cover Flexible   </t>
  </si>
  <si>
    <t>LT-F01B</t>
  </si>
  <si>
    <t>6542589</t>
  </si>
  <si>
    <t>7756G</t>
  </si>
  <si>
    <t>1530359</t>
  </si>
  <si>
    <t xml:space="preserve">Cannula ETCO2 Adult 7' O2, 2" </t>
  </si>
  <si>
    <t xml:space="preserve">Female      </t>
  </si>
  <si>
    <t>2811F-10</t>
  </si>
  <si>
    <t>7680007</t>
  </si>
  <si>
    <t xml:space="preserve">RoyalSilk Gown Surgical       </t>
  </si>
  <si>
    <t xml:space="preserve">XX-Large    </t>
  </si>
  <si>
    <t>9578</t>
  </si>
  <si>
    <t xml:space="preserve">Wound Drain Full/Perf         </t>
  </si>
  <si>
    <t xml:space="preserve">Flat 7mm    </t>
  </si>
  <si>
    <t>0070430</t>
  </si>
  <si>
    <t>2581455</t>
  </si>
  <si>
    <t>500ML/Bg</t>
  </si>
  <si>
    <t>0798303</t>
  </si>
  <si>
    <t>2958576</t>
  </si>
  <si>
    <t xml:space="preserve">White 70mm  </t>
  </si>
  <si>
    <t>1157</t>
  </si>
  <si>
    <t>8706H</t>
  </si>
  <si>
    <t>1255466</t>
  </si>
  <si>
    <t xml:space="preserve">Towel OR 2/Pk Cotton 17x26"   </t>
  </si>
  <si>
    <t>8322B</t>
  </si>
  <si>
    <t xml:space="preserve">Suture Silk Black Ps          </t>
  </si>
  <si>
    <t>1588H</t>
  </si>
  <si>
    <t>1138401</t>
  </si>
  <si>
    <t xml:space="preserve">Endomask Laryngeal Adult      </t>
  </si>
  <si>
    <t>DYND300040</t>
  </si>
  <si>
    <t>9533923</t>
  </si>
  <si>
    <t xml:space="preserve">Scissors Bandage &amp; Utility 8" </t>
  </si>
  <si>
    <t xml:space="preserve">Hot Pink    </t>
  </si>
  <si>
    <t>5803</t>
  </si>
  <si>
    <t>1274384</t>
  </si>
  <si>
    <t xml:space="preserve">Liqui-Loc Solidifier Hot Dog  </t>
  </si>
  <si>
    <t xml:space="preserve">1500CC      </t>
  </si>
  <si>
    <t>DYNDS1500HP</t>
  </si>
  <si>
    <t>1187229</t>
  </si>
  <si>
    <t xml:space="preserve">Circuit Breathing Anes LF Ped </t>
  </si>
  <si>
    <t xml:space="preserve">1L Bag      </t>
  </si>
  <si>
    <t>490804-NL</t>
  </si>
  <si>
    <t>1546139</t>
  </si>
  <si>
    <t xml:space="preserve">Nebulizer Empty Large Vol     </t>
  </si>
  <si>
    <t xml:space="preserve">UME 500M    </t>
  </si>
  <si>
    <t>1770</t>
  </si>
  <si>
    <t>7710159</t>
  </si>
  <si>
    <t xml:space="preserve">14cmX14     </t>
  </si>
  <si>
    <t>YA-1016Q-0</t>
  </si>
  <si>
    <t>3911512</t>
  </si>
  <si>
    <t xml:space="preserve">Syringe Pulstar Leur 7cc Tip  </t>
  </si>
  <si>
    <t xml:space="preserve">Plastic     </t>
  </si>
  <si>
    <t>4905</t>
  </si>
  <si>
    <t>1251923</t>
  </si>
  <si>
    <t xml:space="preserve">Bra Adjustable Slide Strap    </t>
  </si>
  <si>
    <t xml:space="preserve">White 32    </t>
  </si>
  <si>
    <t>MEINTE</t>
  </si>
  <si>
    <t>T-340-32</t>
  </si>
  <si>
    <t xml:space="preserve">Table Inst 24x60 SS w/Shelf   </t>
  </si>
  <si>
    <t>SG-94-SS</t>
  </si>
  <si>
    <t>6834585</t>
  </si>
  <si>
    <t xml:space="preserve">Glove Neoprene PF N/S         </t>
  </si>
  <si>
    <t>150Pr/Ca</t>
  </si>
  <si>
    <t>CT21921</t>
  </si>
  <si>
    <t>1209730</t>
  </si>
  <si>
    <t xml:space="preserve">Adult Mask                    </t>
  </si>
  <si>
    <t>1275</t>
  </si>
  <si>
    <t xml:space="preserve">Snap-Loks Plastic "Repair"    </t>
  </si>
  <si>
    <t xml:space="preserve">Red         </t>
  </si>
  <si>
    <t>994-R</t>
  </si>
  <si>
    <t xml:space="preserve">Shiley Trach Tube Cuffles     </t>
  </si>
  <si>
    <t xml:space="preserve">8.5MM       </t>
  </si>
  <si>
    <t>8DCFN</t>
  </si>
  <si>
    <t>4390165</t>
  </si>
  <si>
    <t>5065</t>
  </si>
  <si>
    <t>1083907</t>
  </si>
  <si>
    <t xml:space="preserve">Printer Ribbon F/eagle Se     </t>
  </si>
  <si>
    <t xml:space="preserve">2/BX    </t>
  </si>
  <si>
    <t>P150828440</t>
  </si>
  <si>
    <t xml:space="preserve">Ligaclip Mca - M/s 20 Cnt     </t>
  </si>
  <si>
    <t>MSM20</t>
  </si>
  <si>
    <t>1261273</t>
  </si>
  <si>
    <t xml:space="preserve">Surflo IV Cath 14Gx2" Orange  </t>
  </si>
  <si>
    <t xml:space="preserve">16"         </t>
  </si>
  <si>
    <t>TERUMO</t>
  </si>
  <si>
    <t>SR-OX1451CA</t>
  </si>
  <si>
    <t>1097422</t>
  </si>
  <si>
    <t xml:space="preserve">Microclave Connector          </t>
  </si>
  <si>
    <t>B3300</t>
  </si>
  <si>
    <t>1531773</t>
  </si>
  <si>
    <t xml:space="preserve">Knife Plastic Utensil         </t>
  </si>
  <si>
    <t xml:space="preserve">2121        </t>
  </si>
  <si>
    <t>ABALIN</t>
  </si>
  <si>
    <t>CUT-KM</t>
  </si>
  <si>
    <t>9533926</t>
  </si>
  <si>
    <t>5801</t>
  </si>
  <si>
    <t xml:space="preserve">Frazer Suction Tips w/Vent    </t>
  </si>
  <si>
    <t xml:space="preserve">8fr         </t>
  </si>
  <si>
    <t>0033080</t>
  </si>
  <si>
    <t>5820193</t>
  </si>
  <si>
    <t xml:space="preserve">Arm Board Pad                 </t>
  </si>
  <si>
    <t xml:space="preserve">20X8X2      </t>
  </si>
  <si>
    <t>NON081343</t>
  </si>
  <si>
    <t>1681014</t>
  </si>
  <si>
    <t xml:space="preserve">Identification Tape Roll      </t>
  </si>
  <si>
    <t>151004EEA</t>
  </si>
  <si>
    <t>2343071</t>
  </si>
  <si>
    <t xml:space="preserve">Attest Rapid Readout          </t>
  </si>
  <si>
    <t>1296F</t>
  </si>
  <si>
    <t>8262720</t>
  </si>
  <si>
    <t xml:space="preserve">36 FR       </t>
  </si>
  <si>
    <t>123336</t>
  </si>
  <si>
    <t>9576146</t>
  </si>
  <si>
    <t xml:space="preserve">Finger Strip Padded 1/2x9     </t>
  </si>
  <si>
    <t>79-72030</t>
  </si>
  <si>
    <t xml:space="preserve">6-0 12"     </t>
  </si>
  <si>
    <t>J552G</t>
  </si>
  <si>
    <t>6126944</t>
  </si>
  <si>
    <t xml:space="preserve">Label Sterilization Red       </t>
  </si>
  <si>
    <t>1269R</t>
  </si>
  <si>
    <t xml:space="preserve">18gx2"      </t>
  </si>
  <si>
    <t>331691</t>
  </si>
  <si>
    <t>2771157</t>
  </si>
  <si>
    <t xml:space="preserve">Brush Instrmnt Cleaning  Nyln </t>
  </si>
  <si>
    <t xml:space="preserve">Double      </t>
  </si>
  <si>
    <t xml:space="preserve">3/Pk    </t>
  </si>
  <si>
    <t>10-1444</t>
  </si>
  <si>
    <t>8310339</t>
  </si>
  <si>
    <t xml:space="preserve">Pack Cystoscopy I Aurora      </t>
  </si>
  <si>
    <t>DYNJP5000A</t>
  </si>
  <si>
    <t>9050123</t>
  </si>
  <si>
    <t xml:space="preserve">Suture Vcl+ Antib Ud CT2      </t>
  </si>
  <si>
    <t>VCP269H</t>
  </si>
  <si>
    <t>1813910</t>
  </si>
  <si>
    <t xml:space="preserve">Sterilization Wrap KC500      </t>
  </si>
  <si>
    <t xml:space="preserve">54"x54"     </t>
  </si>
  <si>
    <t>62154</t>
  </si>
  <si>
    <t>7770573</t>
  </si>
  <si>
    <t>2082S</t>
  </si>
  <si>
    <t>1168572</t>
  </si>
  <si>
    <t>Endo Close Trocar Site Closure</t>
  </si>
  <si>
    <t xml:space="preserve">Device      </t>
  </si>
  <si>
    <t>173022</t>
  </si>
  <si>
    <t>3720401</t>
  </si>
  <si>
    <t xml:space="preserve">Belt Gait Hvy-Dty 2"X56" Nat  </t>
  </si>
  <si>
    <t>M5166</t>
  </si>
  <si>
    <t xml:space="preserve">Labels Epinephrin Rls         </t>
  </si>
  <si>
    <t>AN-6</t>
  </si>
  <si>
    <t>9215890</t>
  </si>
  <si>
    <t xml:space="preserve">Headstrap Conductive 4-loops  </t>
  </si>
  <si>
    <t>9912001</t>
  </si>
  <si>
    <t>1061241</t>
  </si>
  <si>
    <t xml:space="preserve">SCD Express Sleeve Knee       </t>
  </si>
  <si>
    <t>9529</t>
  </si>
  <si>
    <t>8900260</t>
  </si>
  <si>
    <t xml:space="preserve">Glove Dispenser In-Room Beige </t>
  </si>
  <si>
    <t>8555SA</t>
  </si>
  <si>
    <t xml:space="preserve">LMA Fastrach Multipack        </t>
  </si>
  <si>
    <t>13200</t>
  </si>
  <si>
    <t xml:space="preserve">Suture Vicryl Safety Vio Sh1  </t>
  </si>
  <si>
    <t>J772D</t>
  </si>
  <si>
    <t xml:space="preserve">Macintosh 3 </t>
  </si>
  <si>
    <t>002203300</t>
  </si>
  <si>
    <t xml:space="preserve">Suture Vicryl 2               </t>
  </si>
  <si>
    <t xml:space="preserve">w/o Needle  </t>
  </si>
  <si>
    <t>J618H</t>
  </si>
  <si>
    <t xml:space="preserve">Size-5      </t>
  </si>
  <si>
    <t>DYND300050</t>
  </si>
  <si>
    <t xml:space="preserve">Frazier Suction Tip           </t>
  </si>
  <si>
    <t xml:space="preserve">8FR         </t>
  </si>
  <si>
    <t xml:space="preserve">40/ca   </t>
  </si>
  <si>
    <t>166024</t>
  </si>
  <si>
    <t xml:space="preserve">Suture Vicryl Undyed CTX      </t>
  </si>
  <si>
    <t xml:space="preserve">1 36"       </t>
  </si>
  <si>
    <t>J977H</t>
  </si>
  <si>
    <t>86387</t>
  </si>
  <si>
    <t xml:space="preserve">250/Pk  </t>
  </si>
  <si>
    <t>MD347</t>
  </si>
  <si>
    <t>6544298</t>
  </si>
  <si>
    <t>J261H</t>
  </si>
  <si>
    <t>1273301</t>
  </si>
  <si>
    <t xml:space="preserve">IV Ext Set 35" Standard Bore  </t>
  </si>
  <si>
    <t xml:space="preserve">Caresite    </t>
  </si>
  <si>
    <t>354220</t>
  </si>
  <si>
    <t xml:space="preserve">Suture Ticron Poly Blu SC-250 </t>
  </si>
  <si>
    <t>8886294753</t>
  </si>
  <si>
    <t xml:space="preserve">Cover Equipment EZ Sterile    </t>
  </si>
  <si>
    <t xml:space="preserve">36x28"      </t>
  </si>
  <si>
    <t>EZ-28</t>
  </si>
  <si>
    <t>6545025</t>
  </si>
  <si>
    <t xml:space="preserve">Suture Monocryl Mono Vio P3   </t>
  </si>
  <si>
    <t>Y463G</t>
  </si>
  <si>
    <t>8870005</t>
  </si>
  <si>
    <t xml:space="preserve">Post Op Shoe Squared Toe      </t>
  </si>
  <si>
    <t xml:space="preserve">XLarge      </t>
  </si>
  <si>
    <t>79-81238</t>
  </si>
  <si>
    <t>1763833</t>
  </si>
  <si>
    <t xml:space="preserve">Instrument Wipes              </t>
  </si>
  <si>
    <t xml:space="preserve">2-7/8x2-7/8 </t>
  </si>
  <si>
    <t>581047</t>
  </si>
  <si>
    <t>4x5" Sterile</t>
  </si>
  <si>
    <t>1111</t>
  </si>
  <si>
    <t xml:space="preserve">Stimuplex D Needles 15deg     </t>
  </si>
  <si>
    <t xml:space="preserve">25gX1-3/8   </t>
  </si>
  <si>
    <t>333670</t>
  </si>
  <si>
    <t xml:space="preserve">Sterilization Paper Bag       </t>
  </si>
  <si>
    <t>PB5</t>
  </si>
  <si>
    <t>THR 14 MONTHLY FILL RATE LOG</t>
  </si>
  <si>
    <t>Stocking Items Only</t>
  </si>
  <si>
    <t>Year</t>
  </si>
  <si>
    <t>Month</t>
  </si>
  <si>
    <t>Total
 Fill Rate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</si>
  <si>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</si>
  <si>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</si>
  <si>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</si>
  <si>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</si>
  <si>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</si>
  <si>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</si>
  <si>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</si>
  <si>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</si>
  <si>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</si>
  <si>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</si>
  <si>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</si>
  <si>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</si>
  <si>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 xml:space="preserve"> </t>
  </si>
  <si>
    <t>Manufacturers back order</t>
  </si>
  <si>
    <t>Discontinued</t>
  </si>
  <si>
    <t>Non-stock in the primary DC - demand too low to convert</t>
  </si>
  <si>
    <t>Low impact - only 1 or 2 line impact</t>
  </si>
  <si>
    <t>Corporate non-stock - demand too low to convert</t>
  </si>
  <si>
    <t>Drop-ship only</t>
  </si>
  <si>
    <t>Demand increase - converted to stock</t>
  </si>
  <si>
    <t>Status</t>
  </si>
  <si>
    <t>Monthly Demand- Grapevine</t>
  </si>
  <si>
    <t xml:space="preserve">Corporate non-stock – demand increase – Sales to convert to stock </t>
  </si>
  <si>
    <t>THR14 Quarterly Fill Rate Trend</t>
  </si>
  <si>
    <t>Quarter</t>
  </si>
  <si>
    <t>Network
Fill Rate</t>
  </si>
  <si>
    <t>Q1</t>
  </si>
  <si>
    <t>Q2</t>
  </si>
  <si>
    <t>Q3</t>
  </si>
  <si>
    <t>Q4</t>
  </si>
  <si>
    <t>Demand increase – forecast adjusted</t>
  </si>
  <si>
    <t>Count of SKU</t>
  </si>
  <si>
    <t>Sum of LINES</t>
  </si>
  <si>
    <t>Row Labels</t>
  </si>
  <si>
    <t>Stock Status</t>
  </si>
  <si>
    <t>Corporate non-stock</t>
  </si>
  <si>
    <t>Non-stock in the Primary DC</t>
  </si>
  <si>
    <t>Stocked in the Primary DC</t>
  </si>
  <si>
    <t>THR14 Item Impact 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</si>
</sst>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5" formatCode="0.#0%"/>
    <numFmt numFmtId="166" formatCode="##0.0%"/>
    <numFmt numFmtId="167" formatCode="_(* #,##0_);_(* \(#,##0\);_(* &quot;-&quot;??_);_(@_)"/>
  </numFmts>
  <fonts count="27" x14ac:knownFonts="1">
    <font>
      <sz val="11"/>
      <color indexed="8"/>
      <name val="Calibri"/>
      <family val="2"/>
      <scheme val="minor"/>
    </font>
    <font>
      <b/>
      <sz val="11"/>
      <name val="Calibri"/>
      <family val="2"/>
    </font>
    <font>
      <sz val="8"/>
      <color indexed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Calibri"/>
      <family val="2"/>
    </font>
    <font>
      <sz val="8"/>
      <color indexed="8"/>
      <name val="Arial"/>
      <family val="2"/>
    </font>
    <font>
      <sz val="8"/>
      <name val="Arial"/>
      <family val="2"/>
    </font>
    <font>
      <b/>
      <sz val="11"/>
      <name val="Calibri"/>
      <family val="2"/>
    </font>
    <font>
      <sz val="8"/>
      <color indexed="8"/>
      <name val="Arial"/>
      <family val="2"/>
    </font>
    <font>
      <sz val="8"/>
      <name val="Arial"/>
      <family val="2"/>
    </font>
    <font>
      <b/>
      <sz val="11"/>
      <name val="Calibri"/>
      <family val="2"/>
    </font>
    <font>
      <sz val="8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8"/>
      <color indexed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indexed="8"/>
      <name val="Calibri"/>
      <family val="2"/>
    </font>
    <font>
      <b/>
      <sz val="20"/>
      <name val="Calibri"/>
      <family val="2"/>
      <scheme val="minor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b/>
      <sz val="8"/>
      <color indexed="8"/>
      <name val="Arial"/>
      <family val="2"/>
    </font>
    <font>
      <b/>
      <sz val="14"/>
      <color indexed="8"/>
      <name val="Calibri"/>
      <family val="2"/>
      <scheme val="minor"/>
    </font>
    <font>
      <sz val="11"/>
      <color theme="4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13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2"/>
      </patternFill>
    </fill>
    <fill>
      <patternFill patternType="none">
        <fgColor indexed="45"/>
      </patternFill>
    </fill>
    <fill>
      <patternFill patternType="solid">
        <fgColor indexed="45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auto="1"/>
      </top>
      <bottom/>
      <diagonal/>
    </border>
  </borders>
  <cellStyleXfs count="5">
    <xf numFmtId="0" fontId="0" fillId="0" borderId="0"/>
    <xf numFmtId="0" fontId="13" fillId="6" borderId="0"/>
    <xf numFmtId="0" fontId="18" fillId="6" borderId="0"/>
    <xf numFmtId="9" fontId="18" fillId="6" borderId="0" applyFont="0" applyFill="0" applyBorder="0" applyAlignment="0" applyProtection="0"/>
    <xf numFmtId="43" fontId="18" fillId="6" borderId="0" applyFont="0" applyFill="0" applyBorder="0" applyAlignment="0" applyProtection="0"/>
  </cellStyleXfs>
  <cellXfs count="94">
    <xf numFmtId="0" fontId="0" fillId="0" borderId="0" xfId="0"/>
    <xf numFmtId="0" fontId="2" fillId="3" borderId="3" xfId="0" applyFont="1" applyFill="1" applyBorder="1" applyAlignment="1">
      <alignment horizontal="left" wrapText="1"/>
    </xf>
    <xf numFmtId="0" fontId="2" fillId="3" borderId="3" xfId="0" applyFont="1" applyFill="1" applyBorder="1" applyAlignment="1">
      <alignment horizontal="right" wrapText="1"/>
    </xf>
    <xf numFmtId="0" fontId="3" fillId="4" borderId="3" xfId="0" applyFont="1" applyFill="1" applyBorder="1" applyAlignment="1">
      <alignment horizontal="left"/>
    </xf>
    <xf numFmtId="165" fontId="4" fillId="0" borderId="3" xfId="0" applyNumberFormat="1" applyFont="1" applyBorder="1" applyAlignment="1">
      <alignment horizontal="right"/>
    </xf>
    <xf numFmtId="10" fontId="3" fillId="4" borderId="3" xfId="0" applyNumberFormat="1" applyFont="1" applyFill="1" applyBorder="1" applyAlignment="1">
      <alignment horizontal="right"/>
    </xf>
    <xf numFmtId="3" fontId="3" fillId="4" borderId="3" xfId="0" applyNumberFormat="1" applyFont="1" applyFill="1" applyBorder="1" applyAlignment="1">
      <alignment horizontal="right"/>
    </xf>
    <xf numFmtId="0" fontId="4" fillId="0" borderId="3" xfId="0" applyFont="1" applyBorder="1" applyAlignment="1">
      <alignment horizontal="left"/>
    </xf>
    <xf numFmtId="3" fontId="4" fillId="0" borderId="3" xfId="0" applyNumberFormat="1" applyFont="1" applyBorder="1" applyAlignment="1">
      <alignment horizontal="right"/>
    </xf>
    <xf numFmtId="0" fontId="6" fillId="3" borderId="3" xfId="0" applyFont="1" applyFill="1" applyBorder="1" applyAlignment="1">
      <alignment horizontal="left" wrapText="1"/>
    </xf>
    <xf numFmtId="0" fontId="7" fillId="0" borderId="3" xfId="0" applyFont="1" applyBorder="1" applyAlignment="1">
      <alignment horizontal="left"/>
    </xf>
    <xf numFmtId="3" fontId="7" fillId="0" borderId="3" xfId="0" applyNumberFormat="1" applyFont="1" applyBorder="1" applyAlignment="1">
      <alignment horizontal="right"/>
    </xf>
    <xf numFmtId="0" fontId="9" fillId="3" borderId="3" xfId="0" applyFont="1" applyFill="1" applyBorder="1" applyAlignment="1">
      <alignment horizontal="left" wrapText="1"/>
    </xf>
    <xf numFmtId="0" fontId="10" fillId="0" borderId="3" xfId="0" applyFont="1" applyBorder="1" applyAlignment="1">
      <alignment horizontal="left"/>
    </xf>
    <xf numFmtId="3" fontId="10" fillId="0" borderId="3" xfId="0" applyNumberFormat="1" applyFont="1" applyBorder="1" applyAlignment="1">
      <alignment horizontal="right"/>
    </xf>
    <xf numFmtId="0" fontId="12" fillId="3" borderId="3" xfId="0" applyFont="1" applyFill="1" applyBorder="1" applyAlignment="1">
      <alignment horizontal="left" wrapText="1"/>
    </xf>
    <xf numFmtId="0" fontId="12" fillId="3" borderId="3" xfId="0" applyFont="1" applyFill="1" applyBorder="1" applyAlignment="1">
      <alignment horizontal="right" wrapText="1"/>
    </xf>
    <xf numFmtId="0" fontId="14" fillId="3" borderId="3" xfId="0" applyFont="1" applyFill="1" applyBorder="1" applyAlignment="1">
      <alignment horizontal="center" wrapText="1"/>
    </xf>
    <xf numFmtId="165" fontId="16" fillId="0" borderId="3" xfId="0" applyNumberFormat="1" applyFont="1" applyBorder="1" applyAlignment="1">
      <alignment horizontal="right"/>
    </xf>
    <xf numFmtId="0" fontId="17" fillId="0" borderId="3" xfId="0" applyFont="1" applyBorder="1" applyAlignment="1">
      <alignment horizontal="left"/>
    </xf>
    <xf numFmtId="3" fontId="17" fillId="0" borderId="3" xfId="0" applyNumberFormat="1" applyFont="1" applyBorder="1" applyAlignment="1">
      <alignment horizontal="right"/>
    </xf>
    <xf numFmtId="0" fontId="1" fillId="0" borderId="0" xfId="0" applyFont="1" applyAlignment="1">
      <alignment horizontal="center"/>
    </xf>
    <xf numFmtId="0" fontId="0" fillId="0" borderId="0" xfId="0"/>
    <xf numFmtId="0" fontId="3" fillId="4" borderId="3" xfId="0" applyFont="1" applyFill="1" applyBorder="1" applyAlignment="1">
      <alignment horizontal="left"/>
    </xf>
    <xf numFmtId="0" fontId="5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4" fillId="3" borderId="3" xfId="0" applyFont="1" applyFill="1" applyBorder="1" applyAlignment="1">
      <alignment horizontal="center" wrapText="1"/>
    </xf>
    <xf numFmtId="0" fontId="17" fillId="0" borderId="3" xfId="0" applyFont="1" applyBorder="1" applyAlignment="1">
      <alignment horizontal="left"/>
    </xf>
    <xf numFmtId="0" fontId="4" fillId="6" borderId="3" xfId="0" applyFont="1" applyFill="1" applyBorder="1" applyAlignment="1">
      <alignment horizontal="right"/>
    </xf>
    <xf numFmtId="166" fontId="4" fillId="5" borderId="3" xfId="0" applyNumberFormat="1" applyFont="1" applyFill="1" applyBorder="1"/>
    <xf numFmtId="166" fontId="4" fillId="7" borderId="3" xfId="0" applyNumberFormat="1" applyFont="1" applyFill="1" applyBorder="1"/>
    <xf numFmtId="166" fontId="4" fillId="3" borderId="3" xfId="0" applyNumberFormat="1" applyFont="1" applyFill="1" applyBorder="1"/>
    <xf numFmtId="166" fontId="4" fillId="2" borderId="3" xfId="0" applyNumberFormat="1" applyFont="1" applyFill="1" applyBorder="1"/>
    <xf numFmtId="0" fontId="21" fillId="8" borderId="1" xfId="2" applyFont="1" applyFill="1" applyBorder="1" applyAlignment="1">
      <alignment horizontal="center"/>
    </xf>
    <xf numFmtId="0" fontId="21" fillId="8" borderId="4" xfId="2" applyFont="1" applyFill="1" applyBorder="1" applyAlignment="1">
      <alignment horizontal="center"/>
    </xf>
    <xf numFmtId="0" fontId="2" fillId="3" borderId="5" xfId="2" applyFont="1" applyFill="1" applyBorder="1" applyAlignment="1">
      <alignment horizontal="center" wrapText="1"/>
    </xf>
    <xf numFmtId="0" fontId="2" fillId="3" borderId="2" xfId="2" applyFont="1" applyFill="1" applyBorder="1" applyAlignment="1">
      <alignment horizontal="center" wrapText="1"/>
    </xf>
    <xf numFmtId="0" fontId="18" fillId="6" borderId="0" xfId="2"/>
    <xf numFmtId="0" fontId="21" fillId="8" borderId="1" xfId="2" applyFont="1" applyFill="1" applyBorder="1" applyAlignment="1"/>
    <xf numFmtId="0" fontId="2" fillId="3" borderId="3" xfId="2" applyFont="1" applyFill="1" applyBorder="1" applyAlignment="1">
      <alignment horizontal="center" wrapText="1"/>
    </xf>
    <xf numFmtId="0" fontId="0" fillId="6" borderId="3" xfId="2" applyFont="1" applyFill="1" applyBorder="1" applyAlignment="1">
      <alignment horizontal="center" vertical="center"/>
    </xf>
    <xf numFmtId="0" fontId="0" fillId="6" borderId="3" xfId="2" applyFont="1" applyFill="1" applyBorder="1"/>
    <xf numFmtId="3" fontId="4" fillId="6" borderId="3" xfId="2" applyNumberFormat="1" applyFont="1" applyFill="1" applyBorder="1" applyAlignment="1">
      <alignment vertical="center"/>
    </xf>
    <xf numFmtId="10" fontId="3" fillId="6" borderId="3" xfId="2" applyNumberFormat="1" applyFont="1" applyFill="1" applyBorder="1" applyAlignment="1">
      <alignment vertical="center"/>
    </xf>
    <xf numFmtId="10" fontId="22" fillId="6" borderId="3" xfId="3" applyNumberFormat="1" applyFont="1" applyFill="1" applyBorder="1" applyAlignment="1">
      <alignment vertical="center"/>
    </xf>
    <xf numFmtId="10" fontId="22" fillId="6" borderId="3" xfId="2" applyNumberFormat="1" applyFont="1" applyFill="1" applyBorder="1" applyAlignment="1">
      <alignment wrapText="1"/>
    </xf>
    <xf numFmtId="167" fontId="23" fillId="6" borderId="3" xfId="4" applyNumberFormat="1" applyFont="1" applyFill="1" applyBorder="1" applyAlignment="1">
      <alignment wrapText="1"/>
    </xf>
    <xf numFmtId="0" fontId="23" fillId="6" borderId="3" xfId="2" applyFont="1" applyFill="1" applyBorder="1" applyAlignment="1">
      <alignment wrapText="1"/>
    </xf>
    <xf numFmtId="0" fontId="12" fillId="3" borderId="6" xfId="0" applyFont="1" applyFill="1" applyBorder="1" applyAlignment="1">
      <alignment horizontal="right" wrapText="1"/>
    </xf>
    <xf numFmtId="0" fontId="0" fillId="0" borderId="6" xfId="0" applyBorder="1"/>
    <xf numFmtId="0" fontId="20" fillId="6" borderId="6" xfId="1" applyFont="1" applyFill="1" applyBorder="1" applyAlignment="1"/>
    <xf numFmtId="0" fontId="0" fillId="0" borderId="3" xfId="0" applyBorder="1" applyAlignment="1">
      <alignment horizontal="left"/>
    </xf>
    <xf numFmtId="0" fontId="0" fillId="0" borderId="3" xfId="0" applyNumberFormat="1" applyBorder="1"/>
    <xf numFmtId="0" fontId="0" fillId="0" borderId="10" xfId="0" applyBorder="1" applyAlignment="1">
      <alignment horizontal="left" vertical="center"/>
    </xf>
    <xf numFmtId="0" fontId="0" fillId="0" borderId="11" xfId="0" applyNumberFormat="1" applyBorder="1"/>
    <xf numFmtId="0" fontId="0" fillId="0" borderId="13" xfId="0" applyBorder="1" applyAlignment="1">
      <alignment horizontal="left"/>
    </xf>
    <xf numFmtId="0" fontId="0" fillId="0" borderId="13" xfId="0" applyNumberFormat="1" applyBorder="1"/>
    <xf numFmtId="0" fontId="0" fillId="0" borderId="14" xfId="0" applyNumberFormat="1" applyBorder="1"/>
    <xf numFmtId="0" fontId="24" fillId="3" borderId="15" xfId="0" applyFont="1" applyFill="1" applyBorder="1" applyAlignment="1">
      <alignment horizontal="left" wrapText="1"/>
    </xf>
    <xf numFmtId="0" fontId="24" fillId="3" borderId="16" xfId="0" applyFont="1" applyFill="1" applyBorder="1" applyAlignment="1">
      <alignment horizontal="left" wrapText="1"/>
    </xf>
    <xf numFmtId="0" fontId="24" fillId="3" borderId="17" xfId="0" applyFont="1" applyFill="1" applyBorder="1" applyAlignment="1">
      <alignment horizontal="left" wrapText="1"/>
    </xf>
    <xf numFmtId="0" fontId="0" fillId="0" borderId="18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/>
    </xf>
    <xf numFmtId="0" fontId="0" fillId="0" borderId="8" xfId="0" applyNumberFormat="1" applyBorder="1"/>
    <xf numFmtId="0" fontId="0" fillId="0" borderId="9" xfId="0" applyNumberFormat="1" applyBorder="1"/>
    <xf numFmtId="0" fontId="0" fillId="0" borderId="12" xfId="0" applyBorder="1" applyAlignment="1">
      <alignment horizontal="left" vertical="center"/>
    </xf>
    <xf numFmtId="0" fontId="0" fillId="0" borderId="21" xfId="0" applyBorder="1" applyAlignment="1">
      <alignment horizontal="left" vertical="center"/>
    </xf>
    <xf numFmtId="0" fontId="0" fillId="8" borderId="24" xfId="0" applyFill="1" applyBorder="1" applyAlignment="1">
      <alignment horizontal="left"/>
    </xf>
    <xf numFmtId="0" fontId="0" fillId="8" borderId="24" xfId="0" applyNumberFormat="1" applyFill="1" applyBorder="1"/>
    <xf numFmtId="0" fontId="0" fillId="8" borderId="25" xfId="0" applyNumberFormat="1" applyFill="1" applyBorder="1"/>
    <xf numFmtId="0" fontId="25" fillId="0" borderId="26" xfId="0" applyFont="1" applyBorder="1" applyAlignment="1">
      <alignment horizontal="center"/>
    </xf>
    <xf numFmtId="0" fontId="26" fillId="0" borderId="8" xfId="0" applyFont="1" applyBorder="1" applyAlignment="1">
      <alignment horizontal="left"/>
    </xf>
    <xf numFmtId="0" fontId="26" fillId="0" borderId="8" xfId="0" applyNumberFormat="1" applyFont="1" applyBorder="1"/>
    <xf numFmtId="0" fontId="26" fillId="0" borderId="9" xfId="0" applyNumberFormat="1" applyFont="1" applyBorder="1"/>
    <xf numFmtId="0" fontId="26" fillId="0" borderId="19" xfId="0" applyFont="1" applyBorder="1" applyAlignment="1">
      <alignment horizontal="left"/>
    </xf>
    <xf numFmtId="0" fontId="26" fillId="0" borderId="19" xfId="0" applyNumberFormat="1" applyFont="1" applyBorder="1"/>
    <xf numFmtId="0" fontId="26" fillId="0" borderId="20" xfId="0" applyNumberFormat="1" applyFont="1" applyBorder="1"/>
    <xf numFmtId="0" fontId="26" fillId="0" borderId="3" xfId="0" applyFont="1" applyBorder="1" applyAlignment="1">
      <alignment horizontal="left"/>
    </xf>
    <xf numFmtId="0" fontId="26" fillId="0" borderId="3" xfId="0" applyNumberFormat="1" applyFont="1" applyBorder="1"/>
    <xf numFmtId="0" fontId="26" fillId="0" borderId="11" xfId="0" applyNumberFormat="1" applyFont="1" applyBorder="1"/>
    <xf numFmtId="0" fontId="19" fillId="0" borderId="3" xfId="0" applyFont="1" applyBorder="1" applyAlignment="1">
      <alignment horizontal="left"/>
    </xf>
    <xf numFmtId="0" fontId="19" fillId="0" borderId="3" xfId="0" applyNumberFormat="1" applyFont="1" applyBorder="1"/>
    <xf numFmtId="0" fontId="19" fillId="0" borderId="11" xfId="0" applyNumberFormat="1" applyFont="1" applyBorder="1"/>
    <xf numFmtId="0" fontId="19" fillId="0" borderId="22" xfId="0" applyFont="1" applyBorder="1" applyAlignment="1">
      <alignment horizontal="left"/>
    </xf>
    <xf numFmtId="0" fontId="19" fillId="0" borderId="22" xfId="0" applyNumberFormat="1" applyFont="1" applyBorder="1"/>
    <xf numFmtId="0" fontId="19" fillId="0" borderId="23" xfId="0" applyNumberFormat="1" applyFont="1" applyBorder="1"/>
    <xf numFmtId="0" fontId="19" fillId="0" borderId="13" xfId="0" applyFont="1" applyBorder="1" applyAlignment="1">
      <alignment horizontal="left"/>
    </xf>
    <xf numFmtId="0" fontId="19" fillId="0" borderId="13" xfId="0" applyNumberFormat="1" applyFont="1" applyBorder="1"/>
    <xf numFmtId="0" fontId="19" fillId="0" borderId="14" xfId="0" applyNumberFormat="1" applyFont="1" applyBorder="1"/>
    <xf numFmtId="0" fontId="18" fillId="6" borderId="0" xfId="2" applyAlignment="1">
      <alignment horizontal="center"/>
    </xf>
    <xf numFmtId="0" fontId="18" fillId="6" borderId="27" xfId="2" applyBorder="1" applyAlignment="1">
      <alignment horizontal="center"/>
    </xf>
  </cellXfs>
  <cellStyles count="5">
    <cellStyle name="Comma 2" xfId="4"/>
    <cellStyle name="Normal" xfId="0" builtinId="0"/>
    <cellStyle name="Normal 2" xfId="2"/>
    <cellStyle name="Normal_Item Detail" xfId="1"/>
    <cellStyle name="Percent 2" xfId="3"/>
  </cellStyles>
  <dxfs count="26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sz val="8"/>
        <name val="Arial"/>
        <scheme val="none"/>
      </font>
      <fill>
        <patternFill patternType="solid">
          <bgColor indexed="65"/>
        </patternFill>
      </fill>
      <alignment horizontal="left" wrapText="1" readingOrder="0"/>
    </dxf>
    <dxf>
      <font>
        <b/>
        <sz val="8"/>
        <name val="Arial"/>
        <scheme val="none"/>
      </font>
      <fill>
        <patternFill patternType="solid">
          <bgColor indexed="65"/>
        </patternFill>
      </fill>
      <alignment horizontal="left" wrapText="1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THR14 Quarterly Fill Rate Trend - All Items</a:t>
            </a:r>
          </a:p>
        </c:rich>
      </c:tx>
      <c:layout/>
      <c:overlay val="0"/>
    </c:title>
    <c:autoTitleDeleted val="0"/>
    <c:plotArea>
      <c:layout>
        <c:manualLayout>
          <c:xMode val="edge"/>
          <c:yMode val="edge"/>
          <c:x val="6.9402887139107611E-2"/>
          <c:y val="0.16041666666666668"/>
          <c:w val="0.75844155844155847"/>
          <c:h val="0.78865740740740742"/>
        </c:manualLayout>
      </c:layout>
      <c:lineChart>
        <c:grouping val="standard"/>
        <c:varyColors val="0"/>
        <c:ser>
          <c:idx val="0"/>
          <c:order val="0"/>
          <c:tx>
            <c:strRef>
              <c:f>'Quarterly Trend'!$P$1:$P$2</c:f>
              <c:strCache>
                <c:ptCount val="2"/>
                <c:pt idx="0">
                  <c:v> </c:v>
                </c:pt>
                <c:pt idx="1">
                  <c:v>Primary
 Fill Rate</c:v>
                </c:pt>
              </c:strCache>
            </c:strRef>
          </c:tx>
          <c:spPr>
            <a:ln w="28575">
              <a:solidFill>
                <a:srgbClr val="A5A5A5"/>
              </a:solidFill>
            </a:ln>
          </c:spPr>
          <c:marker>
            <c:symbol val="none"/>
          </c:marker>
          <c:cat>
            <c:multiLvlStrRef>
              <c:f>'Quarterly Trend'!$N$3:$O$8</c:f>
              <c:multiLvlStrCache>
                <c:ptCount val="6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</c:lvl>
                <c:lvl>
                  <c:pt idx="0">
                    <c:v>2017</c:v>
                  </c:pt>
                  <c:pt idx="4">
                    <c:v>2018</c:v>
                  </c:pt>
                </c:lvl>
              </c:multiLvlStrCache>
            </c:multiLvlStrRef>
          </c:cat>
          <c:val>
            <c:numRef>
              <c:f>'Quarterly Trend'!$P$3:$P$8</c:f>
              <c:numCache>
                <c:formatCode>0.00%</c:formatCode>
                <c:ptCount val="6"/>
                <c:pt idx="0">
                  <c:v>0.88832401287917306</c:v>
                </c:pt>
                <c:pt idx="1">
                  <c:v>0.88143694110391602</c:v>
                </c:pt>
                <c:pt idx="2">
                  <c:v>0.85340952380952384</c:v>
                </c:pt>
                <c:pt idx="3">
                  <c:v>0.85039097640301708</c:v>
                </c:pt>
                <c:pt idx="4">
                  <c:v>0.83297508160178335</c:v>
                </c:pt>
                <c:pt idx="5">
                  <c:v>0.85172857250926692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'Quarterly Trend'!$Q$1:$Q$2</c:f>
              <c:strCache>
                <c:ptCount val="2"/>
                <c:pt idx="0">
                  <c:v> </c:v>
                </c:pt>
                <c:pt idx="1">
                  <c:v>Network
Fill Rate</c:v>
                </c:pt>
              </c:strCache>
            </c:strRef>
          </c:tx>
          <c:spPr>
            <a:ln w="28575">
              <a:solidFill>
                <a:srgbClr val="4472C4"/>
              </a:solidFill>
            </a:ln>
          </c:spPr>
          <c:marker>
            <c:symbol val="none"/>
          </c:marker>
          <c:cat>
            <c:multiLvlStrRef>
              <c:f>'Quarterly Trend'!$N$3:$O$8</c:f>
              <c:multiLvlStrCache>
                <c:ptCount val="6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</c:lvl>
                <c:lvl>
                  <c:pt idx="0">
                    <c:v>2017</c:v>
                  </c:pt>
                  <c:pt idx="4">
                    <c:v>2018</c:v>
                  </c:pt>
                </c:lvl>
              </c:multiLvlStrCache>
            </c:multiLvlStrRef>
          </c:cat>
          <c:val>
            <c:numRef>
              <c:f>'Quarterly Trend'!$Q$3:$Q$8</c:f>
              <c:numCache>
                <c:formatCode>0.00%</c:formatCode>
                <c:ptCount val="6"/>
                <c:pt idx="0">
                  <c:v>0.95458396881884422</c:v>
                </c:pt>
                <c:pt idx="1">
                  <c:v>0.95544249152019733</c:v>
                </c:pt>
                <c:pt idx="2">
                  <c:v>0.94110476190476189</c:v>
                </c:pt>
                <c:pt idx="3">
                  <c:v>0.93785897169746035</c:v>
                </c:pt>
                <c:pt idx="4">
                  <c:v>0.92723509274739269</c:v>
                </c:pt>
                <c:pt idx="5">
                  <c:v>0.9419018080036311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6767048"/>
        <c:axId val="1246767440"/>
      </c:lineChart>
      <c:catAx>
        <c:axId val="1246767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D9D9D9"/>
            </a:solidFill>
            <a:prstDash val="solid"/>
          </a:ln>
        </c:spPr>
        <c:txPr>
          <a:bodyPr/>
          <a:lstStyle/>
          <a:p>
            <a:pPr>
              <a:defRPr>
                <a:solidFill>
                  <a:srgbClr val="828282"/>
                </a:solidFill>
              </a:defRPr>
            </a:pPr>
            <a:endParaRPr lang="en-US"/>
          </a:p>
        </c:txPr>
        <c:crossAx val="1246767440"/>
        <c:crosses val="autoZero"/>
        <c:auto val="1"/>
        <c:lblAlgn val="ctr"/>
        <c:lblOffset val="100"/>
        <c:noMultiLvlLbl val="0"/>
      </c:catAx>
      <c:valAx>
        <c:axId val="1246767440"/>
        <c:scaling>
          <c:orientation val="minMax"/>
          <c:max val="1"/>
          <c:min val="0.8"/>
        </c:scaling>
        <c:delete val="0"/>
        <c:axPos val="l"/>
        <c:majorGridlines>
          <c:spPr>
            <a:ln>
              <a:solidFill>
                <a:srgbClr val="D9D9D9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rgbClr val="828282"/>
                    </a:solidFill>
                  </a:defRPr>
                </a:pPr>
                <a:r>
                  <a:rPr lang="en-US"/>
                  <a:t>Fill Rate</a:t>
                </a:r>
              </a:p>
            </c:rich>
          </c:tx>
          <c:layout/>
          <c:overlay val="0"/>
        </c:title>
        <c:numFmt formatCode="0.00%" sourceLinked="1"/>
        <c:majorTickMark val="out"/>
        <c:minorTickMark val="none"/>
        <c:tickLblPos val="nextTo"/>
        <c:spPr>
          <a:ln>
            <a:solidFill>
              <a:srgbClr val="FFFFFF"/>
            </a:solidFill>
            <a:prstDash val="solid"/>
          </a:ln>
        </c:spPr>
        <c:txPr>
          <a:bodyPr/>
          <a:lstStyle/>
          <a:p>
            <a:pPr>
              <a:defRPr>
                <a:solidFill>
                  <a:srgbClr val="828282"/>
                </a:solidFill>
              </a:defRPr>
            </a:pPr>
            <a:endParaRPr lang="en-US"/>
          </a:p>
        </c:txPr>
        <c:crossAx val="124676704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857142857142863"/>
          <c:y val="0.42694827710756339"/>
          <c:w val="0.16103896103896104"/>
          <c:h val="0.27522935779816515"/>
        </c:manualLayout>
      </c:layout>
      <c:overlay val="0"/>
      <c:txPr>
        <a:bodyPr/>
        <a:lstStyle/>
        <a:p>
          <a:pPr>
            <a:defRPr>
              <a:solidFill>
                <a:srgbClr val="6D6D6D"/>
              </a:solidFill>
            </a:defRPr>
          </a:pPr>
          <a:endParaRPr lang="en-US"/>
        </a:p>
      </c:txPr>
    </c:legend>
    <c:plotVisOnly val="0"/>
    <c:dispBlanksAs val="gap"/>
    <c:showDLblsOverMax val="0"/>
  </c:chart>
  <c:txPr>
    <a:bodyPr/>
    <a:lstStyle/>
    <a:p>
      <a:pPr>
        <a:defRPr sz="900">
          <a:latin typeface="Calibri" panose="020F0502020204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THR14 Quarterly Fill Rate Trend - Stocking Items Only</a:t>
            </a:r>
          </a:p>
        </c:rich>
      </c:tx>
      <c:layout/>
      <c:overlay val="0"/>
    </c:title>
    <c:autoTitleDeleted val="0"/>
    <c:plotArea>
      <c:layout>
        <c:manualLayout>
          <c:xMode val="edge"/>
          <c:yMode val="edge"/>
          <c:x val="6.9402887139107611E-2"/>
          <c:y val="0.16041666666666668"/>
          <c:w val="0.75844155844155847"/>
          <c:h val="0.78865740740740742"/>
        </c:manualLayout>
      </c:layout>
      <c:lineChart>
        <c:grouping val="standard"/>
        <c:varyColors val="0"/>
        <c:ser>
          <c:idx val="0"/>
          <c:order val="0"/>
          <c:tx>
            <c:strRef>
              <c:f>'Quarterly Trend'!$T$1:$T$2</c:f>
              <c:strCache>
                <c:ptCount val="2"/>
                <c:pt idx="0">
                  <c:v> </c:v>
                </c:pt>
                <c:pt idx="1">
                  <c:v>Primary
 Fill Rate</c:v>
                </c:pt>
              </c:strCache>
            </c:strRef>
          </c:tx>
          <c:spPr>
            <a:ln w="28575">
              <a:solidFill>
                <a:srgbClr val="636363"/>
              </a:solidFill>
            </a:ln>
          </c:spPr>
          <c:marker>
            <c:symbol val="none"/>
          </c:marker>
          <c:cat>
            <c:multiLvlStrRef>
              <c:f>'Quarterly Trend'!$R$3:$S$8</c:f>
              <c:multiLvlStrCache>
                <c:ptCount val="6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</c:lvl>
                <c:lvl>
                  <c:pt idx="0">
                    <c:v>2017</c:v>
                  </c:pt>
                  <c:pt idx="4">
                    <c:v>2018</c:v>
                  </c:pt>
                </c:lvl>
              </c:multiLvlStrCache>
            </c:multiLvlStrRef>
          </c:cat>
          <c:val>
            <c:numRef>
              <c:f>'Quarterly Trend'!$T$3:$T$8</c:f>
              <c:numCache>
                <c:formatCode>0.00%</c:formatCode>
                <c:ptCount val="6"/>
                <c:pt idx="0">
                  <c:v>0.91814946619217086</c:v>
                </c:pt>
                <c:pt idx="1">
                  <c:v>0.90942028985507251</c:v>
                </c:pt>
                <c:pt idx="2">
                  <c:v>0.88464761904761902</c:v>
                </c:pt>
                <c:pt idx="3">
                  <c:v>0.87551034530482319</c:v>
                </c:pt>
                <c:pt idx="4">
                  <c:v>0.86943714672398698</c:v>
                </c:pt>
                <c:pt idx="5">
                  <c:v>0.88917467281942664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'Quarterly Trend'!$U$1:$U$2</c:f>
              <c:strCache>
                <c:ptCount val="2"/>
                <c:pt idx="0">
                  <c:v> </c:v>
                </c:pt>
                <c:pt idx="1">
                  <c:v>Network
Fill Rate</c:v>
                </c:pt>
              </c:strCache>
            </c:strRef>
          </c:tx>
          <c:spPr>
            <a:ln w="28575">
              <a:solidFill>
                <a:srgbClr val="997300"/>
              </a:solidFill>
            </a:ln>
          </c:spPr>
          <c:marker>
            <c:symbol val="none"/>
          </c:marker>
          <c:cat>
            <c:multiLvlStrRef>
              <c:f>'Quarterly Trend'!$R$3:$S$8</c:f>
              <c:multiLvlStrCache>
                <c:ptCount val="6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</c:lvl>
                <c:lvl>
                  <c:pt idx="0">
                    <c:v>2017</c:v>
                  </c:pt>
                  <c:pt idx="4">
                    <c:v>2018</c:v>
                  </c:pt>
                </c:lvl>
              </c:multiLvlStrCache>
            </c:multiLvlStrRef>
          </c:cat>
          <c:val>
            <c:numRef>
              <c:f>'Quarterly Trend'!$U$3:$U$8</c:f>
              <c:numCache>
                <c:formatCode>0.00%</c:formatCode>
                <c:ptCount val="6"/>
                <c:pt idx="0">
                  <c:v>0.98440942213184202</c:v>
                </c:pt>
                <c:pt idx="1">
                  <c:v>0.98342584027135371</c:v>
                </c:pt>
                <c:pt idx="2">
                  <c:v>0.97234285714285718</c:v>
                </c:pt>
                <c:pt idx="3">
                  <c:v>0.96297834059926646</c:v>
                </c:pt>
                <c:pt idx="4">
                  <c:v>0.96369715786959642</c:v>
                </c:pt>
                <c:pt idx="5">
                  <c:v>0.9793479083137907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6839464"/>
        <c:axId val="716839856"/>
      </c:lineChart>
      <c:catAx>
        <c:axId val="716839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D9D9D9"/>
            </a:solidFill>
            <a:prstDash val="solid"/>
          </a:ln>
        </c:spPr>
        <c:txPr>
          <a:bodyPr/>
          <a:lstStyle/>
          <a:p>
            <a:pPr>
              <a:defRPr>
                <a:solidFill>
                  <a:srgbClr val="828282"/>
                </a:solidFill>
              </a:defRPr>
            </a:pPr>
            <a:endParaRPr lang="en-US"/>
          </a:p>
        </c:txPr>
        <c:crossAx val="716839856"/>
        <c:crosses val="autoZero"/>
        <c:auto val="1"/>
        <c:lblAlgn val="ctr"/>
        <c:lblOffset val="100"/>
        <c:noMultiLvlLbl val="0"/>
      </c:catAx>
      <c:valAx>
        <c:axId val="716839856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rgbClr val="828282"/>
                    </a:solidFill>
                  </a:defRPr>
                </a:pPr>
                <a:r>
                  <a:rPr lang="en-US"/>
                  <a:t>Fill Rate</a:t>
                </a:r>
              </a:p>
            </c:rich>
          </c:tx>
          <c:layout/>
          <c:overlay val="0"/>
        </c:title>
        <c:numFmt formatCode="0.00%" sourceLinked="1"/>
        <c:majorTickMark val="out"/>
        <c:minorTickMark val="none"/>
        <c:tickLblPos val="nextTo"/>
        <c:spPr>
          <a:ln>
            <a:solidFill>
              <a:srgbClr val="FFFFFF"/>
            </a:solidFill>
            <a:prstDash val="solid"/>
          </a:ln>
        </c:spPr>
        <c:txPr>
          <a:bodyPr/>
          <a:lstStyle/>
          <a:p>
            <a:pPr>
              <a:defRPr>
                <a:solidFill>
                  <a:srgbClr val="828282"/>
                </a:solidFill>
              </a:defRPr>
            </a:pPr>
            <a:endParaRPr lang="en-US"/>
          </a:p>
        </c:txPr>
        <c:crossAx val="7168394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857142857142863"/>
          <c:y val="0.42694827710756339"/>
          <c:w val="0.16103896103896104"/>
          <c:h val="0.27522935779816515"/>
        </c:manualLayout>
      </c:layout>
      <c:overlay val="0"/>
      <c:txPr>
        <a:bodyPr/>
        <a:lstStyle/>
        <a:p>
          <a:pPr>
            <a:defRPr>
              <a:solidFill>
                <a:srgbClr val="6D6D6D"/>
              </a:solidFill>
            </a:defRPr>
          </a:pPr>
          <a:endParaRPr lang="en-US"/>
        </a:p>
      </c:txPr>
    </c:legend>
    <c:plotVisOnly val="0"/>
    <c:dispBlanksAs val="gap"/>
    <c:showDLblsOverMax val="0"/>
  </c:chart>
  <c:txPr>
    <a:bodyPr/>
    <a:lstStyle/>
    <a:p>
      <a:pPr>
        <a:defRPr sz="900">
          <a:latin typeface="Calibri" panose="020F0502020204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/>
          <a:lstStyle/>
          <a:p>
            <a:r>
              <a:rPr lang="en-US" sz="1400">
                <a:latin typeface="Calibri"/>
              </a:rPr>
              <a:t>Fill Rate - Stocking Items Only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Primary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'12-Month Rolling Fill Rate'!$K$4:$K$15</c:f>
              <c:numCache>
                <c:formatCode>0.#0%</c:formatCode>
                <c:ptCount val="12"/>
                <c:pt idx="0">
                  <c:v>0.89286479537175911</c:v>
                </c:pt>
                <c:pt idx="1">
                  <c:v>0.88479697828139758</c:v>
                </c:pt>
                <c:pt idx="2">
                  <c:v>0.86201469045120671</c:v>
                </c:pt>
                <c:pt idx="3">
                  <c:v>0.88136213841083855</c:v>
                </c:pt>
                <c:pt idx="4">
                  <c:v>0.87482319660537489</c:v>
                </c:pt>
                <c:pt idx="5">
                  <c:v>0.85857664233576647</c:v>
                </c:pt>
                <c:pt idx="6">
                  <c:v>0.85465372739303047</c:v>
                </c:pt>
                <c:pt idx="7">
                  <c:v>0.8732963149924281</c:v>
                </c:pt>
                <c:pt idx="8">
                  <c:v>0.86720266149154424</c:v>
                </c:pt>
                <c:pt idx="9">
                  <c:v>0.86938061938061939</c:v>
                </c:pt>
                <c:pt idx="10">
                  <c:v>0.90187527256868738</c:v>
                </c:pt>
                <c:pt idx="11">
                  <c:v>0.88098693759071123</c:v>
                </c:pt>
              </c:numCache>
            </c:numRef>
          </c:val>
          <c:smooth val="1"/>
        </c:ser>
        <c:ser>
          <c:idx val="1"/>
          <c:order val="1"/>
          <c:tx>
            <c:v>Total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'12-Month Rolling Fill Rate'!$L$4:$L$15</c:f>
              <c:numCache>
                <c:formatCode>0.#0%</c:formatCode>
                <c:ptCount val="12"/>
                <c:pt idx="0">
                  <c:v>0.97450888681010295</c:v>
                </c:pt>
                <c:pt idx="1">
                  <c:v>0.97629591039333163</c:v>
                </c:pt>
                <c:pt idx="2">
                  <c:v>0.95273992461583068</c:v>
                </c:pt>
                <c:pt idx="3">
                  <c:v>0.96647259586428413</c:v>
                </c:pt>
                <c:pt idx="4">
                  <c:v>0.95743034055727549</c:v>
                </c:pt>
                <c:pt idx="5">
                  <c:v>0.94882782959415179</c:v>
                </c:pt>
                <c:pt idx="6">
                  <c:v>0.9481282114020062</c:v>
                </c:pt>
                <c:pt idx="7">
                  <c:v>0.96325167037861914</c:v>
                </c:pt>
                <c:pt idx="8">
                  <c:v>0.96543209876543212</c:v>
                </c:pt>
                <c:pt idx="9">
                  <c:v>0.97044884304432666</c:v>
                </c:pt>
                <c:pt idx="10">
                  <c:v>0.98195631528964866</c:v>
                </c:pt>
                <c:pt idx="11">
                  <c:v>0.97562282346638096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9834616"/>
        <c:axId val="979835008"/>
      </c:lineChart>
      <c:catAx>
        <c:axId val="979834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Period</a:t>
                </a:r>
                <a:endParaRPr lang="en-US"/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extTo"/>
        <c:crossAx val="979835008"/>
        <c:crosses val="autoZero"/>
        <c:auto val="1"/>
        <c:lblAlgn val="ctr"/>
        <c:lblOffset val="100"/>
        <c:noMultiLvlLbl val="1"/>
      </c:catAx>
      <c:valAx>
        <c:axId val="979835008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Fill Rate</a:t>
                </a:r>
                <a:endParaRPr lang="en-US"/>
              </a:p>
            </c:rich>
          </c:tx>
          <c:layout/>
          <c:overlay val="0"/>
        </c:title>
        <c:numFmt formatCode="0.#0%" sourceLinked="1"/>
        <c:majorTickMark val="cross"/>
        <c:minorTickMark val="none"/>
        <c:tickLblPos val="nextTo"/>
        <c:crossAx val="979834616"/>
        <c:crosses val="autoZero"/>
        <c:crossBetween val="midCat"/>
      </c:val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/>
          <a:lstStyle/>
          <a:p>
            <a:r>
              <a:rPr lang="en-US" sz="1400">
                <a:latin typeface="Calibri"/>
              </a:rPr>
              <a:t>Fill Rate - All Items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Primary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'12-Month Rolling Fill Rate'!$E$4:$E$15</c:f>
              <c:numCache>
                <c:formatCode>0.#0%</c:formatCode>
                <c:ptCount val="12"/>
                <c:pt idx="0">
                  <c:v>0.86506124143657881</c:v>
                </c:pt>
                <c:pt idx="1">
                  <c:v>0.85845167201099404</c:v>
                </c:pt>
                <c:pt idx="2">
                  <c:v>0.83358701166920346</c:v>
                </c:pt>
                <c:pt idx="3">
                  <c:v>0.85902926481084951</c:v>
                </c:pt>
                <c:pt idx="4">
                  <c:v>0.85173284369979341</c:v>
                </c:pt>
                <c:pt idx="5">
                  <c:v>0.83830734966592435</c:v>
                </c:pt>
                <c:pt idx="6">
                  <c:v>0.82464354117897409</c:v>
                </c:pt>
                <c:pt idx="7">
                  <c:v>0.84000971109492595</c:v>
                </c:pt>
                <c:pt idx="8">
                  <c:v>0.83569329414907823</c:v>
                </c:pt>
                <c:pt idx="9">
                  <c:v>0.83617583473456647</c:v>
                </c:pt>
                <c:pt idx="10">
                  <c:v>0.87386435664483419</c:v>
                </c:pt>
                <c:pt idx="11">
                  <c:v>0.842470506592644</c:v>
                </c:pt>
              </c:numCache>
            </c:numRef>
          </c:val>
          <c:smooth val="1"/>
        </c:ser>
        <c:ser>
          <c:idx val="1"/>
          <c:order val="1"/>
          <c:tx>
            <c:v>Total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'12-Month Rolling Fill Rate'!$G$4:$G$15</c:f>
              <c:numCache>
                <c:formatCode>0.#0%</c:formatCode>
                <c:ptCount val="12"/>
                <c:pt idx="0">
                  <c:v>0.94623209466472913</c:v>
                </c:pt>
                <c:pt idx="1">
                  <c:v>0.94938158497480529</c:v>
                </c:pt>
                <c:pt idx="2">
                  <c:v>0.92567224759005584</c:v>
                </c:pt>
                <c:pt idx="3">
                  <c:v>0.94486081370449682</c:v>
                </c:pt>
                <c:pt idx="4">
                  <c:v>0.93573559788845539</c:v>
                </c:pt>
                <c:pt idx="5">
                  <c:v>0.93118040089086862</c:v>
                </c:pt>
                <c:pt idx="6">
                  <c:v>0.91977016386465205</c:v>
                </c:pt>
                <c:pt idx="7">
                  <c:v>0.92983733915999034</c:v>
                </c:pt>
                <c:pt idx="8">
                  <c:v>0.93374298690889657</c:v>
                </c:pt>
                <c:pt idx="9">
                  <c:v>0.93634398270478025</c:v>
                </c:pt>
                <c:pt idx="10">
                  <c:v>0.9528840059159096</c:v>
                </c:pt>
                <c:pt idx="11">
                  <c:v>0.93523016423779781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9835792"/>
        <c:axId val="979836184"/>
      </c:lineChart>
      <c:catAx>
        <c:axId val="979835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Period</a:t>
                </a:r>
                <a:endParaRPr lang="en-US"/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extTo"/>
        <c:crossAx val="979836184"/>
        <c:crosses val="autoZero"/>
        <c:auto val="1"/>
        <c:lblAlgn val="ctr"/>
        <c:lblOffset val="100"/>
        <c:noMultiLvlLbl val="1"/>
      </c:catAx>
      <c:valAx>
        <c:axId val="979836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Fill Rate</a:t>
                </a:r>
                <a:endParaRPr lang="en-US"/>
              </a:p>
            </c:rich>
          </c:tx>
          <c:layout/>
          <c:overlay val="0"/>
        </c:title>
        <c:numFmt formatCode="0.#0%" sourceLinked="1"/>
        <c:majorTickMark val="cross"/>
        <c:minorTickMark val="none"/>
        <c:tickLblPos val="nextTo"/>
        <c:crossAx val="979835792"/>
        <c:crosses val="min"/>
        <c:crossBetween val="midCat"/>
      </c:val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0</xdr:rowOff>
    </xdr:from>
    <xdr:to>
      <xdr:col>11</xdr:col>
      <xdr:colOff>660400</xdr:colOff>
      <xdr:row>28</xdr:row>
      <xdr:rowOff>25400</xdr:rowOff>
    </xdr:to>
    <xdr:grpSp>
      <xdr:nvGrpSpPr>
        <xdr:cNvPr id="7" name="Group 6"/>
        <xdr:cNvGrpSpPr/>
      </xdr:nvGrpSpPr>
      <xdr:grpSpPr>
        <a:xfrm>
          <a:off x="0" y="2613660"/>
          <a:ext cx="9964420" cy="2768600"/>
          <a:chOff x="0" y="2613660"/>
          <a:chExt cx="9964420" cy="2768600"/>
        </a:xfrm>
      </xdr:grpSpPr>
      <xdr:graphicFrame macro="">
        <xdr:nvGraphicFramePr>
          <xdr:cNvPr id="5" name="Chart 1"/>
          <xdr:cNvGraphicFramePr/>
        </xdr:nvGraphicFramePr>
        <xdr:xfrm>
          <a:off x="0" y="2613660"/>
          <a:ext cx="4889500" cy="27686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6" name="Chart 2"/>
          <xdr:cNvGraphicFramePr/>
        </xdr:nvGraphicFramePr>
        <xdr:xfrm>
          <a:off x="5074920" y="2613660"/>
          <a:ext cx="4889500" cy="27686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16</xdr:row>
      <xdr:rowOff>0</xdr:rowOff>
    </xdr:from>
    <xdr:to>
      <xdr:col>12</xdr:col>
      <xdr:colOff>0</xdr:colOff>
      <xdr:row>30</xdr:row>
      <xdr:rowOff>0</xdr:rowOff>
    </xdr:to>
    <xdr:graphicFrame macro="">
      <xdr:nvGraphicFramePr>
        <xdr:cNvPr id="2" name="Diagramm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0</xdr:rowOff>
    </xdr:from>
    <xdr:to>
      <xdr:col>6</xdr:col>
      <xdr:colOff>0</xdr:colOff>
      <xdr:row>30</xdr:row>
      <xdr:rowOff>0</xdr:rowOff>
    </xdr:to>
    <xdr:graphicFrame macro="">
      <xdr:nvGraphicFramePr>
        <xdr:cNvPr id="3" name="Diagramm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ichelle.Mangini\Downloads\CustomerFacingReporting2018-07-10_11474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ip-To Fill Rate"/>
      <sheetName val="NSI Items"/>
      <sheetName val="Drop-Ship Items"/>
      <sheetName val="Sheet1"/>
      <sheetName val="Item Detail"/>
      <sheetName val="12-Month Rolling Fill Rate"/>
      <sheetName val="Quarterly Trend"/>
    </sheetNames>
    <sheetDataSet>
      <sheetData sheetId="0" refreshError="1"/>
      <sheetData sheetId="1" refreshError="1"/>
      <sheetData sheetId="2" refreshError="1"/>
      <sheetData sheetId="3" refreshError="1"/>
      <sheetData sheetId="4">
        <row r="2">
          <cell r="A2" t="str">
            <v>SKU</v>
          </cell>
          <cell r="B2" t="str">
            <v>DESCRIPTION</v>
          </cell>
          <cell r="C2" t="str">
            <v>STRENGTH</v>
          </cell>
          <cell r="D2" t="str">
            <v>SIZE</v>
          </cell>
          <cell r="E2" t="str">
            <v>SUP</v>
          </cell>
          <cell r="F2" t="str">
            <v>SUPNO</v>
          </cell>
          <cell r="G2" t="str">
            <v>LINES</v>
          </cell>
          <cell r="H2" t="str">
            <v>QTY</v>
          </cell>
          <cell r="I2" t="str">
            <v>Back
order%</v>
          </cell>
          <cell r="J2" t="str">
            <v>Cross
Ship%</v>
          </cell>
          <cell r="K2" t="str">
            <v>NSI%</v>
          </cell>
          <cell r="L2" t="str">
            <v>Drop
Ship%</v>
          </cell>
          <cell r="M2" t="str">
            <v>Status</v>
          </cell>
        </row>
        <row r="3">
          <cell r="A3" t="str">
            <v>1531434</v>
          </cell>
          <cell r="B3" t="str">
            <v xml:space="preserve">Sodium Chloride 0.9% Irrig    </v>
          </cell>
          <cell r="C3" t="str">
            <v xml:space="preserve">1000mL/Bt   </v>
          </cell>
          <cell r="D3" t="str">
            <v xml:space="preserve">EA      </v>
          </cell>
          <cell r="E3" t="str">
            <v>TRAVOL</v>
          </cell>
          <cell r="F3" t="str">
            <v>2F7124</v>
          </cell>
          <cell r="G3">
            <v>6</v>
          </cell>
          <cell r="H3">
            <v>96</v>
          </cell>
          <cell r="I3">
            <v>0</v>
          </cell>
          <cell r="J3">
            <v>1</v>
          </cell>
          <cell r="K3">
            <v>0</v>
          </cell>
          <cell r="L3">
            <v>0</v>
          </cell>
          <cell r="M3" t="str">
            <v>Manufacturers back order</v>
          </cell>
        </row>
        <row r="4">
          <cell r="A4" t="str">
            <v>9870358</v>
          </cell>
          <cell r="B4" t="str">
            <v xml:space="preserve">Syringe Luer Lok Tip          </v>
          </cell>
          <cell r="C4" t="str">
            <v xml:space="preserve">30mL        </v>
          </cell>
          <cell r="D4" t="str">
            <v xml:space="preserve">56/Bx   </v>
          </cell>
          <cell r="E4" t="str">
            <v>BD</v>
          </cell>
          <cell r="F4" t="str">
            <v>302832</v>
          </cell>
          <cell r="G4">
            <v>5</v>
          </cell>
          <cell r="H4">
            <v>8</v>
          </cell>
          <cell r="I4">
            <v>0</v>
          </cell>
          <cell r="J4">
            <v>1</v>
          </cell>
          <cell r="K4">
            <v>0</v>
          </cell>
          <cell r="L4">
            <v>0</v>
          </cell>
          <cell r="M4" t="str">
            <v>Manufacturers back order</v>
          </cell>
        </row>
        <row r="5">
          <cell r="A5" t="str">
            <v>5075300</v>
          </cell>
          <cell r="B5" t="str">
            <v xml:space="preserve">Sodium Chl 0.9% Irrig Plas Bt </v>
          </cell>
          <cell r="C5" t="str">
            <v xml:space="preserve">1000mL/Ea   </v>
          </cell>
          <cell r="D5" t="str">
            <v xml:space="preserve">EA      </v>
          </cell>
          <cell r="E5" t="str">
            <v>MCGAW</v>
          </cell>
          <cell r="F5" t="str">
            <v>R5200-01</v>
          </cell>
          <cell r="G5">
            <v>5</v>
          </cell>
          <cell r="H5">
            <v>112</v>
          </cell>
          <cell r="I5">
            <v>0</v>
          </cell>
          <cell r="J5">
            <v>1</v>
          </cell>
          <cell r="K5">
            <v>0</v>
          </cell>
          <cell r="L5">
            <v>0</v>
          </cell>
          <cell r="M5" t="str">
            <v>Manufacturers back order</v>
          </cell>
        </row>
        <row r="6">
          <cell r="A6" t="str">
            <v>1136550</v>
          </cell>
          <cell r="B6" t="str">
            <v xml:space="preserve">Connector Straight w/Gas Samp </v>
          </cell>
          <cell r="C6" t="str">
            <v xml:space="preserve">Port        </v>
          </cell>
          <cell r="D6" t="str">
            <v xml:space="preserve">50/Ca   </v>
          </cell>
          <cell r="E6" t="str">
            <v>MEDLIN</v>
          </cell>
          <cell r="F6" t="str">
            <v>DYNJAA08</v>
          </cell>
          <cell r="G6">
            <v>5</v>
          </cell>
          <cell r="H6">
            <v>5</v>
          </cell>
          <cell r="I6">
            <v>0</v>
          </cell>
          <cell r="J6">
            <v>0</v>
          </cell>
          <cell r="K6">
            <v>0.6</v>
          </cell>
          <cell r="L6">
            <v>0.4</v>
          </cell>
          <cell r="M6" t="str">
            <v>Corporate non-stock - demand too low to convert</v>
          </cell>
        </row>
        <row r="7">
          <cell r="A7" t="str">
            <v>1530160</v>
          </cell>
          <cell r="B7" t="str">
            <v>Lactated Ringr Arthroma 3000ml</v>
          </cell>
          <cell r="C7" t="str">
            <v xml:space="preserve">3000ml Str  </v>
          </cell>
          <cell r="D7" t="str">
            <v xml:space="preserve">Ea      </v>
          </cell>
          <cell r="E7" t="str">
            <v>TRAVOL</v>
          </cell>
          <cell r="F7" t="str">
            <v>2B7487</v>
          </cell>
          <cell r="G7">
            <v>4</v>
          </cell>
          <cell r="H7">
            <v>80</v>
          </cell>
          <cell r="I7">
            <v>0.5</v>
          </cell>
          <cell r="J7">
            <v>0.5</v>
          </cell>
          <cell r="K7">
            <v>0</v>
          </cell>
          <cell r="L7">
            <v>0</v>
          </cell>
          <cell r="M7" t="str">
            <v>Manufacturers back order</v>
          </cell>
        </row>
        <row r="8">
          <cell r="A8" t="str">
            <v>1004737</v>
          </cell>
          <cell r="B8" t="str">
            <v>Sod Chloride Inj 0.9% Non-DEHP</v>
          </cell>
          <cell r="C8" t="str">
            <v xml:space="preserve">Plas Bag    </v>
          </cell>
          <cell r="D8" t="str">
            <v>500ml/Bg</v>
          </cell>
          <cell r="E8" t="str">
            <v>MCGAW</v>
          </cell>
          <cell r="F8" t="str">
            <v>L8001</v>
          </cell>
          <cell r="G8">
            <v>4</v>
          </cell>
          <cell r="H8">
            <v>154</v>
          </cell>
          <cell r="I8">
            <v>0</v>
          </cell>
          <cell r="J8">
            <v>1</v>
          </cell>
          <cell r="K8">
            <v>0</v>
          </cell>
          <cell r="L8">
            <v>0</v>
          </cell>
          <cell r="M8" t="str">
            <v>Manufacturers back order</v>
          </cell>
        </row>
        <row r="9">
          <cell r="A9" t="str">
            <v>1227672</v>
          </cell>
          <cell r="B9" t="str">
            <v xml:space="preserve">Dermabond Prineo Skin Closure </v>
          </cell>
          <cell r="C9" t="str">
            <v xml:space="preserve">22cm        </v>
          </cell>
          <cell r="D9" t="str">
            <v xml:space="preserve">2/Bx    </v>
          </cell>
          <cell r="E9" t="str">
            <v>ETHICO</v>
          </cell>
          <cell r="F9" t="str">
            <v>CLR222US</v>
          </cell>
          <cell r="G9">
            <v>4</v>
          </cell>
          <cell r="H9">
            <v>8</v>
          </cell>
          <cell r="I9">
            <v>0</v>
          </cell>
          <cell r="J9">
            <v>1</v>
          </cell>
          <cell r="K9">
            <v>0</v>
          </cell>
          <cell r="L9">
            <v>0</v>
          </cell>
          <cell r="M9" t="str">
            <v>Demand increase - converted to stock</v>
          </cell>
        </row>
        <row r="10">
          <cell r="A10" t="str">
            <v>8760646</v>
          </cell>
          <cell r="B10" t="str">
            <v>Stockinette Single Ply Sterile</v>
          </cell>
          <cell r="C10" t="str">
            <v xml:space="preserve">4X48        </v>
          </cell>
          <cell r="D10" t="str">
            <v xml:space="preserve">30/Ca   </v>
          </cell>
          <cell r="E10" t="str">
            <v>MEDLIN</v>
          </cell>
          <cell r="F10" t="str">
            <v>NON22360</v>
          </cell>
          <cell r="G10">
            <v>4</v>
          </cell>
          <cell r="H10">
            <v>4</v>
          </cell>
          <cell r="I10">
            <v>0</v>
          </cell>
          <cell r="J10">
            <v>0</v>
          </cell>
          <cell r="K10">
            <v>1</v>
          </cell>
          <cell r="L10">
            <v>0</v>
          </cell>
          <cell r="M10" t="str">
            <v>Corporate non-stock - demand too low to convert</v>
          </cell>
        </row>
        <row r="11">
          <cell r="A11" t="str">
            <v>5076910</v>
          </cell>
          <cell r="B11" t="str">
            <v xml:space="preserve">Lactated Ringers Injectable   </v>
          </cell>
          <cell r="C11" t="str">
            <v xml:space="preserve">500ml       </v>
          </cell>
          <cell r="D11" t="str">
            <v xml:space="preserve">24/Ca   </v>
          </cell>
          <cell r="E11" t="str">
            <v>MCGAW</v>
          </cell>
          <cell r="F11" t="str">
            <v>L7501</v>
          </cell>
          <cell r="G11">
            <v>4</v>
          </cell>
          <cell r="H11">
            <v>9</v>
          </cell>
          <cell r="I11">
            <v>0</v>
          </cell>
          <cell r="J11">
            <v>1</v>
          </cell>
          <cell r="K11">
            <v>0</v>
          </cell>
          <cell r="L11">
            <v>0</v>
          </cell>
          <cell r="M11" t="str">
            <v>Manufacturers back order</v>
          </cell>
        </row>
        <row r="12">
          <cell r="A12" t="str">
            <v>5070085</v>
          </cell>
          <cell r="B12" t="str">
            <v xml:space="preserve">Lactated Ring Irrig Titan Bg  </v>
          </cell>
          <cell r="C12" t="str">
            <v>3L Titan Bag</v>
          </cell>
          <cell r="D12" t="str">
            <v xml:space="preserve">Ea      </v>
          </cell>
          <cell r="E12" t="str">
            <v>MCGAW</v>
          </cell>
          <cell r="F12" t="str">
            <v>R8306</v>
          </cell>
          <cell r="G12">
            <v>4</v>
          </cell>
          <cell r="H12">
            <v>104</v>
          </cell>
          <cell r="I12">
            <v>0</v>
          </cell>
          <cell r="J12">
            <v>1</v>
          </cell>
          <cell r="K12">
            <v>0</v>
          </cell>
          <cell r="L12">
            <v>0</v>
          </cell>
          <cell r="M12" t="str">
            <v>Manufacturers back order</v>
          </cell>
        </row>
        <row r="13">
          <cell r="A13" t="str">
            <v>1193331</v>
          </cell>
          <cell r="B13" t="str">
            <v xml:space="preserve">Closed Wound Set              </v>
          </cell>
          <cell r="C13" t="str">
            <v xml:space="preserve">3/16"       </v>
          </cell>
          <cell r="D13" t="str">
            <v xml:space="preserve">10/Ca   </v>
          </cell>
          <cell r="E13" t="str">
            <v>BARDBI</v>
          </cell>
          <cell r="F13" t="str">
            <v>0043630</v>
          </cell>
          <cell r="G13">
            <v>3</v>
          </cell>
          <cell r="H13">
            <v>3</v>
          </cell>
          <cell r="I13">
            <v>0</v>
          </cell>
          <cell r="J13">
            <v>0</v>
          </cell>
          <cell r="K13">
            <v>1</v>
          </cell>
          <cell r="L13">
            <v>0</v>
          </cell>
          <cell r="M13" t="str">
            <v>Corporate non-stock - demand too low to convert</v>
          </cell>
        </row>
        <row r="14">
          <cell r="A14" t="str">
            <v>1097882</v>
          </cell>
          <cell r="B14" t="str">
            <v xml:space="preserve">SmartGown Gown Surgical       </v>
          </cell>
          <cell r="C14" t="str">
            <v xml:space="preserve">Large       </v>
          </cell>
          <cell r="D14" t="str">
            <v xml:space="preserve">20/Ca   </v>
          </cell>
          <cell r="E14" t="str">
            <v>ALLEG</v>
          </cell>
          <cell r="F14" t="str">
            <v>89015</v>
          </cell>
          <cell r="G14">
            <v>3</v>
          </cell>
          <cell r="H14">
            <v>5</v>
          </cell>
          <cell r="I14">
            <v>0</v>
          </cell>
          <cell r="J14">
            <v>1</v>
          </cell>
          <cell r="K14">
            <v>0</v>
          </cell>
          <cell r="L14">
            <v>0</v>
          </cell>
          <cell r="M14" t="str">
            <v>Non-stock in the primary DC - demand too low to convert</v>
          </cell>
        </row>
        <row r="15">
          <cell r="A15" t="str">
            <v>2880171</v>
          </cell>
          <cell r="B15" t="str">
            <v xml:space="preserve">Mask Surgical Sensitive White </v>
          </cell>
          <cell r="C15" t="str">
            <v xml:space="preserve">            </v>
          </cell>
          <cell r="D15" t="str">
            <v xml:space="preserve">50/Bx   </v>
          </cell>
          <cell r="E15" t="str">
            <v>ALLEG</v>
          </cell>
          <cell r="F15" t="str">
            <v>AT73335</v>
          </cell>
          <cell r="G15">
            <v>3</v>
          </cell>
          <cell r="H15">
            <v>16</v>
          </cell>
          <cell r="I15">
            <v>0</v>
          </cell>
          <cell r="J15">
            <v>1</v>
          </cell>
          <cell r="K15">
            <v>0</v>
          </cell>
          <cell r="L15">
            <v>0</v>
          </cell>
          <cell r="M15" t="str">
            <v>Demand increase - converted to stock</v>
          </cell>
        </row>
        <row r="16">
          <cell r="A16" t="str">
            <v>9879263</v>
          </cell>
          <cell r="B16" t="str">
            <v xml:space="preserve">Slip Tip Syringe Sterile      </v>
          </cell>
          <cell r="C16" t="str">
            <v xml:space="preserve">60Ml        </v>
          </cell>
          <cell r="D16" t="str">
            <v xml:space="preserve">40/Bx   </v>
          </cell>
          <cell r="E16" t="str">
            <v>BD</v>
          </cell>
          <cell r="F16" t="str">
            <v>309654</v>
          </cell>
          <cell r="G16">
            <v>3</v>
          </cell>
          <cell r="H16">
            <v>6</v>
          </cell>
          <cell r="I16">
            <v>1</v>
          </cell>
          <cell r="J16">
            <v>0</v>
          </cell>
          <cell r="K16">
            <v>0</v>
          </cell>
          <cell r="L16">
            <v>0</v>
          </cell>
          <cell r="M16" t="str">
            <v>Manufacturers back order</v>
          </cell>
        </row>
        <row r="17">
          <cell r="A17" t="str">
            <v>2072114</v>
          </cell>
          <cell r="B17" t="str">
            <v xml:space="preserve">Extention Set Safeline        </v>
          </cell>
          <cell r="C17" t="str">
            <v xml:space="preserve">MACROB      </v>
          </cell>
          <cell r="D17" t="str">
            <v xml:space="preserve">50/CA   </v>
          </cell>
          <cell r="E17" t="str">
            <v>MCGAW</v>
          </cell>
          <cell r="F17" t="str">
            <v>NF1320</v>
          </cell>
          <cell r="G17">
            <v>3</v>
          </cell>
          <cell r="H17">
            <v>5</v>
          </cell>
          <cell r="I17">
            <v>0</v>
          </cell>
          <cell r="J17">
            <v>1</v>
          </cell>
          <cell r="K17">
            <v>0</v>
          </cell>
          <cell r="L17">
            <v>0</v>
          </cell>
          <cell r="M17" t="str">
            <v>Non-stock in the primary DC - demand too low to convert</v>
          </cell>
        </row>
        <row r="18">
          <cell r="A18" t="str">
            <v>6545371</v>
          </cell>
          <cell r="B18" t="str">
            <v xml:space="preserve">Suture Monocryl+ Mono Ud PS2  </v>
          </cell>
          <cell r="C18" t="str">
            <v xml:space="preserve">4-0 27"     </v>
          </cell>
          <cell r="D18" t="str">
            <v xml:space="preserve">36/Bx   </v>
          </cell>
          <cell r="E18" t="str">
            <v>ETHICO</v>
          </cell>
          <cell r="F18" t="str">
            <v>MCP426H</v>
          </cell>
          <cell r="G18">
            <v>3</v>
          </cell>
          <cell r="H18">
            <v>4</v>
          </cell>
          <cell r="I18">
            <v>0</v>
          </cell>
          <cell r="J18">
            <v>1</v>
          </cell>
          <cell r="K18">
            <v>0</v>
          </cell>
          <cell r="L18">
            <v>0</v>
          </cell>
          <cell r="M18" t="str">
            <v>Demand increase - converted to stock</v>
          </cell>
        </row>
        <row r="19">
          <cell r="A19" t="str">
            <v>1194768</v>
          </cell>
          <cell r="B19" t="str">
            <v xml:space="preserve">Trashbag 48x40" 40-45gal      </v>
          </cell>
          <cell r="C19" t="str">
            <v xml:space="preserve">Natural     </v>
          </cell>
          <cell r="D19" t="str">
            <v xml:space="preserve">250/Ca  </v>
          </cell>
          <cell r="E19" t="str">
            <v>HERBAG</v>
          </cell>
          <cell r="F19" t="str">
            <v>Z8048VNR01</v>
          </cell>
          <cell r="G19">
            <v>3</v>
          </cell>
          <cell r="H19">
            <v>3</v>
          </cell>
          <cell r="I19">
            <v>0</v>
          </cell>
          <cell r="J19">
            <v>1</v>
          </cell>
          <cell r="K19">
            <v>0</v>
          </cell>
          <cell r="L19">
            <v>0</v>
          </cell>
          <cell r="M19" t="str">
            <v>Non-stock in the primary DC - demand too low to convert</v>
          </cell>
        </row>
        <row r="20">
          <cell r="A20" t="str">
            <v>2882427</v>
          </cell>
          <cell r="B20" t="str">
            <v xml:space="preserve">Astound Gown Surgical         </v>
          </cell>
          <cell r="C20" t="str">
            <v>XXX-L X-Long</v>
          </cell>
          <cell r="D20" t="str">
            <v xml:space="preserve">20/Ca   </v>
          </cell>
          <cell r="E20" t="str">
            <v>ALLEG</v>
          </cell>
          <cell r="F20" t="str">
            <v>95995</v>
          </cell>
          <cell r="G20">
            <v>3</v>
          </cell>
          <cell r="H20">
            <v>4</v>
          </cell>
          <cell r="I20">
            <v>0</v>
          </cell>
          <cell r="J20">
            <v>1</v>
          </cell>
          <cell r="K20">
            <v>0</v>
          </cell>
          <cell r="L20">
            <v>0</v>
          </cell>
          <cell r="M20" t="str">
            <v>Non-stock in the primary DC - demand too low to convert</v>
          </cell>
        </row>
        <row r="21">
          <cell r="A21" t="str">
            <v>9592072</v>
          </cell>
          <cell r="B21" t="str">
            <v xml:space="preserve">Esmark 6" Sterile             </v>
          </cell>
          <cell r="C21" t="str">
            <v xml:space="preserve">6x9         </v>
          </cell>
          <cell r="D21" t="str">
            <v xml:space="preserve">20/Ca   </v>
          </cell>
          <cell r="E21" t="str">
            <v>MEDLIN</v>
          </cell>
          <cell r="F21" t="str">
            <v>DYNJ05118A</v>
          </cell>
          <cell r="G21">
            <v>3</v>
          </cell>
          <cell r="H21">
            <v>4</v>
          </cell>
          <cell r="I21">
            <v>0</v>
          </cell>
          <cell r="J21">
            <v>0</v>
          </cell>
          <cell r="K21">
            <v>0</v>
          </cell>
          <cell r="L21">
            <v>1</v>
          </cell>
          <cell r="M21" t="str">
            <v>Corporate non-stock - demand too low to convert</v>
          </cell>
        </row>
        <row r="22">
          <cell r="A22" t="str">
            <v>2880718</v>
          </cell>
          <cell r="B22" t="str">
            <v>Positn Intravenous Armbrd Foam</v>
          </cell>
          <cell r="C22" t="str">
            <v xml:space="preserve">            </v>
          </cell>
          <cell r="D22" t="str">
            <v xml:space="preserve">12/Ca   </v>
          </cell>
          <cell r="E22" t="str">
            <v>ALLEG</v>
          </cell>
          <cell r="F22" t="str">
            <v>FP-ARMB1</v>
          </cell>
          <cell r="G22">
            <v>3</v>
          </cell>
          <cell r="H22">
            <v>3</v>
          </cell>
          <cell r="I22">
            <v>0</v>
          </cell>
          <cell r="J22">
            <v>0</v>
          </cell>
          <cell r="K22">
            <v>1</v>
          </cell>
          <cell r="L22">
            <v>0</v>
          </cell>
          <cell r="M22" t="str">
            <v>Corporate non-stock - demand too low to convert</v>
          </cell>
        </row>
        <row r="23">
          <cell r="A23" t="str">
            <v>3028421</v>
          </cell>
          <cell r="B23" t="str">
            <v xml:space="preserve">Wrap Coban LF Tan HT Sterile  </v>
          </cell>
          <cell r="C23" t="str">
            <v xml:space="preserve">4"x5yd      </v>
          </cell>
          <cell r="D23" t="str">
            <v xml:space="preserve">18/Ca   </v>
          </cell>
          <cell r="E23" t="str">
            <v>3MMED</v>
          </cell>
          <cell r="F23" t="str">
            <v>2084S</v>
          </cell>
          <cell r="G23">
            <v>3</v>
          </cell>
          <cell r="H23">
            <v>3</v>
          </cell>
          <cell r="I23">
            <v>0</v>
          </cell>
          <cell r="J23">
            <v>1</v>
          </cell>
          <cell r="K23">
            <v>0</v>
          </cell>
          <cell r="L23">
            <v>0</v>
          </cell>
          <cell r="M23" t="str">
            <v>Manufacturers back order</v>
          </cell>
        </row>
        <row r="24">
          <cell r="A24" t="str">
            <v>4386395</v>
          </cell>
          <cell r="B24" t="str">
            <v xml:space="preserve">Sponge Neuro ST               </v>
          </cell>
          <cell r="C24" t="str">
            <v xml:space="preserve">.5x1"       </v>
          </cell>
          <cell r="D24" t="str">
            <v xml:space="preserve">20/Ca   </v>
          </cell>
          <cell r="E24" t="str">
            <v>DEROYA</v>
          </cell>
          <cell r="F24" t="str">
            <v>30-055</v>
          </cell>
          <cell r="G24">
            <v>3</v>
          </cell>
          <cell r="H24">
            <v>3</v>
          </cell>
          <cell r="I24">
            <v>0</v>
          </cell>
          <cell r="J24">
            <v>0</v>
          </cell>
          <cell r="K24">
            <v>0</v>
          </cell>
          <cell r="L24">
            <v>1</v>
          </cell>
          <cell r="M24" t="str">
            <v>Corporate non-stock - demand too low to convert</v>
          </cell>
        </row>
        <row r="25">
          <cell r="A25" t="str">
            <v>1116028</v>
          </cell>
          <cell r="B25" t="str">
            <v xml:space="preserve">Cushion Egg Crate Foam        </v>
          </cell>
          <cell r="C25" t="str">
            <v xml:space="preserve">16"X8"X1.5" </v>
          </cell>
          <cell r="D25" t="str">
            <v xml:space="preserve">12Pr/Ca </v>
          </cell>
          <cell r="E25" t="str">
            <v>JOERNS</v>
          </cell>
          <cell r="F25" t="str">
            <v>8616</v>
          </cell>
          <cell r="G25">
            <v>3</v>
          </cell>
          <cell r="H25">
            <v>4</v>
          </cell>
          <cell r="I25">
            <v>0.33333333333333337</v>
          </cell>
          <cell r="J25">
            <v>0.66666666666666674</v>
          </cell>
          <cell r="K25">
            <v>0</v>
          </cell>
          <cell r="L25">
            <v>0</v>
          </cell>
          <cell r="M25" t="str">
            <v>Manufacturers back order</v>
          </cell>
        </row>
        <row r="26">
          <cell r="A26" t="str">
            <v>8401005</v>
          </cell>
          <cell r="B26" t="str">
            <v xml:space="preserve">Suture Ctd Vicryl Plus 4-0    </v>
          </cell>
          <cell r="C26" t="str">
            <v xml:space="preserve">PS2Ndl      </v>
          </cell>
          <cell r="D26" t="str">
            <v xml:space="preserve">36/Bx   </v>
          </cell>
          <cell r="E26" t="str">
            <v>ETHICO</v>
          </cell>
          <cell r="F26" t="str">
            <v>VCP496H</v>
          </cell>
          <cell r="G26">
            <v>3</v>
          </cell>
          <cell r="H26">
            <v>4</v>
          </cell>
          <cell r="I26">
            <v>0</v>
          </cell>
          <cell r="J26">
            <v>0</v>
          </cell>
          <cell r="K26">
            <v>1</v>
          </cell>
          <cell r="L26">
            <v>0</v>
          </cell>
          <cell r="M26" t="str">
            <v>Corporate non-stock - demand too low to convert</v>
          </cell>
        </row>
        <row r="27">
          <cell r="A27" t="str">
            <v>4542688</v>
          </cell>
          <cell r="B27" t="str">
            <v xml:space="preserve">IV Set Secondary 15Drop/ml    </v>
          </cell>
          <cell r="C27" t="str">
            <v xml:space="preserve">w/Cannula   </v>
          </cell>
          <cell r="D27" t="str">
            <v xml:space="preserve">50/Ca   </v>
          </cell>
          <cell r="E27" t="str">
            <v>MCGAW</v>
          </cell>
          <cell r="F27" t="str">
            <v>NF1430</v>
          </cell>
          <cell r="G27">
            <v>3</v>
          </cell>
          <cell r="H27">
            <v>4</v>
          </cell>
          <cell r="I27">
            <v>1</v>
          </cell>
          <cell r="J27">
            <v>0</v>
          </cell>
          <cell r="K27">
            <v>0</v>
          </cell>
          <cell r="L27">
            <v>0</v>
          </cell>
          <cell r="M27" t="str">
            <v>Manufacturers back order</v>
          </cell>
        </row>
        <row r="28">
          <cell r="A28" t="str">
            <v>6781110</v>
          </cell>
          <cell r="B28" t="str">
            <v xml:space="preserve">Shoe Cover Multi-Layer        </v>
          </cell>
          <cell r="C28" t="str">
            <v xml:space="preserve">Blue        </v>
          </cell>
          <cell r="D28" t="str">
            <v xml:space="preserve">200/Ca  </v>
          </cell>
          <cell r="E28" t="str">
            <v>MEDLIN</v>
          </cell>
          <cell r="F28" t="str">
            <v>NON28852</v>
          </cell>
          <cell r="G28">
            <v>3</v>
          </cell>
          <cell r="H28">
            <v>4</v>
          </cell>
          <cell r="I28">
            <v>0.33333333333333337</v>
          </cell>
          <cell r="J28">
            <v>0.66666666666666674</v>
          </cell>
          <cell r="K28">
            <v>0</v>
          </cell>
          <cell r="L28">
            <v>0</v>
          </cell>
          <cell r="M28" t="str">
            <v>Non-stock in the primary DC - demand too low to convert</v>
          </cell>
        </row>
        <row r="29">
          <cell r="A29" t="str">
            <v>5079725</v>
          </cell>
          <cell r="B29" t="str">
            <v>Univ Admin Set W/15DR Ultrsite</v>
          </cell>
          <cell r="C29" t="str">
            <v xml:space="preserve">W/2 Blu     </v>
          </cell>
          <cell r="D29" t="str">
            <v xml:space="preserve">Ea      </v>
          </cell>
          <cell r="E29" t="str">
            <v>MCGAW</v>
          </cell>
          <cell r="F29" t="str">
            <v>352899</v>
          </cell>
          <cell r="G29">
            <v>3</v>
          </cell>
          <cell r="H29">
            <v>101</v>
          </cell>
          <cell r="I29">
            <v>0.33333333333333337</v>
          </cell>
          <cell r="J29">
            <v>0.66666666666666674</v>
          </cell>
          <cell r="K29">
            <v>0</v>
          </cell>
          <cell r="L29">
            <v>0</v>
          </cell>
          <cell r="M29" t="str">
            <v>Manufacturers back order</v>
          </cell>
        </row>
        <row r="30">
          <cell r="A30" t="str">
            <v>1126101</v>
          </cell>
          <cell r="B30" t="str">
            <v xml:space="preserve">Safety Slip Slipper Sock Sage </v>
          </cell>
          <cell r="C30" t="str">
            <v xml:space="preserve">One Size    </v>
          </cell>
          <cell r="D30" t="str">
            <v xml:space="preserve">48/Ca   </v>
          </cell>
          <cell r="E30" t="str">
            <v>ALBWAL</v>
          </cell>
          <cell r="F30" t="str">
            <v>1126101</v>
          </cell>
          <cell r="G30">
            <v>3</v>
          </cell>
          <cell r="H30">
            <v>3</v>
          </cell>
          <cell r="I30">
            <v>0</v>
          </cell>
          <cell r="J30">
            <v>1</v>
          </cell>
          <cell r="K30">
            <v>0</v>
          </cell>
          <cell r="L30">
            <v>0</v>
          </cell>
          <cell r="M30" t="str">
            <v>Manufacturers back order</v>
          </cell>
        </row>
        <row r="31">
          <cell r="A31" t="str">
            <v>1942596</v>
          </cell>
          <cell r="B31" t="str">
            <v xml:space="preserve">Bulb Irrigation Syringe       </v>
          </cell>
          <cell r="C31" t="str">
            <v xml:space="preserve">60cc        </v>
          </cell>
          <cell r="D31" t="str">
            <v xml:space="preserve">Ea      </v>
          </cell>
          <cell r="E31" t="str">
            <v>KENDAL</v>
          </cell>
          <cell r="F31" t="str">
            <v>67000</v>
          </cell>
          <cell r="G31">
            <v>3</v>
          </cell>
          <cell r="H31">
            <v>52</v>
          </cell>
          <cell r="I31">
            <v>0.33333333333333337</v>
          </cell>
          <cell r="J31">
            <v>0.66666666666666674</v>
          </cell>
          <cell r="K31">
            <v>0</v>
          </cell>
          <cell r="L31">
            <v>0</v>
          </cell>
          <cell r="M31" t="str">
            <v>Manufacturers back order</v>
          </cell>
        </row>
        <row r="32">
          <cell r="A32" t="str">
            <v>8900582</v>
          </cell>
          <cell r="B32" t="str">
            <v xml:space="preserve">Electrode Radio Translucent   </v>
          </cell>
          <cell r="C32" t="str">
            <v xml:space="preserve">            </v>
          </cell>
          <cell r="D32" t="str">
            <v xml:space="preserve">50/Pk   </v>
          </cell>
          <cell r="E32" t="str">
            <v>KENDAL</v>
          </cell>
          <cell r="F32" t="str">
            <v>31452389</v>
          </cell>
          <cell r="G32">
            <v>3</v>
          </cell>
          <cell r="H32">
            <v>30</v>
          </cell>
          <cell r="I32">
            <v>0</v>
          </cell>
          <cell r="J32">
            <v>1</v>
          </cell>
          <cell r="K32">
            <v>0</v>
          </cell>
          <cell r="L32">
            <v>0</v>
          </cell>
          <cell r="M32" t="str">
            <v>Non-stock in the primary DC - demand too low to convert</v>
          </cell>
        </row>
        <row r="33">
          <cell r="A33" t="str">
            <v>1221966</v>
          </cell>
          <cell r="B33" t="str">
            <v xml:space="preserve">Gown Warming Bair Paws        </v>
          </cell>
          <cell r="C33" t="str">
            <v xml:space="preserve">Standard    </v>
          </cell>
          <cell r="D33" t="str">
            <v xml:space="preserve">30/Ca   </v>
          </cell>
          <cell r="E33" t="str">
            <v>3MMED</v>
          </cell>
          <cell r="F33" t="str">
            <v>81002</v>
          </cell>
          <cell r="G33">
            <v>3</v>
          </cell>
          <cell r="H33">
            <v>9</v>
          </cell>
          <cell r="I33">
            <v>0.66666666666666674</v>
          </cell>
          <cell r="J33">
            <v>0</v>
          </cell>
          <cell r="K33">
            <v>0</v>
          </cell>
          <cell r="L33">
            <v>0.33333333333333337</v>
          </cell>
          <cell r="M33" t="str">
            <v>Demand increase - converted to stock</v>
          </cell>
        </row>
        <row r="34">
          <cell r="A34" t="str">
            <v>1184168</v>
          </cell>
          <cell r="B34" t="str">
            <v xml:space="preserve">Electrode Blade E-Z Clean Std </v>
          </cell>
          <cell r="C34" t="str">
            <v>2-1/2"  Strl</v>
          </cell>
          <cell r="D34" t="str">
            <v xml:space="preserve">12/Bx   </v>
          </cell>
          <cell r="E34" t="str">
            <v>ETHICO</v>
          </cell>
          <cell r="F34" t="str">
            <v>0012</v>
          </cell>
          <cell r="G34">
            <v>3</v>
          </cell>
          <cell r="H34">
            <v>3</v>
          </cell>
          <cell r="I34">
            <v>0</v>
          </cell>
          <cell r="J34">
            <v>0</v>
          </cell>
          <cell r="K34">
            <v>1</v>
          </cell>
          <cell r="L34">
            <v>0</v>
          </cell>
          <cell r="M34" t="str">
            <v>Corporate non-stock - demand too low to convert</v>
          </cell>
        </row>
        <row r="35">
          <cell r="A35" t="str">
            <v>1234679</v>
          </cell>
          <cell r="B35" t="str">
            <v xml:space="preserve">Drape Microscope              </v>
          </cell>
          <cell r="C35" t="str">
            <v xml:space="preserve">52x154"     </v>
          </cell>
          <cell r="D35" t="str">
            <v xml:space="preserve">5/Bx    </v>
          </cell>
          <cell r="E35" t="str">
            <v>ZEISS</v>
          </cell>
          <cell r="F35" t="str">
            <v>306026</v>
          </cell>
          <cell r="G35">
            <v>3</v>
          </cell>
          <cell r="H35">
            <v>4</v>
          </cell>
          <cell r="I35">
            <v>0</v>
          </cell>
          <cell r="J35">
            <v>0</v>
          </cell>
          <cell r="K35">
            <v>0</v>
          </cell>
          <cell r="L35">
            <v>1</v>
          </cell>
          <cell r="M35" t="str">
            <v>Corporate non-stock - demand too low to convert</v>
          </cell>
        </row>
        <row r="36">
          <cell r="A36" t="str">
            <v>2616973</v>
          </cell>
          <cell r="B36" t="str">
            <v xml:space="preserve">Coveralls Disposable White    </v>
          </cell>
          <cell r="C36" t="str">
            <v xml:space="preserve">XX Large    </v>
          </cell>
          <cell r="D36" t="str">
            <v xml:space="preserve">5/Bg    </v>
          </cell>
          <cell r="E36" t="str">
            <v>DUKAL</v>
          </cell>
          <cell r="F36" t="str">
            <v>382XXL</v>
          </cell>
          <cell r="G36">
            <v>3</v>
          </cell>
          <cell r="H36">
            <v>15</v>
          </cell>
          <cell r="I36">
            <v>0</v>
          </cell>
          <cell r="J36">
            <v>1</v>
          </cell>
          <cell r="K36">
            <v>0</v>
          </cell>
          <cell r="L36">
            <v>0</v>
          </cell>
          <cell r="M36" t="str">
            <v>Manufacturers back order</v>
          </cell>
        </row>
        <row r="37">
          <cell r="A37" t="str">
            <v>8760248</v>
          </cell>
          <cell r="B37" t="str">
            <v xml:space="preserve">Pack Basic V Sirus            </v>
          </cell>
          <cell r="C37" t="str">
            <v xml:space="preserve">            </v>
          </cell>
          <cell r="D37" t="str">
            <v xml:space="preserve">5/Ca    </v>
          </cell>
          <cell r="E37" t="str">
            <v>MEDLIN</v>
          </cell>
          <cell r="F37" t="str">
            <v>DYNJP1020S</v>
          </cell>
          <cell r="G37">
            <v>3</v>
          </cell>
          <cell r="H37">
            <v>5</v>
          </cell>
          <cell r="I37">
            <v>0</v>
          </cell>
          <cell r="J37">
            <v>1</v>
          </cell>
          <cell r="K37">
            <v>0</v>
          </cell>
          <cell r="L37">
            <v>0</v>
          </cell>
          <cell r="M37" t="str">
            <v>Demand increase - converted to stock</v>
          </cell>
        </row>
        <row r="38">
          <cell r="A38" t="str">
            <v>1177914</v>
          </cell>
          <cell r="B38" t="str">
            <v xml:space="preserve">Circuit Anesthesia Adult      </v>
          </cell>
          <cell r="C38" t="str">
            <v xml:space="preserve">90" Exp     </v>
          </cell>
          <cell r="D38" t="str">
            <v xml:space="preserve">20/Ca   </v>
          </cell>
          <cell r="E38" t="str">
            <v>MEDLIN</v>
          </cell>
          <cell r="F38" t="str">
            <v>DYNJAA0109</v>
          </cell>
          <cell r="G38">
            <v>3</v>
          </cell>
          <cell r="H38">
            <v>4</v>
          </cell>
          <cell r="I38">
            <v>0</v>
          </cell>
          <cell r="J38">
            <v>0</v>
          </cell>
          <cell r="K38">
            <v>0</v>
          </cell>
          <cell r="L38">
            <v>1</v>
          </cell>
          <cell r="M38" t="str">
            <v xml:space="preserve">Corporate non-stock – demand increase – Sales to convert to stock </v>
          </cell>
        </row>
        <row r="39">
          <cell r="A39" t="str">
            <v>6544858</v>
          </cell>
          <cell r="B39" t="str">
            <v xml:space="preserve">Suture Vicryl Violet Tg140-8  </v>
          </cell>
          <cell r="C39" t="str">
            <v xml:space="preserve">7-0 18"     </v>
          </cell>
          <cell r="D39" t="str">
            <v xml:space="preserve">12/Bx   </v>
          </cell>
          <cell r="E39" t="str">
            <v>ETHICO</v>
          </cell>
          <cell r="F39" t="str">
            <v>J546G</v>
          </cell>
          <cell r="G39">
            <v>3</v>
          </cell>
          <cell r="H39">
            <v>7</v>
          </cell>
          <cell r="I39">
            <v>0.33333333333333337</v>
          </cell>
          <cell r="J39">
            <v>0.66666666666666674</v>
          </cell>
          <cell r="K39">
            <v>0</v>
          </cell>
          <cell r="L39" t="str">
            <v>f</v>
          </cell>
          <cell r="M39" t="str">
            <v>Manufacturers back order</v>
          </cell>
        </row>
        <row r="40">
          <cell r="A40" t="str">
            <v>1145505</v>
          </cell>
          <cell r="B40" t="str">
            <v xml:space="preserve">Catheter Anesthesia Mount     </v>
          </cell>
          <cell r="C40" t="str">
            <v xml:space="preserve">            </v>
          </cell>
          <cell r="D40" t="str">
            <v xml:space="preserve">50/Ca   </v>
          </cell>
          <cell r="E40" t="str">
            <v>MEDLIN</v>
          </cell>
          <cell r="F40" t="str">
            <v>DYNJAA14</v>
          </cell>
          <cell r="G40">
            <v>3</v>
          </cell>
          <cell r="H40">
            <v>4</v>
          </cell>
          <cell r="I40">
            <v>0</v>
          </cell>
          <cell r="J40">
            <v>0</v>
          </cell>
          <cell r="K40">
            <v>1</v>
          </cell>
          <cell r="L40">
            <v>0</v>
          </cell>
          <cell r="M40" t="str">
            <v>Corporate non-stock - demand too low to convert</v>
          </cell>
        </row>
        <row r="41">
          <cell r="A41" t="str">
            <v>4635057</v>
          </cell>
          <cell r="B41" t="str">
            <v xml:space="preserve">Face Tent w/o Tubing          </v>
          </cell>
          <cell r="C41" t="str">
            <v xml:space="preserve">            </v>
          </cell>
          <cell r="D41" t="str">
            <v xml:space="preserve">50/Ca   </v>
          </cell>
          <cell r="E41" t="str">
            <v>RUSCH</v>
          </cell>
          <cell r="F41" t="str">
            <v>1095</v>
          </cell>
          <cell r="G41">
            <v>3</v>
          </cell>
          <cell r="H41">
            <v>4</v>
          </cell>
          <cell r="I41">
            <v>0</v>
          </cell>
          <cell r="J41">
            <v>0</v>
          </cell>
          <cell r="K41">
            <v>1</v>
          </cell>
          <cell r="L41">
            <v>0</v>
          </cell>
          <cell r="M41" t="str">
            <v>Corporate non-stock - demand too low to convert</v>
          </cell>
        </row>
        <row r="42">
          <cell r="A42" t="str">
            <v>4188792</v>
          </cell>
          <cell r="B42" t="str">
            <v xml:space="preserve">Neurosponge                   </v>
          </cell>
          <cell r="C42" t="str">
            <v xml:space="preserve">0.5"x6"     </v>
          </cell>
          <cell r="D42" t="str">
            <v xml:space="preserve">200/Ca  </v>
          </cell>
          <cell r="E42" t="str">
            <v>DEROYA</v>
          </cell>
          <cell r="F42" t="str">
            <v>30-301</v>
          </cell>
          <cell r="G42">
            <v>2</v>
          </cell>
          <cell r="H42">
            <v>2</v>
          </cell>
          <cell r="I42">
            <v>0</v>
          </cell>
          <cell r="J42">
            <v>1</v>
          </cell>
          <cell r="K42">
            <v>0</v>
          </cell>
          <cell r="L42">
            <v>0</v>
          </cell>
          <cell r="M42" t="str">
            <v>Non-stock in the primary DC - demand too low to convert</v>
          </cell>
        </row>
        <row r="43">
          <cell r="A43" t="str">
            <v>5550465</v>
          </cell>
          <cell r="B43" t="str">
            <v>Endopath Pneumoperitoneum Ndle</v>
          </cell>
          <cell r="C43" t="str">
            <v xml:space="preserve">            </v>
          </cell>
          <cell r="D43" t="str">
            <v xml:space="preserve">12/Bx   </v>
          </cell>
          <cell r="E43" t="str">
            <v>ETHICO</v>
          </cell>
          <cell r="F43" t="str">
            <v>PN120</v>
          </cell>
          <cell r="G43">
            <v>2</v>
          </cell>
          <cell r="H43">
            <v>3</v>
          </cell>
          <cell r="I43">
            <v>1</v>
          </cell>
          <cell r="J43">
            <v>0</v>
          </cell>
          <cell r="K43">
            <v>0</v>
          </cell>
          <cell r="L43">
            <v>0</v>
          </cell>
          <cell r="M43" t="str">
            <v>Low impact - only 1 or 2 line impact</v>
          </cell>
        </row>
        <row r="44">
          <cell r="A44" t="str">
            <v>1115687</v>
          </cell>
          <cell r="B44" t="str">
            <v xml:space="preserve">Brush Kit Assorted            </v>
          </cell>
          <cell r="C44" t="str">
            <v xml:space="preserve">            </v>
          </cell>
          <cell r="D44" t="str">
            <v xml:space="preserve">18/Pk   </v>
          </cell>
          <cell r="E44" t="str">
            <v>OXBORO</v>
          </cell>
          <cell r="F44" t="str">
            <v>241700BBG</v>
          </cell>
          <cell r="G44">
            <v>2</v>
          </cell>
          <cell r="H44">
            <v>2</v>
          </cell>
          <cell r="I44">
            <v>0</v>
          </cell>
          <cell r="J44">
            <v>0</v>
          </cell>
          <cell r="K44">
            <v>0</v>
          </cell>
          <cell r="L44">
            <v>1</v>
          </cell>
          <cell r="M44" t="str">
            <v>Corporate non-stock - demand too low to convert</v>
          </cell>
        </row>
        <row r="45">
          <cell r="A45" t="str">
            <v>9879036</v>
          </cell>
          <cell r="B45" t="str">
            <v xml:space="preserve">Syringes w/Needle LL Disp 3cc </v>
          </cell>
          <cell r="C45" t="str">
            <v xml:space="preserve">21gx1-1/2"  </v>
          </cell>
          <cell r="D45" t="str">
            <v xml:space="preserve">100/Bx  </v>
          </cell>
          <cell r="E45" t="str">
            <v>BD</v>
          </cell>
          <cell r="F45" t="str">
            <v>309577</v>
          </cell>
          <cell r="G45">
            <v>2</v>
          </cell>
          <cell r="H45">
            <v>5</v>
          </cell>
          <cell r="I45">
            <v>0</v>
          </cell>
          <cell r="J45">
            <v>1</v>
          </cell>
          <cell r="K45">
            <v>0</v>
          </cell>
          <cell r="L45">
            <v>0</v>
          </cell>
          <cell r="M45" t="str">
            <v>Low impact - only 1 or 2 line impact</v>
          </cell>
        </row>
        <row r="46">
          <cell r="A46" t="str">
            <v>1249443</v>
          </cell>
          <cell r="B46" t="str">
            <v xml:space="preserve">Bag Valve Mesh                </v>
          </cell>
          <cell r="C46" t="str">
            <v xml:space="preserve">Green       </v>
          </cell>
          <cell r="D46" t="str">
            <v xml:space="preserve">100/Pk  </v>
          </cell>
          <cell r="E46" t="str">
            <v>HEALMK</v>
          </cell>
          <cell r="F46" t="str">
            <v>VB-604 GN</v>
          </cell>
          <cell r="G46">
            <v>2</v>
          </cell>
          <cell r="H46">
            <v>9</v>
          </cell>
          <cell r="I46">
            <v>0</v>
          </cell>
          <cell r="J46">
            <v>1</v>
          </cell>
          <cell r="K46">
            <v>0</v>
          </cell>
          <cell r="L46">
            <v>0</v>
          </cell>
          <cell r="M46" t="str">
            <v>Non-stock in the primary DC - demand too low to convert</v>
          </cell>
        </row>
        <row r="47">
          <cell r="A47" t="str">
            <v>6546531</v>
          </cell>
          <cell r="B47" t="str">
            <v xml:space="preserve">Suture Ethilon Mono Blk Rd1   </v>
          </cell>
          <cell r="C47" t="str">
            <v xml:space="preserve">5-0 18"     </v>
          </cell>
          <cell r="D47" t="str">
            <v xml:space="preserve">12/Bx   </v>
          </cell>
          <cell r="E47" t="str">
            <v>ETHICO</v>
          </cell>
          <cell r="F47" t="str">
            <v>749G</v>
          </cell>
          <cell r="G47">
            <v>2</v>
          </cell>
          <cell r="H47">
            <v>4</v>
          </cell>
          <cell r="I47">
            <v>1</v>
          </cell>
          <cell r="J47">
            <v>0</v>
          </cell>
          <cell r="K47">
            <v>0</v>
          </cell>
          <cell r="L47">
            <v>0</v>
          </cell>
          <cell r="M47" t="str">
            <v>Low impact - only 1 or 2 line impact</v>
          </cell>
        </row>
        <row r="48">
          <cell r="A48" t="str">
            <v>1103935</v>
          </cell>
          <cell r="B48" t="str">
            <v xml:space="preserve">Needle Hustead Epideral       </v>
          </cell>
          <cell r="C48" t="str">
            <v xml:space="preserve">18gx3.5     </v>
          </cell>
          <cell r="D48" t="str">
            <v xml:space="preserve">25/Ca   </v>
          </cell>
          <cell r="E48" t="str">
            <v>MCGAW</v>
          </cell>
          <cell r="F48" t="str">
            <v>332165</v>
          </cell>
          <cell r="G48">
            <v>2</v>
          </cell>
          <cell r="H48">
            <v>3</v>
          </cell>
          <cell r="I48">
            <v>0</v>
          </cell>
          <cell r="J48">
            <v>0</v>
          </cell>
          <cell r="K48">
            <v>1</v>
          </cell>
          <cell r="L48">
            <v>0</v>
          </cell>
          <cell r="M48" t="str">
            <v>Corporate non-stock - demand too low to convert</v>
          </cell>
        </row>
        <row r="49">
          <cell r="A49" t="str">
            <v>8310340</v>
          </cell>
          <cell r="B49" t="str">
            <v xml:space="preserve">Drape Extremity 89"x128"      </v>
          </cell>
          <cell r="C49" t="str">
            <v xml:space="preserve">Sterile     </v>
          </cell>
          <cell r="D49" t="str">
            <v xml:space="preserve">Ea      </v>
          </cell>
          <cell r="E49" t="str">
            <v>MEDLIN</v>
          </cell>
          <cell r="F49" t="str">
            <v>DYNJP8002</v>
          </cell>
          <cell r="G49">
            <v>2</v>
          </cell>
          <cell r="H49">
            <v>4</v>
          </cell>
          <cell r="I49">
            <v>0.5</v>
          </cell>
          <cell r="J49">
            <v>0.5</v>
          </cell>
          <cell r="K49">
            <v>0</v>
          </cell>
          <cell r="L49">
            <v>0</v>
          </cell>
          <cell r="M49" t="str">
            <v>Discontinued</v>
          </cell>
        </row>
        <row r="50">
          <cell r="A50" t="str">
            <v>1245621</v>
          </cell>
          <cell r="B50" t="str">
            <v xml:space="preserve">Suture 2 TP-1 Vicryl Plus     </v>
          </cell>
          <cell r="C50" t="str">
            <v xml:space="preserve">Undyed      </v>
          </cell>
          <cell r="D50" t="str">
            <v xml:space="preserve">24/Bx   </v>
          </cell>
          <cell r="E50" t="str">
            <v>ETHICO</v>
          </cell>
          <cell r="F50" t="str">
            <v>VCP880T</v>
          </cell>
          <cell r="G50">
            <v>2</v>
          </cell>
          <cell r="H50">
            <v>3</v>
          </cell>
          <cell r="I50">
            <v>0</v>
          </cell>
          <cell r="J50">
            <v>0</v>
          </cell>
          <cell r="K50">
            <v>1</v>
          </cell>
          <cell r="L50">
            <v>0</v>
          </cell>
          <cell r="M50" t="str">
            <v>Corporate non-stock - demand too low to convert</v>
          </cell>
        </row>
        <row r="51">
          <cell r="A51" t="str">
            <v>5824507</v>
          </cell>
          <cell r="B51" t="str">
            <v xml:space="preserve">Protexis Latex Micro Glove PF </v>
          </cell>
          <cell r="C51" t="str">
            <v xml:space="preserve">Sz 9 Brown  </v>
          </cell>
          <cell r="D51" t="str">
            <v xml:space="preserve">50/Bx   </v>
          </cell>
          <cell r="E51" t="str">
            <v>ALLEG</v>
          </cell>
          <cell r="F51" t="str">
            <v>2D72NT90X</v>
          </cell>
          <cell r="G51">
            <v>2</v>
          </cell>
          <cell r="H51">
            <v>3</v>
          </cell>
          <cell r="I51">
            <v>0</v>
          </cell>
          <cell r="J51">
            <v>1</v>
          </cell>
          <cell r="K51">
            <v>0</v>
          </cell>
          <cell r="L51">
            <v>0</v>
          </cell>
          <cell r="M51" t="str">
            <v>Non-stock in the primary DC - demand too low to convert</v>
          </cell>
        </row>
        <row r="52">
          <cell r="A52" t="str">
            <v>5559679</v>
          </cell>
          <cell r="B52" t="str">
            <v xml:space="preserve">Specimen Bag Retrieval        </v>
          </cell>
          <cell r="C52" t="str">
            <v xml:space="preserve">10mm        </v>
          </cell>
          <cell r="D52" t="str">
            <v xml:space="preserve">6/Bx    </v>
          </cell>
          <cell r="E52" t="str">
            <v>ETHICO</v>
          </cell>
          <cell r="F52" t="str">
            <v>POUCH</v>
          </cell>
          <cell r="G52">
            <v>2</v>
          </cell>
          <cell r="H52">
            <v>2</v>
          </cell>
          <cell r="I52">
            <v>0</v>
          </cell>
          <cell r="J52">
            <v>1</v>
          </cell>
          <cell r="K52">
            <v>0</v>
          </cell>
          <cell r="L52">
            <v>0</v>
          </cell>
          <cell r="M52" t="str">
            <v>Low impact - only 1 or 2 line impact</v>
          </cell>
        </row>
        <row r="53">
          <cell r="A53" t="str">
            <v>1264598</v>
          </cell>
          <cell r="B53" t="str">
            <v xml:space="preserve">Label Hangtime Day &amp; Month    </v>
          </cell>
          <cell r="C53" t="str">
            <v xml:space="preserve">Yellow      </v>
          </cell>
          <cell r="D53" t="str">
            <v xml:space="preserve">500/Bx  </v>
          </cell>
          <cell r="E53" t="str">
            <v>HEALMK</v>
          </cell>
          <cell r="F53" t="str">
            <v>403225 HTKY</v>
          </cell>
          <cell r="G53">
            <v>2</v>
          </cell>
          <cell r="H53">
            <v>3</v>
          </cell>
          <cell r="I53">
            <v>0</v>
          </cell>
          <cell r="J53">
            <v>1</v>
          </cell>
          <cell r="K53">
            <v>0</v>
          </cell>
          <cell r="L53">
            <v>0</v>
          </cell>
          <cell r="M53" t="str">
            <v>Non-stock in the primary DC - demand too low to convert</v>
          </cell>
        </row>
        <row r="54">
          <cell r="A54" t="str">
            <v>1255454</v>
          </cell>
          <cell r="B54" t="str">
            <v xml:space="preserve">Towel OR 4/Pk Cotton 17x26"   </v>
          </cell>
          <cell r="C54" t="str">
            <v>Blue Sterile</v>
          </cell>
          <cell r="D54" t="str">
            <v xml:space="preserve">20/Ca   </v>
          </cell>
          <cell r="E54" t="str">
            <v>S2SGLO</v>
          </cell>
          <cell r="F54" t="str">
            <v>8324B</v>
          </cell>
          <cell r="G54">
            <v>2</v>
          </cell>
          <cell r="H54">
            <v>3</v>
          </cell>
          <cell r="I54">
            <v>1</v>
          </cell>
          <cell r="J54">
            <v>0</v>
          </cell>
          <cell r="K54">
            <v>0</v>
          </cell>
          <cell r="L54">
            <v>0</v>
          </cell>
          <cell r="M54" t="str">
            <v>Low impact - only 1 or 2 line impact</v>
          </cell>
        </row>
        <row r="55">
          <cell r="A55" t="str">
            <v>1173673</v>
          </cell>
          <cell r="B55" t="str">
            <v xml:space="preserve">Sentry ID Band Fall Risk Adlt </v>
          </cell>
          <cell r="C55" t="str">
            <v xml:space="preserve">Yellow      </v>
          </cell>
          <cell r="D55" t="str">
            <v xml:space="preserve">500/Bx  </v>
          </cell>
          <cell r="E55" t="str">
            <v>PREDYN</v>
          </cell>
          <cell r="F55" t="str">
            <v>5055-14-PDM</v>
          </cell>
          <cell r="G55">
            <v>2</v>
          </cell>
          <cell r="H55">
            <v>2</v>
          </cell>
          <cell r="I55">
            <v>0.5</v>
          </cell>
          <cell r="J55">
            <v>0.5</v>
          </cell>
          <cell r="K55">
            <v>0</v>
          </cell>
          <cell r="L55">
            <v>0</v>
          </cell>
          <cell r="M55" t="str">
            <v>Non-stock in the primary DC - demand too low to convert</v>
          </cell>
        </row>
        <row r="56">
          <cell r="A56" t="str">
            <v>1171575</v>
          </cell>
          <cell r="B56" t="str">
            <v xml:space="preserve">Nebulizer Kit Prefilled ST    </v>
          </cell>
          <cell r="C56" t="str">
            <v xml:space="preserve">500mL       </v>
          </cell>
          <cell r="D56" t="str">
            <v xml:space="preserve">12/Ca   </v>
          </cell>
          <cell r="E56" t="str">
            <v>VYAIRE</v>
          </cell>
          <cell r="F56" t="str">
            <v>CK0005</v>
          </cell>
          <cell r="G56">
            <v>2</v>
          </cell>
          <cell r="H56">
            <v>4</v>
          </cell>
          <cell r="I56">
            <v>0</v>
          </cell>
          <cell r="J56">
            <v>1</v>
          </cell>
          <cell r="K56">
            <v>0</v>
          </cell>
          <cell r="L56">
            <v>0</v>
          </cell>
          <cell r="M56" t="str">
            <v>Low impact - only 1 or 2 line impact</v>
          </cell>
        </row>
        <row r="57">
          <cell r="A57" t="str">
            <v>6544113</v>
          </cell>
          <cell r="B57" t="str">
            <v xml:space="preserve">Suture Ethilon Mon Blk Cs1406 </v>
          </cell>
          <cell r="C57" t="str">
            <v xml:space="preserve">10-0 12"    </v>
          </cell>
          <cell r="D57" t="str">
            <v xml:space="preserve">12/Bx   </v>
          </cell>
          <cell r="E57" t="str">
            <v>ETHICO</v>
          </cell>
          <cell r="F57" t="str">
            <v>9003G</v>
          </cell>
          <cell r="G57">
            <v>2</v>
          </cell>
          <cell r="H57">
            <v>4</v>
          </cell>
          <cell r="I57">
            <v>0</v>
          </cell>
          <cell r="J57">
            <v>1</v>
          </cell>
          <cell r="K57">
            <v>0</v>
          </cell>
          <cell r="L57">
            <v>0</v>
          </cell>
          <cell r="M57" t="str">
            <v>Non-stock in the primary DC - demand too low to convert</v>
          </cell>
        </row>
        <row r="58">
          <cell r="A58" t="str">
            <v>2882070</v>
          </cell>
          <cell r="B58" t="str">
            <v xml:space="preserve">Protexis PI Classic Glove PF  </v>
          </cell>
          <cell r="C58" t="str">
            <v>Sz 6.5 Cream</v>
          </cell>
          <cell r="D58" t="str">
            <v xml:space="preserve">50/Bx   </v>
          </cell>
          <cell r="E58" t="str">
            <v>ALLEG</v>
          </cell>
          <cell r="F58" t="str">
            <v>2D72PL65X</v>
          </cell>
          <cell r="G58">
            <v>2</v>
          </cell>
          <cell r="H58">
            <v>2</v>
          </cell>
          <cell r="I58">
            <v>0</v>
          </cell>
          <cell r="J58">
            <v>1</v>
          </cell>
          <cell r="K58">
            <v>0</v>
          </cell>
          <cell r="L58">
            <v>0</v>
          </cell>
          <cell r="M58" t="str">
            <v>Low impact - only 1 or 2 line impact</v>
          </cell>
        </row>
        <row r="59">
          <cell r="A59" t="str">
            <v>6548949</v>
          </cell>
          <cell r="B59" t="str">
            <v xml:space="preserve">Suture Vicryl Violet Bv130-4  </v>
          </cell>
          <cell r="C59" t="str">
            <v xml:space="preserve">8-0 5"      </v>
          </cell>
          <cell r="D59" t="str">
            <v xml:space="preserve">12/Bx   </v>
          </cell>
          <cell r="E59" t="str">
            <v>ETHICO</v>
          </cell>
          <cell r="F59" t="str">
            <v>J405G</v>
          </cell>
          <cell r="G59">
            <v>2</v>
          </cell>
          <cell r="H59">
            <v>2</v>
          </cell>
          <cell r="I59">
            <v>0</v>
          </cell>
          <cell r="J59">
            <v>1</v>
          </cell>
          <cell r="K59">
            <v>0</v>
          </cell>
          <cell r="L59">
            <v>0</v>
          </cell>
          <cell r="M59" t="str">
            <v>Non-stock in the primary DC - demand too low to convert</v>
          </cell>
        </row>
        <row r="60">
          <cell r="A60" t="str">
            <v>6542251</v>
          </cell>
          <cell r="B60" t="str">
            <v>Suture Nurolon Nylon Black CT1</v>
          </cell>
          <cell r="C60" t="str">
            <v xml:space="preserve">0 18"       </v>
          </cell>
          <cell r="D60" t="str">
            <v xml:space="preserve">12/Bx   </v>
          </cell>
          <cell r="E60" t="str">
            <v>ETHICO</v>
          </cell>
          <cell r="F60" t="str">
            <v>C521D</v>
          </cell>
          <cell r="G60">
            <v>2</v>
          </cell>
          <cell r="H60">
            <v>3</v>
          </cell>
          <cell r="I60">
            <v>0</v>
          </cell>
          <cell r="J60">
            <v>1</v>
          </cell>
          <cell r="K60">
            <v>0</v>
          </cell>
          <cell r="L60">
            <v>0</v>
          </cell>
          <cell r="M60" t="str">
            <v>Non-stock in the primary DC - demand too low to convert</v>
          </cell>
        </row>
        <row r="61">
          <cell r="A61" t="str">
            <v>1575641</v>
          </cell>
          <cell r="B61" t="str">
            <v xml:space="preserve">Mask w/Tape Anti-Fog Shield   </v>
          </cell>
          <cell r="C61" t="str">
            <v xml:space="preserve">Green       </v>
          </cell>
          <cell r="D61" t="str">
            <v xml:space="preserve">50/Bx   </v>
          </cell>
          <cell r="E61" t="str">
            <v>MARS</v>
          </cell>
          <cell r="F61" t="str">
            <v>65 3322</v>
          </cell>
          <cell r="G61">
            <v>2</v>
          </cell>
          <cell r="H61">
            <v>4</v>
          </cell>
          <cell r="I61">
            <v>0.5</v>
          </cell>
          <cell r="J61">
            <v>0.5</v>
          </cell>
          <cell r="K61">
            <v>0</v>
          </cell>
          <cell r="L61">
            <v>0</v>
          </cell>
          <cell r="M61" t="str">
            <v>Low impact - only 1 or 2 line impact</v>
          </cell>
        </row>
        <row r="62">
          <cell r="A62" t="str">
            <v>6781746</v>
          </cell>
          <cell r="B62" t="str">
            <v xml:space="preserve">Gown Sirus Non Reinforced     </v>
          </cell>
          <cell r="C62" t="str">
            <v xml:space="preserve">XXL         </v>
          </cell>
          <cell r="D62" t="str">
            <v xml:space="preserve">18/Ca   </v>
          </cell>
          <cell r="E62" t="str">
            <v>MEDLIN</v>
          </cell>
          <cell r="F62" t="str">
            <v>DYNJP2003S</v>
          </cell>
          <cell r="G62">
            <v>2</v>
          </cell>
          <cell r="H62">
            <v>2</v>
          </cell>
          <cell r="I62">
            <v>0</v>
          </cell>
          <cell r="J62">
            <v>1</v>
          </cell>
          <cell r="K62">
            <v>0</v>
          </cell>
          <cell r="L62">
            <v>0</v>
          </cell>
          <cell r="M62" t="str">
            <v>Non-stock in the primary DC - demand too low to convert</v>
          </cell>
        </row>
        <row r="63">
          <cell r="A63" t="str">
            <v>1223987</v>
          </cell>
          <cell r="B63" t="str">
            <v>Blanket Bair Hugger Upper Body</v>
          </cell>
          <cell r="C63" t="str">
            <v xml:space="preserve">Blue        </v>
          </cell>
          <cell r="D63" t="str">
            <v xml:space="preserve">10/Ca   </v>
          </cell>
          <cell r="E63" t="str">
            <v>3MMED</v>
          </cell>
          <cell r="F63" t="str">
            <v>42268</v>
          </cell>
          <cell r="G63">
            <v>2</v>
          </cell>
          <cell r="H63">
            <v>3</v>
          </cell>
          <cell r="I63">
            <v>0</v>
          </cell>
          <cell r="J63">
            <v>1</v>
          </cell>
          <cell r="K63">
            <v>0</v>
          </cell>
          <cell r="L63">
            <v>0</v>
          </cell>
          <cell r="M63" t="str">
            <v>Low impact - only 1 or 2 line impact</v>
          </cell>
        </row>
        <row r="64">
          <cell r="A64" t="str">
            <v>1060071</v>
          </cell>
          <cell r="B64" t="str">
            <v xml:space="preserve">Suture Vicryl Plus Und Br Ct  </v>
          </cell>
          <cell r="C64" t="str">
            <v xml:space="preserve">0 27"       </v>
          </cell>
          <cell r="D64" t="str">
            <v xml:space="preserve">36/Bx   </v>
          </cell>
          <cell r="E64" t="str">
            <v>ETHICO</v>
          </cell>
          <cell r="F64" t="str">
            <v>VCP270H</v>
          </cell>
          <cell r="G64">
            <v>2</v>
          </cell>
          <cell r="H64">
            <v>4</v>
          </cell>
          <cell r="I64">
            <v>1</v>
          </cell>
          <cell r="J64">
            <v>0</v>
          </cell>
          <cell r="K64">
            <v>0</v>
          </cell>
          <cell r="L64">
            <v>0</v>
          </cell>
          <cell r="M64" t="str">
            <v>Low impact - only 1 or 2 line impact</v>
          </cell>
        </row>
        <row r="65">
          <cell r="A65" t="str">
            <v>5550764</v>
          </cell>
          <cell r="B65" t="str">
            <v>Biogel PI Micro Glove Surgical</v>
          </cell>
          <cell r="C65" t="str">
            <v xml:space="preserve">Size 6.5    </v>
          </cell>
          <cell r="D65" t="str">
            <v xml:space="preserve">50/Bx   </v>
          </cell>
          <cell r="E65" t="str">
            <v>ABCO</v>
          </cell>
          <cell r="F65" t="str">
            <v>48565</v>
          </cell>
          <cell r="G65">
            <v>2</v>
          </cell>
          <cell r="H65">
            <v>4</v>
          </cell>
          <cell r="I65">
            <v>0</v>
          </cell>
          <cell r="J65">
            <v>1</v>
          </cell>
          <cell r="K65">
            <v>0</v>
          </cell>
          <cell r="L65">
            <v>0</v>
          </cell>
          <cell r="M65" t="str">
            <v>Low impact - only 1 or 2 line impact</v>
          </cell>
        </row>
        <row r="66">
          <cell r="A66" t="str">
            <v>1192464</v>
          </cell>
          <cell r="B66" t="str">
            <v xml:space="preserve">Suture Monocryl Plus UD CT-1  </v>
          </cell>
          <cell r="C66" t="str">
            <v xml:space="preserve">2-0 36"     </v>
          </cell>
          <cell r="D66" t="str">
            <v xml:space="preserve">36/Bx   </v>
          </cell>
          <cell r="E66" t="str">
            <v>ETHICO</v>
          </cell>
          <cell r="F66" t="str">
            <v>MCP945H</v>
          </cell>
          <cell r="G66">
            <v>2</v>
          </cell>
          <cell r="H66">
            <v>4</v>
          </cell>
          <cell r="I66">
            <v>0</v>
          </cell>
          <cell r="J66">
            <v>0</v>
          </cell>
          <cell r="K66">
            <v>1</v>
          </cell>
          <cell r="L66">
            <v>0</v>
          </cell>
          <cell r="M66" t="str">
            <v>Corporate non-stock - demand too low to convert</v>
          </cell>
        </row>
        <row r="67">
          <cell r="A67" t="str">
            <v>3419136</v>
          </cell>
          <cell r="B67" t="str">
            <v xml:space="preserve">Skin Marker w/Ruler Dual Tip  </v>
          </cell>
          <cell r="C67" t="str">
            <v xml:space="preserve">w/Labels    </v>
          </cell>
          <cell r="D67" t="str">
            <v xml:space="preserve">25/Bx   </v>
          </cell>
          <cell r="E67" t="str">
            <v>KENDAL</v>
          </cell>
          <cell r="F67" t="str">
            <v>31145868</v>
          </cell>
          <cell r="G67">
            <v>2</v>
          </cell>
          <cell r="H67">
            <v>4</v>
          </cell>
          <cell r="I67">
            <v>0</v>
          </cell>
          <cell r="J67">
            <v>1</v>
          </cell>
          <cell r="K67">
            <v>0</v>
          </cell>
          <cell r="L67">
            <v>0</v>
          </cell>
          <cell r="M67" t="str">
            <v>Non-stock in the primary DC - demand too low to convert</v>
          </cell>
        </row>
        <row r="68">
          <cell r="A68" t="str">
            <v>6767652</v>
          </cell>
          <cell r="B68" t="str">
            <v xml:space="preserve">Blake Drain Hubless Fluted w/ </v>
          </cell>
          <cell r="C68" t="str">
            <v xml:space="preserve">Trocar 15fr </v>
          </cell>
          <cell r="D68" t="str">
            <v xml:space="preserve">10/Ca   </v>
          </cell>
          <cell r="E68" t="str">
            <v>BARDBI</v>
          </cell>
          <cell r="F68" t="str">
            <v>072229</v>
          </cell>
          <cell r="G68">
            <v>2</v>
          </cell>
          <cell r="H68">
            <v>2</v>
          </cell>
          <cell r="I68">
            <v>0.5</v>
          </cell>
          <cell r="J68">
            <v>0.5</v>
          </cell>
          <cell r="K68">
            <v>0</v>
          </cell>
          <cell r="L68">
            <v>0</v>
          </cell>
          <cell r="M68" t="str">
            <v>Non-stock in the primary DC - demand too low to convert</v>
          </cell>
        </row>
        <row r="69">
          <cell r="A69" t="str">
            <v>1310729</v>
          </cell>
          <cell r="B69" t="str">
            <v xml:space="preserve">Sensicare SLT Glv LF PF       </v>
          </cell>
          <cell r="C69" t="str">
            <v xml:space="preserve">Sz 7        </v>
          </cell>
          <cell r="D69" t="str">
            <v xml:space="preserve">50/Bx   </v>
          </cell>
          <cell r="E69" t="str">
            <v>MEDLIN</v>
          </cell>
          <cell r="F69" t="str">
            <v>MSG1570</v>
          </cell>
          <cell r="G69">
            <v>2</v>
          </cell>
          <cell r="H69">
            <v>4</v>
          </cell>
          <cell r="I69">
            <v>1</v>
          </cell>
          <cell r="J69">
            <v>0</v>
          </cell>
          <cell r="K69">
            <v>0</v>
          </cell>
          <cell r="L69">
            <v>0</v>
          </cell>
          <cell r="M69" t="str">
            <v>Low impact - only 1 or 2 line impact</v>
          </cell>
        </row>
        <row r="70">
          <cell r="A70" t="str">
            <v>1198536</v>
          </cell>
          <cell r="B70" t="str">
            <v>Coverall Fluid Resist PP Elast</v>
          </cell>
          <cell r="C70" t="str">
            <v xml:space="preserve">White 2XL   </v>
          </cell>
          <cell r="D70" t="str">
            <v xml:space="preserve">25/Ca   </v>
          </cell>
          <cell r="E70" t="str">
            <v>TRONEX</v>
          </cell>
          <cell r="F70" t="str">
            <v>6780-40W</v>
          </cell>
          <cell r="G70">
            <v>2</v>
          </cell>
          <cell r="H70">
            <v>3</v>
          </cell>
          <cell r="I70">
            <v>0</v>
          </cell>
          <cell r="J70">
            <v>0</v>
          </cell>
          <cell r="K70">
            <v>0</v>
          </cell>
          <cell r="L70">
            <v>1</v>
          </cell>
          <cell r="M70" t="str">
            <v>Corporate non-stock - demand too low to convert</v>
          </cell>
        </row>
        <row r="71">
          <cell r="A71" t="str">
            <v>7778061</v>
          </cell>
          <cell r="B71" t="str">
            <v xml:space="preserve">Steri-Drape Instrument Pouch  </v>
          </cell>
          <cell r="C71" t="str">
            <v>6-5/8x11-3/4</v>
          </cell>
          <cell r="D71" t="str">
            <v xml:space="preserve">4x10/Ca </v>
          </cell>
          <cell r="E71" t="str">
            <v>3MMED</v>
          </cell>
          <cell r="F71" t="str">
            <v>1018</v>
          </cell>
          <cell r="G71">
            <v>2</v>
          </cell>
          <cell r="H71">
            <v>3</v>
          </cell>
          <cell r="I71">
            <v>0</v>
          </cell>
          <cell r="J71">
            <v>1</v>
          </cell>
          <cell r="K71">
            <v>0</v>
          </cell>
          <cell r="L71">
            <v>0</v>
          </cell>
          <cell r="M71" t="str">
            <v>Non-stock in the primary DC - demand too low to convert</v>
          </cell>
        </row>
        <row r="72">
          <cell r="A72" t="str">
            <v>6547257</v>
          </cell>
          <cell r="B72" t="str">
            <v xml:space="preserve">Suture Ebnd Exc Poly Wht PS2  </v>
          </cell>
          <cell r="C72" t="str">
            <v xml:space="preserve">4-0 18"     </v>
          </cell>
          <cell r="D72" t="str">
            <v xml:space="preserve">12/Bx   </v>
          </cell>
          <cell r="E72" t="str">
            <v>ETHICO</v>
          </cell>
          <cell r="F72" t="str">
            <v>X692G</v>
          </cell>
          <cell r="G72">
            <v>2</v>
          </cell>
          <cell r="H72">
            <v>3</v>
          </cell>
          <cell r="I72">
            <v>0</v>
          </cell>
          <cell r="J72">
            <v>1</v>
          </cell>
          <cell r="K72">
            <v>0</v>
          </cell>
          <cell r="L72">
            <v>0</v>
          </cell>
          <cell r="M72" t="str">
            <v>Non-stock in the primary DC - demand too low to convert</v>
          </cell>
        </row>
        <row r="73">
          <cell r="A73" t="str">
            <v>1225035</v>
          </cell>
          <cell r="B73" t="str">
            <v xml:space="preserve">Drape Mini C-Arm 54x85"       </v>
          </cell>
          <cell r="C73" t="str">
            <v xml:space="preserve">Clear       </v>
          </cell>
          <cell r="D73" t="str">
            <v xml:space="preserve">10/Ca   </v>
          </cell>
          <cell r="E73" t="str">
            <v>ADMED</v>
          </cell>
          <cell r="F73" t="str">
            <v>07-CA600</v>
          </cell>
          <cell r="G73">
            <v>2</v>
          </cell>
          <cell r="H73">
            <v>5</v>
          </cell>
          <cell r="I73">
            <v>0</v>
          </cell>
          <cell r="J73">
            <v>0</v>
          </cell>
          <cell r="K73">
            <v>0</v>
          </cell>
          <cell r="L73">
            <v>1</v>
          </cell>
          <cell r="M73" t="str">
            <v>Corporate non-stock - demand too low to convert</v>
          </cell>
        </row>
        <row r="74">
          <cell r="A74" t="str">
            <v>8904207</v>
          </cell>
          <cell r="B74" t="str">
            <v xml:space="preserve">Curity Eye Pad Oval           </v>
          </cell>
          <cell r="C74" t="str">
            <v xml:space="preserve">Sterile     </v>
          </cell>
          <cell r="D74" t="str">
            <v xml:space="preserve">50/Bx   </v>
          </cell>
          <cell r="E74" t="str">
            <v>KENDAL</v>
          </cell>
          <cell r="F74" t="str">
            <v>2841</v>
          </cell>
          <cell r="G74">
            <v>2</v>
          </cell>
          <cell r="H74">
            <v>3</v>
          </cell>
          <cell r="I74">
            <v>0</v>
          </cell>
          <cell r="J74">
            <v>1</v>
          </cell>
          <cell r="K74">
            <v>0</v>
          </cell>
          <cell r="L74">
            <v>0</v>
          </cell>
          <cell r="M74" t="str">
            <v>Low impact - only 1 or 2 line impact</v>
          </cell>
        </row>
        <row r="75">
          <cell r="A75" t="str">
            <v>6540015</v>
          </cell>
          <cell r="B75" t="str">
            <v xml:space="preserve">Suture PDS Plus Clear PS-2    </v>
          </cell>
          <cell r="C75" t="str">
            <v xml:space="preserve">3-0 18"     </v>
          </cell>
          <cell r="D75" t="str">
            <v xml:space="preserve">12/Bx   </v>
          </cell>
          <cell r="E75" t="str">
            <v>ETHICO</v>
          </cell>
          <cell r="F75" t="str">
            <v>PDP497G</v>
          </cell>
          <cell r="G75">
            <v>2</v>
          </cell>
          <cell r="H75">
            <v>3</v>
          </cell>
          <cell r="I75">
            <v>0</v>
          </cell>
          <cell r="J75">
            <v>1</v>
          </cell>
          <cell r="K75">
            <v>0</v>
          </cell>
          <cell r="L75">
            <v>0</v>
          </cell>
          <cell r="M75" t="str">
            <v>Low impact - only 1 or 2 line impact</v>
          </cell>
        </row>
        <row r="76">
          <cell r="A76" t="str">
            <v>6547903</v>
          </cell>
          <cell r="B76" t="str">
            <v xml:space="preserve">Suture Ctd Vicr Plus UR-6 AB  </v>
          </cell>
          <cell r="C76" t="str">
            <v xml:space="preserve">2/0 27"     </v>
          </cell>
          <cell r="D76" t="str">
            <v xml:space="preserve">36/Bx   </v>
          </cell>
          <cell r="E76" t="str">
            <v>ETHICO</v>
          </cell>
          <cell r="F76" t="str">
            <v>VCP602H</v>
          </cell>
          <cell r="G76">
            <v>2</v>
          </cell>
          <cell r="H76">
            <v>4</v>
          </cell>
          <cell r="I76">
            <v>0</v>
          </cell>
          <cell r="J76">
            <v>0</v>
          </cell>
          <cell r="K76">
            <v>1</v>
          </cell>
          <cell r="L76">
            <v>0</v>
          </cell>
          <cell r="M76" t="str">
            <v>Corporate non-stock - demand too low to convert</v>
          </cell>
        </row>
        <row r="77">
          <cell r="A77" t="str">
            <v>6541456</v>
          </cell>
          <cell r="B77" t="str">
            <v xml:space="preserve">Suture Vicryl Undyed Sh       </v>
          </cell>
          <cell r="C77" t="str">
            <v xml:space="preserve">2-0 27"     </v>
          </cell>
          <cell r="D77" t="str">
            <v xml:space="preserve">36/Bx   </v>
          </cell>
          <cell r="E77" t="str">
            <v>ETHICO</v>
          </cell>
          <cell r="F77" t="str">
            <v>J417H</v>
          </cell>
          <cell r="G77">
            <v>2</v>
          </cell>
          <cell r="H77">
            <v>2</v>
          </cell>
          <cell r="I77">
            <v>0</v>
          </cell>
          <cell r="J77">
            <v>1</v>
          </cell>
          <cell r="K77">
            <v>0</v>
          </cell>
          <cell r="L77">
            <v>0</v>
          </cell>
          <cell r="M77" t="str">
            <v>Low impact - only 1 or 2 line impact</v>
          </cell>
        </row>
        <row r="78">
          <cell r="A78" t="str">
            <v>9049464</v>
          </cell>
          <cell r="B78" t="str">
            <v xml:space="preserve">Bags Gallon Ziploc            </v>
          </cell>
          <cell r="C78" t="str">
            <v xml:space="preserve">            </v>
          </cell>
          <cell r="D78" t="str">
            <v xml:space="preserve">250/Bx  </v>
          </cell>
          <cell r="E78" t="str">
            <v>ODEPOT</v>
          </cell>
          <cell r="F78" t="str">
            <v>507271</v>
          </cell>
          <cell r="G78">
            <v>2</v>
          </cell>
          <cell r="H78">
            <v>3</v>
          </cell>
          <cell r="I78">
            <v>0</v>
          </cell>
          <cell r="J78">
            <v>0</v>
          </cell>
          <cell r="K78">
            <v>0</v>
          </cell>
          <cell r="L78">
            <v>1</v>
          </cell>
          <cell r="M78" t="str">
            <v>Drop-ship only</v>
          </cell>
        </row>
        <row r="79">
          <cell r="A79" t="str">
            <v>1166128</v>
          </cell>
          <cell r="B79" t="str">
            <v xml:space="preserve">Neuro Sponges Sterile         </v>
          </cell>
          <cell r="C79" t="str">
            <v xml:space="preserve">1"x1"       </v>
          </cell>
          <cell r="D79" t="str">
            <v>10x20/Ca</v>
          </cell>
          <cell r="E79" t="str">
            <v>DEROYA</v>
          </cell>
          <cell r="F79" t="str">
            <v>30-059</v>
          </cell>
          <cell r="G79">
            <v>2</v>
          </cell>
          <cell r="H79">
            <v>2</v>
          </cell>
          <cell r="I79">
            <v>0</v>
          </cell>
          <cell r="J79">
            <v>0</v>
          </cell>
          <cell r="K79">
            <v>0</v>
          </cell>
          <cell r="L79">
            <v>1</v>
          </cell>
          <cell r="M79" t="str">
            <v>Corporate non-stock - demand too low to convert</v>
          </cell>
        </row>
        <row r="80">
          <cell r="A80" t="str">
            <v>8909243</v>
          </cell>
          <cell r="B80" t="str">
            <v xml:space="preserve">Ulnar Pads                    </v>
          </cell>
          <cell r="C80" t="str">
            <v xml:space="preserve">            </v>
          </cell>
          <cell r="D80" t="str">
            <v xml:space="preserve">2/Bg    </v>
          </cell>
          <cell r="E80" t="str">
            <v>KENDAL</v>
          </cell>
          <cell r="F80" t="str">
            <v>31143095</v>
          </cell>
          <cell r="G80">
            <v>2</v>
          </cell>
          <cell r="H80">
            <v>30</v>
          </cell>
          <cell r="I80">
            <v>0</v>
          </cell>
          <cell r="J80">
            <v>1</v>
          </cell>
          <cell r="K80">
            <v>0</v>
          </cell>
          <cell r="L80">
            <v>0</v>
          </cell>
          <cell r="M80" t="str">
            <v>Low impact - only 1 or 2 line impact</v>
          </cell>
        </row>
        <row r="81">
          <cell r="A81" t="str">
            <v>1000575</v>
          </cell>
          <cell r="B81" t="str">
            <v xml:space="preserve">Astound Gown Surgical         </v>
          </cell>
          <cell r="C81" t="str">
            <v xml:space="preserve">Large       </v>
          </cell>
          <cell r="D81" t="str">
            <v xml:space="preserve">Ea      </v>
          </cell>
          <cell r="E81" t="str">
            <v>ALLEG</v>
          </cell>
          <cell r="F81" t="str">
            <v>9515</v>
          </cell>
          <cell r="G81">
            <v>2</v>
          </cell>
          <cell r="H81">
            <v>80</v>
          </cell>
          <cell r="I81">
            <v>0</v>
          </cell>
          <cell r="J81">
            <v>1</v>
          </cell>
          <cell r="K81">
            <v>0</v>
          </cell>
          <cell r="L81">
            <v>0</v>
          </cell>
          <cell r="M81" t="str">
            <v>Low impact - only 1 or 2 line impact</v>
          </cell>
        </row>
        <row r="82">
          <cell r="A82" t="str">
            <v>5075201</v>
          </cell>
          <cell r="B82" t="str">
            <v xml:space="preserve">Sodium Chloride 0.9% Irrig    </v>
          </cell>
          <cell r="C82" t="str">
            <v xml:space="preserve">500mL/Bt    </v>
          </cell>
          <cell r="D82" t="str">
            <v xml:space="preserve">Ea      </v>
          </cell>
          <cell r="E82" t="str">
            <v>MCGAW</v>
          </cell>
          <cell r="F82" t="str">
            <v>R5201-01</v>
          </cell>
          <cell r="G82">
            <v>2</v>
          </cell>
          <cell r="H82">
            <v>34</v>
          </cell>
          <cell r="I82">
            <v>0</v>
          </cell>
          <cell r="J82">
            <v>1</v>
          </cell>
          <cell r="K82">
            <v>0</v>
          </cell>
          <cell r="L82">
            <v>0</v>
          </cell>
          <cell r="M82" t="str">
            <v>Manufacturers back order</v>
          </cell>
        </row>
        <row r="83">
          <cell r="A83" t="str">
            <v>5079019</v>
          </cell>
          <cell r="B83" t="str">
            <v xml:space="preserve">Introcan Safety Catheter      </v>
          </cell>
          <cell r="C83" t="str">
            <v xml:space="preserve">24gX3/4"    </v>
          </cell>
          <cell r="D83" t="str">
            <v xml:space="preserve">Ea      </v>
          </cell>
          <cell r="E83" t="str">
            <v>MCGAW</v>
          </cell>
          <cell r="F83" t="str">
            <v>4251601-02</v>
          </cell>
          <cell r="G83">
            <v>2</v>
          </cell>
          <cell r="H83">
            <v>600</v>
          </cell>
          <cell r="I83">
            <v>0</v>
          </cell>
          <cell r="J83">
            <v>1</v>
          </cell>
          <cell r="K83">
            <v>0</v>
          </cell>
          <cell r="L83">
            <v>0</v>
          </cell>
          <cell r="M83" t="str">
            <v>Manufacturers back order</v>
          </cell>
        </row>
        <row r="84">
          <cell r="A84" t="str">
            <v>1245613</v>
          </cell>
          <cell r="B84" t="str">
            <v xml:space="preserve">Suture MonoCryl 4-0           </v>
          </cell>
          <cell r="C84" t="str">
            <v xml:space="preserve">Violet      </v>
          </cell>
          <cell r="D84" t="str">
            <v xml:space="preserve">12/Bx   </v>
          </cell>
          <cell r="E84" t="str">
            <v>ETHICO</v>
          </cell>
          <cell r="F84" t="str">
            <v>Y738D</v>
          </cell>
          <cell r="G84">
            <v>2</v>
          </cell>
          <cell r="H84">
            <v>3</v>
          </cell>
          <cell r="I84">
            <v>0</v>
          </cell>
          <cell r="J84">
            <v>0</v>
          </cell>
          <cell r="K84">
            <v>1</v>
          </cell>
          <cell r="L84">
            <v>0</v>
          </cell>
          <cell r="M84" t="str">
            <v>Corporate non-stock - demand too low to convert</v>
          </cell>
        </row>
        <row r="85">
          <cell r="A85" t="str">
            <v>4999227</v>
          </cell>
          <cell r="B85" t="str">
            <v xml:space="preserve">Tube Tracheal Oral RAE w/Cuff </v>
          </cell>
          <cell r="C85" t="str">
            <v xml:space="preserve">6.0mm       </v>
          </cell>
          <cell r="D85" t="str">
            <v xml:space="preserve">10/Bx   </v>
          </cell>
          <cell r="E85" t="str">
            <v>KENDAL</v>
          </cell>
          <cell r="F85" t="str">
            <v>76260</v>
          </cell>
          <cell r="G85">
            <v>2</v>
          </cell>
          <cell r="H85">
            <v>2</v>
          </cell>
          <cell r="I85">
            <v>0</v>
          </cell>
          <cell r="J85">
            <v>1</v>
          </cell>
          <cell r="K85">
            <v>0</v>
          </cell>
          <cell r="L85">
            <v>0</v>
          </cell>
          <cell r="M85" t="str">
            <v>Non-stock in the primary DC - demand too low to convert</v>
          </cell>
        </row>
        <row r="86">
          <cell r="A86" t="str">
            <v>6545642</v>
          </cell>
          <cell r="B86" t="str">
            <v xml:space="preserve">Suture Prolene Mono Blu CT2   </v>
          </cell>
          <cell r="C86" t="str">
            <v xml:space="preserve">30"         </v>
          </cell>
          <cell r="D86" t="str">
            <v xml:space="preserve">36/Bx   </v>
          </cell>
          <cell r="E86" t="str">
            <v>ETHICO</v>
          </cell>
          <cell r="F86" t="str">
            <v>8412H</v>
          </cell>
          <cell r="G86">
            <v>2</v>
          </cell>
          <cell r="H86">
            <v>3</v>
          </cell>
          <cell r="I86">
            <v>0.5</v>
          </cell>
          <cell r="J86">
            <v>0.5</v>
          </cell>
          <cell r="K86">
            <v>0</v>
          </cell>
          <cell r="L86">
            <v>0</v>
          </cell>
          <cell r="M86" t="str">
            <v>Non-stock in the primary DC - demand too low to convert</v>
          </cell>
        </row>
        <row r="87">
          <cell r="A87" t="str">
            <v>1171518</v>
          </cell>
          <cell r="B87" t="str">
            <v xml:space="preserve">Suture Vic Ctd Brd Und CP Sz2 </v>
          </cell>
          <cell r="C87" t="str">
            <v xml:space="preserve">40mm 27"    </v>
          </cell>
          <cell r="D87" t="str">
            <v xml:space="preserve">36/Bx   </v>
          </cell>
          <cell r="E87" t="str">
            <v>ETHICO</v>
          </cell>
          <cell r="F87" t="str">
            <v>J195H</v>
          </cell>
          <cell r="G87">
            <v>2</v>
          </cell>
          <cell r="H87">
            <v>3</v>
          </cell>
          <cell r="I87">
            <v>0</v>
          </cell>
          <cell r="J87">
            <v>0</v>
          </cell>
          <cell r="K87">
            <v>1</v>
          </cell>
          <cell r="L87">
            <v>0</v>
          </cell>
          <cell r="M87" t="str">
            <v>Corporate non-stock - demand too low to convert</v>
          </cell>
        </row>
        <row r="88">
          <cell r="A88" t="str">
            <v>5550527</v>
          </cell>
          <cell r="B88" t="str">
            <v xml:space="preserve">Chemical Indicator Strip      </v>
          </cell>
          <cell r="C88" t="str">
            <v xml:space="preserve">Sterrad     </v>
          </cell>
          <cell r="D88" t="str">
            <v xml:space="preserve">250/Bx  </v>
          </cell>
          <cell r="E88" t="str">
            <v>J&amp;JAS</v>
          </cell>
          <cell r="F88" t="str">
            <v>14100</v>
          </cell>
          <cell r="G88">
            <v>2</v>
          </cell>
          <cell r="H88">
            <v>7</v>
          </cell>
          <cell r="I88">
            <v>0.5</v>
          </cell>
          <cell r="J88">
            <v>0.5</v>
          </cell>
          <cell r="K88">
            <v>0</v>
          </cell>
          <cell r="L88">
            <v>0</v>
          </cell>
          <cell r="M88" t="str">
            <v>Low impact - only 1 or 2 line impact</v>
          </cell>
        </row>
        <row r="89">
          <cell r="A89" t="str">
            <v>7770117</v>
          </cell>
          <cell r="B89" t="str">
            <v>Avagard Chg Surg Scrub-watrles</v>
          </cell>
          <cell r="C89" t="str">
            <v xml:space="preserve">16oz        </v>
          </cell>
          <cell r="D89" t="str">
            <v xml:space="preserve">Ea      </v>
          </cell>
          <cell r="E89" t="str">
            <v>3MMED</v>
          </cell>
          <cell r="F89" t="str">
            <v>9200</v>
          </cell>
          <cell r="G89">
            <v>2</v>
          </cell>
          <cell r="H89">
            <v>12</v>
          </cell>
          <cell r="I89">
            <v>0</v>
          </cell>
          <cell r="J89">
            <v>1</v>
          </cell>
          <cell r="K89">
            <v>0</v>
          </cell>
          <cell r="L89">
            <v>0</v>
          </cell>
          <cell r="M89" t="str">
            <v>Low impact - only 1 or 2 line impact</v>
          </cell>
        </row>
        <row r="90">
          <cell r="A90" t="str">
            <v>6034526</v>
          </cell>
          <cell r="B90" t="str">
            <v>Tube Endotrach Oral RAE Uncuff</v>
          </cell>
          <cell r="C90" t="str">
            <v xml:space="preserve">4.5         </v>
          </cell>
          <cell r="D90" t="str">
            <v xml:space="preserve">10/Bx   </v>
          </cell>
          <cell r="E90" t="str">
            <v>KENDAL</v>
          </cell>
          <cell r="F90" t="str">
            <v>86266</v>
          </cell>
          <cell r="G90">
            <v>2</v>
          </cell>
          <cell r="H90">
            <v>2</v>
          </cell>
          <cell r="I90">
            <v>0</v>
          </cell>
          <cell r="J90">
            <v>1</v>
          </cell>
          <cell r="K90">
            <v>0</v>
          </cell>
          <cell r="L90">
            <v>0</v>
          </cell>
          <cell r="M90" t="str">
            <v>Non-stock in the primary DC - demand too low to convert</v>
          </cell>
        </row>
        <row r="91">
          <cell r="A91" t="str">
            <v>1240923</v>
          </cell>
          <cell r="B91" t="str">
            <v>Slipper Pt Sngl Imprt Ylw Adlt</v>
          </cell>
          <cell r="C91" t="str">
            <v xml:space="preserve">XXL 10.5+   </v>
          </cell>
          <cell r="D91" t="str">
            <v xml:space="preserve">48Pr/Ca </v>
          </cell>
          <cell r="E91" t="str">
            <v>PBE</v>
          </cell>
          <cell r="F91" t="str">
            <v>3902</v>
          </cell>
          <cell r="G91">
            <v>2</v>
          </cell>
          <cell r="H91">
            <v>2</v>
          </cell>
          <cell r="I91">
            <v>0</v>
          </cell>
          <cell r="J91">
            <v>0</v>
          </cell>
          <cell r="K91">
            <v>0</v>
          </cell>
          <cell r="L91">
            <v>1</v>
          </cell>
          <cell r="M91" t="str">
            <v>Corporate non-stock - demand too low to convert</v>
          </cell>
        </row>
        <row r="92">
          <cell r="A92" t="str">
            <v>1157852</v>
          </cell>
          <cell r="B92" t="str">
            <v xml:space="preserve">Electrode Blade Blue-Silk     </v>
          </cell>
          <cell r="C92" t="str">
            <v xml:space="preserve">PTFE 2.75"  </v>
          </cell>
          <cell r="D92" t="str">
            <v xml:space="preserve">12/Bx   </v>
          </cell>
          <cell r="E92" t="str">
            <v>MEDLIN</v>
          </cell>
          <cell r="F92" t="str">
            <v>ES0012A</v>
          </cell>
          <cell r="G92">
            <v>2</v>
          </cell>
          <cell r="H92">
            <v>5</v>
          </cell>
          <cell r="I92">
            <v>1</v>
          </cell>
          <cell r="J92">
            <v>0</v>
          </cell>
          <cell r="K92">
            <v>0</v>
          </cell>
          <cell r="L92">
            <v>0</v>
          </cell>
          <cell r="M92" t="str">
            <v>Non-stock in the primary DC - demand too low to convert</v>
          </cell>
        </row>
        <row r="93">
          <cell r="A93" t="str">
            <v>1105556</v>
          </cell>
          <cell r="B93" t="str">
            <v xml:space="preserve">LMA Airway Size 2.5           </v>
          </cell>
          <cell r="C93" t="str">
            <v xml:space="preserve">            </v>
          </cell>
          <cell r="D93" t="str">
            <v xml:space="preserve">10/Ca   </v>
          </cell>
          <cell r="E93" t="str">
            <v>RUSCH</v>
          </cell>
          <cell r="F93" t="str">
            <v>125025</v>
          </cell>
          <cell r="G93">
            <v>2</v>
          </cell>
          <cell r="H93">
            <v>2</v>
          </cell>
          <cell r="I93">
            <v>0</v>
          </cell>
          <cell r="J93">
            <v>1</v>
          </cell>
          <cell r="K93">
            <v>0</v>
          </cell>
          <cell r="L93">
            <v>0</v>
          </cell>
          <cell r="M93" t="str">
            <v>Non-stock in the primary DC - demand too low to convert</v>
          </cell>
        </row>
        <row r="94">
          <cell r="A94" t="str">
            <v>1304986</v>
          </cell>
          <cell r="B94" t="str">
            <v xml:space="preserve">Gown Non-reinforced w/Towel   </v>
          </cell>
          <cell r="C94" t="str">
            <v xml:space="preserve">XL          </v>
          </cell>
          <cell r="D94" t="str">
            <v xml:space="preserve">30/Ca   </v>
          </cell>
          <cell r="E94" t="str">
            <v>MEDLIN</v>
          </cell>
          <cell r="F94" t="str">
            <v>DYNJP2002</v>
          </cell>
          <cell r="G94">
            <v>2</v>
          </cell>
          <cell r="H94">
            <v>3</v>
          </cell>
          <cell r="I94">
            <v>0.5</v>
          </cell>
          <cell r="J94">
            <v>0.5</v>
          </cell>
          <cell r="K94">
            <v>0</v>
          </cell>
          <cell r="L94">
            <v>0</v>
          </cell>
          <cell r="M94" t="str">
            <v>Low impact - only 1 or 2 line impact</v>
          </cell>
        </row>
        <row r="95">
          <cell r="A95" t="str">
            <v>1249408</v>
          </cell>
          <cell r="B95" t="str">
            <v xml:space="preserve">Cuff BP DinaClick Adult       </v>
          </cell>
          <cell r="C95" t="str">
            <v xml:space="preserve">Long        </v>
          </cell>
          <cell r="D95" t="str">
            <v xml:space="preserve">20/Bx   </v>
          </cell>
          <cell r="E95" t="str">
            <v>MARQ</v>
          </cell>
          <cell r="F95" t="str">
            <v>SFT-A2-2A-L</v>
          </cell>
          <cell r="G95">
            <v>2</v>
          </cell>
          <cell r="H95">
            <v>20</v>
          </cell>
          <cell r="I95">
            <v>0</v>
          </cell>
          <cell r="J95">
            <v>1</v>
          </cell>
          <cell r="K95">
            <v>0</v>
          </cell>
          <cell r="L95">
            <v>0</v>
          </cell>
          <cell r="M95" t="str">
            <v>Non-stock in the primary DC - demand too low to convert</v>
          </cell>
        </row>
        <row r="96">
          <cell r="A96" t="str">
            <v>1012796</v>
          </cell>
          <cell r="B96" t="str">
            <v>Biogel Sensor Glove PF Ltx Srg</v>
          </cell>
          <cell r="C96" t="str">
            <v xml:space="preserve">Size 7.5    </v>
          </cell>
          <cell r="D96" t="str">
            <v xml:space="preserve">50Pr/Bx </v>
          </cell>
          <cell r="E96" t="str">
            <v>ABCO</v>
          </cell>
          <cell r="F96" t="str">
            <v>30675</v>
          </cell>
          <cell r="G96">
            <v>2</v>
          </cell>
          <cell r="H96">
            <v>2</v>
          </cell>
          <cell r="I96">
            <v>0</v>
          </cell>
          <cell r="J96">
            <v>1</v>
          </cell>
          <cell r="K96">
            <v>0</v>
          </cell>
          <cell r="L96">
            <v>0</v>
          </cell>
          <cell r="M96" t="str">
            <v>Non-stock in the primary DC - demand too low to convert</v>
          </cell>
        </row>
        <row r="97">
          <cell r="A97" t="str">
            <v>4497782</v>
          </cell>
          <cell r="B97" t="str">
            <v xml:space="preserve">Bag Linen Blue                </v>
          </cell>
          <cell r="C97" t="str">
            <v xml:space="preserve">40x46       </v>
          </cell>
          <cell r="D97" t="str">
            <v xml:space="preserve">250/Ca  </v>
          </cell>
          <cell r="E97" t="str">
            <v>MEDGEN</v>
          </cell>
          <cell r="F97" t="str">
            <v>3056</v>
          </cell>
          <cell r="G97">
            <v>2</v>
          </cell>
          <cell r="H97">
            <v>2</v>
          </cell>
          <cell r="I97">
            <v>0</v>
          </cell>
          <cell r="J97">
            <v>1</v>
          </cell>
          <cell r="K97">
            <v>0</v>
          </cell>
          <cell r="L97">
            <v>0</v>
          </cell>
          <cell r="M97" t="str">
            <v>Non-stock in the primary DC - demand too low to convert</v>
          </cell>
        </row>
        <row r="98">
          <cell r="A98" t="str">
            <v>1104414</v>
          </cell>
          <cell r="B98" t="str">
            <v xml:space="preserve">Civ-Flex Cover Sterile        </v>
          </cell>
          <cell r="C98" t="str">
            <v xml:space="preserve">4"x58"      </v>
          </cell>
          <cell r="D98" t="str">
            <v xml:space="preserve">24/Bx   </v>
          </cell>
          <cell r="E98" t="str">
            <v>CIVCO</v>
          </cell>
          <cell r="F98" t="str">
            <v>610-1000</v>
          </cell>
          <cell r="G98">
            <v>2</v>
          </cell>
          <cell r="H98">
            <v>2</v>
          </cell>
          <cell r="I98">
            <v>0</v>
          </cell>
          <cell r="J98">
            <v>0</v>
          </cell>
          <cell r="K98">
            <v>1</v>
          </cell>
          <cell r="L98">
            <v>0</v>
          </cell>
          <cell r="M98" t="str">
            <v>Corporate non-stock - demand too low to convert</v>
          </cell>
        </row>
        <row r="99">
          <cell r="A99" t="str">
            <v>1304990</v>
          </cell>
          <cell r="B99" t="str">
            <v xml:space="preserve">Sheet Drape Medium 40"x70"    </v>
          </cell>
          <cell r="C99" t="str">
            <v xml:space="preserve">Sterile     </v>
          </cell>
          <cell r="D99" t="str">
            <v xml:space="preserve">20/Ca   </v>
          </cell>
          <cell r="E99" t="str">
            <v>MEDLIN</v>
          </cell>
          <cell r="F99" t="str">
            <v>DYNJP2412</v>
          </cell>
          <cell r="G99">
            <v>2</v>
          </cell>
          <cell r="H99">
            <v>3</v>
          </cell>
          <cell r="I99">
            <v>0</v>
          </cell>
          <cell r="J99">
            <v>1</v>
          </cell>
          <cell r="K99">
            <v>0</v>
          </cell>
          <cell r="L99">
            <v>0</v>
          </cell>
          <cell r="M99" t="str">
            <v>Low impact - only 1 or 2 line impact</v>
          </cell>
        </row>
        <row r="100">
          <cell r="A100" t="str">
            <v>4354540</v>
          </cell>
          <cell r="B100" t="str">
            <v xml:space="preserve">Stimuplex Needle              </v>
          </cell>
          <cell r="C100" t="str">
            <v xml:space="preserve">22GX3/4     </v>
          </cell>
          <cell r="D100" t="str">
            <v xml:space="preserve">25/CA   </v>
          </cell>
          <cell r="E100" t="str">
            <v>MCGAW</v>
          </cell>
          <cell r="F100" t="str">
            <v>333676</v>
          </cell>
          <cell r="G100">
            <v>2</v>
          </cell>
          <cell r="H100">
            <v>2</v>
          </cell>
          <cell r="I100">
            <v>0</v>
          </cell>
          <cell r="J100">
            <v>0</v>
          </cell>
          <cell r="K100">
            <v>1</v>
          </cell>
          <cell r="L100">
            <v>0</v>
          </cell>
          <cell r="M100" t="str">
            <v>Corporate non-stock - demand too low to convert</v>
          </cell>
        </row>
        <row r="101">
          <cell r="A101" t="str">
            <v>1133873</v>
          </cell>
          <cell r="B101" t="str">
            <v xml:space="preserve">Electrosurgical Pencil        </v>
          </cell>
          <cell r="C101" t="str">
            <v xml:space="preserve">NonStick    </v>
          </cell>
          <cell r="D101" t="str">
            <v xml:space="preserve">50/Ca   </v>
          </cell>
          <cell r="E101" t="str">
            <v>MEDLIN</v>
          </cell>
          <cell r="F101" t="str">
            <v>ESPB3002</v>
          </cell>
          <cell r="G101">
            <v>2</v>
          </cell>
          <cell r="H101">
            <v>3</v>
          </cell>
          <cell r="I101">
            <v>0</v>
          </cell>
          <cell r="J101">
            <v>0</v>
          </cell>
          <cell r="K101">
            <v>1</v>
          </cell>
          <cell r="L101">
            <v>0</v>
          </cell>
          <cell r="M101" t="str">
            <v>Corporate non-stock - demand too low to convert</v>
          </cell>
        </row>
        <row r="102">
          <cell r="A102" t="str">
            <v>1152630</v>
          </cell>
          <cell r="B102" t="str">
            <v xml:space="preserve">Electrode Needle MEGAFine E-Z </v>
          </cell>
          <cell r="C102" t="str">
            <v xml:space="preserve">2"          </v>
          </cell>
          <cell r="D102" t="str">
            <v xml:space="preserve">12/Bx   </v>
          </cell>
          <cell r="E102" t="str">
            <v>ETHICO</v>
          </cell>
          <cell r="F102" t="str">
            <v>0118</v>
          </cell>
          <cell r="G102">
            <v>2</v>
          </cell>
          <cell r="H102">
            <v>2</v>
          </cell>
          <cell r="I102">
            <v>0</v>
          </cell>
          <cell r="J102">
            <v>1</v>
          </cell>
          <cell r="K102">
            <v>0</v>
          </cell>
          <cell r="L102">
            <v>0</v>
          </cell>
          <cell r="M102" t="str">
            <v>Non-stock in the primary DC - demand too low to convert</v>
          </cell>
        </row>
        <row r="103">
          <cell r="A103" t="str">
            <v>1292523</v>
          </cell>
          <cell r="B103" t="str">
            <v xml:space="preserve">Cuff BP Soft-Cuf Adt 2 Tube   </v>
          </cell>
          <cell r="C103" t="str">
            <v xml:space="preserve">Adult       </v>
          </cell>
          <cell r="D103" t="str">
            <v xml:space="preserve">Ea      </v>
          </cell>
          <cell r="E103" t="str">
            <v>MARQ</v>
          </cell>
          <cell r="F103" t="str">
            <v>SFT-A2-2A</v>
          </cell>
          <cell r="G103">
            <v>2</v>
          </cell>
          <cell r="H103">
            <v>11</v>
          </cell>
          <cell r="I103">
            <v>1</v>
          </cell>
          <cell r="J103">
            <v>0</v>
          </cell>
          <cell r="K103">
            <v>0</v>
          </cell>
          <cell r="L103">
            <v>0</v>
          </cell>
          <cell r="M103" t="str">
            <v>Non-stock in the primary DC - demand too low to convert</v>
          </cell>
        </row>
        <row r="104">
          <cell r="A104" t="str">
            <v>4303531</v>
          </cell>
          <cell r="B104" t="str">
            <v xml:space="preserve">Tube Endotrach Cuffed         </v>
          </cell>
          <cell r="C104" t="str">
            <v xml:space="preserve">7.5mm       </v>
          </cell>
          <cell r="D104" t="str">
            <v xml:space="preserve">10/Bx   </v>
          </cell>
          <cell r="E104" t="str">
            <v>KENDAL</v>
          </cell>
          <cell r="F104" t="str">
            <v>86052</v>
          </cell>
          <cell r="G104">
            <v>2</v>
          </cell>
          <cell r="H104">
            <v>2</v>
          </cell>
          <cell r="I104">
            <v>0</v>
          </cell>
          <cell r="J104">
            <v>1</v>
          </cell>
          <cell r="K104">
            <v>0</v>
          </cell>
          <cell r="L104">
            <v>0</v>
          </cell>
          <cell r="M104" t="str">
            <v>Non-stock in the primary DC - demand too low to convert</v>
          </cell>
        </row>
        <row r="105">
          <cell r="A105" t="str">
            <v>2104014</v>
          </cell>
          <cell r="B105" t="str">
            <v xml:space="preserve">Cath Mount ST                 </v>
          </cell>
          <cell r="C105" t="str">
            <v xml:space="preserve">            </v>
          </cell>
          <cell r="D105" t="str">
            <v xml:space="preserve">25/Ca   </v>
          </cell>
          <cell r="E105" t="str">
            <v>KENDAL</v>
          </cell>
          <cell r="F105" t="str">
            <v>332U5663</v>
          </cell>
          <cell r="G105">
            <v>2</v>
          </cell>
          <cell r="H105">
            <v>3</v>
          </cell>
          <cell r="I105">
            <v>0</v>
          </cell>
          <cell r="J105">
            <v>1</v>
          </cell>
          <cell r="K105">
            <v>0</v>
          </cell>
          <cell r="L105">
            <v>0</v>
          </cell>
          <cell r="M105" t="str">
            <v>Non-stock in the primary DC - demand too low to convert</v>
          </cell>
        </row>
        <row r="106">
          <cell r="A106" t="str">
            <v>1084637</v>
          </cell>
          <cell r="B106" t="str">
            <v xml:space="preserve">Major Abdominal Drape         </v>
          </cell>
          <cell r="C106" t="str">
            <v xml:space="preserve">102X122     </v>
          </cell>
          <cell r="D106" t="str">
            <v xml:space="preserve">8/Ca    </v>
          </cell>
          <cell r="E106" t="str">
            <v>MEDLIN</v>
          </cell>
          <cell r="F106" t="str">
            <v>DYNJP3103</v>
          </cell>
          <cell r="G106">
            <v>2</v>
          </cell>
          <cell r="H106">
            <v>2</v>
          </cell>
          <cell r="I106">
            <v>0</v>
          </cell>
          <cell r="J106">
            <v>0</v>
          </cell>
          <cell r="K106">
            <v>1</v>
          </cell>
          <cell r="L106">
            <v>0</v>
          </cell>
          <cell r="M106" t="str">
            <v>Corporate non-stock - demand too low to convert</v>
          </cell>
        </row>
        <row r="107">
          <cell r="A107" t="str">
            <v>3720287</v>
          </cell>
          <cell r="B107" t="str">
            <v xml:space="preserve">Arm Cradle Positioner         </v>
          </cell>
          <cell r="C107" t="str">
            <v xml:space="preserve">Foam        </v>
          </cell>
          <cell r="D107" t="str">
            <v xml:space="preserve">5/Ca    </v>
          </cell>
          <cell r="E107" t="str">
            <v>DEROYA</v>
          </cell>
          <cell r="F107" t="str">
            <v>M60-034</v>
          </cell>
          <cell r="G107">
            <v>2</v>
          </cell>
          <cell r="H107">
            <v>2</v>
          </cell>
          <cell r="I107">
            <v>0</v>
          </cell>
          <cell r="J107">
            <v>1</v>
          </cell>
          <cell r="K107">
            <v>0</v>
          </cell>
          <cell r="L107">
            <v>0</v>
          </cell>
          <cell r="M107" t="str">
            <v>Non-stock in the primary DC - demand too low to convert</v>
          </cell>
        </row>
        <row r="108">
          <cell r="A108" t="str">
            <v>1294951</v>
          </cell>
          <cell r="B108" t="str">
            <v>Pack Shoulder F/Denton Surgery</v>
          </cell>
          <cell r="C108" t="str">
            <v xml:space="preserve">Custom      </v>
          </cell>
          <cell r="D108" t="str">
            <v xml:space="preserve">1/Ca    </v>
          </cell>
          <cell r="E108" t="str">
            <v>MEDLIN</v>
          </cell>
          <cell r="F108" t="str">
            <v>DYNJ56959</v>
          </cell>
          <cell r="G108">
            <v>2</v>
          </cell>
          <cell r="H108">
            <v>8</v>
          </cell>
          <cell r="I108">
            <v>0.5</v>
          </cell>
          <cell r="J108">
            <v>0</v>
          </cell>
          <cell r="K108">
            <v>0</v>
          </cell>
          <cell r="L108">
            <v>0.5</v>
          </cell>
          <cell r="M108" t="str">
            <v>Demand increase - converted to stock</v>
          </cell>
        </row>
        <row r="109">
          <cell r="A109" t="str">
            <v>7841935</v>
          </cell>
          <cell r="B109" t="str">
            <v xml:space="preserve">Stimuplex Needle Set          </v>
          </cell>
          <cell r="C109" t="str">
            <v xml:space="preserve">21GX4       </v>
          </cell>
          <cell r="D109" t="str">
            <v xml:space="preserve">25/Ca   </v>
          </cell>
          <cell r="E109" t="str">
            <v>MCGAW</v>
          </cell>
          <cell r="F109" t="str">
            <v>4894260</v>
          </cell>
          <cell r="G109">
            <v>2</v>
          </cell>
          <cell r="H109">
            <v>2</v>
          </cell>
          <cell r="I109">
            <v>0</v>
          </cell>
          <cell r="J109">
            <v>1</v>
          </cell>
          <cell r="K109">
            <v>0</v>
          </cell>
          <cell r="L109">
            <v>0</v>
          </cell>
          <cell r="M109" t="str">
            <v>Non-stock in the primary DC - demand too low to convert</v>
          </cell>
        </row>
        <row r="110">
          <cell r="A110" t="str">
            <v>6133311</v>
          </cell>
          <cell r="B110" t="str">
            <v xml:space="preserve">Stockinette Sgl Cotton        </v>
          </cell>
          <cell r="C110" t="str">
            <v xml:space="preserve">4x48        </v>
          </cell>
          <cell r="D110" t="str">
            <v xml:space="preserve">36/Ca   </v>
          </cell>
          <cell r="E110" t="str">
            <v>ALBWAL</v>
          </cell>
          <cell r="F110" t="str">
            <v>7644</v>
          </cell>
          <cell r="G110">
            <v>2</v>
          </cell>
          <cell r="H110">
            <v>2</v>
          </cell>
          <cell r="I110">
            <v>0</v>
          </cell>
          <cell r="J110">
            <v>1</v>
          </cell>
          <cell r="K110">
            <v>0</v>
          </cell>
          <cell r="L110">
            <v>0</v>
          </cell>
          <cell r="M110" t="str">
            <v>Non-stock in the primary DC - demand too low to convert</v>
          </cell>
        </row>
        <row r="111">
          <cell r="A111" t="str">
            <v>1169775</v>
          </cell>
          <cell r="B111" t="str">
            <v xml:space="preserve">Blade E-Z Clean Electrode     </v>
          </cell>
          <cell r="C111" t="str">
            <v xml:space="preserve">6.5"        </v>
          </cell>
          <cell r="D111" t="str">
            <v xml:space="preserve">12/Bx   </v>
          </cell>
          <cell r="E111" t="str">
            <v>ETHICO</v>
          </cell>
          <cell r="F111" t="str">
            <v>0014</v>
          </cell>
          <cell r="G111">
            <v>2</v>
          </cell>
          <cell r="H111">
            <v>2</v>
          </cell>
          <cell r="I111">
            <v>0</v>
          </cell>
          <cell r="J111">
            <v>0</v>
          </cell>
          <cell r="K111">
            <v>1</v>
          </cell>
          <cell r="L111">
            <v>0</v>
          </cell>
          <cell r="M111" t="str">
            <v>Corporate non-stock - demand too low to convert</v>
          </cell>
        </row>
        <row r="112">
          <cell r="A112" t="str">
            <v>6546322</v>
          </cell>
          <cell r="B112" t="str">
            <v xml:space="preserve">Suture Surg Gut Chrom Bge Sh  </v>
          </cell>
          <cell r="C112" t="str">
            <v xml:space="preserve">3-0 27"     </v>
          </cell>
          <cell r="D112" t="str">
            <v xml:space="preserve">36/Bx   </v>
          </cell>
          <cell r="E112" t="str">
            <v>ETHICO</v>
          </cell>
          <cell r="F112" t="str">
            <v>G122H</v>
          </cell>
          <cell r="G112">
            <v>2</v>
          </cell>
          <cell r="H112">
            <v>2</v>
          </cell>
          <cell r="I112">
            <v>0</v>
          </cell>
          <cell r="J112">
            <v>1</v>
          </cell>
          <cell r="K112">
            <v>0</v>
          </cell>
          <cell r="L112">
            <v>0</v>
          </cell>
          <cell r="M112" t="str">
            <v>Low impact - only 1 or 2 line impact</v>
          </cell>
        </row>
        <row r="113">
          <cell r="A113" t="str">
            <v>6716678</v>
          </cell>
          <cell r="B113" t="str">
            <v xml:space="preserve">Sampling Line f/Anesthesia    </v>
          </cell>
          <cell r="C113" t="str">
            <v xml:space="preserve">10'         </v>
          </cell>
          <cell r="D113" t="str">
            <v xml:space="preserve">10/Pk   </v>
          </cell>
          <cell r="E113" t="str">
            <v>VYAIRE</v>
          </cell>
          <cell r="F113" t="str">
            <v>73319-HEL</v>
          </cell>
          <cell r="G113">
            <v>2</v>
          </cell>
          <cell r="H113">
            <v>2</v>
          </cell>
          <cell r="I113">
            <v>0</v>
          </cell>
          <cell r="J113">
            <v>1</v>
          </cell>
          <cell r="K113">
            <v>0</v>
          </cell>
          <cell r="L113">
            <v>0</v>
          </cell>
          <cell r="M113" t="str">
            <v>Non-stock in the primary DC - demand too low to convert</v>
          </cell>
        </row>
        <row r="114">
          <cell r="A114" t="str">
            <v>6430083</v>
          </cell>
          <cell r="B114" t="str">
            <v xml:space="preserve">Needle Tuohy Epidural         </v>
          </cell>
          <cell r="C114" t="str">
            <v xml:space="preserve">20Gx4.5     </v>
          </cell>
          <cell r="D114" t="str">
            <v xml:space="preserve">25/Ca   </v>
          </cell>
          <cell r="E114" t="str">
            <v>HALYAR</v>
          </cell>
          <cell r="F114" t="str">
            <v>18324</v>
          </cell>
          <cell r="G114">
            <v>2</v>
          </cell>
          <cell r="H114">
            <v>2</v>
          </cell>
          <cell r="I114">
            <v>0</v>
          </cell>
          <cell r="J114">
            <v>1</v>
          </cell>
          <cell r="K114">
            <v>0</v>
          </cell>
          <cell r="L114">
            <v>0</v>
          </cell>
          <cell r="M114" t="str">
            <v>Non-stock in the primary DC - demand too low to convert</v>
          </cell>
        </row>
        <row r="115">
          <cell r="A115" t="str">
            <v>1531042</v>
          </cell>
          <cell r="B115" t="str">
            <v xml:space="preserve">Sodium Chloride 0.9% Irrig    </v>
          </cell>
          <cell r="C115" t="str">
            <v xml:space="preserve">500mL/Bt    </v>
          </cell>
          <cell r="D115" t="str">
            <v xml:space="preserve">BT      </v>
          </cell>
          <cell r="E115" t="str">
            <v>TRAVOL</v>
          </cell>
          <cell r="F115" t="str">
            <v>2F7123</v>
          </cell>
          <cell r="G115">
            <v>2</v>
          </cell>
          <cell r="H115">
            <v>38</v>
          </cell>
          <cell r="I115">
            <v>0</v>
          </cell>
          <cell r="J115">
            <v>1</v>
          </cell>
          <cell r="K115">
            <v>0</v>
          </cell>
          <cell r="L115">
            <v>0</v>
          </cell>
          <cell r="M115" t="str">
            <v>Low impact - only 1 or 2 line impact</v>
          </cell>
        </row>
        <row r="116">
          <cell r="A116" t="str">
            <v>2358986</v>
          </cell>
          <cell r="B116" t="str">
            <v xml:space="preserve">Suture Vicryl Und CT-1        </v>
          </cell>
          <cell r="C116" t="str">
            <v xml:space="preserve">2-0 27"     </v>
          </cell>
          <cell r="D116" t="str">
            <v xml:space="preserve">12/Bx   </v>
          </cell>
          <cell r="E116" t="str">
            <v>ETHICO</v>
          </cell>
          <cell r="F116" t="str">
            <v>JJ42G</v>
          </cell>
          <cell r="G116">
            <v>2</v>
          </cell>
          <cell r="H116">
            <v>5</v>
          </cell>
          <cell r="I116">
            <v>1</v>
          </cell>
          <cell r="J116">
            <v>0</v>
          </cell>
          <cell r="K116">
            <v>0</v>
          </cell>
          <cell r="L116">
            <v>0</v>
          </cell>
          <cell r="M116" t="str">
            <v>Low impact - only 1 or 2 line impact</v>
          </cell>
        </row>
        <row r="117">
          <cell r="A117" t="str">
            <v>9870340</v>
          </cell>
          <cell r="B117" t="str">
            <v xml:space="preserve">Catheter 14gx5-1/4"           </v>
          </cell>
          <cell r="C117" t="str">
            <v>Angiocath IV</v>
          </cell>
          <cell r="D117" t="str">
            <v xml:space="preserve">10/Bx   </v>
          </cell>
          <cell r="E117" t="str">
            <v>BD</v>
          </cell>
          <cell r="F117" t="str">
            <v>382269</v>
          </cell>
          <cell r="G117">
            <v>2</v>
          </cell>
          <cell r="H117">
            <v>3</v>
          </cell>
          <cell r="I117">
            <v>0</v>
          </cell>
          <cell r="J117">
            <v>1</v>
          </cell>
          <cell r="K117">
            <v>0</v>
          </cell>
          <cell r="L117">
            <v>0</v>
          </cell>
          <cell r="M117" t="str">
            <v>Non-stock in the primary DC - demand too low to convert</v>
          </cell>
        </row>
        <row r="118">
          <cell r="A118" t="str">
            <v>1304995</v>
          </cell>
          <cell r="B118" t="str">
            <v xml:space="preserve">Impervious U Drape 76"x54"    </v>
          </cell>
          <cell r="C118" t="str">
            <v xml:space="preserve">Sterile     </v>
          </cell>
          <cell r="D118" t="str">
            <v xml:space="preserve">24/Ca   </v>
          </cell>
          <cell r="E118" t="str">
            <v>MEDLIN</v>
          </cell>
          <cell r="F118" t="str">
            <v>DYNJP2499</v>
          </cell>
          <cell r="G118">
            <v>2</v>
          </cell>
          <cell r="H118">
            <v>2</v>
          </cell>
          <cell r="I118">
            <v>0.5</v>
          </cell>
          <cell r="J118">
            <v>0.5</v>
          </cell>
          <cell r="K118">
            <v>0</v>
          </cell>
          <cell r="L118">
            <v>0</v>
          </cell>
          <cell r="M118" t="str">
            <v>Low impact - only 1 or 2 line impact</v>
          </cell>
        </row>
        <row r="119">
          <cell r="A119" t="str">
            <v>1065606</v>
          </cell>
          <cell r="B119" t="str">
            <v xml:space="preserve">True 20 Plus Pregnancy        </v>
          </cell>
          <cell r="C119" t="str">
            <v xml:space="preserve">            </v>
          </cell>
          <cell r="D119" t="str">
            <v xml:space="preserve">50/Bx   </v>
          </cell>
          <cell r="E119" t="str">
            <v>STANB</v>
          </cell>
          <cell r="F119" t="str">
            <v>1440-050</v>
          </cell>
          <cell r="G119">
            <v>2</v>
          </cell>
          <cell r="H119">
            <v>3</v>
          </cell>
          <cell r="I119">
            <v>0</v>
          </cell>
          <cell r="J119">
            <v>0</v>
          </cell>
          <cell r="K119">
            <v>1</v>
          </cell>
          <cell r="L119">
            <v>0</v>
          </cell>
          <cell r="M119" t="str">
            <v>Corporate non-stock - demand too low to convert</v>
          </cell>
        </row>
        <row r="120">
          <cell r="A120" t="str">
            <v>2730066</v>
          </cell>
          <cell r="B120" t="str">
            <v>Sofloop Anti-fog Mask Surgical</v>
          </cell>
          <cell r="C120" t="str">
            <v xml:space="preserve">Blue Stripe </v>
          </cell>
          <cell r="D120" t="str">
            <v xml:space="preserve">50/Bx   </v>
          </cell>
          <cell r="E120" t="str">
            <v>ABCO</v>
          </cell>
          <cell r="F120" t="str">
            <v>42291-01</v>
          </cell>
          <cell r="G120">
            <v>2</v>
          </cell>
          <cell r="H120">
            <v>4</v>
          </cell>
          <cell r="I120">
            <v>0</v>
          </cell>
          <cell r="J120">
            <v>1</v>
          </cell>
          <cell r="K120">
            <v>0</v>
          </cell>
          <cell r="L120">
            <v>0</v>
          </cell>
          <cell r="M120" t="str">
            <v>Non-stock in the primary DC - demand too low to convert</v>
          </cell>
        </row>
        <row r="121">
          <cell r="A121" t="str">
            <v>1276199</v>
          </cell>
          <cell r="B121" t="str">
            <v xml:space="preserve">Glove CS PRO Exam Nitrl PF    </v>
          </cell>
          <cell r="C121" t="str">
            <v xml:space="preserve">Small       </v>
          </cell>
          <cell r="D121" t="str">
            <v xml:space="preserve">50/Bx   </v>
          </cell>
          <cell r="E121" t="str">
            <v>MEDLIN</v>
          </cell>
          <cell r="F121" t="str">
            <v>CS16S</v>
          </cell>
          <cell r="G121">
            <v>2</v>
          </cell>
          <cell r="H121">
            <v>10</v>
          </cell>
          <cell r="I121">
            <v>0</v>
          </cell>
          <cell r="J121">
            <v>1</v>
          </cell>
          <cell r="K121">
            <v>0</v>
          </cell>
          <cell r="L121">
            <v>0</v>
          </cell>
          <cell r="M121" t="str">
            <v>Non-stock in the primary DC - demand too low to convert</v>
          </cell>
        </row>
        <row r="122">
          <cell r="A122" t="str">
            <v>1140783</v>
          </cell>
          <cell r="B122" t="str">
            <v xml:space="preserve">ProFormance Washer Test       </v>
          </cell>
          <cell r="C122" t="str">
            <v xml:space="preserve">TOSI        </v>
          </cell>
          <cell r="D122" t="str">
            <v xml:space="preserve">30/Ca   </v>
          </cell>
          <cell r="E122" t="str">
            <v>HEALMK</v>
          </cell>
          <cell r="F122" t="str">
            <v>WT101</v>
          </cell>
          <cell r="G122">
            <v>2</v>
          </cell>
          <cell r="H122">
            <v>3</v>
          </cell>
          <cell r="I122">
            <v>0</v>
          </cell>
          <cell r="J122">
            <v>0</v>
          </cell>
          <cell r="K122">
            <v>0</v>
          </cell>
          <cell r="L122">
            <v>1</v>
          </cell>
          <cell r="M122" t="str">
            <v>Corporate non-stock - demand too low to convert</v>
          </cell>
        </row>
        <row r="123">
          <cell r="A123" t="str">
            <v>1087568</v>
          </cell>
          <cell r="B123" t="str">
            <v xml:space="preserve">Needle Mayo Catgut 1/2 Circle </v>
          </cell>
          <cell r="C123" t="str">
            <v xml:space="preserve">Size6       </v>
          </cell>
          <cell r="D123" t="str">
            <v xml:space="preserve">72/Bx   </v>
          </cell>
          <cell r="E123" t="str">
            <v>OXBORO</v>
          </cell>
          <cell r="F123" t="str">
            <v>216706</v>
          </cell>
          <cell r="G123">
            <v>2</v>
          </cell>
          <cell r="H123">
            <v>2</v>
          </cell>
          <cell r="I123">
            <v>0</v>
          </cell>
          <cell r="J123">
            <v>0</v>
          </cell>
          <cell r="K123">
            <v>0</v>
          </cell>
          <cell r="L123">
            <v>1</v>
          </cell>
          <cell r="M123" t="str">
            <v>Corporate non-stock - demand too low to convert</v>
          </cell>
        </row>
        <row r="124">
          <cell r="A124" t="str">
            <v>2882274</v>
          </cell>
          <cell r="B124" t="str">
            <v xml:space="preserve">Cautery Low Temp Fine Tip     </v>
          </cell>
          <cell r="C124" t="str">
            <v xml:space="preserve">            </v>
          </cell>
          <cell r="D124" t="str">
            <v xml:space="preserve">10/Bx   </v>
          </cell>
          <cell r="E124" t="str">
            <v>ALLEG</v>
          </cell>
          <cell r="F124" t="str">
            <v>65410-010</v>
          </cell>
          <cell r="G124">
            <v>2</v>
          </cell>
          <cell r="H124">
            <v>2</v>
          </cell>
          <cell r="I124">
            <v>0</v>
          </cell>
          <cell r="J124">
            <v>1</v>
          </cell>
          <cell r="K124">
            <v>0</v>
          </cell>
          <cell r="L124">
            <v>0</v>
          </cell>
          <cell r="M124" t="str">
            <v>Non-stock in the primary DC - demand too low to convert</v>
          </cell>
        </row>
        <row r="125">
          <cell r="A125" t="str">
            <v>1304994</v>
          </cell>
          <cell r="B125" t="str">
            <v xml:space="preserve">Drape Split Sheet             </v>
          </cell>
          <cell r="C125" t="str">
            <v xml:space="preserve">            </v>
          </cell>
          <cell r="D125" t="str">
            <v xml:space="preserve">10/Ca   </v>
          </cell>
          <cell r="E125" t="str">
            <v>MEDLIN</v>
          </cell>
          <cell r="F125" t="str">
            <v>DYNJP2498</v>
          </cell>
          <cell r="G125">
            <v>2</v>
          </cell>
          <cell r="H125">
            <v>2</v>
          </cell>
          <cell r="I125">
            <v>1</v>
          </cell>
          <cell r="J125">
            <v>0</v>
          </cell>
          <cell r="K125">
            <v>0</v>
          </cell>
          <cell r="L125">
            <v>0</v>
          </cell>
          <cell r="M125" t="str">
            <v>Low impact - only 1 or 2 line impact</v>
          </cell>
        </row>
        <row r="126">
          <cell r="A126" t="str">
            <v>5550405</v>
          </cell>
          <cell r="B126" t="str">
            <v>Biogel Indicat Lat Underglv PF</v>
          </cell>
          <cell r="C126" t="str">
            <v xml:space="preserve">Sz 8.5      </v>
          </cell>
          <cell r="D126" t="str">
            <v xml:space="preserve">50/Bx   </v>
          </cell>
          <cell r="E126" t="str">
            <v>ABCO</v>
          </cell>
          <cell r="F126" t="str">
            <v>31285</v>
          </cell>
          <cell r="G126">
            <v>2</v>
          </cell>
          <cell r="H126">
            <v>2</v>
          </cell>
          <cell r="I126">
            <v>0</v>
          </cell>
          <cell r="J126">
            <v>1</v>
          </cell>
          <cell r="K126">
            <v>0</v>
          </cell>
          <cell r="L126">
            <v>0</v>
          </cell>
          <cell r="M126" t="str">
            <v>Non-stock in the primary DC - demand too low to convert</v>
          </cell>
        </row>
        <row r="127">
          <cell r="A127" t="str">
            <v>1203532</v>
          </cell>
          <cell r="B127" t="str">
            <v xml:space="preserve">Band Identification Blue      </v>
          </cell>
          <cell r="C127" t="str">
            <v xml:space="preserve">Blue        </v>
          </cell>
          <cell r="D127" t="str">
            <v xml:space="preserve">1000/Bx </v>
          </cell>
          <cell r="E127" t="str">
            <v>PREDYN</v>
          </cell>
          <cell r="F127" t="str">
            <v>3000-13-PDR</v>
          </cell>
          <cell r="G127">
            <v>2</v>
          </cell>
          <cell r="H127">
            <v>2</v>
          </cell>
          <cell r="I127">
            <v>0</v>
          </cell>
          <cell r="J127">
            <v>1</v>
          </cell>
          <cell r="K127">
            <v>0</v>
          </cell>
          <cell r="L127">
            <v>0</v>
          </cell>
          <cell r="M127" t="str">
            <v>Non-stock in the primary DC - demand too low to convert</v>
          </cell>
        </row>
        <row r="128">
          <cell r="A128" t="str">
            <v>3104925</v>
          </cell>
          <cell r="B128" t="str">
            <v xml:space="preserve">Stockinette Impervious        </v>
          </cell>
          <cell r="C128" t="str">
            <v>12X48" Large</v>
          </cell>
          <cell r="D128" t="str">
            <v xml:space="preserve">25/CA   </v>
          </cell>
          <cell r="E128" t="str">
            <v>HALYAR</v>
          </cell>
          <cell r="F128" t="str">
            <v>89821</v>
          </cell>
          <cell r="G128">
            <v>2</v>
          </cell>
          <cell r="H128">
            <v>2</v>
          </cell>
          <cell r="I128">
            <v>1</v>
          </cell>
          <cell r="J128">
            <v>0</v>
          </cell>
          <cell r="K128">
            <v>0</v>
          </cell>
          <cell r="L128">
            <v>0</v>
          </cell>
          <cell r="M128" t="str">
            <v>Non-stock in the primary DC - demand too low to convert</v>
          </cell>
        </row>
        <row r="129">
          <cell r="A129" t="str">
            <v>1152846</v>
          </cell>
          <cell r="B129" t="str">
            <v xml:space="preserve">Sheridan Endo-Trach Tube Cuff </v>
          </cell>
          <cell r="C129" t="str">
            <v xml:space="preserve">Sz 7.0      </v>
          </cell>
          <cell r="D129" t="str">
            <v xml:space="preserve">10/Ca   </v>
          </cell>
          <cell r="E129" t="str">
            <v>RUSCH</v>
          </cell>
          <cell r="F129" t="str">
            <v>5-22214</v>
          </cell>
          <cell r="G129">
            <v>2</v>
          </cell>
          <cell r="H129">
            <v>4</v>
          </cell>
          <cell r="I129">
            <v>0.5</v>
          </cell>
          <cell r="J129">
            <v>0.5</v>
          </cell>
          <cell r="K129">
            <v>0</v>
          </cell>
          <cell r="L129">
            <v>0</v>
          </cell>
          <cell r="M129" t="str">
            <v>Non-stock in the primary DC - demand too low to convert</v>
          </cell>
        </row>
        <row r="130">
          <cell r="A130" t="str">
            <v>1245620</v>
          </cell>
          <cell r="B130" t="str">
            <v xml:space="preserve">Suture 0 OS-6 Vicryl Plus     </v>
          </cell>
          <cell r="C130" t="str">
            <v xml:space="preserve">Undyed      </v>
          </cell>
          <cell r="D130" t="str">
            <v xml:space="preserve">36/Bx   </v>
          </cell>
          <cell r="E130" t="str">
            <v>ETHICO</v>
          </cell>
          <cell r="F130" t="str">
            <v>VCP534H</v>
          </cell>
          <cell r="G130">
            <v>1</v>
          </cell>
          <cell r="H130">
            <v>2</v>
          </cell>
          <cell r="I130">
            <v>0</v>
          </cell>
          <cell r="J130">
            <v>0</v>
          </cell>
          <cell r="K130">
            <v>1</v>
          </cell>
          <cell r="L130">
            <v>0</v>
          </cell>
          <cell r="M130" t="str">
            <v>Corporate non-stock - demand too low to convert</v>
          </cell>
        </row>
        <row r="131">
          <cell r="A131" t="str">
            <v>3675194</v>
          </cell>
          <cell r="B131" t="str">
            <v>Electrode Blue Silk Blade Insu</v>
          </cell>
          <cell r="C131" t="str">
            <v xml:space="preserve">6"          </v>
          </cell>
          <cell r="D131" t="str">
            <v xml:space="preserve">12/Bx   </v>
          </cell>
          <cell r="E131" t="str">
            <v>MEDLIN</v>
          </cell>
          <cell r="F131" t="str">
            <v>ES0014M</v>
          </cell>
          <cell r="G131">
            <v>1</v>
          </cell>
          <cell r="H131">
            <v>1</v>
          </cell>
          <cell r="I131">
            <v>0</v>
          </cell>
          <cell r="J131">
            <v>1</v>
          </cell>
          <cell r="K131">
            <v>0</v>
          </cell>
          <cell r="L131">
            <v>0</v>
          </cell>
          <cell r="M131" t="str">
            <v>Non-stock in the primary DC - demand too low to convert</v>
          </cell>
        </row>
        <row r="132">
          <cell r="A132" t="str">
            <v>3640574</v>
          </cell>
          <cell r="B132" t="str">
            <v>Athletic Supporter Adult White</v>
          </cell>
          <cell r="C132" t="str">
            <v xml:space="preserve">Medium      </v>
          </cell>
          <cell r="D132" t="str">
            <v xml:space="preserve">Ea      </v>
          </cell>
          <cell r="E132" t="str">
            <v>MUESPO</v>
          </cell>
          <cell r="F132" t="str">
            <v>51002</v>
          </cell>
          <cell r="G132">
            <v>1</v>
          </cell>
          <cell r="H132">
            <v>1</v>
          </cell>
          <cell r="I132">
            <v>0</v>
          </cell>
          <cell r="J132">
            <v>0</v>
          </cell>
          <cell r="K132">
            <v>1</v>
          </cell>
          <cell r="L132">
            <v>0</v>
          </cell>
          <cell r="M132" t="str">
            <v>Corporate non-stock - demand too low to convert</v>
          </cell>
        </row>
        <row r="133">
          <cell r="A133" t="str">
            <v>1261287</v>
          </cell>
          <cell r="B133" t="str">
            <v>Comply Steam Indicator Tape LF</v>
          </cell>
          <cell r="C133" t="str">
            <v xml:space="preserve">.94"x60     </v>
          </cell>
          <cell r="D133" t="str">
            <v xml:space="preserve">20/Ca   </v>
          </cell>
          <cell r="E133" t="str">
            <v>3MMED</v>
          </cell>
          <cell r="F133" t="str">
            <v>1355-24MM</v>
          </cell>
          <cell r="G133">
            <v>1</v>
          </cell>
          <cell r="H133">
            <v>1</v>
          </cell>
          <cell r="I133">
            <v>1</v>
          </cell>
          <cell r="J133">
            <v>0</v>
          </cell>
          <cell r="K133">
            <v>0</v>
          </cell>
          <cell r="L133">
            <v>0</v>
          </cell>
          <cell r="M133" t="str">
            <v>Non-stock in the primary DC - demand too low to convert</v>
          </cell>
        </row>
        <row r="134">
          <cell r="A134" t="str">
            <v>8905263</v>
          </cell>
          <cell r="B134" t="str">
            <v xml:space="preserve">Voldyne 5000 Spirometer       </v>
          </cell>
          <cell r="C134" t="str">
            <v xml:space="preserve">            </v>
          </cell>
          <cell r="D134" t="str">
            <v xml:space="preserve">Ea      </v>
          </cell>
          <cell r="E134" t="str">
            <v>RUSCH</v>
          </cell>
          <cell r="F134" t="str">
            <v>8884719009</v>
          </cell>
          <cell r="G134">
            <v>1</v>
          </cell>
          <cell r="H134">
            <v>5</v>
          </cell>
          <cell r="I134">
            <v>0</v>
          </cell>
          <cell r="J134">
            <v>1</v>
          </cell>
          <cell r="K134">
            <v>0</v>
          </cell>
          <cell r="L134">
            <v>0</v>
          </cell>
          <cell r="M134" t="str">
            <v>Low impact - only 1 or 2 line impact</v>
          </cell>
        </row>
        <row r="135">
          <cell r="A135" t="str">
            <v>1157523</v>
          </cell>
          <cell r="B135" t="str">
            <v xml:space="preserve">Electrode Blade Edge Ctd      </v>
          </cell>
          <cell r="C135" t="str">
            <v xml:space="preserve">2.75"       </v>
          </cell>
          <cell r="D135" t="str">
            <v xml:space="preserve">25/Ca   </v>
          </cell>
          <cell r="E135" t="str">
            <v>KENDAL</v>
          </cell>
          <cell r="F135" t="str">
            <v>E1455B</v>
          </cell>
          <cell r="G135">
            <v>1</v>
          </cell>
          <cell r="H135">
            <v>1</v>
          </cell>
          <cell r="I135">
            <v>0</v>
          </cell>
          <cell r="J135">
            <v>0</v>
          </cell>
          <cell r="K135">
            <v>1</v>
          </cell>
          <cell r="L135">
            <v>0</v>
          </cell>
          <cell r="M135" t="str">
            <v>Corporate non-stock - demand too low to convert</v>
          </cell>
        </row>
        <row r="136">
          <cell r="A136" t="str">
            <v>5074046</v>
          </cell>
          <cell r="B136" t="str">
            <v>Sodium Chloride 0.9% Part Fill</v>
          </cell>
          <cell r="C136" t="str">
            <v xml:space="preserve">50ml        </v>
          </cell>
          <cell r="D136" t="str">
            <v xml:space="preserve">Ea      </v>
          </cell>
          <cell r="E136" t="str">
            <v>MCGAW</v>
          </cell>
          <cell r="F136" t="str">
            <v>S8004-5384</v>
          </cell>
          <cell r="G136">
            <v>1</v>
          </cell>
          <cell r="H136">
            <v>1</v>
          </cell>
          <cell r="I136">
            <v>1</v>
          </cell>
          <cell r="J136">
            <v>0</v>
          </cell>
          <cell r="K136">
            <v>0</v>
          </cell>
          <cell r="L136">
            <v>0</v>
          </cell>
          <cell r="M136" t="str">
            <v>Manufacturers back order</v>
          </cell>
        </row>
        <row r="137">
          <cell r="A137" t="str">
            <v>6630616</v>
          </cell>
          <cell r="B137" t="str">
            <v>Curity Lap Sponge XRay Detect.</v>
          </cell>
          <cell r="C137" t="str">
            <v xml:space="preserve">18"x18"     </v>
          </cell>
          <cell r="D137" t="str">
            <v xml:space="preserve">100/Ca  </v>
          </cell>
          <cell r="E137" t="str">
            <v>KENDAL</v>
          </cell>
          <cell r="F137" t="str">
            <v>6022</v>
          </cell>
          <cell r="G137">
            <v>1</v>
          </cell>
          <cell r="H137">
            <v>1</v>
          </cell>
          <cell r="I137">
            <v>0</v>
          </cell>
          <cell r="J137">
            <v>1</v>
          </cell>
          <cell r="K137">
            <v>0</v>
          </cell>
          <cell r="L137">
            <v>0</v>
          </cell>
          <cell r="M137" t="str">
            <v>Non-stock in the primary DC - demand too low to convert</v>
          </cell>
        </row>
        <row r="138">
          <cell r="A138" t="str">
            <v>1181095</v>
          </cell>
          <cell r="B138" t="str">
            <v>Bowl Graduated w/Peel Pouch St</v>
          </cell>
          <cell r="C138" t="str">
            <v xml:space="preserve">Blue        </v>
          </cell>
          <cell r="D138" t="str">
            <v xml:space="preserve">Ea      </v>
          </cell>
          <cell r="E138" t="str">
            <v>MEDGEN</v>
          </cell>
          <cell r="F138" t="str">
            <v>01232</v>
          </cell>
          <cell r="G138">
            <v>1</v>
          </cell>
          <cell r="H138">
            <v>5</v>
          </cell>
          <cell r="I138">
            <v>1</v>
          </cell>
          <cell r="J138">
            <v>0</v>
          </cell>
          <cell r="K138">
            <v>0</v>
          </cell>
          <cell r="L138">
            <v>0</v>
          </cell>
          <cell r="M138" t="str">
            <v>Low impact - only 1 or 2 line impact</v>
          </cell>
        </row>
        <row r="139">
          <cell r="A139" t="str">
            <v>3688539</v>
          </cell>
          <cell r="B139" t="str">
            <v xml:space="preserve">Stockinette Double Ply        </v>
          </cell>
          <cell r="C139" t="str">
            <v xml:space="preserve">4"x48"      </v>
          </cell>
          <cell r="D139" t="str">
            <v xml:space="preserve">24/Ca   </v>
          </cell>
          <cell r="E139" t="str">
            <v>MEDLIN</v>
          </cell>
          <cell r="F139" t="str">
            <v>NON22410</v>
          </cell>
          <cell r="G139">
            <v>1</v>
          </cell>
          <cell r="H139">
            <v>1</v>
          </cell>
          <cell r="I139">
            <v>0</v>
          </cell>
          <cell r="J139">
            <v>1</v>
          </cell>
          <cell r="K139">
            <v>0</v>
          </cell>
          <cell r="L139">
            <v>0</v>
          </cell>
          <cell r="M139" t="str">
            <v>Non-stock in the primary DC - demand too low to convert</v>
          </cell>
        </row>
        <row r="140">
          <cell r="A140" t="str">
            <v>1168112</v>
          </cell>
          <cell r="B140" t="str">
            <v xml:space="preserve">Bandage Gauze Sterile         </v>
          </cell>
          <cell r="C140" t="str">
            <v xml:space="preserve">4.5"x4.1yd  </v>
          </cell>
          <cell r="D140" t="str">
            <v xml:space="preserve">100/Ca  </v>
          </cell>
          <cell r="E140" t="str">
            <v>MEDLIN</v>
          </cell>
          <cell r="F140" t="str">
            <v>PRM25865</v>
          </cell>
          <cell r="G140">
            <v>1</v>
          </cell>
          <cell r="H140">
            <v>1</v>
          </cell>
          <cell r="I140">
            <v>0</v>
          </cell>
          <cell r="J140">
            <v>1</v>
          </cell>
          <cell r="K140">
            <v>0</v>
          </cell>
          <cell r="L140">
            <v>0</v>
          </cell>
          <cell r="M140" t="str">
            <v>Non-stock in the primary DC - demand too low to convert</v>
          </cell>
        </row>
        <row r="141">
          <cell r="A141" t="str">
            <v>2882145</v>
          </cell>
          <cell r="B141" t="str">
            <v>Drape Video Camera Telscpc Fld</v>
          </cell>
          <cell r="C141" t="str">
            <v xml:space="preserve">5x96in      </v>
          </cell>
          <cell r="D141" t="str">
            <v xml:space="preserve">25/Ca   </v>
          </cell>
          <cell r="E141" t="str">
            <v>ALLEG</v>
          </cell>
          <cell r="F141" t="str">
            <v>29-59009</v>
          </cell>
          <cell r="G141">
            <v>1</v>
          </cell>
          <cell r="H141">
            <v>1</v>
          </cell>
          <cell r="I141">
            <v>0</v>
          </cell>
          <cell r="J141">
            <v>1</v>
          </cell>
          <cell r="K141">
            <v>0</v>
          </cell>
          <cell r="L141">
            <v>0</v>
          </cell>
          <cell r="M141" t="str">
            <v>Non-stock in the primary DC - demand too low to convert</v>
          </cell>
        </row>
        <row r="142">
          <cell r="A142" t="str">
            <v>6543949</v>
          </cell>
          <cell r="B142" t="str">
            <v xml:space="preserve">Suture Ethibond V-5           </v>
          </cell>
          <cell r="C142" t="str">
            <v xml:space="preserve">3/0         </v>
          </cell>
          <cell r="D142" t="str">
            <v xml:space="preserve">36/Bx   </v>
          </cell>
          <cell r="E142" t="str">
            <v>ETHICO</v>
          </cell>
          <cell r="F142" t="str">
            <v>X936H</v>
          </cell>
          <cell r="G142">
            <v>1</v>
          </cell>
          <cell r="H142">
            <v>2</v>
          </cell>
          <cell r="I142">
            <v>0</v>
          </cell>
          <cell r="J142">
            <v>0</v>
          </cell>
          <cell r="K142">
            <v>1</v>
          </cell>
          <cell r="L142">
            <v>0</v>
          </cell>
          <cell r="M142" t="str">
            <v>Corporate non-stock - demand too low to convert</v>
          </cell>
        </row>
        <row r="143">
          <cell r="A143" t="str">
            <v>7001045</v>
          </cell>
          <cell r="B143" t="str">
            <v xml:space="preserve">Pro Series Bouffant Cap 24"   </v>
          </cell>
          <cell r="C143" t="str">
            <v xml:space="preserve">            </v>
          </cell>
          <cell r="D143" t="str">
            <v xml:space="preserve">500/Ca  </v>
          </cell>
          <cell r="E143" t="str">
            <v>MEDLIN</v>
          </cell>
          <cell r="F143" t="str">
            <v>NON30233B</v>
          </cell>
          <cell r="G143">
            <v>1</v>
          </cell>
          <cell r="H143">
            <v>1</v>
          </cell>
          <cell r="I143">
            <v>0</v>
          </cell>
          <cell r="J143">
            <v>0</v>
          </cell>
          <cell r="K143">
            <v>1</v>
          </cell>
          <cell r="L143">
            <v>0</v>
          </cell>
          <cell r="M143" t="str">
            <v>Corporate non-stock - demand too low to convert</v>
          </cell>
        </row>
        <row r="144">
          <cell r="A144" t="str">
            <v>1209455</v>
          </cell>
          <cell r="B144" t="str">
            <v>Wristband Identification White</v>
          </cell>
          <cell r="C144" t="str">
            <v xml:space="preserve">White       </v>
          </cell>
          <cell r="D144" t="str">
            <v xml:space="preserve">1000/Ca </v>
          </cell>
          <cell r="E144" t="str">
            <v>PREDYN</v>
          </cell>
          <cell r="F144" t="str">
            <v>3000-11-PDR</v>
          </cell>
          <cell r="G144">
            <v>1</v>
          </cell>
          <cell r="H144">
            <v>4</v>
          </cell>
          <cell r="I144">
            <v>0</v>
          </cell>
          <cell r="J144">
            <v>1</v>
          </cell>
          <cell r="K144">
            <v>0</v>
          </cell>
          <cell r="L144">
            <v>0</v>
          </cell>
          <cell r="M144" t="str">
            <v>Low impact - only 1 or 2 line impact</v>
          </cell>
        </row>
        <row r="145">
          <cell r="A145" t="str">
            <v>9870813</v>
          </cell>
          <cell r="B145" t="str">
            <v xml:space="preserve">Needle PrecisionGuide Reg Bvl </v>
          </cell>
          <cell r="C145" t="str">
            <v xml:space="preserve">21gx1-1/2   </v>
          </cell>
          <cell r="D145" t="str">
            <v xml:space="preserve">100/Bx  </v>
          </cell>
          <cell r="E145" t="str">
            <v>BD</v>
          </cell>
          <cell r="F145" t="str">
            <v>305190</v>
          </cell>
          <cell r="G145">
            <v>1</v>
          </cell>
          <cell r="H145">
            <v>1</v>
          </cell>
          <cell r="I145">
            <v>0</v>
          </cell>
          <cell r="J145">
            <v>1</v>
          </cell>
          <cell r="K145">
            <v>0</v>
          </cell>
          <cell r="L145">
            <v>0</v>
          </cell>
          <cell r="M145" t="str">
            <v>Non-stock in the primary DC - demand too low to convert</v>
          </cell>
        </row>
        <row r="146">
          <cell r="A146" t="str">
            <v>6546258</v>
          </cell>
          <cell r="B146" t="str">
            <v xml:space="preserve">Suture Silk Black             </v>
          </cell>
          <cell r="C146" t="str">
            <v xml:space="preserve">2-0 12-18"  </v>
          </cell>
          <cell r="D146" t="str">
            <v xml:space="preserve">36/Bx   </v>
          </cell>
          <cell r="E146" t="str">
            <v>ETHICO</v>
          </cell>
          <cell r="F146" t="str">
            <v>A185H</v>
          </cell>
          <cell r="G146">
            <v>1</v>
          </cell>
          <cell r="H146">
            <v>3</v>
          </cell>
          <cell r="I146">
            <v>0</v>
          </cell>
          <cell r="J146">
            <v>1</v>
          </cell>
          <cell r="K146">
            <v>0</v>
          </cell>
          <cell r="L146">
            <v>0</v>
          </cell>
          <cell r="M146" t="str">
            <v>Low impact - only 1 or 2 line impact</v>
          </cell>
        </row>
        <row r="147">
          <cell r="A147" t="str">
            <v>1166946</v>
          </cell>
          <cell r="B147" t="str">
            <v xml:space="preserve">Suture Vicryl + Und Brd CP-2  </v>
          </cell>
          <cell r="C147" t="str">
            <v xml:space="preserve">2-0 27"     </v>
          </cell>
          <cell r="D147" t="str">
            <v xml:space="preserve">36/Bx   </v>
          </cell>
          <cell r="E147" t="str">
            <v>ETHICO</v>
          </cell>
          <cell r="F147" t="str">
            <v>VCP869H</v>
          </cell>
          <cell r="G147">
            <v>1</v>
          </cell>
          <cell r="H147">
            <v>2</v>
          </cell>
          <cell r="I147">
            <v>0</v>
          </cell>
          <cell r="J147">
            <v>0</v>
          </cell>
          <cell r="K147">
            <v>1</v>
          </cell>
          <cell r="L147">
            <v>0</v>
          </cell>
          <cell r="M147" t="str">
            <v>Corporate non-stock - demand too low to convert</v>
          </cell>
        </row>
        <row r="148">
          <cell r="A148" t="str">
            <v>1177695</v>
          </cell>
          <cell r="B148" t="str">
            <v xml:space="preserve">Marker Marking Lead Free      </v>
          </cell>
          <cell r="C148" t="str">
            <v xml:space="preserve">Black       </v>
          </cell>
          <cell r="D148" t="str">
            <v xml:space="preserve">12/Bx   </v>
          </cell>
          <cell r="E148" t="str">
            <v>HEALMK</v>
          </cell>
          <cell r="F148" t="str">
            <v>1753DZ</v>
          </cell>
          <cell r="G148">
            <v>1</v>
          </cell>
          <cell r="H148">
            <v>5</v>
          </cell>
          <cell r="I148">
            <v>1</v>
          </cell>
          <cell r="J148">
            <v>0</v>
          </cell>
          <cell r="K148">
            <v>0</v>
          </cell>
          <cell r="L148">
            <v>0</v>
          </cell>
          <cell r="M148" t="str">
            <v>Non-stock in the primary DC - demand too low to convert</v>
          </cell>
        </row>
        <row r="149">
          <cell r="A149" t="str">
            <v>6811545</v>
          </cell>
          <cell r="B149" t="str">
            <v>Needle 14Gx1-1/2" Monoject Tan</v>
          </cell>
          <cell r="C149" t="str">
            <v xml:space="preserve">Hypodermic  </v>
          </cell>
          <cell r="D149" t="str">
            <v xml:space="preserve">100/Bx  </v>
          </cell>
          <cell r="E149" t="str">
            <v>KENDAL</v>
          </cell>
          <cell r="F149" t="str">
            <v>8881200011</v>
          </cell>
          <cell r="G149">
            <v>1</v>
          </cell>
          <cell r="H149">
            <v>1</v>
          </cell>
          <cell r="I149">
            <v>1</v>
          </cell>
          <cell r="J149">
            <v>0</v>
          </cell>
          <cell r="K149">
            <v>0</v>
          </cell>
          <cell r="L149">
            <v>0</v>
          </cell>
          <cell r="M149" t="str">
            <v>Low impact - only 1 or 2 line impact</v>
          </cell>
        </row>
        <row r="150">
          <cell r="A150" t="str">
            <v>1162624</v>
          </cell>
          <cell r="B150" t="str">
            <v xml:space="preserve">Syringe LS LOR Glass          </v>
          </cell>
          <cell r="C150" t="str">
            <v xml:space="preserve">5cc         </v>
          </cell>
          <cell r="D150" t="str">
            <v xml:space="preserve">10/Ca   </v>
          </cell>
          <cell r="E150" t="str">
            <v>INTPAI</v>
          </cell>
          <cell r="F150" t="str">
            <v>PISGLS5</v>
          </cell>
          <cell r="G150">
            <v>1</v>
          </cell>
          <cell r="H150">
            <v>2</v>
          </cell>
          <cell r="I150">
            <v>0</v>
          </cell>
          <cell r="J150">
            <v>1</v>
          </cell>
          <cell r="K150">
            <v>0</v>
          </cell>
          <cell r="L150">
            <v>0</v>
          </cell>
          <cell r="M150" t="str">
            <v>Non-stock in the primary DC - demand too low to convert</v>
          </cell>
        </row>
        <row r="151">
          <cell r="A151" t="str">
            <v>7690004</v>
          </cell>
          <cell r="B151" t="str">
            <v xml:space="preserve">Shine Stainless Steel Cleaner </v>
          </cell>
          <cell r="C151" t="str">
            <v xml:space="preserve">&amp; Polish    </v>
          </cell>
          <cell r="D151" t="str">
            <v xml:space="preserve">Ea      </v>
          </cell>
          <cell r="E151" t="str">
            <v>MDTBIO</v>
          </cell>
          <cell r="F151" t="str">
            <v>61301606201</v>
          </cell>
          <cell r="G151">
            <v>1</v>
          </cell>
          <cell r="H151">
            <v>1</v>
          </cell>
          <cell r="I151">
            <v>0</v>
          </cell>
          <cell r="J151">
            <v>1</v>
          </cell>
          <cell r="K151">
            <v>0</v>
          </cell>
          <cell r="L151">
            <v>0</v>
          </cell>
          <cell r="M151" t="str">
            <v>Non-stock in the primary DC - demand too low to convert</v>
          </cell>
        </row>
        <row r="152">
          <cell r="A152" t="str">
            <v>1223275</v>
          </cell>
          <cell r="B152" t="str">
            <v xml:space="preserve">Cuff BP Soft-Cuf Sm 2-Tube    </v>
          </cell>
          <cell r="C152" t="str">
            <v xml:space="preserve">Adult       </v>
          </cell>
          <cell r="D152" t="str">
            <v xml:space="preserve">20/Pk   </v>
          </cell>
          <cell r="E152" t="str">
            <v>MARQ</v>
          </cell>
          <cell r="F152" t="str">
            <v>SFT-A1-2A</v>
          </cell>
          <cell r="G152">
            <v>1</v>
          </cell>
          <cell r="H152">
            <v>10</v>
          </cell>
          <cell r="I152">
            <v>0</v>
          </cell>
          <cell r="J152">
            <v>0</v>
          </cell>
          <cell r="K152">
            <v>0</v>
          </cell>
          <cell r="L152">
            <v>1</v>
          </cell>
          <cell r="M152" t="str">
            <v>Corporate non-stock - demand too low to convert</v>
          </cell>
        </row>
        <row r="153">
          <cell r="A153" t="str">
            <v>1126153</v>
          </cell>
          <cell r="B153" t="str">
            <v xml:space="preserve">Syringe w/o Needle Luerlock   </v>
          </cell>
          <cell r="C153" t="str">
            <v xml:space="preserve">30cc        </v>
          </cell>
          <cell r="D153" t="str">
            <v xml:space="preserve">50/Bx   </v>
          </cell>
          <cell r="E153" t="str">
            <v>SHAKIN</v>
          </cell>
          <cell r="F153" t="str">
            <v>1126153</v>
          </cell>
          <cell r="G153">
            <v>1</v>
          </cell>
          <cell r="H153">
            <v>1</v>
          </cell>
          <cell r="I153">
            <v>1</v>
          </cell>
          <cell r="J153">
            <v>0</v>
          </cell>
          <cell r="K153">
            <v>0</v>
          </cell>
          <cell r="L153">
            <v>0</v>
          </cell>
          <cell r="M153" t="str">
            <v>Low impact - only 1 or 2 line impact</v>
          </cell>
        </row>
        <row r="154">
          <cell r="A154" t="str">
            <v>3717005</v>
          </cell>
          <cell r="B154" t="str">
            <v xml:space="preserve">Stockinette Impervious 9"x48" </v>
          </cell>
          <cell r="C154" t="str">
            <v xml:space="preserve">Sterile     </v>
          </cell>
          <cell r="D154" t="str">
            <v xml:space="preserve">12/CS   </v>
          </cell>
          <cell r="E154" t="str">
            <v>ALBWAL</v>
          </cell>
          <cell r="F154" t="str">
            <v>85509</v>
          </cell>
          <cell r="G154">
            <v>1</v>
          </cell>
          <cell r="H154">
            <v>1</v>
          </cell>
          <cell r="I154">
            <v>0</v>
          </cell>
          <cell r="J154">
            <v>1</v>
          </cell>
          <cell r="K154">
            <v>0</v>
          </cell>
          <cell r="L154">
            <v>0</v>
          </cell>
          <cell r="M154" t="str">
            <v>Non-stock in the primary DC - demand too low to convert</v>
          </cell>
        </row>
        <row r="155">
          <cell r="A155" t="str">
            <v>6540529</v>
          </cell>
          <cell r="B155" t="str">
            <v xml:space="preserve">Suture Ebnd Exc Poly Gr CT1   </v>
          </cell>
          <cell r="C155" t="str">
            <v xml:space="preserve">2-0 30"     </v>
          </cell>
          <cell r="D155" t="str">
            <v xml:space="preserve">36/Bx   </v>
          </cell>
          <cell r="E155" t="str">
            <v>ETHICO</v>
          </cell>
          <cell r="F155" t="str">
            <v>X423H</v>
          </cell>
          <cell r="G155">
            <v>1</v>
          </cell>
          <cell r="H155">
            <v>2</v>
          </cell>
          <cell r="I155">
            <v>0</v>
          </cell>
          <cell r="J155">
            <v>0</v>
          </cell>
          <cell r="K155">
            <v>0</v>
          </cell>
          <cell r="L155">
            <v>1</v>
          </cell>
          <cell r="M155" t="str">
            <v>Corporate non-stock - demand too low to convert</v>
          </cell>
        </row>
        <row r="156">
          <cell r="A156" t="str">
            <v>7800022</v>
          </cell>
          <cell r="B156" t="str">
            <v xml:space="preserve">Light Handle Cover Flexible   </v>
          </cell>
          <cell r="C156" t="str">
            <v xml:space="preserve">Sterile     </v>
          </cell>
          <cell r="D156" t="str">
            <v xml:space="preserve">100/Bx  </v>
          </cell>
          <cell r="E156" t="str">
            <v>OXBORO</v>
          </cell>
          <cell r="F156" t="str">
            <v>LT-F01B</v>
          </cell>
          <cell r="G156">
            <v>1</v>
          </cell>
          <cell r="H156">
            <v>1</v>
          </cell>
          <cell r="I156">
            <v>0</v>
          </cell>
          <cell r="J156">
            <v>1</v>
          </cell>
          <cell r="K156">
            <v>0</v>
          </cell>
          <cell r="L156">
            <v>0</v>
          </cell>
          <cell r="M156" t="str">
            <v>Non-stock in the primary DC - demand too low to convert</v>
          </cell>
        </row>
        <row r="157">
          <cell r="A157" t="str">
            <v>1081351</v>
          </cell>
          <cell r="B157" t="str">
            <v xml:space="preserve">Webril II Under Cast Padding  </v>
          </cell>
          <cell r="C157" t="str">
            <v xml:space="preserve">2"x4yd      </v>
          </cell>
          <cell r="D157" t="str">
            <v xml:space="preserve">50/Ca   </v>
          </cell>
          <cell r="E157" t="str">
            <v>KENDAL</v>
          </cell>
          <cell r="F157" t="str">
            <v>2666</v>
          </cell>
          <cell r="G157">
            <v>1</v>
          </cell>
          <cell r="H157">
            <v>1</v>
          </cell>
          <cell r="I157">
            <v>1</v>
          </cell>
          <cell r="J157">
            <v>0</v>
          </cell>
          <cell r="K157">
            <v>0</v>
          </cell>
          <cell r="L157">
            <v>0</v>
          </cell>
          <cell r="M157" t="str">
            <v>Low impact - only 1 or 2 line impact</v>
          </cell>
        </row>
        <row r="158">
          <cell r="A158" t="str">
            <v>6543539</v>
          </cell>
          <cell r="B158" t="str">
            <v xml:space="preserve">Suture Ebnd Exc Poly Gr OS4   </v>
          </cell>
          <cell r="C158" t="str">
            <v xml:space="preserve">2 30"       </v>
          </cell>
          <cell r="D158" t="str">
            <v xml:space="preserve">36/Bx   </v>
          </cell>
          <cell r="E158" t="str">
            <v>ETHICO</v>
          </cell>
          <cell r="F158" t="str">
            <v>X519H</v>
          </cell>
          <cell r="G158">
            <v>1</v>
          </cell>
          <cell r="H158">
            <v>2</v>
          </cell>
          <cell r="I158">
            <v>0</v>
          </cell>
          <cell r="J158">
            <v>1</v>
          </cell>
          <cell r="K158">
            <v>0</v>
          </cell>
          <cell r="L158">
            <v>0</v>
          </cell>
          <cell r="M158" t="str">
            <v>Non-stock in the primary DC - demand too low to convert</v>
          </cell>
        </row>
        <row r="159">
          <cell r="A159" t="str">
            <v>4297202</v>
          </cell>
          <cell r="B159" t="str">
            <v xml:space="preserve">Wound Drain Full/Perf         </v>
          </cell>
          <cell r="C159" t="str">
            <v xml:space="preserve">Flat 7mm    </v>
          </cell>
          <cell r="D159" t="str">
            <v xml:space="preserve">10/Ca   </v>
          </cell>
          <cell r="E159" t="str">
            <v>BARDBI</v>
          </cell>
          <cell r="F159" t="str">
            <v>0070430</v>
          </cell>
          <cell r="G159">
            <v>1</v>
          </cell>
          <cell r="H159">
            <v>1</v>
          </cell>
          <cell r="I159">
            <v>0</v>
          </cell>
          <cell r="J159">
            <v>0</v>
          </cell>
          <cell r="K159">
            <v>1</v>
          </cell>
          <cell r="L159">
            <v>0</v>
          </cell>
          <cell r="M159" t="str">
            <v>Corporate non-stock - demand too low to convert</v>
          </cell>
        </row>
        <row r="160">
          <cell r="A160" t="str">
            <v>6540014</v>
          </cell>
          <cell r="B160" t="str">
            <v xml:space="preserve">Suture PDS Plus Clear PS-2    </v>
          </cell>
          <cell r="C160" t="str">
            <v xml:space="preserve">4-0 18"     </v>
          </cell>
          <cell r="D160" t="str">
            <v xml:space="preserve">12/Bx   </v>
          </cell>
          <cell r="E160" t="str">
            <v>ETHICO</v>
          </cell>
          <cell r="F160" t="str">
            <v>PDP496G</v>
          </cell>
          <cell r="G160">
            <v>1</v>
          </cell>
          <cell r="H160">
            <v>2</v>
          </cell>
          <cell r="I160">
            <v>0</v>
          </cell>
          <cell r="J160">
            <v>1</v>
          </cell>
          <cell r="K160">
            <v>0</v>
          </cell>
          <cell r="L160">
            <v>0</v>
          </cell>
          <cell r="M160" t="str">
            <v>Non-stock in the primary DC - demand too low to convert</v>
          </cell>
        </row>
        <row r="161">
          <cell r="A161" t="str">
            <v>1304992</v>
          </cell>
          <cell r="B161" t="str">
            <v xml:space="preserve">Drape Sheet Large 70"x85"     </v>
          </cell>
          <cell r="C161" t="str">
            <v xml:space="preserve">Sterile     </v>
          </cell>
          <cell r="D161" t="str">
            <v xml:space="preserve">20/Ca   </v>
          </cell>
          <cell r="E161" t="str">
            <v>MEDLIN</v>
          </cell>
          <cell r="F161" t="str">
            <v>DYNJP2417</v>
          </cell>
          <cell r="G161">
            <v>1</v>
          </cell>
          <cell r="H161">
            <v>10</v>
          </cell>
          <cell r="I161">
            <v>1</v>
          </cell>
          <cell r="J161">
            <v>0</v>
          </cell>
          <cell r="K161">
            <v>0</v>
          </cell>
          <cell r="L161">
            <v>0</v>
          </cell>
          <cell r="M161" t="str">
            <v>Low impact - only 1 or 2 line impact</v>
          </cell>
        </row>
        <row r="162">
          <cell r="A162" t="str">
            <v>6547593</v>
          </cell>
          <cell r="B162" t="str">
            <v xml:space="preserve">Suture Ebnd Exc Poly Gr V37   </v>
          </cell>
          <cell r="C162" t="str">
            <v xml:space="preserve">2 30"       </v>
          </cell>
          <cell r="D162" t="str">
            <v xml:space="preserve">12/Bx   </v>
          </cell>
          <cell r="E162" t="str">
            <v>ETHICO</v>
          </cell>
          <cell r="F162" t="str">
            <v>MX69G</v>
          </cell>
          <cell r="G162">
            <v>1</v>
          </cell>
          <cell r="H162">
            <v>2</v>
          </cell>
          <cell r="I162">
            <v>0</v>
          </cell>
          <cell r="J162">
            <v>1</v>
          </cell>
          <cell r="K162">
            <v>0</v>
          </cell>
          <cell r="L162">
            <v>0</v>
          </cell>
          <cell r="M162" t="str">
            <v>Non-stock in the primary DC - demand too low to convert</v>
          </cell>
        </row>
        <row r="163">
          <cell r="A163" t="str">
            <v>1214031</v>
          </cell>
          <cell r="B163" t="str">
            <v xml:space="preserve">Spears Weck-Cel Triangle      </v>
          </cell>
          <cell r="C163" t="str">
            <v xml:space="preserve">            </v>
          </cell>
          <cell r="D163" t="str">
            <v xml:space="preserve">6x24/Bx </v>
          </cell>
          <cell r="E163" t="str">
            <v>BEAVIS</v>
          </cell>
          <cell r="F163" t="str">
            <v>0008680</v>
          </cell>
          <cell r="G163">
            <v>1</v>
          </cell>
          <cell r="H163">
            <v>2</v>
          </cell>
          <cell r="I163">
            <v>0</v>
          </cell>
          <cell r="J163">
            <v>1</v>
          </cell>
          <cell r="K163">
            <v>0</v>
          </cell>
          <cell r="L163">
            <v>0</v>
          </cell>
          <cell r="M163" t="str">
            <v>Non-stock in the primary DC - demand too low to convert</v>
          </cell>
        </row>
        <row r="164">
          <cell r="A164" t="str">
            <v>1291287</v>
          </cell>
          <cell r="B164" t="str">
            <v xml:space="preserve">Infusion Set LiftLoc Sfty     </v>
          </cell>
          <cell r="C164" t="str">
            <v xml:space="preserve">20Gx1.5     </v>
          </cell>
          <cell r="D164" t="str">
            <v xml:space="preserve">Ea      </v>
          </cell>
          <cell r="E164" t="str">
            <v>BARDAC</v>
          </cell>
          <cell r="F164" t="str">
            <v>0642015</v>
          </cell>
          <cell r="G164">
            <v>1</v>
          </cell>
          <cell r="H164">
            <v>2</v>
          </cell>
          <cell r="I164">
            <v>0</v>
          </cell>
          <cell r="J164">
            <v>1</v>
          </cell>
          <cell r="K164">
            <v>0</v>
          </cell>
          <cell r="L164">
            <v>0</v>
          </cell>
          <cell r="M164" t="str">
            <v>Non-stock in the primary DC - demand too low to convert</v>
          </cell>
        </row>
        <row r="165">
          <cell r="A165" t="str">
            <v>6188659</v>
          </cell>
          <cell r="B165" t="str">
            <v xml:space="preserve">Grounding Pad Dual Dispersive </v>
          </cell>
          <cell r="C165" t="str">
            <v xml:space="preserve">Electrode   </v>
          </cell>
          <cell r="D165" t="str">
            <v xml:space="preserve">25/Bx   </v>
          </cell>
          <cell r="E165" t="str">
            <v>CONMD</v>
          </cell>
          <cell r="F165" t="str">
            <v>410-2000</v>
          </cell>
          <cell r="G165">
            <v>1</v>
          </cell>
          <cell r="H165">
            <v>1</v>
          </cell>
          <cell r="I165">
            <v>0</v>
          </cell>
          <cell r="J165">
            <v>1</v>
          </cell>
          <cell r="K165">
            <v>0</v>
          </cell>
          <cell r="L165">
            <v>0</v>
          </cell>
          <cell r="M165" t="str">
            <v>Low impact - only 1 or 2 line impact</v>
          </cell>
        </row>
        <row r="166">
          <cell r="A166" t="str">
            <v>1463218</v>
          </cell>
          <cell r="B166" t="str">
            <v xml:space="preserve">Sterion Filter Cart Kit       </v>
          </cell>
          <cell r="C166" t="str">
            <v xml:space="preserve">            </v>
          </cell>
          <cell r="D166" t="str">
            <v xml:space="preserve">200/Ca  </v>
          </cell>
          <cell r="E166" t="str">
            <v>VESTAL</v>
          </cell>
          <cell r="F166" t="str">
            <v>SC1362</v>
          </cell>
          <cell r="G166">
            <v>1</v>
          </cell>
          <cell r="H166">
            <v>1</v>
          </cell>
          <cell r="I166">
            <v>0</v>
          </cell>
          <cell r="J166">
            <v>1</v>
          </cell>
          <cell r="K166">
            <v>0</v>
          </cell>
          <cell r="L166">
            <v>0</v>
          </cell>
          <cell r="M166" t="str">
            <v>Non-stock in the primary DC - demand too low to convert</v>
          </cell>
        </row>
        <row r="167">
          <cell r="A167" t="str">
            <v>5072924</v>
          </cell>
          <cell r="B167" t="str">
            <v xml:space="preserve">Syringe Loss of Resist L/F    </v>
          </cell>
          <cell r="C167" t="str">
            <v xml:space="preserve">8Ml         </v>
          </cell>
          <cell r="D167" t="str">
            <v xml:space="preserve">50/Ca   </v>
          </cell>
          <cell r="E167" t="str">
            <v>MCGAW</v>
          </cell>
          <cell r="F167" t="str">
            <v>332150</v>
          </cell>
          <cell r="G167">
            <v>1</v>
          </cell>
          <cell r="H167">
            <v>1</v>
          </cell>
          <cell r="I167">
            <v>0</v>
          </cell>
          <cell r="J167">
            <v>1</v>
          </cell>
          <cell r="K167">
            <v>0</v>
          </cell>
          <cell r="L167">
            <v>0</v>
          </cell>
          <cell r="M167" t="str">
            <v>Manufacturers back order</v>
          </cell>
        </row>
        <row r="168">
          <cell r="A168" t="str">
            <v>6546328</v>
          </cell>
          <cell r="B168" t="str">
            <v xml:space="preserve">Suture Prolene Mono Blu CT1   </v>
          </cell>
          <cell r="C168" t="str">
            <v xml:space="preserve">1 30"       </v>
          </cell>
          <cell r="D168" t="str">
            <v xml:space="preserve">36/Bx   </v>
          </cell>
          <cell r="E168" t="str">
            <v>ETHICO</v>
          </cell>
          <cell r="F168" t="str">
            <v>8425H</v>
          </cell>
          <cell r="G168">
            <v>1</v>
          </cell>
          <cell r="H168">
            <v>2</v>
          </cell>
          <cell r="I168">
            <v>1</v>
          </cell>
          <cell r="J168">
            <v>0</v>
          </cell>
          <cell r="K168">
            <v>0</v>
          </cell>
          <cell r="L168">
            <v>0</v>
          </cell>
          <cell r="M168" t="str">
            <v>Non-stock in the primary DC - demand too low to convert</v>
          </cell>
        </row>
        <row r="169">
          <cell r="A169" t="str">
            <v>9877244</v>
          </cell>
          <cell r="B169" t="str">
            <v xml:space="preserve">Needle Blunt LL 3mL Ster      </v>
          </cell>
          <cell r="C169" t="str">
            <v xml:space="preserve">18Gx1.5     </v>
          </cell>
          <cell r="D169" t="str">
            <v xml:space="preserve">100/Bx  </v>
          </cell>
          <cell r="E169" t="str">
            <v>BD</v>
          </cell>
          <cell r="F169" t="str">
            <v>305060</v>
          </cell>
          <cell r="G169">
            <v>1</v>
          </cell>
          <cell r="H169">
            <v>2</v>
          </cell>
          <cell r="I169">
            <v>1</v>
          </cell>
          <cell r="J169">
            <v>0</v>
          </cell>
          <cell r="K169">
            <v>0</v>
          </cell>
          <cell r="L169">
            <v>0</v>
          </cell>
          <cell r="M169" t="str">
            <v>Low impact - only 1 or 2 line impact</v>
          </cell>
        </row>
        <row r="170">
          <cell r="A170" t="str">
            <v>6543485</v>
          </cell>
          <cell r="B170" t="str">
            <v xml:space="preserve">Suture Vicryl Undyed CT-1     </v>
          </cell>
          <cell r="C170" t="str">
            <v xml:space="preserve">2-0 18"     </v>
          </cell>
          <cell r="D170" t="str">
            <v xml:space="preserve">12/Bx   </v>
          </cell>
          <cell r="E170" t="str">
            <v>ETHICO</v>
          </cell>
          <cell r="F170" t="str">
            <v>J839D</v>
          </cell>
          <cell r="G170">
            <v>1</v>
          </cell>
          <cell r="H170">
            <v>1</v>
          </cell>
          <cell r="I170">
            <v>0</v>
          </cell>
          <cell r="J170">
            <v>1</v>
          </cell>
          <cell r="K170">
            <v>0</v>
          </cell>
          <cell r="L170">
            <v>0</v>
          </cell>
          <cell r="M170" t="str">
            <v>Non-stock in the primary DC - demand too low to convert</v>
          </cell>
        </row>
        <row r="171">
          <cell r="A171" t="str">
            <v>6542774</v>
          </cell>
          <cell r="B171" t="str">
            <v xml:space="preserve">Suture Prolene Mono Blu CT1   </v>
          </cell>
          <cell r="C171" t="str">
            <v xml:space="preserve">0 30"       </v>
          </cell>
          <cell r="D171" t="str">
            <v xml:space="preserve">36/Bx   </v>
          </cell>
          <cell r="E171" t="str">
            <v>ETHICO</v>
          </cell>
          <cell r="F171" t="str">
            <v>8424H</v>
          </cell>
          <cell r="G171">
            <v>1</v>
          </cell>
          <cell r="H171">
            <v>2</v>
          </cell>
          <cell r="I171">
            <v>0</v>
          </cell>
          <cell r="J171">
            <v>1</v>
          </cell>
          <cell r="K171">
            <v>0</v>
          </cell>
          <cell r="L171">
            <v>0</v>
          </cell>
          <cell r="M171" t="str">
            <v>Non-stock in the primary DC - demand too low to convert</v>
          </cell>
        </row>
        <row r="172">
          <cell r="A172" t="str">
            <v>1163321</v>
          </cell>
          <cell r="B172" t="str">
            <v xml:space="preserve">IV Admin Tubing Univ          </v>
          </cell>
          <cell r="C172" t="str">
            <v xml:space="preserve">            </v>
          </cell>
          <cell r="D172" t="str">
            <v xml:space="preserve">50/Ca   </v>
          </cell>
          <cell r="E172" t="str">
            <v>MCGAW</v>
          </cell>
          <cell r="F172" t="str">
            <v>352886</v>
          </cell>
          <cell r="G172">
            <v>1</v>
          </cell>
          <cell r="H172">
            <v>1</v>
          </cell>
          <cell r="I172">
            <v>0</v>
          </cell>
          <cell r="J172">
            <v>1</v>
          </cell>
          <cell r="K172">
            <v>0</v>
          </cell>
          <cell r="L172">
            <v>0</v>
          </cell>
          <cell r="M172" t="str">
            <v>Manufacturers back order</v>
          </cell>
        </row>
        <row r="173">
          <cell r="A173" t="str">
            <v>6541170</v>
          </cell>
          <cell r="B173" t="str">
            <v>Suture Ethilon Mono Blk Tg1606</v>
          </cell>
          <cell r="C173" t="str">
            <v xml:space="preserve">10-0 6"     </v>
          </cell>
          <cell r="D173" t="str">
            <v xml:space="preserve">12/Bx   </v>
          </cell>
          <cell r="E173" t="str">
            <v>ETHICO</v>
          </cell>
          <cell r="F173" t="str">
            <v>7757G</v>
          </cell>
          <cell r="G173">
            <v>1</v>
          </cell>
          <cell r="H173">
            <v>1</v>
          </cell>
          <cell r="I173">
            <v>0</v>
          </cell>
          <cell r="J173">
            <v>1</v>
          </cell>
          <cell r="K173">
            <v>0</v>
          </cell>
          <cell r="L173">
            <v>0</v>
          </cell>
          <cell r="M173" t="str">
            <v>Non-stock in the primary DC - demand too low to convert</v>
          </cell>
        </row>
        <row r="174">
          <cell r="A174" t="str">
            <v>2581890</v>
          </cell>
          <cell r="B174" t="str">
            <v xml:space="preserve">Sodium Chloride Irrig 3000mL  </v>
          </cell>
          <cell r="C174" t="str">
            <v xml:space="preserve">0.9%        </v>
          </cell>
          <cell r="D174" t="str">
            <v xml:space="preserve">4/Ca    </v>
          </cell>
          <cell r="E174" t="str">
            <v>ABBHOS</v>
          </cell>
          <cell r="F174" t="str">
            <v>0797208</v>
          </cell>
          <cell r="G174">
            <v>1</v>
          </cell>
          <cell r="H174">
            <v>5</v>
          </cell>
          <cell r="I174">
            <v>0</v>
          </cell>
          <cell r="J174">
            <v>1</v>
          </cell>
          <cell r="K174">
            <v>0</v>
          </cell>
          <cell r="L174">
            <v>0</v>
          </cell>
          <cell r="M174" t="str">
            <v>Low impact - only 1 or 2 line impact</v>
          </cell>
        </row>
        <row r="175">
          <cell r="A175" t="str">
            <v>3720090</v>
          </cell>
          <cell r="B175" t="str">
            <v xml:space="preserve">Tip Cleaner For Bovic         </v>
          </cell>
          <cell r="C175" t="str">
            <v xml:space="preserve">2x2"        </v>
          </cell>
          <cell r="D175" t="str">
            <v xml:space="preserve">25/Bx   </v>
          </cell>
          <cell r="E175" t="str">
            <v>DEROYA</v>
          </cell>
          <cell r="F175" t="str">
            <v>32-200</v>
          </cell>
          <cell r="G175">
            <v>1</v>
          </cell>
          <cell r="H175">
            <v>1</v>
          </cell>
          <cell r="I175">
            <v>0</v>
          </cell>
          <cell r="J175">
            <v>1</v>
          </cell>
          <cell r="K175">
            <v>0</v>
          </cell>
          <cell r="L175">
            <v>0</v>
          </cell>
          <cell r="M175" t="str">
            <v>Non-stock in the primary DC - demand too low to convert</v>
          </cell>
        </row>
        <row r="176">
          <cell r="A176" t="str">
            <v>1257529</v>
          </cell>
          <cell r="B176" t="str">
            <v xml:space="preserve">Tape Cloth LF                 </v>
          </cell>
          <cell r="C176" t="str">
            <v xml:space="preserve">3"x10yd     </v>
          </cell>
          <cell r="D176" t="str">
            <v xml:space="preserve">4/Bx    </v>
          </cell>
          <cell r="E176" t="str">
            <v>ALLEG</v>
          </cell>
          <cell r="F176" t="str">
            <v>3TRCL03</v>
          </cell>
          <cell r="G176">
            <v>1</v>
          </cell>
          <cell r="H176">
            <v>2</v>
          </cell>
          <cell r="I176">
            <v>1</v>
          </cell>
          <cell r="J176">
            <v>0</v>
          </cell>
          <cell r="K176">
            <v>0</v>
          </cell>
          <cell r="L176">
            <v>0</v>
          </cell>
          <cell r="M176" t="str">
            <v>Non-stock in the primary DC - demand too low to convert</v>
          </cell>
        </row>
        <row r="177">
          <cell r="A177" t="str">
            <v>4217456</v>
          </cell>
          <cell r="B177" t="str">
            <v xml:space="preserve">Circuit Anesthesia            </v>
          </cell>
          <cell r="C177" t="str">
            <v xml:space="preserve">73"         </v>
          </cell>
          <cell r="D177" t="str">
            <v xml:space="preserve">60/Ca   </v>
          </cell>
          <cell r="E177" t="str">
            <v>TRAVOL</v>
          </cell>
          <cell r="F177" t="str">
            <v>2C9218</v>
          </cell>
          <cell r="G177">
            <v>1</v>
          </cell>
          <cell r="H177">
            <v>1</v>
          </cell>
          <cell r="I177">
            <v>0</v>
          </cell>
          <cell r="J177">
            <v>1</v>
          </cell>
          <cell r="K177">
            <v>0</v>
          </cell>
          <cell r="L177">
            <v>0</v>
          </cell>
          <cell r="M177" t="str">
            <v>Non-stock in the primary DC - demand too low to convert</v>
          </cell>
        </row>
        <row r="178">
          <cell r="A178" t="str">
            <v>7770830</v>
          </cell>
          <cell r="B178" t="str">
            <v xml:space="preserve">Electrode Red Dot Mon Adj     </v>
          </cell>
          <cell r="C178" t="str">
            <v xml:space="preserve">Foam        </v>
          </cell>
          <cell r="D178" t="str">
            <v xml:space="preserve">50/Bx   </v>
          </cell>
          <cell r="E178" t="str">
            <v>3MMED</v>
          </cell>
          <cell r="F178" t="str">
            <v>2230</v>
          </cell>
          <cell r="G178">
            <v>1</v>
          </cell>
          <cell r="H178">
            <v>20</v>
          </cell>
          <cell r="I178">
            <v>0</v>
          </cell>
          <cell r="J178">
            <v>1</v>
          </cell>
          <cell r="K178">
            <v>0</v>
          </cell>
          <cell r="L178">
            <v>0</v>
          </cell>
          <cell r="M178" t="str">
            <v>Low impact - only 1 or 2 line impact</v>
          </cell>
        </row>
        <row r="179">
          <cell r="A179" t="str">
            <v>1021250</v>
          </cell>
          <cell r="B179" t="str">
            <v xml:space="preserve">Sterilization Wrap KC300      </v>
          </cell>
          <cell r="C179" t="str">
            <v xml:space="preserve">24"x24"     </v>
          </cell>
          <cell r="D179" t="str">
            <v xml:space="preserve">240/Ca  </v>
          </cell>
          <cell r="E179" t="str">
            <v>HALYAR</v>
          </cell>
          <cell r="F179" t="str">
            <v>12824</v>
          </cell>
          <cell r="G179">
            <v>1</v>
          </cell>
          <cell r="H179">
            <v>2</v>
          </cell>
          <cell r="I179">
            <v>0</v>
          </cell>
          <cell r="J179">
            <v>1</v>
          </cell>
          <cell r="K179">
            <v>0</v>
          </cell>
          <cell r="L179">
            <v>0</v>
          </cell>
          <cell r="M179" t="str">
            <v>Non-stock in the primary DC - demand too low to convert</v>
          </cell>
        </row>
        <row r="180">
          <cell r="A180" t="str">
            <v>6541084</v>
          </cell>
          <cell r="B180" t="str">
            <v xml:space="preserve">Suture Silk P-1               </v>
          </cell>
          <cell r="C180" t="str">
            <v xml:space="preserve">6-0 18"     </v>
          </cell>
          <cell r="D180" t="str">
            <v xml:space="preserve">12/Bx   </v>
          </cell>
          <cell r="E180" t="str">
            <v>ETHICO</v>
          </cell>
          <cell r="F180" t="str">
            <v>780G</v>
          </cell>
          <cell r="G180">
            <v>1</v>
          </cell>
          <cell r="H180">
            <v>4</v>
          </cell>
          <cell r="I180">
            <v>0</v>
          </cell>
          <cell r="J180">
            <v>1</v>
          </cell>
          <cell r="K180">
            <v>0</v>
          </cell>
          <cell r="L180">
            <v>0</v>
          </cell>
          <cell r="M180" t="str">
            <v>Low impact - only 1 or 2 line impact</v>
          </cell>
        </row>
        <row r="181">
          <cell r="A181" t="str">
            <v>1217020</v>
          </cell>
          <cell r="B181" t="str">
            <v xml:space="preserve">Needle Ultraplex Spinal       </v>
          </cell>
          <cell r="C181" t="str">
            <v xml:space="preserve">20gx4"      </v>
          </cell>
          <cell r="D181" t="str">
            <v xml:space="preserve">25/Ca   </v>
          </cell>
          <cell r="E181" t="str">
            <v>MCGAW</v>
          </cell>
          <cell r="F181" t="str">
            <v>333668</v>
          </cell>
          <cell r="G181">
            <v>1</v>
          </cell>
          <cell r="H181">
            <v>1</v>
          </cell>
          <cell r="I181">
            <v>0</v>
          </cell>
          <cell r="J181">
            <v>0</v>
          </cell>
          <cell r="K181">
            <v>1</v>
          </cell>
          <cell r="L181">
            <v>0</v>
          </cell>
          <cell r="M181" t="str">
            <v>Corporate non-stock - demand too low to convert</v>
          </cell>
        </row>
        <row r="182">
          <cell r="A182" t="str">
            <v>8002913</v>
          </cell>
          <cell r="B182" t="str">
            <v xml:space="preserve">Heel Protector                </v>
          </cell>
          <cell r="C182" t="str">
            <v xml:space="preserve">One Size    </v>
          </cell>
          <cell r="D182" t="str">
            <v xml:space="preserve">72/Ca   </v>
          </cell>
          <cell r="E182" t="str">
            <v>MEDLIN</v>
          </cell>
          <cell r="F182" t="str">
            <v>NON081440</v>
          </cell>
          <cell r="G182">
            <v>1</v>
          </cell>
          <cell r="H182">
            <v>1</v>
          </cell>
          <cell r="I182">
            <v>0</v>
          </cell>
          <cell r="J182">
            <v>1</v>
          </cell>
          <cell r="K182">
            <v>0</v>
          </cell>
          <cell r="L182">
            <v>0</v>
          </cell>
          <cell r="M182" t="str">
            <v>Non-stock in the primary DC - demand too low to convert</v>
          </cell>
        </row>
        <row r="183">
          <cell r="A183" t="str">
            <v>1198970</v>
          </cell>
          <cell r="B183" t="str">
            <v>Cuff Blood Pressure DuraCuf Sm</v>
          </cell>
          <cell r="C183" t="str">
            <v xml:space="preserve">Royal Blue  </v>
          </cell>
          <cell r="D183" t="str">
            <v xml:space="preserve">5/Bx    </v>
          </cell>
          <cell r="E183" t="str">
            <v>MARQ</v>
          </cell>
          <cell r="F183" t="str">
            <v>2752</v>
          </cell>
          <cell r="G183">
            <v>1</v>
          </cell>
          <cell r="H183">
            <v>1</v>
          </cell>
          <cell r="I183">
            <v>0</v>
          </cell>
          <cell r="J183">
            <v>0</v>
          </cell>
          <cell r="K183">
            <v>0</v>
          </cell>
          <cell r="L183">
            <v>1</v>
          </cell>
          <cell r="M183" t="str">
            <v>Corporate non-stock - demand too low to convert</v>
          </cell>
        </row>
        <row r="184">
          <cell r="A184" t="str">
            <v>8310183</v>
          </cell>
          <cell r="B184" t="str">
            <v xml:space="preserve">Skin Marker NonSterile        </v>
          </cell>
          <cell r="C184" t="str">
            <v xml:space="preserve">Mini X-Lg   </v>
          </cell>
          <cell r="D184" t="str">
            <v xml:space="preserve">100/Bx  </v>
          </cell>
          <cell r="E184" t="str">
            <v>MEDLIN</v>
          </cell>
          <cell r="F184" t="str">
            <v>VIS1450XL1000</v>
          </cell>
          <cell r="G184">
            <v>1</v>
          </cell>
          <cell r="H184">
            <v>3</v>
          </cell>
          <cell r="I184">
            <v>0</v>
          </cell>
          <cell r="J184">
            <v>1</v>
          </cell>
          <cell r="K184">
            <v>0</v>
          </cell>
          <cell r="L184">
            <v>0</v>
          </cell>
          <cell r="M184" t="str">
            <v>Non-stock in the primary DC - demand too low to convert</v>
          </cell>
        </row>
        <row r="185">
          <cell r="A185" t="str">
            <v>8908885</v>
          </cell>
          <cell r="B185" t="str">
            <v xml:space="preserve">Syringe Cath Tip Non Sterile  </v>
          </cell>
          <cell r="C185" t="str">
            <v xml:space="preserve">60cc        </v>
          </cell>
          <cell r="D185" t="str">
            <v xml:space="preserve">20/BX   </v>
          </cell>
          <cell r="E185" t="str">
            <v>KENDAL</v>
          </cell>
          <cell r="F185" t="str">
            <v>8881160157</v>
          </cell>
          <cell r="G185">
            <v>1</v>
          </cell>
          <cell r="H185">
            <v>1</v>
          </cell>
          <cell r="I185">
            <v>0</v>
          </cell>
          <cell r="J185">
            <v>1</v>
          </cell>
          <cell r="K185">
            <v>0</v>
          </cell>
          <cell r="L185">
            <v>0</v>
          </cell>
          <cell r="M185" t="str">
            <v>Non-stock in the primary DC - demand too low to convert</v>
          </cell>
        </row>
        <row r="186">
          <cell r="A186" t="str">
            <v>1133395</v>
          </cell>
          <cell r="B186" t="str">
            <v xml:space="preserve">E-T Introducer Straight Tip   </v>
          </cell>
          <cell r="C186" t="str">
            <v xml:space="preserve">            </v>
          </cell>
          <cell r="D186" t="str">
            <v xml:space="preserve">10/Bx   </v>
          </cell>
          <cell r="E186" t="str">
            <v>SUNMD</v>
          </cell>
          <cell r="F186" t="str">
            <v>9-0212-72</v>
          </cell>
          <cell r="G186">
            <v>1</v>
          </cell>
          <cell r="H186">
            <v>1</v>
          </cell>
          <cell r="I186">
            <v>0</v>
          </cell>
          <cell r="J186">
            <v>0</v>
          </cell>
          <cell r="K186">
            <v>1</v>
          </cell>
          <cell r="L186">
            <v>0</v>
          </cell>
          <cell r="M186" t="str">
            <v>Corporate non-stock - demand too low to convert</v>
          </cell>
        </row>
        <row r="187">
          <cell r="A187" t="str">
            <v>1215944</v>
          </cell>
          <cell r="B187" t="str">
            <v xml:space="preserve">Knee Arthroscopy Drape        </v>
          </cell>
          <cell r="C187" t="str">
            <v xml:space="preserve">114x88      </v>
          </cell>
          <cell r="D187" t="str">
            <v xml:space="preserve">Ea      </v>
          </cell>
          <cell r="E187" t="str">
            <v>WELMED</v>
          </cell>
          <cell r="F187" t="str">
            <v>1222-8535</v>
          </cell>
          <cell r="G187">
            <v>1</v>
          </cell>
          <cell r="H187">
            <v>8</v>
          </cell>
          <cell r="I187">
            <v>0</v>
          </cell>
          <cell r="J187">
            <v>1</v>
          </cell>
          <cell r="K187">
            <v>0</v>
          </cell>
          <cell r="L187">
            <v>0</v>
          </cell>
          <cell r="M187" t="str">
            <v>Non-stock in the primary DC - demand too low to convert</v>
          </cell>
        </row>
        <row r="188">
          <cell r="A188" t="str">
            <v>1210339</v>
          </cell>
          <cell r="B188" t="str">
            <v xml:space="preserve">Label Lidocaine 1.5x.5        </v>
          </cell>
          <cell r="C188" t="str">
            <v xml:space="preserve">Gray        </v>
          </cell>
          <cell r="D188" t="str">
            <v xml:space="preserve">600/Rl  </v>
          </cell>
          <cell r="E188" t="str">
            <v>TIMED</v>
          </cell>
          <cell r="F188" t="str">
            <v>LAN-11</v>
          </cell>
          <cell r="G188">
            <v>1</v>
          </cell>
          <cell r="H188">
            <v>5</v>
          </cell>
          <cell r="I188">
            <v>0</v>
          </cell>
          <cell r="J188">
            <v>1</v>
          </cell>
          <cell r="K188">
            <v>0</v>
          </cell>
          <cell r="L188">
            <v>0</v>
          </cell>
          <cell r="M188" t="str">
            <v>Non-stock in the primary DC - demand too low to convert</v>
          </cell>
        </row>
        <row r="189">
          <cell r="A189" t="str">
            <v>6545838</v>
          </cell>
          <cell r="B189" t="str">
            <v>Suture Ethilon Nyl Mono Blk P3</v>
          </cell>
          <cell r="C189" t="str">
            <v xml:space="preserve">4-0 18"     </v>
          </cell>
          <cell r="D189" t="str">
            <v xml:space="preserve">36/Bx   </v>
          </cell>
          <cell r="E189" t="str">
            <v>ETHICO</v>
          </cell>
          <cell r="F189" t="str">
            <v>699H</v>
          </cell>
          <cell r="G189">
            <v>1</v>
          </cell>
          <cell r="H189">
            <v>2</v>
          </cell>
          <cell r="I189">
            <v>0</v>
          </cell>
          <cell r="J189">
            <v>1</v>
          </cell>
          <cell r="K189">
            <v>0</v>
          </cell>
          <cell r="L189">
            <v>0</v>
          </cell>
          <cell r="M189" t="str">
            <v>Low impact - only 1 or 2 line impact</v>
          </cell>
        </row>
        <row r="190">
          <cell r="A190" t="str">
            <v>8909871</v>
          </cell>
          <cell r="B190" t="str">
            <v xml:space="preserve">Webril Cast Padding Sterile   </v>
          </cell>
          <cell r="C190" t="str">
            <v xml:space="preserve">3"x4yds     </v>
          </cell>
          <cell r="D190" t="str">
            <v xml:space="preserve">50/Ca   </v>
          </cell>
          <cell r="E190" t="str">
            <v>KENDAL</v>
          </cell>
          <cell r="F190" t="str">
            <v>2394</v>
          </cell>
          <cell r="G190">
            <v>1</v>
          </cell>
          <cell r="H190">
            <v>1</v>
          </cell>
          <cell r="I190">
            <v>0</v>
          </cell>
          <cell r="J190">
            <v>1</v>
          </cell>
          <cell r="K190">
            <v>0</v>
          </cell>
          <cell r="L190">
            <v>0</v>
          </cell>
          <cell r="M190" t="str">
            <v>Non-stock in the primary DC - demand too low to convert</v>
          </cell>
        </row>
        <row r="191">
          <cell r="A191" t="str">
            <v>6549227</v>
          </cell>
          <cell r="B191" t="str">
            <v>Suture Ethilon Nyl Mono Blk Fs</v>
          </cell>
          <cell r="C191" t="str">
            <v xml:space="preserve">2-0 18"     </v>
          </cell>
          <cell r="D191" t="str">
            <v xml:space="preserve">36/Bx   </v>
          </cell>
          <cell r="E191" t="str">
            <v>ETHICO</v>
          </cell>
          <cell r="F191" t="str">
            <v>664H</v>
          </cell>
          <cell r="G191">
            <v>1</v>
          </cell>
          <cell r="H191">
            <v>2</v>
          </cell>
          <cell r="I191">
            <v>0</v>
          </cell>
          <cell r="J191">
            <v>1</v>
          </cell>
          <cell r="K191">
            <v>0</v>
          </cell>
          <cell r="L191">
            <v>0</v>
          </cell>
          <cell r="M191" t="str">
            <v>Low impact - only 1 or 2 line impact</v>
          </cell>
        </row>
        <row r="192">
          <cell r="A192" t="str">
            <v>6543085</v>
          </cell>
          <cell r="B192" t="str">
            <v xml:space="preserve">Suture Ethibond V-5           </v>
          </cell>
          <cell r="C192" t="str">
            <v xml:space="preserve">4/0         </v>
          </cell>
          <cell r="D192" t="str">
            <v xml:space="preserve">36/Bx   </v>
          </cell>
          <cell r="E192" t="str">
            <v>ETHICO</v>
          </cell>
          <cell r="F192" t="str">
            <v>X935H</v>
          </cell>
          <cell r="G192">
            <v>1</v>
          </cell>
          <cell r="H192">
            <v>2</v>
          </cell>
          <cell r="I192">
            <v>1</v>
          </cell>
          <cell r="J192">
            <v>0</v>
          </cell>
          <cell r="K192">
            <v>0</v>
          </cell>
          <cell r="L192">
            <v>0</v>
          </cell>
          <cell r="M192" t="str">
            <v>Low impact - only 1 or 2 line impact</v>
          </cell>
        </row>
        <row r="193">
          <cell r="A193" t="str">
            <v>1295016</v>
          </cell>
          <cell r="B193" t="str">
            <v>Pack Foot F/TX Hlth Flower Mou</v>
          </cell>
          <cell r="C193" t="str">
            <v xml:space="preserve">Custom      </v>
          </cell>
          <cell r="D193" t="str">
            <v xml:space="preserve">4/Ca    </v>
          </cell>
          <cell r="E193" t="str">
            <v>MEDLIN</v>
          </cell>
          <cell r="F193" t="str">
            <v>DYNJ56833</v>
          </cell>
          <cell r="G193">
            <v>1</v>
          </cell>
          <cell r="H193">
            <v>2</v>
          </cell>
          <cell r="I193">
            <v>1</v>
          </cell>
          <cell r="J193">
            <v>0</v>
          </cell>
          <cell r="K193">
            <v>0</v>
          </cell>
          <cell r="L193">
            <v>0</v>
          </cell>
          <cell r="M193" t="str">
            <v>Low impact - only 1 or 2 line impact</v>
          </cell>
        </row>
        <row r="194">
          <cell r="A194" t="str">
            <v>1176554</v>
          </cell>
          <cell r="B194" t="str">
            <v xml:space="preserve">Gown Sleeve 5.5x24.5"         </v>
          </cell>
          <cell r="C194" t="str">
            <v xml:space="preserve">Blue 2/Pk   </v>
          </cell>
          <cell r="D194" t="str">
            <v xml:space="preserve">200/Ca  </v>
          </cell>
          <cell r="E194" t="str">
            <v>CCOMED</v>
          </cell>
          <cell r="F194" t="str">
            <v>19136</v>
          </cell>
          <cell r="G194">
            <v>1</v>
          </cell>
          <cell r="H194">
            <v>1</v>
          </cell>
          <cell r="I194">
            <v>0</v>
          </cell>
          <cell r="J194">
            <v>0</v>
          </cell>
          <cell r="K194">
            <v>0</v>
          </cell>
          <cell r="L194">
            <v>1</v>
          </cell>
          <cell r="M194" t="str">
            <v>Corporate non-stock - demand too low to convert</v>
          </cell>
        </row>
        <row r="195">
          <cell r="A195" t="str">
            <v>9880154</v>
          </cell>
          <cell r="B195" t="str">
            <v>Jacket Pro Cnvrtr Md Fldrst Bl</v>
          </cell>
          <cell r="C195" t="str">
            <v xml:space="preserve">Blue/Medium </v>
          </cell>
          <cell r="D195" t="str">
            <v xml:space="preserve">25/Ca   </v>
          </cell>
          <cell r="E195" t="str">
            <v>ALLEG</v>
          </cell>
          <cell r="F195" t="str">
            <v>2200LJ</v>
          </cell>
          <cell r="G195">
            <v>1</v>
          </cell>
          <cell r="H195">
            <v>1</v>
          </cell>
          <cell r="I195">
            <v>0</v>
          </cell>
          <cell r="J195">
            <v>0</v>
          </cell>
          <cell r="K195">
            <v>1</v>
          </cell>
          <cell r="L195">
            <v>0</v>
          </cell>
          <cell r="M195" t="str">
            <v>Corporate non-stock - demand too low to convert</v>
          </cell>
        </row>
        <row r="196">
          <cell r="A196" t="str">
            <v>1097422</v>
          </cell>
          <cell r="B196" t="str">
            <v xml:space="preserve">Microclave Connector          </v>
          </cell>
          <cell r="C196" t="str">
            <v xml:space="preserve">            </v>
          </cell>
          <cell r="D196" t="str">
            <v xml:space="preserve">100/Ca  </v>
          </cell>
          <cell r="E196" t="str">
            <v>ICU</v>
          </cell>
          <cell r="F196" t="str">
            <v>B3300</v>
          </cell>
          <cell r="G196">
            <v>1</v>
          </cell>
          <cell r="H196">
            <v>1</v>
          </cell>
          <cell r="I196">
            <v>0</v>
          </cell>
          <cell r="J196">
            <v>1</v>
          </cell>
          <cell r="K196">
            <v>0</v>
          </cell>
          <cell r="L196">
            <v>0</v>
          </cell>
          <cell r="M196" t="str">
            <v>Low impact - only 1 or 2 line impact</v>
          </cell>
        </row>
        <row r="197">
          <cell r="A197" t="str">
            <v>1420745</v>
          </cell>
          <cell r="B197" t="str">
            <v xml:space="preserve">Indicator Cards Steam         </v>
          </cell>
          <cell r="C197" t="str">
            <v xml:space="preserve">New Style   </v>
          </cell>
          <cell r="D197" t="str">
            <v xml:space="preserve">1000/Bx </v>
          </cell>
          <cell r="E197" t="str">
            <v>MEDLIN</v>
          </cell>
          <cell r="F197" t="str">
            <v>WAGIND</v>
          </cell>
          <cell r="G197">
            <v>1</v>
          </cell>
          <cell r="H197">
            <v>1</v>
          </cell>
          <cell r="I197">
            <v>0</v>
          </cell>
          <cell r="J197">
            <v>0</v>
          </cell>
          <cell r="K197">
            <v>1</v>
          </cell>
          <cell r="L197">
            <v>0</v>
          </cell>
          <cell r="M197" t="str">
            <v>Corporate non-stock - demand too low to convert</v>
          </cell>
        </row>
        <row r="198">
          <cell r="A198" t="str">
            <v>7775311</v>
          </cell>
          <cell r="B198" t="str">
            <v xml:space="preserve">Microfoam Surgical Tape       </v>
          </cell>
          <cell r="C198" t="str">
            <v xml:space="preserve">4"x5-1/2yd  </v>
          </cell>
          <cell r="D198" t="str">
            <v xml:space="preserve">3/Bx    </v>
          </cell>
          <cell r="E198" t="str">
            <v>3MMED</v>
          </cell>
          <cell r="F198" t="str">
            <v>1528-4</v>
          </cell>
          <cell r="G198">
            <v>1</v>
          </cell>
          <cell r="H198">
            <v>18</v>
          </cell>
          <cell r="I198">
            <v>0</v>
          </cell>
          <cell r="J198">
            <v>1</v>
          </cell>
          <cell r="K198">
            <v>0</v>
          </cell>
          <cell r="L198">
            <v>0</v>
          </cell>
          <cell r="M198" t="str">
            <v>Low impact - only 1 or 2 line impact</v>
          </cell>
        </row>
        <row r="199">
          <cell r="A199" t="str">
            <v>5824343</v>
          </cell>
          <cell r="B199" t="str">
            <v>Coveralls Open Cuff &amp; Ankl Blu</v>
          </cell>
          <cell r="C199" t="str">
            <v xml:space="preserve">2XL         </v>
          </cell>
          <cell r="D199" t="str">
            <v xml:space="preserve">24/Ca   </v>
          </cell>
          <cell r="E199" t="str">
            <v>ALLEG</v>
          </cell>
          <cell r="F199" t="str">
            <v>1202CV</v>
          </cell>
          <cell r="G199">
            <v>1</v>
          </cell>
          <cell r="H199">
            <v>5</v>
          </cell>
          <cell r="I199">
            <v>0</v>
          </cell>
          <cell r="J199">
            <v>1</v>
          </cell>
          <cell r="K199">
            <v>0</v>
          </cell>
          <cell r="L199">
            <v>0</v>
          </cell>
          <cell r="M199" t="str">
            <v>Low impact - only 1 or 2 line impact</v>
          </cell>
        </row>
        <row r="200">
          <cell r="A200" t="str">
            <v>1285647</v>
          </cell>
          <cell r="B200" t="str">
            <v xml:space="preserve">Sani-Cloth® Prime XL          </v>
          </cell>
          <cell r="C200" t="str">
            <v xml:space="preserve">7.5X15      </v>
          </cell>
          <cell r="D200" t="str">
            <v xml:space="preserve">70/Cn   </v>
          </cell>
          <cell r="E200" t="str">
            <v>NICEPK</v>
          </cell>
          <cell r="F200" t="str">
            <v>P24284</v>
          </cell>
          <cell r="G200">
            <v>1</v>
          </cell>
          <cell r="H200">
            <v>2</v>
          </cell>
          <cell r="I200">
            <v>1</v>
          </cell>
          <cell r="J200">
            <v>0</v>
          </cell>
          <cell r="K200">
            <v>0</v>
          </cell>
          <cell r="L200">
            <v>0</v>
          </cell>
          <cell r="M200" t="str">
            <v>Low impact - only 1 or 2 line impact</v>
          </cell>
        </row>
        <row r="201">
          <cell r="A201" t="str">
            <v>1209551</v>
          </cell>
          <cell r="B201" t="str">
            <v>Marker Skin Surg Write Site ST</v>
          </cell>
          <cell r="C201" t="str">
            <v xml:space="preserve">Ruler &amp; Lbl </v>
          </cell>
          <cell r="D201" t="str">
            <v xml:space="preserve">50/Bx   </v>
          </cell>
          <cell r="E201" t="str">
            <v>OXBORO</v>
          </cell>
          <cell r="F201" t="str">
            <v>2701</v>
          </cell>
          <cell r="G201">
            <v>1</v>
          </cell>
          <cell r="H201">
            <v>2</v>
          </cell>
          <cell r="I201">
            <v>0</v>
          </cell>
          <cell r="J201">
            <v>1</v>
          </cell>
          <cell r="K201">
            <v>0</v>
          </cell>
          <cell r="L201">
            <v>0</v>
          </cell>
          <cell r="M201" t="str">
            <v>Non-stock in the primary DC - demand too low to convert</v>
          </cell>
        </row>
        <row r="202">
          <cell r="A202" t="str">
            <v>7770311</v>
          </cell>
          <cell r="B202" t="str">
            <v xml:space="preserve">Protector Instrument          </v>
          </cell>
          <cell r="C202" t="str">
            <v xml:space="preserve">2x5"        </v>
          </cell>
          <cell r="D202" t="str">
            <v xml:space="preserve">100/Pk  </v>
          </cell>
          <cell r="E202" t="str">
            <v>3MMED</v>
          </cell>
          <cell r="F202" t="str">
            <v>13911</v>
          </cell>
          <cell r="G202">
            <v>1</v>
          </cell>
          <cell r="H202">
            <v>1</v>
          </cell>
          <cell r="I202">
            <v>0</v>
          </cell>
          <cell r="J202">
            <v>1</v>
          </cell>
          <cell r="K202">
            <v>0</v>
          </cell>
          <cell r="L202">
            <v>0</v>
          </cell>
          <cell r="M202" t="str">
            <v>Low impact - only 1 or 2 line impact</v>
          </cell>
        </row>
        <row r="203">
          <cell r="A203" t="str">
            <v>4990564</v>
          </cell>
          <cell r="B203" t="str">
            <v xml:space="preserve">Mask Disp Large Adult #5      </v>
          </cell>
          <cell r="C203" t="str">
            <v xml:space="preserve">            </v>
          </cell>
          <cell r="D203" t="str">
            <v xml:space="preserve">Ea      </v>
          </cell>
          <cell r="E203" t="str">
            <v>RUSCH</v>
          </cell>
          <cell r="F203" t="str">
            <v>158700</v>
          </cell>
          <cell r="G203">
            <v>1</v>
          </cell>
          <cell r="H203">
            <v>5</v>
          </cell>
          <cell r="I203">
            <v>0</v>
          </cell>
          <cell r="J203">
            <v>1</v>
          </cell>
          <cell r="K203">
            <v>0</v>
          </cell>
          <cell r="L203">
            <v>0</v>
          </cell>
          <cell r="M203" t="str">
            <v>Non-stock in the primary DC - demand too low to convert</v>
          </cell>
        </row>
        <row r="204">
          <cell r="A204" t="str">
            <v>7264979</v>
          </cell>
          <cell r="B204" t="str">
            <v xml:space="preserve">Sprotte Spinal Needles        </v>
          </cell>
          <cell r="C204" t="str">
            <v xml:space="preserve">            </v>
          </cell>
          <cell r="D204" t="str">
            <v xml:space="preserve">10/BX   </v>
          </cell>
          <cell r="E204" t="str">
            <v>RUSCH</v>
          </cell>
          <cell r="F204" t="str">
            <v>03115130C</v>
          </cell>
          <cell r="G204">
            <v>1</v>
          </cell>
          <cell r="H204">
            <v>1</v>
          </cell>
          <cell r="I204">
            <v>0</v>
          </cell>
          <cell r="J204">
            <v>1</v>
          </cell>
          <cell r="K204">
            <v>0</v>
          </cell>
          <cell r="L204">
            <v>0</v>
          </cell>
          <cell r="M204" t="str">
            <v>Non-stock in the primary DC - demand too low to convert</v>
          </cell>
        </row>
        <row r="205">
          <cell r="A205" t="str">
            <v>1202538</v>
          </cell>
          <cell r="B205" t="str">
            <v xml:space="preserve">Filter Genesis 22.9x22.9cm    </v>
          </cell>
          <cell r="C205" t="str">
            <v>f/Sterilizer</v>
          </cell>
          <cell r="D205" t="str">
            <v xml:space="preserve">1000/Bx </v>
          </cell>
          <cell r="E205" t="str">
            <v>CARCOR</v>
          </cell>
          <cell r="F205" t="str">
            <v>DST-3</v>
          </cell>
          <cell r="G205">
            <v>1</v>
          </cell>
          <cell r="H205">
            <v>1</v>
          </cell>
          <cell r="I205">
            <v>0</v>
          </cell>
          <cell r="J205">
            <v>1</v>
          </cell>
          <cell r="K205">
            <v>0</v>
          </cell>
          <cell r="L205">
            <v>0</v>
          </cell>
          <cell r="M205" t="str">
            <v>Non-stock in the primary DC - demand too low to convert</v>
          </cell>
        </row>
        <row r="206">
          <cell r="A206" t="str">
            <v>6549974</v>
          </cell>
          <cell r="B206" t="str">
            <v>Suture Ethilon Mono Blk Bv1305</v>
          </cell>
          <cell r="C206" t="str">
            <v xml:space="preserve">8-0 5"      </v>
          </cell>
          <cell r="D206" t="str">
            <v xml:space="preserve">12/Bx   </v>
          </cell>
          <cell r="E206" t="str">
            <v>ETHICO</v>
          </cell>
          <cell r="F206" t="str">
            <v>2808G</v>
          </cell>
          <cell r="G206">
            <v>1</v>
          </cell>
          <cell r="H206">
            <v>1</v>
          </cell>
          <cell r="I206">
            <v>0</v>
          </cell>
          <cell r="J206">
            <v>1</v>
          </cell>
          <cell r="K206">
            <v>0</v>
          </cell>
          <cell r="L206">
            <v>0</v>
          </cell>
          <cell r="M206" t="str">
            <v>Non-stock in the primary DC - demand too low to convert</v>
          </cell>
        </row>
        <row r="207">
          <cell r="A207" t="str">
            <v>2089803</v>
          </cell>
          <cell r="B207" t="str">
            <v xml:space="preserve">Tent Face w/ Tubing           </v>
          </cell>
          <cell r="C207" t="str">
            <v xml:space="preserve">            </v>
          </cell>
          <cell r="D207" t="str">
            <v xml:space="preserve">50/Ca   </v>
          </cell>
          <cell r="E207" t="str">
            <v>VYAIRE</v>
          </cell>
          <cell r="F207" t="str">
            <v>001221</v>
          </cell>
          <cell r="G207">
            <v>1</v>
          </cell>
          <cell r="H207">
            <v>1</v>
          </cell>
          <cell r="I207">
            <v>0</v>
          </cell>
          <cell r="J207">
            <v>1</v>
          </cell>
          <cell r="K207">
            <v>0</v>
          </cell>
          <cell r="L207">
            <v>0</v>
          </cell>
          <cell r="M207" t="str">
            <v>Low impact - only 1 or 2 line impact</v>
          </cell>
        </row>
        <row r="208">
          <cell r="A208" t="str">
            <v>6543586</v>
          </cell>
          <cell r="B208" t="str">
            <v xml:space="preserve">Suture Vicryl Undyed Cp-2     </v>
          </cell>
          <cell r="C208" t="str">
            <v xml:space="preserve">27"         </v>
          </cell>
          <cell r="D208" t="str">
            <v xml:space="preserve">36/Bx   </v>
          </cell>
          <cell r="E208" t="str">
            <v>ETHICO</v>
          </cell>
          <cell r="F208" t="str">
            <v>J870H</v>
          </cell>
          <cell r="G208">
            <v>1</v>
          </cell>
          <cell r="H208">
            <v>1</v>
          </cell>
          <cell r="I208">
            <v>1</v>
          </cell>
          <cell r="J208">
            <v>0</v>
          </cell>
          <cell r="K208">
            <v>0</v>
          </cell>
          <cell r="L208">
            <v>0</v>
          </cell>
          <cell r="M208" t="str">
            <v>Non-stock in the primary DC - demand too low to convert</v>
          </cell>
        </row>
        <row r="209">
          <cell r="A209" t="str">
            <v>4999226</v>
          </cell>
          <cell r="B209" t="str">
            <v xml:space="preserve">Tube Tracheal Oral RAE w/Cuff </v>
          </cell>
          <cell r="C209" t="str">
            <v xml:space="preserve">5.5mm       </v>
          </cell>
          <cell r="D209" t="str">
            <v xml:space="preserve">10/Bx   </v>
          </cell>
          <cell r="E209" t="str">
            <v>KENDAL</v>
          </cell>
          <cell r="F209" t="str">
            <v>76255</v>
          </cell>
          <cell r="G209">
            <v>1</v>
          </cell>
          <cell r="H209">
            <v>1</v>
          </cell>
          <cell r="I209">
            <v>0</v>
          </cell>
          <cell r="J209">
            <v>1</v>
          </cell>
          <cell r="K209">
            <v>0</v>
          </cell>
          <cell r="L209">
            <v>0</v>
          </cell>
          <cell r="M209" t="str">
            <v>Non-stock in the primary DC - demand too low to convert</v>
          </cell>
        </row>
        <row r="210">
          <cell r="A210" t="str">
            <v>2343071</v>
          </cell>
          <cell r="B210" t="str">
            <v xml:space="preserve">Attest Rapid Readout          </v>
          </cell>
          <cell r="C210" t="str">
            <v xml:space="preserve">            </v>
          </cell>
          <cell r="D210" t="str">
            <v xml:space="preserve">25/Ca   </v>
          </cell>
          <cell r="E210" t="str">
            <v>3MMED</v>
          </cell>
          <cell r="F210" t="str">
            <v>1296F</v>
          </cell>
          <cell r="G210">
            <v>1</v>
          </cell>
          <cell r="H210">
            <v>5</v>
          </cell>
          <cell r="I210">
            <v>0</v>
          </cell>
          <cell r="J210">
            <v>1</v>
          </cell>
          <cell r="K210">
            <v>0</v>
          </cell>
          <cell r="L210">
            <v>0</v>
          </cell>
          <cell r="M210" t="str">
            <v>Low impact - only 1 or 2 line impact</v>
          </cell>
        </row>
        <row r="211">
          <cell r="A211" t="str">
            <v>1116644</v>
          </cell>
          <cell r="B211" t="str">
            <v xml:space="preserve">U-Drape Reinforced Large      </v>
          </cell>
          <cell r="C211" t="str">
            <v xml:space="preserve">88x125      </v>
          </cell>
          <cell r="D211" t="str">
            <v xml:space="preserve">11/Ca   </v>
          </cell>
          <cell r="E211" t="str">
            <v>HALYAR</v>
          </cell>
          <cell r="F211" t="str">
            <v>89311</v>
          </cell>
          <cell r="G211">
            <v>1</v>
          </cell>
          <cell r="H211">
            <v>1</v>
          </cell>
          <cell r="I211">
            <v>0</v>
          </cell>
          <cell r="J211">
            <v>1</v>
          </cell>
          <cell r="K211">
            <v>0</v>
          </cell>
          <cell r="L211">
            <v>0</v>
          </cell>
          <cell r="M211" t="str">
            <v>Non-stock in the primary DC - demand too low to convert</v>
          </cell>
        </row>
        <row r="212">
          <cell r="A212" t="str">
            <v>1176527</v>
          </cell>
          <cell r="B212" t="str">
            <v xml:space="preserve">Electrode Resuscitation       </v>
          </cell>
          <cell r="C212" t="str">
            <v xml:space="preserve">            </v>
          </cell>
          <cell r="D212" t="str">
            <v xml:space="preserve">Ea      </v>
          </cell>
          <cell r="E212" t="str">
            <v>ZOLL</v>
          </cell>
          <cell r="F212" t="str">
            <v>8900-0224-01</v>
          </cell>
          <cell r="G212">
            <v>1</v>
          </cell>
          <cell r="H212">
            <v>2</v>
          </cell>
          <cell r="I212">
            <v>0</v>
          </cell>
          <cell r="J212">
            <v>0</v>
          </cell>
          <cell r="K212">
            <v>0</v>
          </cell>
          <cell r="L212">
            <v>1</v>
          </cell>
          <cell r="M212" t="str">
            <v>Corporate non-stock - demand too low to convert</v>
          </cell>
        </row>
        <row r="213">
          <cell r="A213" t="str">
            <v>1148705</v>
          </cell>
          <cell r="B213" t="str">
            <v xml:space="preserve">Needle Epidural Tuohy Sterile </v>
          </cell>
          <cell r="C213" t="str">
            <v xml:space="preserve">18gx6"      </v>
          </cell>
          <cell r="D213" t="str">
            <v xml:space="preserve">25/Ca   </v>
          </cell>
          <cell r="E213" t="str">
            <v>HALYAR</v>
          </cell>
          <cell r="F213" t="str">
            <v>183A021</v>
          </cell>
          <cell r="G213">
            <v>1</v>
          </cell>
          <cell r="H213">
            <v>1</v>
          </cell>
          <cell r="I213">
            <v>0</v>
          </cell>
          <cell r="J213">
            <v>1</v>
          </cell>
          <cell r="K213">
            <v>0</v>
          </cell>
          <cell r="L213">
            <v>0</v>
          </cell>
          <cell r="M213" t="str">
            <v>Non-stock in the primary DC - demand too low to convert</v>
          </cell>
        </row>
        <row r="214">
          <cell r="A214" t="str">
            <v>6003939</v>
          </cell>
          <cell r="B214" t="str">
            <v xml:space="preserve">Electrode Infant Rem LF       </v>
          </cell>
          <cell r="C214" t="str">
            <v xml:space="preserve">            </v>
          </cell>
          <cell r="D214" t="str">
            <v xml:space="preserve">25/Ca   </v>
          </cell>
          <cell r="E214" t="str">
            <v>KENDAL</v>
          </cell>
          <cell r="F214" t="str">
            <v>E751025</v>
          </cell>
          <cell r="G214">
            <v>1</v>
          </cell>
          <cell r="H214">
            <v>1</v>
          </cell>
          <cell r="I214">
            <v>0</v>
          </cell>
          <cell r="J214">
            <v>0</v>
          </cell>
          <cell r="K214">
            <v>1</v>
          </cell>
          <cell r="L214">
            <v>0</v>
          </cell>
          <cell r="M214" t="str">
            <v>Corporate non-stock - demand too low to convert</v>
          </cell>
        </row>
        <row r="215">
          <cell r="A215" t="str">
            <v>8401080</v>
          </cell>
          <cell r="B215" t="str">
            <v xml:space="preserve">Spirometer Incentive          </v>
          </cell>
          <cell r="C215" t="str">
            <v xml:space="preserve">2500ml      </v>
          </cell>
          <cell r="D215" t="str">
            <v xml:space="preserve">12/Ca   </v>
          </cell>
          <cell r="E215" t="str">
            <v>VYAIRE</v>
          </cell>
          <cell r="F215" t="str">
            <v>001904A</v>
          </cell>
          <cell r="G215">
            <v>1</v>
          </cell>
          <cell r="H215">
            <v>1</v>
          </cell>
          <cell r="I215">
            <v>0</v>
          </cell>
          <cell r="J215">
            <v>1</v>
          </cell>
          <cell r="K215">
            <v>0</v>
          </cell>
          <cell r="L215">
            <v>0</v>
          </cell>
          <cell r="M215" t="str">
            <v>Non-stock in the primary DC - demand too low to convert</v>
          </cell>
        </row>
        <row r="216">
          <cell r="A216" t="str">
            <v>6139675</v>
          </cell>
          <cell r="B216" t="str">
            <v xml:space="preserve">Sheet Arthroscopy             </v>
          </cell>
          <cell r="C216" t="str">
            <v xml:space="preserve">60x100      </v>
          </cell>
          <cell r="D216" t="str">
            <v xml:space="preserve">12/Ca   </v>
          </cell>
          <cell r="E216" t="str">
            <v>HALYAR</v>
          </cell>
          <cell r="F216" t="str">
            <v>89492</v>
          </cell>
          <cell r="G216">
            <v>1</v>
          </cell>
          <cell r="H216">
            <v>1</v>
          </cell>
          <cell r="I216">
            <v>0</v>
          </cell>
          <cell r="J216">
            <v>1</v>
          </cell>
          <cell r="K216">
            <v>0</v>
          </cell>
          <cell r="L216">
            <v>0</v>
          </cell>
          <cell r="M216" t="str">
            <v>Non-stock in the primary DC - demand too low to convert</v>
          </cell>
        </row>
        <row r="217">
          <cell r="A217" t="str">
            <v>3834954</v>
          </cell>
          <cell r="B217" t="str">
            <v xml:space="preserve">Mask Child Small Adult        </v>
          </cell>
          <cell r="C217" t="str">
            <v xml:space="preserve">Flexible    </v>
          </cell>
          <cell r="D217" t="str">
            <v xml:space="preserve">20/Ca   </v>
          </cell>
          <cell r="E217" t="str">
            <v>VYAIRE</v>
          </cell>
          <cell r="F217" t="str">
            <v>6840</v>
          </cell>
          <cell r="G217">
            <v>1</v>
          </cell>
          <cell r="H217">
            <v>1</v>
          </cell>
          <cell r="I217">
            <v>1</v>
          </cell>
          <cell r="J217">
            <v>0</v>
          </cell>
          <cell r="K217">
            <v>0</v>
          </cell>
          <cell r="L217">
            <v>0</v>
          </cell>
          <cell r="M217" t="str">
            <v>Low impact - only 1 or 2 line impact</v>
          </cell>
        </row>
        <row r="218">
          <cell r="A218" t="str">
            <v>1148216</v>
          </cell>
          <cell r="B218" t="str">
            <v>Contiplex Tuohy NerveBlock Set</v>
          </cell>
          <cell r="C218" t="str">
            <v xml:space="preserve">18gx2"      </v>
          </cell>
          <cell r="D218" t="str">
            <v xml:space="preserve">12/Ca   </v>
          </cell>
          <cell r="E218" t="str">
            <v>MCGAW</v>
          </cell>
          <cell r="F218" t="str">
            <v>331691</v>
          </cell>
          <cell r="G218">
            <v>1</v>
          </cell>
          <cell r="H218">
            <v>1</v>
          </cell>
          <cell r="I218">
            <v>0</v>
          </cell>
          <cell r="J218">
            <v>0</v>
          </cell>
          <cell r="K218">
            <v>1</v>
          </cell>
          <cell r="L218">
            <v>0</v>
          </cell>
          <cell r="M218" t="str">
            <v>Corporate non-stock - demand too low to convert</v>
          </cell>
        </row>
        <row r="219">
          <cell r="A219" t="str">
            <v>1311043</v>
          </cell>
          <cell r="B219" t="str">
            <v xml:space="preserve">Cannula ETCO2 14' Male        </v>
          </cell>
          <cell r="C219" t="str">
            <v xml:space="preserve">Adult       </v>
          </cell>
          <cell r="D219" t="str">
            <v xml:space="preserve">25/Ca   </v>
          </cell>
          <cell r="E219" t="str">
            <v>VYAIRE</v>
          </cell>
          <cell r="F219" t="str">
            <v>2812M14-25</v>
          </cell>
          <cell r="G219">
            <v>1</v>
          </cell>
          <cell r="H219">
            <v>4</v>
          </cell>
          <cell r="I219">
            <v>1</v>
          </cell>
          <cell r="J219">
            <v>0</v>
          </cell>
          <cell r="K219">
            <v>0</v>
          </cell>
          <cell r="L219">
            <v>0</v>
          </cell>
          <cell r="M219" t="str">
            <v>Low impact - only 1 or 2 line impact</v>
          </cell>
        </row>
        <row r="220">
          <cell r="A220" t="str">
            <v>6543682</v>
          </cell>
          <cell r="B220" t="str">
            <v xml:space="preserve">Suture Prolene Mono Blu CT2   </v>
          </cell>
          <cell r="C220" t="str">
            <v xml:space="preserve">2-0 30"     </v>
          </cell>
          <cell r="D220" t="str">
            <v xml:space="preserve">36/Bx   </v>
          </cell>
          <cell r="E220" t="str">
            <v>ETHICO</v>
          </cell>
          <cell r="F220" t="str">
            <v>8411H</v>
          </cell>
          <cell r="G220">
            <v>1</v>
          </cell>
          <cell r="H220">
            <v>2</v>
          </cell>
          <cell r="I220">
            <v>0</v>
          </cell>
          <cell r="J220">
            <v>1</v>
          </cell>
          <cell r="K220">
            <v>0</v>
          </cell>
          <cell r="L220">
            <v>0</v>
          </cell>
          <cell r="M220" t="str">
            <v>Non-stock in the primary DC - demand too low to convert</v>
          </cell>
        </row>
        <row r="221">
          <cell r="A221" t="str">
            <v>2881953</v>
          </cell>
          <cell r="B221" t="str">
            <v>Basin Emesis Plstc Kidney Strl</v>
          </cell>
          <cell r="C221" t="str">
            <v xml:space="preserve">700mL       </v>
          </cell>
          <cell r="D221" t="str">
            <v xml:space="preserve">30/Ca   </v>
          </cell>
          <cell r="E221" t="str">
            <v>ALLEG</v>
          </cell>
          <cell r="F221" t="str">
            <v>SSK9005A</v>
          </cell>
          <cell r="G221">
            <v>1</v>
          </cell>
          <cell r="H221">
            <v>1</v>
          </cell>
          <cell r="I221">
            <v>0</v>
          </cell>
          <cell r="J221">
            <v>1</v>
          </cell>
          <cell r="K221">
            <v>0</v>
          </cell>
          <cell r="L221">
            <v>0</v>
          </cell>
          <cell r="M221" t="str">
            <v>Non-stock in the primary DC - demand too low to convert</v>
          </cell>
        </row>
        <row r="222">
          <cell r="A222" t="str">
            <v>7710151</v>
          </cell>
          <cell r="B222" t="str">
            <v xml:space="preserve">MN 18mm DP 3/8C               </v>
          </cell>
          <cell r="C222" t="str">
            <v xml:space="preserve">7cmX7       </v>
          </cell>
          <cell r="D222" t="str">
            <v xml:space="preserve">12/Bx   </v>
          </cell>
          <cell r="E222" t="str">
            <v>LOOK</v>
          </cell>
          <cell r="F222" t="str">
            <v>YA-1001Q-0</v>
          </cell>
          <cell r="G222">
            <v>1</v>
          </cell>
          <cell r="H222">
            <v>1</v>
          </cell>
          <cell r="I222">
            <v>0</v>
          </cell>
          <cell r="J222">
            <v>1</v>
          </cell>
          <cell r="K222">
            <v>0</v>
          </cell>
          <cell r="L222">
            <v>0</v>
          </cell>
          <cell r="M222" t="str">
            <v>Non-stock in the primary DC - demand too low to convert</v>
          </cell>
        </row>
        <row r="223">
          <cell r="A223" t="str">
            <v>1219862</v>
          </cell>
          <cell r="B223" t="str">
            <v>Blanket Bair Hugger Lower Body</v>
          </cell>
          <cell r="C223" t="str">
            <v xml:space="preserve">            </v>
          </cell>
          <cell r="D223" t="str">
            <v xml:space="preserve">10/Ca   </v>
          </cell>
          <cell r="E223" t="str">
            <v>3MMED</v>
          </cell>
          <cell r="F223" t="str">
            <v>42568</v>
          </cell>
          <cell r="G223">
            <v>1</v>
          </cell>
          <cell r="H223">
            <v>1</v>
          </cell>
          <cell r="I223">
            <v>0</v>
          </cell>
          <cell r="J223">
            <v>1</v>
          </cell>
          <cell r="K223">
            <v>0</v>
          </cell>
          <cell r="L223">
            <v>0</v>
          </cell>
          <cell r="M223" t="str">
            <v>Low impact - only 1 or 2 line impact</v>
          </cell>
        </row>
        <row r="224">
          <cell r="A224" t="str">
            <v>4915311</v>
          </cell>
          <cell r="B224" t="str">
            <v xml:space="preserve">TAT 5000 Temp Scanner         </v>
          </cell>
          <cell r="C224" t="str">
            <v xml:space="preserve">            </v>
          </cell>
          <cell r="D224" t="str">
            <v xml:space="preserve">Ea      </v>
          </cell>
          <cell r="E224" t="str">
            <v>EXERG</v>
          </cell>
          <cell r="F224" t="str">
            <v>124375</v>
          </cell>
          <cell r="G224">
            <v>1</v>
          </cell>
          <cell r="H224">
            <v>5</v>
          </cell>
          <cell r="I224">
            <v>0</v>
          </cell>
          <cell r="J224">
            <v>1</v>
          </cell>
          <cell r="K224">
            <v>0</v>
          </cell>
          <cell r="L224">
            <v>0</v>
          </cell>
          <cell r="M224" t="str">
            <v>Low impact - only 1 or 2 line impact</v>
          </cell>
        </row>
        <row r="225">
          <cell r="A225" t="str">
            <v>1222397</v>
          </cell>
          <cell r="B225" t="str">
            <v>Trocar EndoXcel Blunt Smth Slv</v>
          </cell>
          <cell r="C225" t="str">
            <v xml:space="preserve">12x100mm    </v>
          </cell>
          <cell r="D225" t="str">
            <v xml:space="preserve">6/Bx    </v>
          </cell>
          <cell r="E225" t="str">
            <v>ETHICO</v>
          </cell>
          <cell r="F225" t="str">
            <v>H12LP</v>
          </cell>
          <cell r="G225">
            <v>1</v>
          </cell>
          <cell r="H225">
            <v>1</v>
          </cell>
          <cell r="I225">
            <v>0</v>
          </cell>
          <cell r="J225">
            <v>0</v>
          </cell>
          <cell r="K225">
            <v>1</v>
          </cell>
          <cell r="L225">
            <v>0</v>
          </cell>
          <cell r="M225" t="str">
            <v>Corporate non-stock - demand too low to convert</v>
          </cell>
        </row>
        <row r="226">
          <cell r="A226" t="str">
            <v>1099318</v>
          </cell>
          <cell r="B226" t="str">
            <v xml:space="preserve">Matrix Elastic Bandage        </v>
          </cell>
          <cell r="C226" t="str">
            <v xml:space="preserve">2"x5yds     </v>
          </cell>
          <cell r="D226" t="str">
            <v xml:space="preserve">20/Ca   </v>
          </cell>
          <cell r="E226" t="str">
            <v>MEDLIN</v>
          </cell>
          <cell r="F226" t="str">
            <v>DYNJ05152LF</v>
          </cell>
          <cell r="G226">
            <v>1</v>
          </cell>
          <cell r="H226">
            <v>1</v>
          </cell>
          <cell r="I226">
            <v>0</v>
          </cell>
          <cell r="J226">
            <v>1</v>
          </cell>
          <cell r="K226">
            <v>0</v>
          </cell>
          <cell r="L226">
            <v>0</v>
          </cell>
          <cell r="M226" t="str">
            <v>Non-stock in the primary DC - demand too low to convert</v>
          </cell>
        </row>
        <row r="227">
          <cell r="A227" t="str">
            <v>1628999</v>
          </cell>
          <cell r="B227" t="str">
            <v>EZ ScrubBrush Povidone-Io,0.5%</v>
          </cell>
          <cell r="C227" t="str">
            <v xml:space="preserve">32oz        </v>
          </cell>
          <cell r="D227" t="str">
            <v xml:space="preserve">6/Ca    </v>
          </cell>
          <cell r="E227" t="str">
            <v>BD</v>
          </cell>
          <cell r="F227" t="str">
            <v>372405</v>
          </cell>
          <cell r="G227">
            <v>1</v>
          </cell>
          <cell r="H227">
            <v>1</v>
          </cell>
          <cell r="I227">
            <v>0</v>
          </cell>
          <cell r="J227">
            <v>0</v>
          </cell>
          <cell r="K227">
            <v>1</v>
          </cell>
          <cell r="L227">
            <v>0</v>
          </cell>
          <cell r="M227" t="str">
            <v>Corporate non-stock - demand too low to convert</v>
          </cell>
        </row>
        <row r="228">
          <cell r="A228" t="str">
            <v>6544590</v>
          </cell>
          <cell r="B228" t="str">
            <v xml:space="preserve">Suture Surg Gut Chrom Bge PS3 </v>
          </cell>
          <cell r="C228" t="str">
            <v xml:space="preserve">6-0 18"     </v>
          </cell>
          <cell r="D228" t="str">
            <v xml:space="preserve">12/Bx   </v>
          </cell>
          <cell r="E228" t="str">
            <v>ETHICO</v>
          </cell>
          <cell r="F228" t="str">
            <v>1635G</v>
          </cell>
          <cell r="G228">
            <v>1</v>
          </cell>
          <cell r="H228">
            <v>1</v>
          </cell>
          <cell r="I228">
            <v>0</v>
          </cell>
          <cell r="J228">
            <v>1</v>
          </cell>
          <cell r="K228">
            <v>0</v>
          </cell>
          <cell r="L228">
            <v>0</v>
          </cell>
          <cell r="M228" t="str">
            <v>Non-stock in the primary DC - demand too low to convert</v>
          </cell>
        </row>
        <row r="229">
          <cell r="A229" t="str">
            <v>9050123</v>
          </cell>
          <cell r="B229" t="str">
            <v xml:space="preserve">Suture Vcl+ Antib Ud CT2      </v>
          </cell>
          <cell r="C229" t="str">
            <v xml:space="preserve">2-0 27"     </v>
          </cell>
          <cell r="D229" t="str">
            <v xml:space="preserve">36/Bx   </v>
          </cell>
          <cell r="E229" t="str">
            <v>ETHICO</v>
          </cell>
          <cell r="F229" t="str">
            <v>VCP269H</v>
          </cell>
          <cell r="G229">
            <v>1</v>
          </cell>
          <cell r="H229">
            <v>2</v>
          </cell>
          <cell r="I229">
            <v>1</v>
          </cell>
          <cell r="J229">
            <v>0</v>
          </cell>
          <cell r="K229">
            <v>0</v>
          </cell>
          <cell r="L229">
            <v>0</v>
          </cell>
          <cell r="M229" t="str">
            <v>Low impact - only 1 or 2 line impact</v>
          </cell>
        </row>
        <row r="230">
          <cell r="A230" t="str">
            <v>1126257</v>
          </cell>
          <cell r="B230" t="str">
            <v xml:space="preserve">Maxi-Gard Jacket Ceil Blue    </v>
          </cell>
          <cell r="C230" t="str">
            <v xml:space="preserve">Large       </v>
          </cell>
          <cell r="D230" t="str">
            <v xml:space="preserve">10/Pk   </v>
          </cell>
          <cell r="E230" t="str">
            <v>ARMEDC</v>
          </cell>
          <cell r="F230" t="str">
            <v>1126257</v>
          </cell>
          <cell r="G230">
            <v>1</v>
          </cell>
          <cell r="H230">
            <v>2</v>
          </cell>
          <cell r="I230">
            <v>0</v>
          </cell>
          <cell r="J230">
            <v>1</v>
          </cell>
          <cell r="K230">
            <v>0</v>
          </cell>
          <cell r="L230">
            <v>0</v>
          </cell>
          <cell r="M230" t="str">
            <v>Low impact - only 1 or 2 line impact</v>
          </cell>
        </row>
        <row r="231">
          <cell r="A231" t="str">
            <v>1152584</v>
          </cell>
          <cell r="B231" t="str">
            <v xml:space="preserve">Electrode Blade E-Z Clean     </v>
          </cell>
          <cell r="C231" t="str">
            <v xml:space="preserve">4"          </v>
          </cell>
          <cell r="D231" t="str">
            <v xml:space="preserve">12/Bx   </v>
          </cell>
          <cell r="E231" t="str">
            <v>ETHICO</v>
          </cell>
          <cell r="F231" t="str">
            <v>0014A</v>
          </cell>
          <cell r="G231">
            <v>1</v>
          </cell>
          <cell r="H231">
            <v>1</v>
          </cell>
          <cell r="I231">
            <v>0</v>
          </cell>
          <cell r="J231">
            <v>0</v>
          </cell>
          <cell r="K231">
            <v>1</v>
          </cell>
          <cell r="L231">
            <v>0</v>
          </cell>
          <cell r="M231" t="str">
            <v>Corporate non-stock - demand too low to convert</v>
          </cell>
        </row>
        <row r="232">
          <cell r="A232" t="str">
            <v>3720401</v>
          </cell>
          <cell r="B232" t="str">
            <v xml:space="preserve">Belt Gait Hvy-Dty 2"X56" Nat  </v>
          </cell>
          <cell r="C232" t="str">
            <v xml:space="preserve">Universal   </v>
          </cell>
          <cell r="D232" t="str">
            <v xml:space="preserve">Ea      </v>
          </cell>
          <cell r="E232" t="str">
            <v>DEROYA</v>
          </cell>
          <cell r="F232" t="str">
            <v>M5166</v>
          </cell>
          <cell r="G232">
            <v>1</v>
          </cell>
          <cell r="H232">
            <v>6</v>
          </cell>
          <cell r="I232">
            <v>0</v>
          </cell>
          <cell r="J232">
            <v>1</v>
          </cell>
          <cell r="K232">
            <v>0</v>
          </cell>
          <cell r="L232">
            <v>0</v>
          </cell>
          <cell r="M232" t="str">
            <v>Non-stock in the primary DC - demand too low to convert</v>
          </cell>
        </row>
        <row r="233">
          <cell r="A233" t="str">
            <v>6546389</v>
          </cell>
          <cell r="B233" t="str">
            <v>Suture Ctd Vicryl Plus AB CT-1</v>
          </cell>
          <cell r="C233" t="str">
            <v xml:space="preserve">1 27"       </v>
          </cell>
          <cell r="D233" t="str">
            <v xml:space="preserve">36/Bx   </v>
          </cell>
          <cell r="E233" t="str">
            <v>ETHICO</v>
          </cell>
          <cell r="F233" t="str">
            <v>VCP261H</v>
          </cell>
          <cell r="G233">
            <v>1</v>
          </cell>
          <cell r="H233">
            <v>2</v>
          </cell>
          <cell r="I233">
            <v>0</v>
          </cell>
          <cell r="J233">
            <v>0</v>
          </cell>
          <cell r="K233">
            <v>1</v>
          </cell>
          <cell r="L233">
            <v>0</v>
          </cell>
          <cell r="M233" t="str">
            <v>Corporate non-stock - demand too low to convert</v>
          </cell>
        </row>
        <row r="234">
          <cell r="A234" t="str">
            <v>8405787</v>
          </cell>
          <cell r="B234" t="str">
            <v xml:space="preserve">Sterilization Pouch Self Seal </v>
          </cell>
          <cell r="C234" t="str">
            <v xml:space="preserve">5.25x14     </v>
          </cell>
          <cell r="D234" t="str">
            <v xml:space="preserve">200/Bx  </v>
          </cell>
          <cell r="E234" t="str">
            <v>MEDACT</v>
          </cell>
          <cell r="F234" t="str">
            <v>530</v>
          </cell>
          <cell r="G234">
            <v>1</v>
          </cell>
          <cell r="H234">
            <v>1</v>
          </cell>
          <cell r="I234">
            <v>0</v>
          </cell>
          <cell r="J234">
            <v>1</v>
          </cell>
          <cell r="K234">
            <v>0</v>
          </cell>
          <cell r="L234">
            <v>0</v>
          </cell>
          <cell r="M234" t="str">
            <v>Low impact - only 1 or 2 line impact</v>
          </cell>
        </row>
        <row r="235">
          <cell r="A235" t="str">
            <v>1176222</v>
          </cell>
          <cell r="B235" t="str">
            <v xml:space="preserve">Cloth Chlorhexidine Gluc 2%   </v>
          </cell>
          <cell r="C235" t="str">
            <v>7-1/2x7-1/2"</v>
          </cell>
          <cell r="D235" t="str">
            <v xml:space="preserve">6x32/Ca </v>
          </cell>
          <cell r="E235" t="str">
            <v>SAGE</v>
          </cell>
          <cell r="F235" t="str">
            <v>9707</v>
          </cell>
          <cell r="G235">
            <v>1</v>
          </cell>
          <cell r="H235">
            <v>1</v>
          </cell>
          <cell r="I235">
            <v>0</v>
          </cell>
          <cell r="J235">
            <v>1</v>
          </cell>
          <cell r="K235">
            <v>0</v>
          </cell>
          <cell r="L235">
            <v>0</v>
          </cell>
          <cell r="M235" t="str">
            <v>Non-stock in the primary DC - demand too low to convert</v>
          </cell>
        </row>
        <row r="236">
          <cell r="A236" t="str">
            <v>6549301</v>
          </cell>
          <cell r="B236" t="str">
            <v>Suture Ethilon Mono Blk Bv1305</v>
          </cell>
          <cell r="C236" t="str">
            <v xml:space="preserve">10-0 5"     </v>
          </cell>
          <cell r="D236" t="str">
            <v xml:space="preserve">12/Bx   </v>
          </cell>
          <cell r="E236" t="str">
            <v>ETHICO</v>
          </cell>
          <cell r="F236" t="str">
            <v>2810G</v>
          </cell>
          <cell r="G236">
            <v>1</v>
          </cell>
          <cell r="H236">
            <v>1</v>
          </cell>
          <cell r="I236">
            <v>0</v>
          </cell>
          <cell r="J236">
            <v>0</v>
          </cell>
          <cell r="K236">
            <v>1</v>
          </cell>
          <cell r="L236">
            <v>0</v>
          </cell>
          <cell r="M236" t="str">
            <v>Corporate non-stock - demand too low to convert</v>
          </cell>
        </row>
        <row r="237">
          <cell r="A237" t="str">
            <v>1161507</v>
          </cell>
          <cell r="B237" t="str">
            <v xml:space="preserve">Needle Spinal Touhy           </v>
          </cell>
          <cell r="C237" t="str">
            <v xml:space="preserve">22Gx3.5     </v>
          </cell>
          <cell r="D237" t="str">
            <v xml:space="preserve">25/Ca   </v>
          </cell>
          <cell r="E237" t="str">
            <v>HALYAR</v>
          </cell>
          <cell r="F237" t="str">
            <v>183107</v>
          </cell>
          <cell r="G237">
            <v>1</v>
          </cell>
          <cell r="H237">
            <v>1</v>
          </cell>
          <cell r="I237">
            <v>0</v>
          </cell>
          <cell r="J237">
            <v>1</v>
          </cell>
          <cell r="K237">
            <v>0</v>
          </cell>
          <cell r="L237">
            <v>0</v>
          </cell>
          <cell r="M237" t="str">
            <v>Non-stock in the primary DC - demand too low to convert</v>
          </cell>
        </row>
        <row r="238">
          <cell r="A238" t="str">
            <v>8285026</v>
          </cell>
          <cell r="B238" t="str">
            <v xml:space="preserve">Comply Label Applicator       </v>
          </cell>
          <cell r="C238" t="str">
            <v xml:space="preserve">            </v>
          </cell>
          <cell r="D238" t="str">
            <v xml:space="preserve">1/Ea    </v>
          </cell>
          <cell r="E238" t="str">
            <v>3MMED</v>
          </cell>
          <cell r="F238" t="str">
            <v>1256B</v>
          </cell>
          <cell r="G238">
            <v>1</v>
          </cell>
          <cell r="H238">
            <v>1</v>
          </cell>
          <cell r="I238">
            <v>0</v>
          </cell>
          <cell r="J238">
            <v>1</v>
          </cell>
          <cell r="K238">
            <v>0</v>
          </cell>
          <cell r="L238">
            <v>0</v>
          </cell>
          <cell r="M238" t="str">
            <v>Low impact - only 1 or 2 line impact</v>
          </cell>
        </row>
        <row r="239">
          <cell r="A239" t="str">
            <v>1115799</v>
          </cell>
          <cell r="B239" t="str">
            <v xml:space="preserve">Anti-rust Powder 1lb          </v>
          </cell>
          <cell r="C239" t="str">
            <v xml:space="preserve">            </v>
          </cell>
          <cell r="D239" t="str">
            <v xml:space="preserve">EA      </v>
          </cell>
          <cell r="E239" t="str">
            <v>GORLAB</v>
          </cell>
          <cell r="F239" t="str">
            <v>108-1</v>
          </cell>
          <cell r="G239">
            <v>1</v>
          </cell>
          <cell r="H239">
            <v>1</v>
          </cell>
          <cell r="I239">
            <v>0</v>
          </cell>
          <cell r="J239">
            <v>1</v>
          </cell>
          <cell r="K239">
            <v>0</v>
          </cell>
          <cell r="L239">
            <v>0</v>
          </cell>
          <cell r="M239" t="str">
            <v>Non-stock in the primary DC - demand too low to convert</v>
          </cell>
        </row>
        <row r="240">
          <cell r="A240" t="str">
            <v>1014193</v>
          </cell>
          <cell r="B240" t="str">
            <v>Biogel Sensor Glove PF Ltx Srg</v>
          </cell>
          <cell r="C240" t="str">
            <v xml:space="preserve">Size 8      </v>
          </cell>
          <cell r="D240" t="str">
            <v xml:space="preserve">50Pr/Bx </v>
          </cell>
          <cell r="E240" t="str">
            <v>ABCO</v>
          </cell>
          <cell r="F240" t="str">
            <v>30680</v>
          </cell>
          <cell r="G240">
            <v>1</v>
          </cell>
          <cell r="H240">
            <v>1</v>
          </cell>
          <cell r="I240">
            <v>0</v>
          </cell>
          <cell r="J240">
            <v>1</v>
          </cell>
          <cell r="K240">
            <v>0</v>
          </cell>
          <cell r="L240">
            <v>0</v>
          </cell>
          <cell r="M240" t="str">
            <v>Non-stock in the primary DC - demand too low to convert</v>
          </cell>
        </row>
        <row r="241">
          <cell r="A241" t="str">
            <v>1184103</v>
          </cell>
          <cell r="B241" t="str">
            <v xml:space="preserve">Paper Printer White           </v>
          </cell>
          <cell r="C241" t="str">
            <v xml:space="preserve">9.5x2.5"    </v>
          </cell>
          <cell r="D241" t="str">
            <v xml:space="preserve">5/Bx    </v>
          </cell>
          <cell r="E241" t="str">
            <v>VESTAL</v>
          </cell>
          <cell r="F241" t="str">
            <v>A1700</v>
          </cell>
          <cell r="G241">
            <v>1</v>
          </cell>
          <cell r="H241">
            <v>2</v>
          </cell>
          <cell r="I241">
            <v>0</v>
          </cell>
          <cell r="J241">
            <v>0</v>
          </cell>
          <cell r="K241">
            <v>1</v>
          </cell>
          <cell r="L241">
            <v>0</v>
          </cell>
          <cell r="M241" t="str">
            <v>Corporate non-stock - demand too low to convert</v>
          </cell>
        </row>
        <row r="242">
          <cell r="A242" t="str">
            <v>2693739</v>
          </cell>
          <cell r="B242" t="str">
            <v xml:space="preserve">Suture Ethibond Ext Grn Brd   </v>
          </cell>
          <cell r="C242" t="str">
            <v xml:space="preserve">2-0 27"     </v>
          </cell>
          <cell r="D242" t="str">
            <v xml:space="preserve">36/Bx   </v>
          </cell>
          <cell r="E242" t="str">
            <v>ETHICO</v>
          </cell>
          <cell r="F242" t="str">
            <v>X114H</v>
          </cell>
          <cell r="G242">
            <v>1</v>
          </cell>
          <cell r="H242">
            <v>2</v>
          </cell>
          <cell r="I242">
            <v>1</v>
          </cell>
          <cell r="J242">
            <v>0</v>
          </cell>
          <cell r="K242">
            <v>0</v>
          </cell>
          <cell r="L242">
            <v>0</v>
          </cell>
          <cell r="M242" t="str">
            <v>Low impact - only 1 or 2 line impact</v>
          </cell>
        </row>
        <row r="243">
          <cell r="A243" t="str">
            <v>1235709</v>
          </cell>
          <cell r="B243" t="str">
            <v xml:space="preserve">Trap Water D-Fend Pro         </v>
          </cell>
          <cell r="C243" t="str">
            <v>Dk Steel Blu</v>
          </cell>
          <cell r="D243" t="str">
            <v xml:space="preserve">10/Bx   </v>
          </cell>
          <cell r="E243" t="str">
            <v>MARQ</v>
          </cell>
          <cell r="F243" t="str">
            <v>M1182629</v>
          </cell>
          <cell r="G243">
            <v>1</v>
          </cell>
          <cell r="H243">
            <v>1</v>
          </cell>
          <cell r="I243">
            <v>0</v>
          </cell>
          <cell r="J243">
            <v>0</v>
          </cell>
          <cell r="K243">
            <v>0</v>
          </cell>
          <cell r="L243">
            <v>1</v>
          </cell>
          <cell r="M243" t="str">
            <v>Corporate non-stock - demand too low to convert</v>
          </cell>
        </row>
        <row r="244">
          <cell r="A244" t="str">
            <v>1160280</v>
          </cell>
          <cell r="B244" t="str">
            <v xml:space="preserve">Catheter Central Venous 20cm  </v>
          </cell>
          <cell r="C244" t="str">
            <v>Triple Lumen</v>
          </cell>
          <cell r="D244" t="str">
            <v xml:space="preserve">5/Ca    </v>
          </cell>
          <cell r="E244" t="str">
            <v>ICU</v>
          </cell>
          <cell r="F244" t="str">
            <v>414010423</v>
          </cell>
          <cell r="G244">
            <v>1</v>
          </cell>
          <cell r="H244">
            <v>1</v>
          </cell>
          <cell r="I244">
            <v>0</v>
          </cell>
          <cell r="J244">
            <v>0</v>
          </cell>
          <cell r="K244">
            <v>0</v>
          </cell>
          <cell r="L244">
            <v>1</v>
          </cell>
          <cell r="M244" t="str">
            <v>Corporate non-stock - demand too low to convert</v>
          </cell>
        </row>
        <row r="245">
          <cell r="A245" t="str">
            <v>6545742</v>
          </cell>
          <cell r="B245" t="str">
            <v xml:space="preserve">Suture Ethilon Mono Blk Fs2   </v>
          </cell>
          <cell r="C245" t="str">
            <v xml:space="preserve">5-0 18"     </v>
          </cell>
          <cell r="D245" t="str">
            <v xml:space="preserve">36/Bx   </v>
          </cell>
          <cell r="E245" t="str">
            <v>ETHICO</v>
          </cell>
          <cell r="F245" t="str">
            <v>661H</v>
          </cell>
          <cell r="G245">
            <v>1</v>
          </cell>
          <cell r="H245">
            <v>2</v>
          </cell>
          <cell r="I245">
            <v>0</v>
          </cell>
          <cell r="J245">
            <v>1</v>
          </cell>
          <cell r="K245">
            <v>0</v>
          </cell>
          <cell r="L245">
            <v>0</v>
          </cell>
          <cell r="M245" t="str">
            <v>Non-stock in the primary DC - demand too low to convert</v>
          </cell>
        </row>
        <row r="246">
          <cell r="A246" t="str">
            <v>8401168</v>
          </cell>
          <cell r="B246" t="str">
            <v xml:space="preserve">Hingefree Milkbath Pail       </v>
          </cell>
          <cell r="C246" t="str">
            <v xml:space="preserve">5gal        </v>
          </cell>
          <cell r="D246" t="str">
            <v xml:space="preserve">Ea      </v>
          </cell>
          <cell r="E246" t="str">
            <v>VESTAL</v>
          </cell>
          <cell r="F246" t="str">
            <v>103105</v>
          </cell>
          <cell r="G246">
            <v>1</v>
          </cell>
          <cell r="H246">
            <v>1</v>
          </cell>
          <cell r="I246">
            <v>0</v>
          </cell>
          <cell r="J246">
            <v>0</v>
          </cell>
          <cell r="K246">
            <v>1</v>
          </cell>
          <cell r="L246">
            <v>0</v>
          </cell>
          <cell r="M246" t="str">
            <v>Corporate non-stock - demand too low to convert</v>
          </cell>
        </row>
        <row r="247">
          <cell r="A247" t="str">
            <v>1265716</v>
          </cell>
          <cell r="B247" t="str">
            <v xml:space="preserve">GOWN STAND STL 2XL BL         </v>
          </cell>
          <cell r="C247" t="str">
            <v xml:space="preserve">XXL         </v>
          </cell>
          <cell r="D247" t="str">
            <v xml:space="preserve">Ea      </v>
          </cell>
          <cell r="E247" t="str">
            <v>ALLEG</v>
          </cell>
          <cell r="F247" t="str">
            <v>9575</v>
          </cell>
          <cell r="G247">
            <v>1</v>
          </cell>
          <cell r="H247">
            <v>18</v>
          </cell>
          <cell r="I247">
            <v>0</v>
          </cell>
          <cell r="J247">
            <v>1</v>
          </cell>
          <cell r="K247">
            <v>0</v>
          </cell>
          <cell r="L247">
            <v>0</v>
          </cell>
          <cell r="M247" t="str">
            <v>Low impact - only 1 or 2 line impact</v>
          </cell>
        </row>
        <row r="248">
          <cell r="A248" t="str">
            <v>1123543</v>
          </cell>
          <cell r="B248" t="str">
            <v>Bandage Coflex LF2 Tan Stretch</v>
          </cell>
          <cell r="C248" t="str">
            <v xml:space="preserve">4"x5yd      </v>
          </cell>
          <cell r="D248" t="str">
            <v xml:space="preserve">20/Ca   </v>
          </cell>
          <cell r="E248" t="str">
            <v>MEDLIN</v>
          </cell>
          <cell r="F248" t="str">
            <v>DYNJ089004</v>
          </cell>
          <cell r="G248">
            <v>1</v>
          </cell>
          <cell r="H248">
            <v>1</v>
          </cell>
          <cell r="I248">
            <v>0</v>
          </cell>
          <cell r="J248">
            <v>1</v>
          </cell>
          <cell r="K248">
            <v>0</v>
          </cell>
          <cell r="L248">
            <v>0</v>
          </cell>
          <cell r="M248" t="str">
            <v>Non-stock in the primary DC - demand too low to convert</v>
          </cell>
        </row>
        <row r="249">
          <cell r="A249" t="str">
            <v>8401206</v>
          </cell>
          <cell r="B249" t="str">
            <v xml:space="preserve">Pack Hot Small Inst Disposabl </v>
          </cell>
          <cell r="C249" t="str">
            <v xml:space="preserve">4.5x9       </v>
          </cell>
          <cell r="D249" t="str">
            <v xml:space="preserve">24/Ca   </v>
          </cell>
          <cell r="E249" t="str">
            <v>ALLEG</v>
          </cell>
          <cell r="F249" t="str">
            <v>11443-512</v>
          </cell>
          <cell r="G249">
            <v>1</v>
          </cell>
          <cell r="H249">
            <v>1</v>
          </cell>
          <cell r="I249">
            <v>0</v>
          </cell>
          <cell r="J249">
            <v>1</v>
          </cell>
          <cell r="K249">
            <v>0</v>
          </cell>
          <cell r="L249">
            <v>0</v>
          </cell>
          <cell r="M249" t="str">
            <v>Low impact - only 1 or 2 line impact</v>
          </cell>
        </row>
        <row r="250">
          <cell r="A250" t="str">
            <v>1142837</v>
          </cell>
          <cell r="B250" t="str">
            <v xml:space="preserve">Needle Spinal Quincke         </v>
          </cell>
          <cell r="C250" t="str">
            <v xml:space="preserve">22Gx6"      </v>
          </cell>
          <cell r="D250" t="str">
            <v xml:space="preserve">25/Bx   </v>
          </cell>
          <cell r="E250" t="str">
            <v>HALYAR</v>
          </cell>
          <cell r="F250" t="str">
            <v>18397</v>
          </cell>
          <cell r="G250">
            <v>1</v>
          </cell>
          <cell r="H250">
            <v>1</v>
          </cell>
          <cell r="I250">
            <v>0</v>
          </cell>
          <cell r="J250">
            <v>1</v>
          </cell>
          <cell r="K250">
            <v>0</v>
          </cell>
          <cell r="L250">
            <v>0</v>
          </cell>
          <cell r="M250" t="str">
            <v>Non-stock in the primary DC - demand too low to convert</v>
          </cell>
        </row>
        <row r="251">
          <cell r="A251" t="str">
            <v>1174081</v>
          </cell>
          <cell r="B251" t="str">
            <v xml:space="preserve">Sirus Gown Reinf Poly Imprv   </v>
          </cell>
          <cell r="C251" t="str">
            <v xml:space="preserve">XL/X-Long   </v>
          </cell>
          <cell r="D251" t="str">
            <v xml:space="preserve">20/Ca   </v>
          </cell>
          <cell r="E251" t="str">
            <v>MEDLIN</v>
          </cell>
          <cell r="F251" t="str">
            <v>DYNJP2228S</v>
          </cell>
          <cell r="G251">
            <v>1</v>
          </cell>
          <cell r="H251">
            <v>1</v>
          </cell>
          <cell r="I251">
            <v>0</v>
          </cell>
          <cell r="J251">
            <v>0</v>
          </cell>
          <cell r="K251">
            <v>0</v>
          </cell>
          <cell r="L251">
            <v>1</v>
          </cell>
          <cell r="M251" t="str">
            <v>Corporate non-stock - demand too low to convert</v>
          </cell>
        </row>
        <row r="252">
          <cell r="A252" t="str">
            <v>1135085</v>
          </cell>
          <cell r="B252" t="str">
            <v xml:space="preserve">Bin Storage 14.75x16.5x7 Blue </v>
          </cell>
          <cell r="C252" t="str">
            <v xml:space="preserve">            </v>
          </cell>
          <cell r="D252" t="str">
            <v xml:space="preserve">6/Ca    </v>
          </cell>
          <cell r="E252" t="str">
            <v>AKRO</v>
          </cell>
          <cell r="F252" t="str">
            <v>30250BLUE</v>
          </cell>
          <cell r="G252">
            <v>1</v>
          </cell>
          <cell r="H252">
            <v>1</v>
          </cell>
          <cell r="I252">
            <v>0</v>
          </cell>
          <cell r="J252">
            <v>0</v>
          </cell>
          <cell r="K252">
            <v>1</v>
          </cell>
          <cell r="L252">
            <v>0</v>
          </cell>
          <cell r="M252" t="str">
            <v>Corporate non-stock - demand too low to convert</v>
          </cell>
        </row>
        <row r="253">
          <cell r="A253" t="str">
            <v>6541128</v>
          </cell>
          <cell r="B253" t="str">
            <v xml:space="preserve">Suture Ebnd Exc Poly Gr CT1   </v>
          </cell>
          <cell r="C253" t="str">
            <v xml:space="preserve">0 30"       </v>
          </cell>
          <cell r="D253" t="str">
            <v xml:space="preserve">36/Bx   </v>
          </cell>
          <cell r="E253" t="str">
            <v>ETHICO</v>
          </cell>
          <cell r="F253" t="str">
            <v>X424H</v>
          </cell>
          <cell r="G253">
            <v>1</v>
          </cell>
          <cell r="H253">
            <v>2</v>
          </cell>
          <cell r="I253">
            <v>0</v>
          </cell>
          <cell r="J253">
            <v>1</v>
          </cell>
          <cell r="K253">
            <v>0</v>
          </cell>
          <cell r="L253">
            <v>0</v>
          </cell>
          <cell r="M253" t="str">
            <v>Low impact - only 1 or 2 line impact</v>
          </cell>
        </row>
        <row r="254">
          <cell r="A254" t="str">
            <v>9053288</v>
          </cell>
          <cell r="B254" t="str">
            <v>Trocar Endopath Xcel Bladeless</v>
          </cell>
          <cell r="C254" t="str">
            <v xml:space="preserve">100mm 10mm  </v>
          </cell>
          <cell r="D254" t="str">
            <v xml:space="preserve">6/Bx    </v>
          </cell>
          <cell r="E254" t="str">
            <v>ETHICO</v>
          </cell>
          <cell r="F254" t="str">
            <v>CB11LT</v>
          </cell>
          <cell r="G254">
            <v>1</v>
          </cell>
          <cell r="H254">
            <v>1</v>
          </cell>
          <cell r="I254">
            <v>0</v>
          </cell>
          <cell r="J254">
            <v>0</v>
          </cell>
          <cell r="K254">
            <v>1</v>
          </cell>
          <cell r="L254">
            <v>0</v>
          </cell>
          <cell r="M254" t="str">
            <v>Corporate non-stock - demand too low to convert</v>
          </cell>
        </row>
        <row r="255">
          <cell r="A255" t="str">
            <v>6547688</v>
          </cell>
          <cell r="B255" t="str">
            <v xml:space="preserve">Suture Vicryl Undyed CTX      </v>
          </cell>
          <cell r="C255" t="str">
            <v xml:space="preserve">1 36"       </v>
          </cell>
          <cell r="D255" t="str">
            <v xml:space="preserve">36/Bx   </v>
          </cell>
          <cell r="E255" t="str">
            <v>ETHICO</v>
          </cell>
          <cell r="F255" t="str">
            <v>J977H</v>
          </cell>
          <cell r="G255">
            <v>1</v>
          </cell>
          <cell r="H255">
            <v>1</v>
          </cell>
          <cell r="I255">
            <v>0</v>
          </cell>
          <cell r="J255">
            <v>0</v>
          </cell>
          <cell r="K255">
            <v>1</v>
          </cell>
          <cell r="L255">
            <v>0</v>
          </cell>
          <cell r="M255" t="str">
            <v>Corporate non-stock - demand too low to convert</v>
          </cell>
        </row>
        <row r="256">
          <cell r="A256" t="str">
            <v>5550761</v>
          </cell>
          <cell r="B256" t="str">
            <v>Biogel PI Indicator Underglove</v>
          </cell>
          <cell r="C256" t="str">
            <v xml:space="preserve">Size 7.5    </v>
          </cell>
          <cell r="D256" t="str">
            <v xml:space="preserve">50/Bx   </v>
          </cell>
          <cell r="E256" t="str">
            <v>ABCO</v>
          </cell>
          <cell r="F256" t="str">
            <v>41675</v>
          </cell>
          <cell r="G256">
            <v>1</v>
          </cell>
          <cell r="H256">
            <v>1</v>
          </cell>
          <cell r="I256">
            <v>0</v>
          </cell>
          <cell r="J256">
            <v>1</v>
          </cell>
          <cell r="K256">
            <v>0</v>
          </cell>
          <cell r="L256">
            <v>0</v>
          </cell>
          <cell r="M256" t="str">
            <v>Non-stock in the primary DC - demand too low to convert</v>
          </cell>
        </row>
        <row r="257">
          <cell r="A257" t="str">
            <v>5551761</v>
          </cell>
          <cell r="B257" t="str">
            <v xml:space="preserve">Suture Surg Gut Mono Bge G1   </v>
          </cell>
          <cell r="C257" t="str">
            <v xml:space="preserve">6-0 18"     </v>
          </cell>
          <cell r="D257" t="str">
            <v xml:space="preserve">12/Bx   </v>
          </cell>
          <cell r="E257" t="str">
            <v>ETHICO</v>
          </cell>
          <cell r="F257" t="str">
            <v>770G</v>
          </cell>
          <cell r="G257">
            <v>1</v>
          </cell>
          <cell r="H257">
            <v>4</v>
          </cell>
          <cell r="I257">
            <v>0</v>
          </cell>
          <cell r="J257">
            <v>1</v>
          </cell>
          <cell r="K257">
            <v>0</v>
          </cell>
          <cell r="L257">
            <v>0</v>
          </cell>
          <cell r="M257" t="str">
            <v>Low impact - only 1 or 2 line impact</v>
          </cell>
        </row>
        <row r="258">
          <cell r="A258" t="str">
            <v>1199851</v>
          </cell>
          <cell r="B258" t="str">
            <v xml:space="preserve">Spray Mask Maskumm Bubble Gum </v>
          </cell>
          <cell r="C258" t="str">
            <v xml:space="preserve">0.6oz       </v>
          </cell>
          <cell r="D258" t="str">
            <v xml:space="preserve">Ea      </v>
          </cell>
          <cell r="E258" t="str">
            <v>TRADEM</v>
          </cell>
          <cell r="F258" t="str">
            <v>TRD250BG</v>
          </cell>
          <cell r="G258">
            <v>1</v>
          </cell>
          <cell r="H258">
            <v>4</v>
          </cell>
          <cell r="I258">
            <v>0</v>
          </cell>
          <cell r="J258">
            <v>0</v>
          </cell>
          <cell r="K258">
            <v>1</v>
          </cell>
          <cell r="L258">
            <v>0</v>
          </cell>
          <cell r="M258" t="str">
            <v>Corporate non-stock - demand too low to convert</v>
          </cell>
        </row>
        <row r="259">
          <cell r="A259" t="str">
            <v>8900201</v>
          </cell>
          <cell r="B259" t="str">
            <v xml:space="preserve">Electrode EKG Medi-Trace 200  </v>
          </cell>
          <cell r="C259" t="str">
            <v xml:space="preserve">Tear 1-3/8" </v>
          </cell>
          <cell r="D259" t="str">
            <v xml:space="preserve">100/Bg  </v>
          </cell>
          <cell r="E259" t="str">
            <v>KENDAL</v>
          </cell>
          <cell r="F259" t="str">
            <v>31050522</v>
          </cell>
          <cell r="G259">
            <v>1</v>
          </cell>
          <cell r="H259">
            <v>10</v>
          </cell>
          <cell r="I259">
            <v>0</v>
          </cell>
          <cell r="J259">
            <v>1</v>
          </cell>
          <cell r="K259">
            <v>0</v>
          </cell>
          <cell r="L259">
            <v>0</v>
          </cell>
          <cell r="M259" t="str">
            <v>Low impact - only 1 or 2 line impact</v>
          </cell>
        </row>
        <row r="260">
          <cell r="A260" t="str">
            <v>2619092</v>
          </cell>
          <cell r="B260" t="str">
            <v xml:space="preserve">Coveralls Disposable White    </v>
          </cell>
          <cell r="C260" t="str">
            <v xml:space="preserve">X Large     </v>
          </cell>
          <cell r="D260" t="str">
            <v xml:space="preserve">5/Bg    </v>
          </cell>
          <cell r="E260" t="str">
            <v>DUKAL</v>
          </cell>
          <cell r="F260" t="str">
            <v>382XL</v>
          </cell>
          <cell r="G260">
            <v>1</v>
          </cell>
          <cell r="H260">
            <v>5</v>
          </cell>
          <cell r="I260">
            <v>0</v>
          </cell>
          <cell r="J260">
            <v>1</v>
          </cell>
          <cell r="K260">
            <v>0</v>
          </cell>
          <cell r="L260">
            <v>0</v>
          </cell>
          <cell r="M260" t="str">
            <v>Non-stock in the primary DC - demand too low to convert</v>
          </cell>
        </row>
        <row r="261">
          <cell r="A261" t="str">
            <v>2033842</v>
          </cell>
          <cell r="B261" t="str">
            <v xml:space="preserve">Neuro Sponges 3/4x3/4         </v>
          </cell>
          <cell r="C261" t="str">
            <v xml:space="preserve">            </v>
          </cell>
          <cell r="D261" t="str">
            <v xml:space="preserve">20/Ca   </v>
          </cell>
          <cell r="E261" t="str">
            <v>DEROYA</v>
          </cell>
          <cell r="F261" t="str">
            <v>30-058</v>
          </cell>
          <cell r="G261">
            <v>1</v>
          </cell>
          <cell r="H261">
            <v>1</v>
          </cell>
          <cell r="I261">
            <v>0</v>
          </cell>
          <cell r="J261">
            <v>0</v>
          </cell>
          <cell r="K261">
            <v>0</v>
          </cell>
          <cell r="L261">
            <v>1</v>
          </cell>
          <cell r="M261" t="str">
            <v>Corporate non-stock - demand too low to convert</v>
          </cell>
        </row>
        <row r="262">
          <cell r="A262" t="str">
            <v>3739613</v>
          </cell>
          <cell r="B262" t="str">
            <v xml:space="preserve">Nail Polish Remover Pad       </v>
          </cell>
          <cell r="C262" t="str">
            <v>Acetone Free</v>
          </cell>
          <cell r="D262" t="str">
            <v xml:space="preserve">100/Bx  </v>
          </cell>
          <cell r="E262" t="str">
            <v>NICEPK</v>
          </cell>
          <cell r="F262" t="str">
            <v>B71200</v>
          </cell>
          <cell r="G262">
            <v>1</v>
          </cell>
          <cell r="H262">
            <v>2</v>
          </cell>
          <cell r="I262">
            <v>0</v>
          </cell>
          <cell r="J262">
            <v>1</v>
          </cell>
          <cell r="K262">
            <v>0</v>
          </cell>
          <cell r="L262">
            <v>0</v>
          </cell>
          <cell r="M262" t="str">
            <v>Low impact - only 1 or 2 line impact</v>
          </cell>
        </row>
        <row r="263">
          <cell r="A263" t="str">
            <v>6732621</v>
          </cell>
          <cell r="B263" t="str">
            <v xml:space="preserve">Suture Ticron Poly Blu SC-250 </v>
          </cell>
          <cell r="C263" t="str">
            <v xml:space="preserve">2-0 30"     </v>
          </cell>
          <cell r="D263" t="str">
            <v xml:space="preserve">12/Bx   </v>
          </cell>
          <cell r="E263" t="str">
            <v>KENDAL</v>
          </cell>
          <cell r="F263" t="str">
            <v>8886294753</v>
          </cell>
          <cell r="G263">
            <v>1</v>
          </cell>
          <cell r="H263">
            <v>1</v>
          </cell>
          <cell r="I263">
            <v>0</v>
          </cell>
          <cell r="J263">
            <v>0</v>
          </cell>
          <cell r="K263">
            <v>1</v>
          </cell>
          <cell r="L263">
            <v>0</v>
          </cell>
          <cell r="M263" t="str">
            <v>Corporate non-stock - demand too low to convert</v>
          </cell>
        </row>
        <row r="264">
          <cell r="A264" t="str">
            <v>1219251</v>
          </cell>
          <cell r="B264" t="str">
            <v xml:space="preserve">Wrap Kimguard 1Step QC KC500  </v>
          </cell>
          <cell r="C264" t="str">
            <v xml:space="preserve">30x30"Blue  </v>
          </cell>
          <cell r="D264" t="str">
            <v xml:space="preserve">120/Ca  </v>
          </cell>
          <cell r="E264" t="str">
            <v>HALYAR</v>
          </cell>
          <cell r="F264" t="str">
            <v>34165</v>
          </cell>
          <cell r="G264">
            <v>1</v>
          </cell>
          <cell r="H264">
            <v>1</v>
          </cell>
          <cell r="I264">
            <v>0</v>
          </cell>
          <cell r="J264">
            <v>1</v>
          </cell>
          <cell r="K264">
            <v>0</v>
          </cell>
          <cell r="L264">
            <v>0</v>
          </cell>
          <cell r="M264" t="str">
            <v>Non-stock in the primary DC - demand too low to convert</v>
          </cell>
        </row>
        <row r="265">
          <cell r="A265" t="str">
            <v>6541160</v>
          </cell>
          <cell r="B265" t="str">
            <v xml:space="preserve">Suture Surg Gut Chrom Bge G2  </v>
          </cell>
          <cell r="C265" t="str">
            <v xml:space="preserve">4-0 18"     </v>
          </cell>
          <cell r="D265" t="str">
            <v xml:space="preserve">12/Bx   </v>
          </cell>
          <cell r="E265" t="str">
            <v>ETHICO</v>
          </cell>
          <cell r="F265" t="str">
            <v>798G</v>
          </cell>
          <cell r="G265">
            <v>1</v>
          </cell>
          <cell r="H265">
            <v>1</v>
          </cell>
          <cell r="I265">
            <v>0</v>
          </cell>
          <cell r="J265">
            <v>0</v>
          </cell>
          <cell r="K265">
            <v>1</v>
          </cell>
          <cell r="L265">
            <v>0</v>
          </cell>
          <cell r="M265" t="str">
            <v>Corporate non-stock - demand too low to convert</v>
          </cell>
        </row>
        <row r="266">
          <cell r="A266" t="str">
            <v>1261286</v>
          </cell>
          <cell r="B266" t="str">
            <v xml:space="preserve">Autoclave Tape Lead Free      </v>
          </cell>
          <cell r="C266" t="str">
            <v xml:space="preserve">24mmx55mm   </v>
          </cell>
          <cell r="D266" t="str">
            <v xml:space="preserve">20/Ca   </v>
          </cell>
          <cell r="E266" t="str">
            <v>3MMED</v>
          </cell>
          <cell r="F266" t="str">
            <v>1322-24MM</v>
          </cell>
          <cell r="G266">
            <v>1</v>
          </cell>
          <cell r="H266">
            <v>1</v>
          </cell>
          <cell r="I266">
            <v>0</v>
          </cell>
          <cell r="J266">
            <v>1</v>
          </cell>
          <cell r="K266">
            <v>0</v>
          </cell>
          <cell r="L266">
            <v>0</v>
          </cell>
          <cell r="M266" t="str">
            <v>Low impact - only 1 or 2 line impact</v>
          </cell>
        </row>
        <row r="267">
          <cell r="A267" t="str">
            <v>5075001</v>
          </cell>
          <cell r="B267" t="str">
            <v xml:space="preserve">Sterile Water For Irrigation  </v>
          </cell>
          <cell r="C267" t="str">
            <v xml:space="preserve">500ml Str   </v>
          </cell>
          <cell r="D267" t="str">
            <v>500ml/Bt</v>
          </cell>
          <cell r="E267" t="str">
            <v>MCGAW</v>
          </cell>
          <cell r="F267" t="str">
            <v>R5001-01</v>
          </cell>
          <cell r="G267">
            <v>1</v>
          </cell>
          <cell r="H267">
            <v>1</v>
          </cell>
          <cell r="I267">
            <v>1</v>
          </cell>
          <cell r="J267">
            <v>0</v>
          </cell>
          <cell r="K267">
            <v>0</v>
          </cell>
          <cell r="L267">
            <v>0</v>
          </cell>
          <cell r="M267" t="str">
            <v>Manufacturers back order</v>
          </cell>
        </row>
        <row r="268">
          <cell r="A268" t="str">
            <v>1193175</v>
          </cell>
          <cell r="B268" t="str">
            <v xml:space="preserve">Primary Gravity IV Spin LL    </v>
          </cell>
          <cell r="C268" t="str">
            <v xml:space="preserve">15 Dr 112"  </v>
          </cell>
          <cell r="D268" t="str">
            <v xml:space="preserve">50/Ca   </v>
          </cell>
          <cell r="E268" t="str">
            <v>MCGAW</v>
          </cell>
          <cell r="F268" t="str">
            <v>354205</v>
          </cell>
          <cell r="G268">
            <v>1</v>
          </cell>
          <cell r="H268">
            <v>1</v>
          </cell>
          <cell r="I268">
            <v>0</v>
          </cell>
          <cell r="J268">
            <v>1</v>
          </cell>
          <cell r="K268">
            <v>0</v>
          </cell>
          <cell r="L268">
            <v>0</v>
          </cell>
          <cell r="M268" t="str">
            <v>Manufacturers back order</v>
          </cell>
        </row>
        <row r="269">
          <cell r="A269" t="str">
            <v>3728170</v>
          </cell>
          <cell r="B269" t="str">
            <v xml:space="preserve">Stat Arm Sling W/Pad          </v>
          </cell>
          <cell r="C269" t="str">
            <v xml:space="preserve">Large       </v>
          </cell>
          <cell r="D269" t="str">
            <v xml:space="preserve">Ea      </v>
          </cell>
          <cell r="E269" t="str">
            <v>DEROYA</v>
          </cell>
          <cell r="F269" t="str">
            <v>8066-24</v>
          </cell>
          <cell r="G269">
            <v>1</v>
          </cell>
          <cell r="H269">
            <v>5</v>
          </cell>
          <cell r="I269">
            <v>0</v>
          </cell>
          <cell r="J269">
            <v>1</v>
          </cell>
          <cell r="K269">
            <v>0</v>
          </cell>
          <cell r="L269">
            <v>0</v>
          </cell>
          <cell r="M269" t="str">
            <v>Non-stock in the primary DC - demand too low to convert</v>
          </cell>
        </row>
        <row r="270">
          <cell r="A270" t="str">
            <v>1145913</v>
          </cell>
          <cell r="B270" t="str">
            <v xml:space="preserve">Suture Vicryl Plus UND CT-1   </v>
          </cell>
          <cell r="C270" t="str">
            <v xml:space="preserve">0 36"       </v>
          </cell>
          <cell r="D270" t="str">
            <v xml:space="preserve">36/Bx   </v>
          </cell>
          <cell r="E270" t="str">
            <v>ETHICO</v>
          </cell>
          <cell r="F270" t="str">
            <v>VCP946H</v>
          </cell>
          <cell r="G270">
            <v>1</v>
          </cell>
          <cell r="H270">
            <v>2</v>
          </cell>
          <cell r="I270">
            <v>1</v>
          </cell>
          <cell r="J270">
            <v>0</v>
          </cell>
          <cell r="K270">
            <v>0</v>
          </cell>
          <cell r="L270">
            <v>0</v>
          </cell>
          <cell r="M270" t="str">
            <v>Non-stock in the primary DC - demand too low to convert</v>
          </cell>
        </row>
        <row r="271">
          <cell r="A271" t="str">
            <v>7899328</v>
          </cell>
          <cell r="B271" t="str">
            <v xml:space="preserve">Acute Kare Handwash           </v>
          </cell>
          <cell r="C271" t="str">
            <v xml:space="preserve">1Liter      </v>
          </cell>
          <cell r="D271" t="str">
            <v xml:space="preserve">12/Ca   </v>
          </cell>
          <cell r="E271" t="str">
            <v>DEBMED</v>
          </cell>
          <cell r="F271" t="str">
            <v>120687</v>
          </cell>
          <cell r="G271">
            <v>1</v>
          </cell>
          <cell r="H271">
            <v>2</v>
          </cell>
          <cell r="I271">
            <v>0</v>
          </cell>
          <cell r="J271">
            <v>1</v>
          </cell>
          <cell r="K271">
            <v>0</v>
          </cell>
          <cell r="L271">
            <v>0</v>
          </cell>
          <cell r="M271" t="str">
            <v>Non-stock in the primary DC - demand too low to convert</v>
          </cell>
        </row>
        <row r="272">
          <cell r="A272" t="str">
            <v>8909852</v>
          </cell>
          <cell r="B272" t="str">
            <v xml:space="preserve">Coveralls White Elastic-c     </v>
          </cell>
          <cell r="C272" t="str">
            <v xml:space="preserve">X-LARGE     </v>
          </cell>
          <cell r="D272" t="str">
            <v xml:space="preserve">25/Ca   </v>
          </cell>
          <cell r="E272" t="str">
            <v>BUSSE</v>
          </cell>
          <cell r="F272" t="str">
            <v>215</v>
          </cell>
          <cell r="G272">
            <v>1</v>
          </cell>
          <cell r="H272">
            <v>1</v>
          </cell>
          <cell r="I272">
            <v>0</v>
          </cell>
          <cell r="J272">
            <v>1</v>
          </cell>
          <cell r="K272">
            <v>0</v>
          </cell>
          <cell r="L272">
            <v>0</v>
          </cell>
          <cell r="M272" t="str">
            <v>Non-stock in the primary DC - demand too low to convert</v>
          </cell>
        </row>
        <row r="273">
          <cell r="A273" t="str">
            <v>6003958</v>
          </cell>
          <cell r="B273" t="str">
            <v xml:space="preserve">Drape Mini C-Arm LF           </v>
          </cell>
          <cell r="C273" t="str">
            <v xml:space="preserve">            </v>
          </cell>
          <cell r="D273" t="str">
            <v xml:space="preserve">20/Ca   </v>
          </cell>
          <cell r="E273" t="str">
            <v>ISOLY</v>
          </cell>
          <cell r="F273" t="str">
            <v>C9-106-M</v>
          </cell>
          <cell r="G273">
            <v>1</v>
          </cell>
          <cell r="H273">
            <v>1</v>
          </cell>
          <cell r="I273">
            <v>0</v>
          </cell>
          <cell r="J273">
            <v>0</v>
          </cell>
          <cell r="K273">
            <v>1</v>
          </cell>
          <cell r="L273">
            <v>0</v>
          </cell>
          <cell r="M273" t="str">
            <v>Corporate non-stock - demand too low to convert</v>
          </cell>
        </row>
        <row r="274">
          <cell r="A274" t="str">
            <v>1203612</v>
          </cell>
          <cell r="B274" t="str">
            <v xml:space="preserve">Tegaderm Transparent Dressing </v>
          </cell>
          <cell r="C274" t="str">
            <v xml:space="preserve">4"x4-3/4"   </v>
          </cell>
          <cell r="D274" t="str">
            <v xml:space="preserve">50/Bx   </v>
          </cell>
          <cell r="E274" t="str">
            <v>3MMED</v>
          </cell>
          <cell r="F274" t="str">
            <v>1626</v>
          </cell>
          <cell r="G274">
            <v>1</v>
          </cell>
          <cell r="H274">
            <v>1</v>
          </cell>
          <cell r="I274">
            <v>0</v>
          </cell>
          <cell r="J274">
            <v>1</v>
          </cell>
          <cell r="K274">
            <v>0</v>
          </cell>
          <cell r="L274">
            <v>0</v>
          </cell>
          <cell r="M274" t="str">
            <v>Low impact - only 1 or 2 line impact</v>
          </cell>
        </row>
        <row r="275">
          <cell r="A275" t="str">
            <v>2882178</v>
          </cell>
          <cell r="B275" t="str">
            <v xml:space="preserve">Drape Universal Spine Sterile </v>
          </cell>
          <cell r="C275" t="str">
            <v>112x135x99in</v>
          </cell>
          <cell r="D275" t="str">
            <v xml:space="preserve">7/Ca    </v>
          </cell>
          <cell r="E275" t="str">
            <v>ALLEG</v>
          </cell>
          <cell r="F275" t="str">
            <v>29418</v>
          </cell>
          <cell r="G275">
            <v>1</v>
          </cell>
          <cell r="H275">
            <v>1</v>
          </cell>
          <cell r="I275">
            <v>0</v>
          </cell>
          <cell r="J275">
            <v>1</v>
          </cell>
          <cell r="K275">
            <v>0</v>
          </cell>
          <cell r="L275">
            <v>0</v>
          </cell>
          <cell r="M275" t="str">
            <v>Non-stock in the primary DC - demand too low to convert</v>
          </cell>
        </row>
        <row r="276">
          <cell r="A276" t="str">
            <v>5077701</v>
          </cell>
          <cell r="B276" t="str">
            <v xml:space="preserve">Introcan Safety Catheter      </v>
          </cell>
          <cell r="C276" t="str">
            <v xml:space="preserve">22gX1"      </v>
          </cell>
          <cell r="D276" t="str">
            <v xml:space="preserve">Ea      </v>
          </cell>
          <cell r="E276" t="str">
            <v>MCGAW</v>
          </cell>
          <cell r="F276" t="str">
            <v>4251628-02</v>
          </cell>
          <cell r="G276">
            <v>1</v>
          </cell>
          <cell r="H276">
            <v>100</v>
          </cell>
          <cell r="I276">
            <v>0</v>
          </cell>
          <cell r="J276">
            <v>1</v>
          </cell>
          <cell r="K276">
            <v>0</v>
          </cell>
          <cell r="L276">
            <v>0</v>
          </cell>
          <cell r="M276" t="str">
            <v>Manufacturers back order</v>
          </cell>
        </row>
        <row r="277">
          <cell r="A277" t="str">
            <v>6812833</v>
          </cell>
          <cell r="B277" t="str">
            <v xml:space="preserve">Sling Arm Deluxe Large        </v>
          </cell>
          <cell r="C277" t="str">
            <v xml:space="preserve">Large       </v>
          </cell>
          <cell r="D277" t="str">
            <v xml:space="preserve">Ea      </v>
          </cell>
          <cell r="E277" t="str">
            <v>SMTNEP</v>
          </cell>
          <cell r="F277" t="str">
            <v>79-84007</v>
          </cell>
          <cell r="G277">
            <v>1</v>
          </cell>
          <cell r="H277">
            <v>2</v>
          </cell>
          <cell r="I277">
            <v>1</v>
          </cell>
          <cell r="J277">
            <v>0</v>
          </cell>
          <cell r="K277">
            <v>0</v>
          </cell>
          <cell r="L277">
            <v>0</v>
          </cell>
          <cell r="M277" t="str">
            <v>Low impact - only 1 or 2 line impact</v>
          </cell>
        </row>
        <row r="278">
          <cell r="A278" t="str">
            <v>1013001</v>
          </cell>
          <cell r="B278" t="str">
            <v>Myringotomy Blade Narrow Shaft</v>
          </cell>
          <cell r="C278" t="str">
            <v xml:space="preserve">            </v>
          </cell>
          <cell r="D278" t="str">
            <v xml:space="preserve">6/Bx    </v>
          </cell>
          <cell r="E278" t="str">
            <v>BEAVIS</v>
          </cell>
          <cell r="F278" t="str">
            <v>377120</v>
          </cell>
          <cell r="G278">
            <v>1</v>
          </cell>
          <cell r="H278">
            <v>1</v>
          </cell>
          <cell r="I278">
            <v>0</v>
          </cell>
          <cell r="J278">
            <v>1</v>
          </cell>
          <cell r="K278">
            <v>0</v>
          </cell>
          <cell r="L278">
            <v>0</v>
          </cell>
          <cell r="M278" t="str">
            <v>Low impact - only 1 or 2 line impact</v>
          </cell>
        </row>
        <row r="279">
          <cell r="A279" t="str">
            <v>2040238</v>
          </cell>
          <cell r="B279" t="str">
            <v xml:space="preserve">Suture Ebnd Exc Poly Gr CT2   </v>
          </cell>
          <cell r="C279" t="str">
            <v xml:space="preserve">2-0 18"     </v>
          </cell>
          <cell r="D279" t="str">
            <v xml:space="preserve">12/Bx   </v>
          </cell>
          <cell r="E279" t="str">
            <v>ETHICO</v>
          </cell>
          <cell r="F279" t="str">
            <v>CX26D</v>
          </cell>
          <cell r="G279">
            <v>1</v>
          </cell>
          <cell r="H279">
            <v>2</v>
          </cell>
          <cell r="I279">
            <v>0</v>
          </cell>
          <cell r="J279">
            <v>0</v>
          </cell>
          <cell r="K279">
            <v>1</v>
          </cell>
          <cell r="L279">
            <v>0</v>
          </cell>
          <cell r="M279" t="str">
            <v>Corporate non-stock - demand too low to convert</v>
          </cell>
        </row>
        <row r="280">
          <cell r="A280" t="str">
            <v>9286012</v>
          </cell>
          <cell r="B280" t="str">
            <v xml:space="preserve">Sterilization Wrap One-Step   </v>
          </cell>
          <cell r="C280" t="str">
            <v xml:space="preserve">30x30       </v>
          </cell>
          <cell r="D280" t="str">
            <v xml:space="preserve">60x2/Ca </v>
          </cell>
          <cell r="E280" t="str">
            <v>HALYAR</v>
          </cell>
          <cell r="F280" t="str">
            <v>62130</v>
          </cell>
          <cell r="G280">
            <v>1</v>
          </cell>
          <cell r="H280">
            <v>1</v>
          </cell>
          <cell r="I280">
            <v>0</v>
          </cell>
          <cell r="J280">
            <v>1</v>
          </cell>
          <cell r="K280">
            <v>0</v>
          </cell>
          <cell r="L280">
            <v>0</v>
          </cell>
          <cell r="M280" t="str">
            <v>Non-stock in the primary DC - demand too low to convert</v>
          </cell>
        </row>
        <row r="281">
          <cell r="A281" t="str">
            <v>7773428</v>
          </cell>
          <cell r="B281" t="str">
            <v xml:space="preserve">Tegaderm Transparent Dressing </v>
          </cell>
          <cell r="C281" t="str">
            <v xml:space="preserve">8"x12"      </v>
          </cell>
          <cell r="D281" t="str">
            <v xml:space="preserve">10/Bx   </v>
          </cell>
          <cell r="E281" t="str">
            <v>3MMED</v>
          </cell>
          <cell r="F281" t="str">
            <v>1629</v>
          </cell>
          <cell r="G281">
            <v>1</v>
          </cell>
          <cell r="H281">
            <v>2</v>
          </cell>
          <cell r="I281">
            <v>0</v>
          </cell>
          <cell r="J281">
            <v>1</v>
          </cell>
          <cell r="K281">
            <v>0</v>
          </cell>
          <cell r="L281">
            <v>0</v>
          </cell>
          <cell r="M281" t="str">
            <v>Low impact - only 1 or 2 line impact</v>
          </cell>
        </row>
        <row r="282">
          <cell r="A282" t="str">
            <v>1274619</v>
          </cell>
          <cell r="B282" t="str">
            <v xml:space="preserve">Bin Storage 10.75x8.25x7"     </v>
          </cell>
          <cell r="C282" t="str">
            <v xml:space="preserve">Blue        </v>
          </cell>
          <cell r="D282" t="str">
            <v xml:space="preserve">Ea      </v>
          </cell>
          <cell r="E282" t="str">
            <v>HEALMK</v>
          </cell>
          <cell r="F282" t="str">
            <v>30-239BLUE</v>
          </cell>
          <cell r="G282">
            <v>1</v>
          </cell>
          <cell r="H282">
            <v>10</v>
          </cell>
          <cell r="I282">
            <v>0</v>
          </cell>
          <cell r="J282">
            <v>0</v>
          </cell>
          <cell r="K282">
            <v>1</v>
          </cell>
          <cell r="L282">
            <v>0</v>
          </cell>
          <cell r="M282" t="str">
            <v>Corporate non-stock - demand too low to convert</v>
          </cell>
        </row>
        <row r="283">
          <cell r="A283" t="str">
            <v>1248361</v>
          </cell>
          <cell r="B283" t="str">
            <v xml:space="preserve">Extension Set Echgn 22gx3-1/8 </v>
          </cell>
          <cell r="C283" t="str">
            <v xml:space="preserve">Insulated   </v>
          </cell>
          <cell r="D283" t="str">
            <v xml:space="preserve">25/Ca   </v>
          </cell>
          <cell r="E283" t="str">
            <v>MCGAW</v>
          </cell>
          <cell r="F283" t="str">
            <v>333644</v>
          </cell>
          <cell r="G283">
            <v>1</v>
          </cell>
          <cell r="H283">
            <v>1</v>
          </cell>
          <cell r="I283">
            <v>0</v>
          </cell>
          <cell r="J283">
            <v>0</v>
          </cell>
          <cell r="K283">
            <v>1</v>
          </cell>
          <cell r="L283">
            <v>0</v>
          </cell>
          <cell r="M283" t="str">
            <v>Corporate non-stock - demand too low to convert</v>
          </cell>
        </row>
        <row r="284">
          <cell r="A284" t="str">
            <v>1217934</v>
          </cell>
          <cell r="B284" t="str">
            <v>Indicator Bio Attest Super Rpd</v>
          </cell>
          <cell r="C284" t="str">
            <v xml:space="preserve">Brown Cap   </v>
          </cell>
          <cell r="D284" t="str">
            <v xml:space="preserve">200/Ca  </v>
          </cell>
          <cell r="E284" t="str">
            <v>3MMED</v>
          </cell>
          <cell r="F284" t="str">
            <v>1492V</v>
          </cell>
          <cell r="G284">
            <v>1</v>
          </cell>
          <cell r="H284">
            <v>1</v>
          </cell>
          <cell r="I284">
            <v>0</v>
          </cell>
          <cell r="J284">
            <v>1</v>
          </cell>
          <cell r="K284">
            <v>0</v>
          </cell>
          <cell r="L284">
            <v>0</v>
          </cell>
          <cell r="M284" t="str">
            <v>Non-stock in the primary DC - demand too low to convert</v>
          </cell>
        </row>
        <row r="285">
          <cell r="A285" t="str">
            <v>1251483</v>
          </cell>
          <cell r="B285" t="str">
            <v>Biogel PI UltraTch M Glv PF LF</v>
          </cell>
          <cell r="C285" t="str">
            <v xml:space="preserve">Sz 8        </v>
          </cell>
          <cell r="D285" t="str">
            <v>50 Pr/Bx</v>
          </cell>
          <cell r="E285" t="str">
            <v>ABCO</v>
          </cell>
          <cell r="F285" t="str">
            <v>42680</v>
          </cell>
          <cell r="G285">
            <v>1</v>
          </cell>
          <cell r="H285">
            <v>4</v>
          </cell>
          <cell r="I285">
            <v>0</v>
          </cell>
          <cell r="J285">
            <v>1</v>
          </cell>
          <cell r="K285">
            <v>0</v>
          </cell>
          <cell r="L285">
            <v>0</v>
          </cell>
          <cell r="M285" t="str">
            <v>Non-stock in the primary DC - demand too low to convert</v>
          </cell>
        </row>
        <row r="286">
          <cell r="A286" t="str">
            <v>1177733</v>
          </cell>
          <cell r="B286" t="str">
            <v xml:space="preserve">Tube Microlaryngeal Tracheal  </v>
          </cell>
          <cell r="C286" t="str">
            <v xml:space="preserve">4.0mm       </v>
          </cell>
          <cell r="D286" t="str">
            <v xml:space="preserve">10/Bx   </v>
          </cell>
          <cell r="E286" t="str">
            <v>KENDAL</v>
          </cell>
          <cell r="F286" t="str">
            <v>86385</v>
          </cell>
          <cell r="G286">
            <v>1</v>
          </cell>
          <cell r="H286">
            <v>1</v>
          </cell>
          <cell r="I286">
            <v>0</v>
          </cell>
          <cell r="J286">
            <v>0</v>
          </cell>
          <cell r="K286">
            <v>1</v>
          </cell>
          <cell r="L286">
            <v>0</v>
          </cell>
          <cell r="M286" t="str">
            <v>Corporate non-stock - demand too low to convert</v>
          </cell>
        </row>
        <row r="287">
          <cell r="A287" t="str">
            <v>1105942</v>
          </cell>
          <cell r="B287" t="str">
            <v xml:space="preserve">Suture Pds Plus Mono Ud CT1   </v>
          </cell>
          <cell r="C287" t="str">
            <v xml:space="preserve">2-0 27"     </v>
          </cell>
          <cell r="D287" t="str">
            <v xml:space="preserve">36/Bx   </v>
          </cell>
          <cell r="E287" t="str">
            <v>ETHICO</v>
          </cell>
          <cell r="F287" t="str">
            <v>PDP259H</v>
          </cell>
          <cell r="G287">
            <v>1</v>
          </cell>
          <cell r="H287">
            <v>2</v>
          </cell>
          <cell r="I287">
            <v>0</v>
          </cell>
          <cell r="J287">
            <v>0</v>
          </cell>
          <cell r="K287">
            <v>1</v>
          </cell>
          <cell r="L287">
            <v>0</v>
          </cell>
          <cell r="M287" t="str">
            <v>Corporate non-stock - demand too low to convert</v>
          </cell>
        </row>
        <row r="288">
          <cell r="A288" t="str">
            <v>1106365</v>
          </cell>
          <cell r="B288" t="str">
            <v xml:space="preserve">Foam Soap                     </v>
          </cell>
          <cell r="C288" t="str">
            <v xml:space="preserve">1000ml      </v>
          </cell>
          <cell r="D288" t="str">
            <v xml:space="preserve">6/Ca    </v>
          </cell>
          <cell r="E288" t="str">
            <v>MEDLIN</v>
          </cell>
          <cell r="F288" t="str">
            <v>KUT69041MED</v>
          </cell>
          <cell r="G288">
            <v>1</v>
          </cell>
          <cell r="H288">
            <v>1</v>
          </cell>
          <cell r="I288">
            <v>0</v>
          </cell>
          <cell r="J288">
            <v>0</v>
          </cell>
          <cell r="K288">
            <v>0</v>
          </cell>
          <cell r="L288">
            <v>1</v>
          </cell>
          <cell r="M288" t="str">
            <v>Corporate non-stock - demand too low to convert</v>
          </cell>
        </row>
        <row r="289">
          <cell r="A289" t="str">
            <v>1104602</v>
          </cell>
          <cell r="B289" t="str">
            <v xml:space="preserve">Tubing 7" f/Aspiratior        </v>
          </cell>
          <cell r="C289" t="str">
            <v xml:space="preserve">Madavac     </v>
          </cell>
          <cell r="D289" t="str">
            <v xml:space="preserve">Ea      </v>
          </cell>
          <cell r="E289" t="str">
            <v>MADA</v>
          </cell>
          <cell r="F289" t="str">
            <v>3030200220</v>
          </cell>
          <cell r="G289">
            <v>1</v>
          </cell>
          <cell r="H289">
            <v>16</v>
          </cell>
          <cell r="I289">
            <v>0</v>
          </cell>
          <cell r="J289">
            <v>0</v>
          </cell>
          <cell r="K289">
            <v>0</v>
          </cell>
          <cell r="L289">
            <v>1</v>
          </cell>
          <cell r="M289" t="str">
            <v>Corporate non-stock - demand too low to convert</v>
          </cell>
        </row>
        <row r="290">
          <cell r="A290" t="str">
            <v>1234040</v>
          </cell>
          <cell r="B290" t="str">
            <v xml:space="preserve">Kit Aspirating 60cc 5mm       </v>
          </cell>
          <cell r="C290" t="str">
            <v xml:space="preserve">            </v>
          </cell>
          <cell r="D290" t="str">
            <v xml:space="preserve">10/Bg   </v>
          </cell>
          <cell r="E290" t="str">
            <v>MEDGYN</v>
          </cell>
          <cell r="F290" t="str">
            <v>22515</v>
          </cell>
          <cell r="G290">
            <v>1</v>
          </cell>
          <cell r="H290">
            <v>4</v>
          </cell>
          <cell r="I290">
            <v>0</v>
          </cell>
          <cell r="J290">
            <v>0</v>
          </cell>
          <cell r="K290">
            <v>0</v>
          </cell>
          <cell r="L290">
            <v>1</v>
          </cell>
          <cell r="M290" t="str">
            <v>Corporate non-stock - demand too low to convert</v>
          </cell>
        </row>
        <row r="291">
          <cell r="A291" t="str">
            <v>6547256</v>
          </cell>
          <cell r="B291" t="str">
            <v xml:space="preserve">Suture Ethilon Mono Blk Pc3   </v>
          </cell>
          <cell r="C291" t="str">
            <v xml:space="preserve">5-0 18"     </v>
          </cell>
          <cell r="D291" t="str">
            <v xml:space="preserve">12/Bx   </v>
          </cell>
          <cell r="E291" t="str">
            <v>ETHICO</v>
          </cell>
          <cell r="F291" t="str">
            <v>1865G</v>
          </cell>
          <cell r="G291">
            <v>1</v>
          </cell>
          <cell r="H291">
            <v>2</v>
          </cell>
          <cell r="I291">
            <v>0</v>
          </cell>
          <cell r="J291">
            <v>1</v>
          </cell>
          <cell r="K291">
            <v>0</v>
          </cell>
          <cell r="L291">
            <v>0</v>
          </cell>
          <cell r="M291" t="str">
            <v>Low impact - only 1 or 2 line impact</v>
          </cell>
        </row>
        <row r="292">
          <cell r="A292" t="str">
            <v>6543466</v>
          </cell>
          <cell r="B292" t="str">
            <v xml:space="preserve">Suture Vicryl Violet S-14     </v>
          </cell>
          <cell r="C292" t="str">
            <v xml:space="preserve">5-0 18"     </v>
          </cell>
          <cell r="D292" t="str">
            <v xml:space="preserve">12/Bx   </v>
          </cell>
          <cell r="E292" t="str">
            <v>ETHICO</v>
          </cell>
          <cell r="F292" t="str">
            <v>J571G</v>
          </cell>
          <cell r="G292">
            <v>1</v>
          </cell>
          <cell r="H292">
            <v>1</v>
          </cell>
          <cell r="I292">
            <v>0</v>
          </cell>
          <cell r="J292">
            <v>1</v>
          </cell>
          <cell r="K292">
            <v>0</v>
          </cell>
          <cell r="L292">
            <v>0</v>
          </cell>
          <cell r="M292" t="str">
            <v>Non-stock in the primary DC - demand too low to convert</v>
          </cell>
        </row>
        <row r="293">
          <cell r="A293" t="str">
            <v>3940282</v>
          </cell>
          <cell r="B293" t="str">
            <v xml:space="preserve">Tuohy Needle                  </v>
          </cell>
          <cell r="C293" t="str">
            <v xml:space="preserve">20Gx3-1/2   </v>
          </cell>
          <cell r="D293" t="str">
            <v xml:space="preserve">25/Ca   </v>
          </cell>
          <cell r="E293" t="str">
            <v>MCGAW</v>
          </cell>
          <cell r="F293" t="str">
            <v>332167</v>
          </cell>
          <cell r="G293">
            <v>1</v>
          </cell>
          <cell r="H293">
            <v>1</v>
          </cell>
          <cell r="I293">
            <v>0</v>
          </cell>
          <cell r="J293">
            <v>1</v>
          </cell>
          <cell r="K293">
            <v>0</v>
          </cell>
          <cell r="L293">
            <v>0</v>
          </cell>
          <cell r="M293" t="str">
            <v>Non-stock in the primary DC - demand too low to convert</v>
          </cell>
        </row>
        <row r="294">
          <cell r="A294" t="str">
            <v>6547838</v>
          </cell>
          <cell r="B294" t="str">
            <v xml:space="preserve">Suture Ethilon Mono Blk Tg1   </v>
          </cell>
          <cell r="C294" t="str">
            <v xml:space="preserve">8-0 12"     </v>
          </cell>
          <cell r="D294" t="str">
            <v xml:space="preserve">12/Bx   </v>
          </cell>
          <cell r="E294" t="str">
            <v>ETHICO</v>
          </cell>
          <cell r="F294" t="str">
            <v>1716G</v>
          </cell>
          <cell r="G294">
            <v>1</v>
          </cell>
          <cell r="H294">
            <v>1</v>
          </cell>
          <cell r="I294">
            <v>0</v>
          </cell>
          <cell r="J294">
            <v>0</v>
          </cell>
          <cell r="K294">
            <v>0</v>
          </cell>
          <cell r="L294">
            <v>1</v>
          </cell>
          <cell r="M294" t="str">
            <v>Corporate non-stock - demand too low to convert</v>
          </cell>
        </row>
        <row r="295">
          <cell r="A295" t="str">
            <v>9161680</v>
          </cell>
          <cell r="B295" t="str">
            <v xml:space="preserve">Stimuplex Needle 22x2         </v>
          </cell>
          <cell r="C295" t="str">
            <v xml:space="preserve">50mm        </v>
          </cell>
          <cell r="D295" t="str">
            <v xml:space="preserve">25/Ca   </v>
          </cell>
          <cell r="E295" t="str">
            <v>MCGAW</v>
          </cell>
          <cell r="F295" t="str">
            <v>4894502</v>
          </cell>
          <cell r="G295">
            <v>1</v>
          </cell>
          <cell r="H295">
            <v>1</v>
          </cell>
          <cell r="I295">
            <v>0</v>
          </cell>
          <cell r="J295">
            <v>1</v>
          </cell>
          <cell r="K295">
            <v>0</v>
          </cell>
          <cell r="L295">
            <v>0</v>
          </cell>
          <cell r="M295" t="str">
            <v>Manufacturers back order</v>
          </cell>
        </row>
        <row r="296">
          <cell r="A296" t="str">
            <v>8310334</v>
          </cell>
          <cell r="B296" t="str">
            <v xml:space="preserve">Impervious U Drape 76"x54"    </v>
          </cell>
          <cell r="C296" t="str">
            <v xml:space="preserve">Sterile     </v>
          </cell>
          <cell r="D296" t="str">
            <v xml:space="preserve">Ea      </v>
          </cell>
          <cell r="E296" t="str">
            <v>MEDLIN</v>
          </cell>
          <cell r="F296" t="str">
            <v>DYNJP2499</v>
          </cell>
          <cell r="G296">
            <v>1</v>
          </cell>
          <cell r="H296">
            <v>2</v>
          </cell>
          <cell r="I296">
            <v>1</v>
          </cell>
          <cell r="J296">
            <v>0</v>
          </cell>
          <cell r="K296">
            <v>0</v>
          </cell>
          <cell r="L296">
            <v>0</v>
          </cell>
          <cell r="M296" t="str">
            <v>Discontinued</v>
          </cell>
        </row>
        <row r="297">
          <cell r="A297" t="str">
            <v>8310246</v>
          </cell>
          <cell r="B297" t="str">
            <v xml:space="preserve">Bulkee Gauze Sponge Sterile   </v>
          </cell>
          <cell r="C297" t="str">
            <v xml:space="preserve">6"x6-3/4"   </v>
          </cell>
          <cell r="D297" t="str">
            <v xml:space="preserve">5/Pk    </v>
          </cell>
          <cell r="E297" t="str">
            <v>MEDLIN</v>
          </cell>
          <cell r="F297" t="str">
            <v>NON25853</v>
          </cell>
          <cell r="G297">
            <v>1</v>
          </cell>
          <cell r="H297">
            <v>25</v>
          </cell>
          <cell r="I297">
            <v>0</v>
          </cell>
          <cell r="J297">
            <v>1</v>
          </cell>
          <cell r="K297">
            <v>0</v>
          </cell>
          <cell r="L297">
            <v>0</v>
          </cell>
          <cell r="M297" t="str">
            <v>Non-stock in the primary DC - demand too low to convert</v>
          </cell>
        </row>
        <row r="298">
          <cell r="A298" t="str">
            <v>9292379</v>
          </cell>
          <cell r="B298" t="str">
            <v xml:space="preserve">LMA Airway Unique Size        </v>
          </cell>
          <cell r="C298" t="str">
            <v xml:space="preserve">2.0         </v>
          </cell>
          <cell r="D298" t="str">
            <v xml:space="preserve">10/Bx   </v>
          </cell>
          <cell r="E298" t="str">
            <v>RUSCH</v>
          </cell>
          <cell r="F298" t="str">
            <v>125020</v>
          </cell>
          <cell r="G298">
            <v>1</v>
          </cell>
          <cell r="H298">
            <v>1</v>
          </cell>
          <cell r="I298">
            <v>0</v>
          </cell>
          <cell r="J298">
            <v>1</v>
          </cell>
          <cell r="K298">
            <v>0</v>
          </cell>
          <cell r="L298">
            <v>0</v>
          </cell>
          <cell r="M298" t="str">
            <v>Non-stock in the primary DC - demand too low to convert</v>
          </cell>
        </row>
        <row r="299">
          <cell r="A299" t="str">
            <v>8640026</v>
          </cell>
          <cell r="B299" t="str">
            <v xml:space="preserve">Arista AH 3g Box              </v>
          </cell>
          <cell r="C299" t="str">
            <v xml:space="preserve">5x3g        </v>
          </cell>
          <cell r="D299" t="str">
            <v xml:space="preserve">5/Bx    </v>
          </cell>
          <cell r="E299" t="str">
            <v>DAVINC</v>
          </cell>
          <cell r="F299" t="str">
            <v>SM0002USA</v>
          </cell>
          <cell r="G299">
            <v>1</v>
          </cell>
          <cell r="H299">
            <v>1</v>
          </cell>
          <cell r="I299">
            <v>0</v>
          </cell>
          <cell r="J299">
            <v>1</v>
          </cell>
          <cell r="K299">
            <v>0</v>
          </cell>
          <cell r="L299">
            <v>0</v>
          </cell>
          <cell r="M299" t="str">
            <v>Non-stock in the primary DC - demand too low to convert</v>
          </cell>
        </row>
        <row r="300">
          <cell r="A300" t="str">
            <v>3560816</v>
          </cell>
          <cell r="B300" t="str">
            <v>Dressing Jones Cotton 1/2lb. R</v>
          </cell>
          <cell r="C300" t="str">
            <v xml:space="preserve">            </v>
          </cell>
          <cell r="D300" t="str">
            <v xml:space="preserve">10/CS   </v>
          </cell>
          <cell r="E300" t="str">
            <v>DEROYA</v>
          </cell>
          <cell r="F300" t="str">
            <v>9866-01</v>
          </cell>
          <cell r="G300">
            <v>1</v>
          </cell>
          <cell r="H300">
            <v>1</v>
          </cell>
          <cell r="I300">
            <v>0</v>
          </cell>
          <cell r="J300">
            <v>1</v>
          </cell>
          <cell r="K300">
            <v>0</v>
          </cell>
          <cell r="L300">
            <v>0</v>
          </cell>
          <cell r="M300" t="str">
            <v>Corporate non-stock - demand too low to convert</v>
          </cell>
        </row>
        <row r="301">
          <cell r="A301" t="str">
            <v>8190012</v>
          </cell>
          <cell r="B301" t="str">
            <v xml:space="preserve">Towel O.R. Blue               </v>
          </cell>
          <cell r="C301" t="str">
            <v xml:space="preserve">            </v>
          </cell>
          <cell r="D301" t="str">
            <v xml:space="preserve">6/Pk    </v>
          </cell>
          <cell r="E301" t="str">
            <v>MEDACT</v>
          </cell>
          <cell r="F301" t="str">
            <v>726-B</v>
          </cell>
          <cell r="G301">
            <v>1</v>
          </cell>
          <cell r="H301">
            <v>2</v>
          </cell>
          <cell r="I301">
            <v>0</v>
          </cell>
          <cell r="J301">
            <v>1</v>
          </cell>
          <cell r="K301">
            <v>0</v>
          </cell>
          <cell r="L301">
            <v>0</v>
          </cell>
          <cell r="M301" t="str">
            <v>Non-stock in the primary DC - demand too low to convert</v>
          </cell>
        </row>
        <row r="302">
          <cell r="A302" t="str">
            <v>1218859</v>
          </cell>
          <cell r="B302" t="str">
            <v xml:space="preserve">Brush Set Endoscopic          </v>
          </cell>
          <cell r="C302" t="str">
            <v xml:space="preserve">10Pc        </v>
          </cell>
          <cell r="D302" t="str">
            <v xml:space="preserve">Ea      </v>
          </cell>
          <cell r="E302" t="str">
            <v>MISDFK</v>
          </cell>
          <cell r="F302" t="str">
            <v>10-1428</v>
          </cell>
          <cell r="G302">
            <v>1</v>
          </cell>
          <cell r="H302">
            <v>1</v>
          </cell>
          <cell r="I302">
            <v>0</v>
          </cell>
          <cell r="J302">
            <v>0</v>
          </cell>
          <cell r="K302">
            <v>0</v>
          </cell>
          <cell r="L302">
            <v>1</v>
          </cell>
          <cell r="M302" t="str">
            <v>Corporate non-stock - demand too low to convert</v>
          </cell>
        </row>
        <row r="303">
          <cell r="A303" t="str">
            <v>6543781</v>
          </cell>
          <cell r="B303" t="str">
            <v xml:space="preserve">Suture Vicryl Undyed CT-2     </v>
          </cell>
          <cell r="C303" t="str">
            <v xml:space="preserve">27"         </v>
          </cell>
          <cell r="D303" t="str">
            <v xml:space="preserve">36/Bx   </v>
          </cell>
          <cell r="E303" t="str">
            <v>ETHICO</v>
          </cell>
          <cell r="F303" t="str">
            <v>J270H</v>
          </cell>
          <cell r="G303">
            <v>1</v>
          </cell>
          <cell r="H303">
            <v>1</v>
          </cell>
          <cell r="I303">
            <v>0</v>
          </cell>
          <cell r="J303">
            <v>1</v>
          </cell>
          <cell r="K303">
            <v>0</v>
          </cell>
          <cell r="L303">
            <v>0</v>
          </cell>
          <cell r="M303" t="str">
            <v>Non-stock in the primary DC - demand too low to convert</v>
          </cell>
        </row>
        <row r="304">
          <cell r="A304" t="str">
            <v>1098348</v>
          </cell>
          <cell r="B304" t="str">
            <v xml:space="preserve">RubberBand #32 Sterile        </v>
          </cell>
          <cell r="C304" t="str">
            <v xml:space="preserve">            </v>
          </cell>
          <cell r="D304" t="str">
            <v xml:space="preserve">100/Bx  </v>
          </cell>
          <cell r="E304" t="str">
            <v>MISDFK</v>
          </cell>
          <cell r="F304" t="str">
            <v>96-1673</v>
          </cell>
          <cell r="G304">
            <v>1</v>
          </cell>
          <cell r="H304">
            <v>1</v>
          </cell>
          <cell r="I304">
            <v>0</v>
          </cell>
          <cell r="J304">
            <v>0</v>
          </cell>
          <cell r="K304">
            <v>1</v>
          </cell>
          <cell r="L304">
            <v>0</v>
          </cell>
          <cell r="M304" t="str">
            <v>Corporate non-stock - demand too low to convert</v>
          </cell>
        </row>
        <row r="305">
          <cell r="A305" t="str">
            <v>8400991</v>
          </cell>
          <cell r="B305" t="str">
            <v xml:space="preserve">Suture Ctd Vicryl Plus 0      </v>
          </cell>
          <cell r="C305" t="str">
            <v xml:space="preserve">CT1Ndl      </v>
          </cell>
          <cell r="D305" t="str">
            <v xml:space="preserve">12/Bx   </v>
          </cell>
          <cell r="E305" t="str">
            <v>ETHICO</v>
          </cell>
          <cell r="F305" t="str">
            <v>VCPP41D</v>
          </cell>
          <cell r="G305">
            <v>1</v>
          </cell>
          <cell r="H305">
            <v>2</v>
          </cell>
          <cell r="I305">
            <v>0</v>
          </cell>
          <cell r="J305">
            <v>0</v>
          </cell>
          <cell r="K305">
            <v>1</v>
          </cell>
          <cell r="L305">
            <v>0</v>
          </cell>
          <cell r="M305" t="str">
            <v>Corporate non-stock - demand too low to convert</v>
          </cell>
        </row>
        <row r="306">
          <cell r="A306" t="str">
            <v>4996127</v>
          </cell>
          <cell r="B306" t="str">
            <v xml:space="preserve">Unique Plus Airway Adult Sz 5 </v>
          </cell>
          <cell r="C306" t="str">
            <v xml:space="preserve">70-100kg    </v>
          </cell>
          <cell r="D306" t="str">
            <v xml:space="preserve">10/Bx   </v>
          </cell>
          <cell r="E306" t="str">
            <v>RUSCH</v>
          </cell>
          <cell r="F306" t="str">
            <v>128050</v>
          </cell>
          <cell r="G306">
            <v>1</v>
          </cell>
          <cell r="H306">
            <v>1</v>
          </cell>
          <cell r="I306">
            <v>0</v>
          </cell>
          <cell r="J306">
            <v>0</v>
          </cell>
          <cell r="K306">
            <v>1</v>
          </cell>
          <cell r="L306">
            <v>0</v>
          </cell>
          <cell r="M306" t="str">
            <v>Corporate non-stock - demand too low to convert</v>
          </cell>
        </row>
        <row r="307">
          <cell r="A307" t="str">
            <v>1015911</v>
          </cell>
          <cell r="B307" t="str">
            <v xml:space="preserve">Dividers For 30240 &amp; 30250    </v>
          </cell>
          <cell r="C307" t="str">
            <v xml:space="preserve">            </v>
          </cell>
          <cell r="D307" t="str">
            <v xml:space="preserve">6/PK    </v>
          </cell>
          <cell r="E307" t="str">
            <v>AKRO</v>
          </cell>
          <cell r="F307" t="str">
            <v>40245</v>
          </cell>
          <cell r="G307">
            <v>1</v>
          </cell>
          <cell r="H307">
            <v>1</v>
          </cell>
          <cell r="I307">
            <v>0</v>
          </cell>
          <cell r="J307">
            <v>0</v>
          </cell>
          <cell r="K307">
            <v>1</v>
          </cell>
          <cell r="L307">
            <v>0</v>
          </cell>
          <cell r="M307" t="str">
            <v>Corporate non-stock - demand too low to convert</v>
          </cell>
        </row>
        <row r="308">
          <cell r="A308" t="str">
            <v>1258200</v>
          </cell>
          <cell r="B308" t="str">
            <v xml:space="preserve">Watertrap Dryline             </v>
          </cell>
          <cell r="C308" t="str">
            <v xml:space="preserve">Adlt/Ped    </v>
          </cell>
          <cell r="D308" t="str">
            <v xml:space="preserve">10/Bx   </v>
          </cell>
          <cell r="E308" t="str">
            <v>MINDRY</v>
          </cell>
          <cell r="F308" t="str">
            <v>115-04302200</v>
          </cell>
          <cell r="G308">
            <v>1</v>
          </cell>
          <cell r="H308">
            <v>1</v>
          </cell>
          <cell r="I308">
            <v>0</v>
          </cell>
          <cell r="J308">
            <v>0</v>
          </cell>
          <cell r="K308">
            <v>1</v>
          </cell>
          <cell r="L308">
            <v>0</v>
          </cell>
          <cell r="M308" t="str">
            <v>Corporate non-stock - demand too low to convert</v>
          </cell>
        </row>
        <row r="309">
          <cell r="A309" t="str">
            <v>9544214</v>
          </cell>
          <cell r="B309" t="str">
            <v xml:space="preserve">Transport System Amies        </v>
          </cell>
          <cell r="C309" t="str">
            <v xml:space="preserve">            </v>
          </cell>
          <cell r="D309" t="str">
            <v xml:space="preserve">50/bx   </v>
          </cell>
          <cell r="E309" t="str">
            <v>B-DMIC</v>
          </cell>
          <cell r="F309" t="str">
            <v>220121</v>
          </cell>
          <cell r="G309">
            <v>1</v>
          </cell>
          <cell r="H309">
            <v>1</v>
          </cell>
          <cell r="I309">
            <v>0</v>
          </cell>
          <cell r="J309">
            <v>0</v>
          </cell>
          <cell r="K309">
            <v>1</v>
          </cell>
          <cell r="L309">
            <v>0</v>
          </cell>
          <cell r="M309" t="str">
            <v>Corporate non-stock - demand too low to convert</v>
          </cell>
        </row>
        <row r="310">
          <cell r="A310" t="str">
            <v>1274101</v>
          </cell>
          <cell r="B310" t="str">
            <v xml:space="preserve">Coveralls XXL Disposable      </v>
          </cell>
          <cell r="C310" t="str">
            <v xml:space="preserve">            </v>
          </cell>
          <cell r="D310" t="str">
            <v xml:space="preserve">25/Ca   </v>
          </cell>
          <cell r="E310" t="str">
            <v>S2SGLO</v>
          </cell>
          <cell r="F310" t="str">
            <v>2536</v>
          </cell>
          <cell r="G310">
            <v>1</v>
          </cell>
          <cell r="H310">
            <v>1</v>
          </cell>
          <cell r="I310">
            <v>0</v>
          </cell>
          <cell r="J310">
            <v>1</v>
          </cell>
          <cell r="K310">
            <v>0</v>
          </cell>
          <cell r="L310">
            <v>0</v>
          </cell>
          <cell r="M310" t="str">
            <v>Non-stock in the primary DC - demand too low to convert</v>
          </cell>
        </row>
        <row r="311">
          <cell r="A311" t="str">
            <v>6544964</v>
          </cell>
          <cell r="B311" t="str">
            <v xml:space="preserve">Suture Surg Gut Chrom Bge P3  </v>
          </cell>
          <cell r="C311" t="str">
            <v xml:space="preserve">4-0 18"     </v>
          </cell>
          <cell r="D311" t="str">
            <v xml:space="preserve">12/Bx   </v>
          </cell>
          <cell r="E311" t="str">
            <v>ETHICO</v>
          </cell>
          <cell r="F311" t="str">
            <v>1654G</v>
          </cell>
          <cell r="G311">
            <v>1</v>
          </cell>
          <cell r="H311">
            <v>1</v>
          </cell>
          <cell r="I311">
            <v>0</v>
          </cell>
          <cell r="J311">
            <v>1</v>
          </cell>
          <cell r="K311">
            <v>0</v>
          </cell>
          <cell r="L311">
            <v>0</v>
          </cell>
          <cell r="M311" t="str">
            <v>Low impact - only 1 or 2 line impact</v>
          </cell>
        </row>
        <row r="312">
          <cell r="A312" t="str">
            <v>6209819</v>
          </cell>
          <cell r="B312" t="str">
            <v xml:space="preserve">Cover Boot Blue               </v>
          </cell>
          <cell r="C312" t="str">
            <v xml:space="preserve">X-Large     </v>
          </cell>
          <cell r="D312" t="str">
            <v xml:space="preserve">30X4/Ca </v>
          </cell>
          <cell r="E312" t="str">
            <v>HALYAR</v>
          </cell>
          <cell r="F312" t="str">
            <v>69672</v>
          </cell>
          <cell r="G312">
            <v>1</v>
          </cell>
          <cell r="H312">
            <v>1</v>
          </cell>
          <cell r="I312">
            <v>0</v>
          </cell>
          <cell r="J312">
            <v>1</v>
          </cell>
          <cell r="K312">
            <v>0</v>
          </cell>
          <cell r="L312">
            <v>0</v>
          </cell>
          <cell r="M312" t="str">
            <v>Non-stock in the primary DC - demand too low to convert</v>
          </cell>
        </row>
        <row r="313">
          <cell r="A313" t="str">
            <v>2496108</v>
          </cell>
          <cell r="B313" t="str">
            <v xml:space="preserve">Tube Frazier Connecting       </v>
          </cell>
          <cell r="C313" t="str">
            <v xml:space="preserve">            </v>
          </cell>
          <cell r="D313" t="str">
            <v xml:space="preserve">50/Ca   </v>
          </cell>
          <cell r="E313" t="str">
            <v>CONMD</v>
          </cell>
          <cell r="F313" t="str">
            <v>0031000</v>
          </cell>
          <cell r="G313">
            <v>1</v>
          </cell>
          <cell r="H313">
            <v>1</v>
          </cell>
          <cell r="I313">
            <v>0</v>
          </cell>
          <cell r="J313">
            <v>0</v>
          </cell>
          <cell r="K313">
            <v>0</v>
          </cell>
          <cell r="L313">
            <v>1</v>
          </cell>
          <cell r="M313" t="str">
            <v>Corporate non-stock - demand too low to convert</v>
          </cell>
        </row>
        <row r="314">
          <cell r="A314" t="str">
            <v>9199944</v>
          </cell>
          <cell r="B314" t="str">
            <v xml:space="preserve">Suture Ctd Victryl CTB-1      </v>
          </cell>
          <cell r="C314" t="str">
            <v xml:space="preserve">2-0         </v>
          </cell>
          <cell r="D314" t="str">
            <v xml:space="preserve">36/Bx   </v>
          </cell>
          <cell r="E314" t="str">
            <v>ETHICO</v>
          </cell>
          <cell r="F314" t="str">
            <v>JB945</v>
          </cell>
          <cell r="G314">
            <v>1</v>
          </cell>
          <cell r="H314">
            <v>2</v>
          </cell>
          <cell r="I314">
            <v>0</v>
          </cell>
          <cell r="J314">
            <v>0</v>
          </cell>
          <cell r="K314">
            <v>1</v>
          </cell>
          <cell r="L314">
            <v>0</v>
          </cell>
          <cell r="M314" t="str">
            <v>Corporate non-stock - demand too low to convert</v>
          </cell>
        </row>
        <row r="315">
          <cell r="A315" t="str">
            <v>1154518</v>
          </cell>
          <cell r="B315" t="str">
            <v xml:space="preserve">Suture Vicryl+ Und Br CT-1    </v>
          </cell>
          <cell r="C315" t="str">
            <v xml:space="preserve">2-0 27"     </v>
          </cell>
          <cell r="D315" t="str">
            <v xml:space="preserve">12/Bx   </v>
          </cell>
          <cell r="E315" t="str">
            <v>ETHICO</v>
          </cell>
          <cell r="F315" t="str">
            <v>VCPP42D</v>
          </cell>
          <cell r="G315">
            <v>1</v>
          </cell>
          <cell r="H315">
            <v>2</v>
          </cell>
          <cell r="I315">
            <v>0</v>
          </cell>
          <cell r="J315">
            <v>0</v>
          </cell>
          <cell r="K315">
            <v>1</v>
          </cell>
          <cell r="L315">
            <v>0</v>
          </cell>
          <cell r="M315" t="str">
            <v>Corporate non-stock - demand too low to convert</v>
          </cell>
        </row>
        <row r="316">
          <cell r="A316" t="str">
            <v>1138401</v>
          </cell>
          <cell r="B316" t="str">
            <v xml:space="preserve">Endomask Laryngeal Adult      </v>
          </cell>
          <cell r="C316" t="str">
            <v xml:space="preserve">Size-4      </v>
          </cell>
          <cell r="D316" t="str">
            <v xml:space="preserve">5/Bx    </v>
          </cell>
          <cell r="E316" t="str">
            <v>MEDLIN</v>
          </cell>
          <cell r="F316" t="str">
            <v>DYND300040</v>
          </cell>
          <cell r="G316">
            <v>1</v>
          </cell>
          <cell r="H316">
            <v>1</v>
          </cell>
          <cell r="I316">
            <v>0</v>
          </cell>
          <cell r="J316">
            <v>1</v>
          </cell>
          <cell r="K316">
            <v>0</v>
          </cell>
          <cell r="L316">
            <v>0</v>
          </cell>
          <cell r="M316" t="str">
            <v>Non-stock in the primary DC - demand too low to convert</v>
          </cell>
        </row>
        <row r="317">
          <cell r="A317" t="str">
            <v>1247946</v>
          </cell>
          <cell r="B317" t="str">
            <v xml:space="preserve">Needle Counter 20 Cnt/ 40 Cpc </v>
          </cell>
          <cell r="C317" t="str">
            <v xml:space="preserve">Sgl Blk Mag </v>
          </cell>
          <cell r="D317" t="str">
            <v xml:space="preserve">12/Bx   </v>
          </cell>
          <cell r="E317" t="str">
            <v>KENDAL</v>
          </cell>
          <cell r="F317" t="str">
            <v>31142386</v>
          </cell>
          <cell r="G317">
            <v>1</v>
          </cell>
          <cell r="H317">
            <v>1</v>
          </cell>
          <cell r="I317">
            <v>0</v>
          </cell>
          <cell r="J317">
            <v>1</v>
          </cell>
          <cell r="K317">
            <v>0</v>
          </cell>
          <cell r="L317">
            <v>0</v>
          </cell>
          <cell r="M317" t="str">
            <v>Non-stock in the primary DC - demand too low to convert</v>
          </cell>
        </row>
        <row r="318">
          <cell r="A318" t="str">
            <v>9687666</v>
          </cell>
          <cell r="B318" t="str">
            <v xml:space="preserve">Mask Face Tent Adult          </v>
          </cell>
          <cell r="C318" t="str">
            <v xml:space="preserve">Disp        </v>
          </cell>
          <cell r="D318" t="str">
            <v xml:space="preserve">50/Ca   </v>
          </cell>
          <cell r="E318" t="str">
            <v>VYAIRE</v>
          </cell>
          <cell r="F318" t="str">
            <v>001220</v>
          </cell>
          <cell r="G318">
            <v>1</v>
          </cell>
          <cell r="H318">
            <v>1</v>
          </cell>
          <cell r="I318">
            <v>0</v>
          </cell>
          <cell r="J318">
            <v>1</v>
          </cell>
          <cell r="K318">
            <v>0</v>
          </cell>
          <cell r="L318">
            <v>0</v>
          </cell>
          <cell r="M318" t="str">
            <v>Low impact - only 1 or 2 line impact</v>
          </cell>
        </row>
        <row r="319">
          <cell r="A319" t="str">
            <v>6549015</v>
          </cell>
          <cell r="B319" t="str">
            <v xml:space="preserve">Suture Ebnd Exc Poly Gr RB1   </v>
          </cell>
          <cell r="C319" t="str">
            <v xml:space="preserve">2-0 30"     </v>
          </cell>
          <cell r="D319" t="str">
            <v xml:space="preserve">36/Bx   </v>
          </cell>
          <cell r="E319" t="str">
            <v>ETHICO</v>
          </cell>
          <cell r="F319" t="str">
            <v>X873H</v>
          </cell>
          <cell r="G319">
            <v>1</v>
          </cell>
          <cell r="H319">
            <v>2</v>
          </cell>
          <cell r="I319">
            <v>1</v>
          </cell>
          <cell r="J319">
            <v>0</v>
          </cell>
          <cell r="K319">
            <v>0</v>
          </cell>
          <cell r="L319">
            <v>0</v>
          </cell>
          <cell r="M319" t="str">
            <v>Low impact - only 1 or 2 line impact</v>
          </cell>
        </row>
        <row r="320">
          <cell r="A320" t="str">
            <v>6540191</v>
          </cell>
          <cell r="B320" t="str">
            <v xml:space="preserve">Suture Silk Black P-3         </v>
          </cell>
          <cell r="C320" t="str">
            <v xml:space="preserve">4-0 18"     </v>
          </cell>
          <cell r="D320" t="str">
            <v xml:space="preserve">12/Bx   </v>
          </cell>
          <cell r="E320" t="str">
            <v>ETHICO</v>
          </cell>
          <cell r="F320" t="str">
            <v>641G</v>
          </cell>
          <cell r="G320">
            <v>1</v>
          </cell>
          <cell r="H320">
            <v>2</v>
          </cell>
          <cell r="I320">
            <v>0</v>
          </cell>
          <cell r="J320">
            <v>1</v>
          </cell>
          <cell r="K320">
            <v>0</v>
          </cell>
          <cell r="L320">
            <v>0</v>
          </cell>
          <cell r="M320" t="str">
            <v>Low impact - only 1 or 2 line impact</v>
          </cell>
        </row>
        <row r="321">
          <cell r="A321" t="str">
            <v>1246257</v>
          </cell>
          <cell r="B321" t="str">
            <v xml:space="preserve">Quill Knotless Tissue Device  </v>
          </cell>
          <cell r="C321" t="str">
            <v xml:space="preserve">            </v>
          </cell>
          <cell r="D321" t="str">
            <v xml:space="preserve">12/Bx   </v>
          </cell>
          <cell r="E321" t="str">
            <v>LOOK</v>
          </cell>
          <cell r="F321" t="str">
            <v>RA-1028Q-0</v>
          </cell>
          <cell r="G321">
            <v>1</v>
          </cell>
          <cell r="H321">
            <v>1</v>
          </cell>
          <cell r="I321">
            <v>0</v>
          </cell>
          <cell r="J321">
            <v>1</v>
          </cell>
          <cell r="K321">
            <v>0</v>
          </cell>
          <cell r="L321">
            <v>0</v>
          </cell>
          <cell r="M321" t="str">
            <v>Non-stock in the primary DC - demand too low to convert</v>
          </cell>
        </row>
        <row r="322">
          <cell r="A322" t="str">
            <v>1119714</v>
          </cell>
          <cell r="B322" t="str">
            <v xml:space="preserve">Mask Surgical Hypo-Allerg     </v>
          </cell>
          <cell r="C322" t="str">
            <v xml:space="preserve">w/Ties      </v>
          </cell>
          <cell r="D322" t="str">
            <v xml:space="preserve">300/Ca  </v>
          </cell>
          <cell r="E322" t="str">
            <v>MEDLIN</v>
          </cell>
          <cell r="F322" t="str">
            <v>NON27385</v>
          </cell>
          <cell r="G322">
            <v>1</v>
          </cell>
          <cell r="H322">
            <v>1</v>
          </cell>
          <cell r="I322">
            <v>0</v>
          </cell>
          <cell r="J322">
            <v>1</v>
          </cell>
          <cell r="K322">
            <v>0</v>
          </cell>
          <cell r="L322">
            <v>0</v>
          </cell>
          <cell r="M322" t="str">
            <v>Non-stock in the primary DC - demand too low to convert</v>
          </cell>
        </row>
        <row r="323">
          <cell r="A323" t="str">
            <v>7832377</v>
          </cell>
          <cell r="B323" t="str">
            <v xml:space="preserve">Snap Kaps                     </v>
          </cell>
          <cell r="C323" t="str">
            <v xml:space="preserve">            </v>
          </cell>
          <cell r="D323" t="str">
            <v xml:space="preserve">20/Ca   </v>
          </cell>
          <cell r="E323" t="str">
            <v>ADMED</v>
          </cell>
          <cell r="F323" t="str">
            <v>03-KP26</v>
          </cell>
          <cell r="G323">
            <v>1</v>
          </cell>
          <cell r="H323">
            <v>1</v>
          </cell>
          <cell r="I323">
            <v>0</v>
          </cell>
          <cell r="J323">
            <v>1</v>
          </cell>
          <cell r="K323">
            <v>0</v>
          </cell>
          <cell r="L323">
            <v>0</v>
          </cell>
          <cell r="M323" t="str">
            <v>Non-stock in the primary DC - demand too low to convert</v>
          </cell>
        </row>
        <row r="324">
          <cell r="A324" t="str">
            <v>6540404</v>
          </cell>
          <cell r="B324" t="str">
            <v xml:space="preserve">Suture Perma Hand Silk Blk Sh </v>
          </cell>
          <cell r="C324" t="str">
            <v xml:space="preserve">3-0 30"     </v>
          </cell>
          <cell r="D324" t="str">
            <v xml:space="preserve">36/Bx   </v>
          </cell>
          <cell r="E324" t="str">
            <v>ETHICO</v>
          </cell>
          <cell r="F324" t="str">
            <v>K832H</v>
          </cell>
          <cell r="G324">
            <v>1</v>
          </cell>
          <cell r="H324">
            <v>1</v>
          </cell>
          <cell r="I324">
            <v>0</v>
          </cell>
          <cell r="J324">
            <v>1</v>
          </cell>
          <cell r="K324">
            <v>0</v>
          </cell>
          <cell r="L324">
            <v>0</v>
          </cell>
          <cell r="M324" t="str">
            <v>Non-stock in the primary DC - demand too low to convert</v>
          </cell>
        </row>
        <row r="325">
          <cell r="A325" t="str">
            <v>1209141</v>
          </cell>
          <cell r="B325" t="str">
            <v xml:space="preserve">Clipper Surgical Rechargeable </v>
          </cell>
          <cell r="C325" t="str">
            <v xml:space="preserve">            </v>
          </cell>
          <cell r="D325" t="str">
            <v xml:space="preserve">Ea      </v>
          </cell>
          <cell r="E325" t="str">
            <v>BD</v>
          </cell>
          <cell r="F325" t="str">
            <v>5513E</v>
          </cell>
          <cell r="G325">
            <v>1</v>
          </cell>
          <cell r="H325">
            <v>1</v>
          </cell>
          <cell r="I325">
            <v>0</v>
          </cell>
          <cell r="J325">
            <v>1</v>
          </cell>
          <cell r="K325">
            <v>0</v>
          </cell>
          <cell r="L325">
            <v>0</v>
          </cell>
          <cell r="M325" t="str">
            <v>Non-stock in the primary DC - demand too low to convert</v>
          </cell>
        </row>
        <row r="326">
          <cell r="A326" t="str">
            <v>7822814</v>
          </cell>
          <cell r="B326" t="str">
            <v xml:space="preserve">Stethoscope L1 Esph Tmp Sen   </v>
          </cell>
          <cell r="C326" t="str">
            <v xml:space="preserve">18 French   </v>
          </cell>
          <cell r="D326" t="str">
            <v xml:space="preserve">20/Bx   </v>
          </cell>
          <cell r="E326" t="str">
            <v>SIMPOR</v>
          </cell>
          <cell r="F326" t="str">
            <v>ES400-18</v>
          </cell>
          <cell r="G326">
            <v>1</v>
          </cell>
          <cell r="H326">
            <v>1</v>
          </cell>
          <cell r="I326">
            <v>0</v>
          </cell>
          <cell r="J326">
            <v>1</v>
          </cell>
          <cell r="K326">
            <v>0</v>
          </cell>
          <cell r="L326">
            <v>0</v>
          </cell>
          <cell r="M326" t="str">
            <v>Low impact - only 1 or 2 line impact</v>
          </cell>
        </row>
        <row r="327">
          <cell r="A327" t="str">
            <v>6139720</v>
          </cell>
          <cell r="B327" t="str">
            <v>SuperSensitive PF Ltx ST Glove</v>
          </cell>
          <cell r="C327" t="str">
            <v xml:space="preserve">Size 7      </v>
          </cell>
          <cell r="D327" t="str">
            <v xml:space="preserve">200/Ca  </v>
          </cell>
          <cell r="E327" t="str">
            <v>ABCO</v>
          </cell>
          <cell r="F327" t="str">
            <v>82570</v>
          </cell>
          <cell r="G327">
            <v>1</v>
          </cell>
          <cell r="H327">
            <v>1</v>
          </cell>
          <cell r="I327">
            <v>0</v>
          </cell>
          <cell r="J327">
            <v>0</v>
          </cell>
          <cell r="K327">
            <v>1</v>
          </cell>
          <cell r="L327">
            <v>0</v>
          </cell>
          <cell r="M327" t="str">
            <v>Corporate non-stock - demand too low to convert</v>
          </cell>
        </row>
        <row r="328">
          <cell r="A328" t="str">
            <v>8275467</v>
          </cell>
          <cell r="B328" t="str">
            <v xml:space="preserve">Vessel Loop Mini Blue         </v>
          </cell>
          <cell r="C328" t="str">
            <v xml:space="preserve">            </v>
          </cell>
          <cell r="D328" t="str">
            <v xml:space="preserve">10x2/Bx </v>
          </cell>
          <cell r="E328" t="str">
            <v>OXBORO</v>
          </cell>
          <cell r="F328" t="str">
            <v>011002PBX</v>
          </cell>
          <cell r="G328">
            <v>1</v>
          </cell>
          <cell r="H328">
            <v>2</v>
          </cell>
          <cell r="I328">
            <v>0</v>
          </cell>
          <cell r="J328">
            <v>1</v>
          </cell>
          <cell r="K328">
            <v>0</v>
          </cell>
          <cell r="L328">
            <v>0</v>
          </cell>
          <cell r="M328" t="str">
            <v>Non-stock in the primary DC - demand too low to convert</v>
          </cell>
        </row>
        <row r="329">
          <cell r="A329" t="str">
            <v>6962107</v>
          </cell>
          <cell r="B329" t="str">
            <v xml:space="preserve">Paper SONY UPP210HD           </v>
          </cell>
          <cell r="C329" t="str">
            <v xml:space="preserve">Black/White </v>
          </cell>
          <cell r="D329" t="str">
            <v xml:space="preserve">5Rl/Cr  </v>
          </cell>
          <cell r="E329" t="str">
            <v>KENDAL</v>
          </cell>
          <cell r="F329" t="str">
            <v>UPP-210HD</v>
          </cell>
          <cell r="G329">
            <v>1</v>
          </cell>
          <cell r="H329">
            <v>2</v>
          </cell>
          <cell r="I329">
            <v>1</v>
          </cell>
          <cell r="J329">
            <v>0</v>
          </cell>
          <cell r="K329">
            <v>0</v>
          </cell>
          <cell r="L329">
            <v>0</v>
          </cell>
          <cell r="M329" t="str">
            <v>Low impact - only 1 or 2 line impact</v>
          </cell>
        </row>
        <row r="330">
          <cell r="A330" t="str">
            <v>1335722</v>
          </cell>
          <cell r="B330" t="str">
            <v xml:space="preserve">Shiley Trach Tube Cuffles     </v>
          </cell>
          <cell r="C330" t="str">
            <v xml:space="preserve">8.5MM       </v>
          </cell>
          <cell r="D330" t="str">
            <v xml:space="preserve">Ea      </v>
          </cell>
          <cell r="E330" t="str">
            <v>KENDAL</v>
          </cell>
          <cell r="F330" t="str">
            <v>8DCFN</v>
          </cell>
          <cell r="G330">
            <v>1</v>
          </cell>
          <cell r="H330">
            <v>1</v>
          </cell>
          <cell r="I330">
            <v>0</v>
          </cell>
          <cell r="J330">
            <v>0</v>
          </cell>
          <cell r="K330">
            <v>1</v>
          </cell>
          <cell r="L330">
            <v>0</v>
          </cell>
          <cell r="M330" t="str">
            <v>Corporate non-stock - demand too low to convert</v>
          </cell>
        </row>
        <row r="331">
          <cell r="A331" t="str">
            <v>1160801</v>
          </cell>
          <cell r="B331" t="str">
            <v xml:space="preserve">Electrode Needle Blue Silk    </v>
          </cell>
          <cell r="C331" t="str">
            <v xml:space="preserve">2.75"       </v>
          </cell>
          <cell r="D331" t="str">
            <v xml:space="preserve">12/Bx   </v>
          </cell>
          <cell r="E331" t="str">
            <v>MEDLIN</v>
          </cell>
          <cell r="F331" t="str">
            <v>ES0013M</v>
          </cell>
          <cell r="G331">
            <v>1</v>
          </cell>
          <cell r="H331">
            <v>1</v>
          </cell>
          <cell r="I331">
            <v>0</v>
          </cell>
          <cell r="J331">
            <v>1</v>
          </cell>
          <cell r="K331">
            <v>0</v>
          </cell>
          <cell r="L331">
            <v>0</v>
          </cell>
          <cell r="M331" t="str">
            <v>Non-stock in the primary DC - demand too low to convert</v>
          </cell>
        </row>
        <row r="332">
          <cell r="A332" t="str">
            <v>6543230</v>
          </cell>
          <cell r="B332" t="str">
            <v xml:space="preserve">Suture Prolene V-5,V-5        </v>
          </cell>
          <cell r="C332" t="str">
            <v xml:space="preserve">3/0         </v>
          </cell>
          <cell r="D332" t="str">
            <v xml:space="preserve">36/Bx   </v>
          </cell>
          <cell r="E332" t="str">
            <v>ETHICO</v>
          </cell>
          <cell r="F332" t="str">
            <v>8936H</v>
          </cell>
          <cell r="G332">
            <v>1</v>
          </cell>
          <cell r="H332">
            <v>2</v>
          </cell>
          <cell r="I332">
            <v>1</v>
          </cell>
          <cell r="J332">
            <v>0</v>
          </cell>
          <cell r="K332">
            <v>0</v>
          </cell>
          <cell r="L332">
            <v>0</v>
          </cell>
          <cell r="M332" t="str">
            <v>Low impact - only 1 or 2 line impact</v>
          </cell>
        </row>
        <row r="333">
          <cell r="A333" t="str">
            <v>4390165</v>
          </cell>
          <cell r="B333" t="str">
            <v xml:space="preserve">PremierPro Glove Ntrl Thin PF </v>
          </cell>
          <cell r="C333" t="str">
            <v xml:space="preserve">X-Large     </v>
          </cell>
          <cell r="D333" t="str">
            <v xml:space="preserve">180/Bx  </v>
          </cell>
          <cell r="E333" t="str">
            <v>S2SGLO</v>
          </cell>
          <cell r="F333" t="str">
            <v>5065</v>
          </cell>
          <cell r="G333">
            <v>1</v>
          </cell>
          <cell r="H333">
            <v>1</v>
          </cell>
          <cell r="I333">
            <v>1</v>
          </cell>
          <cell r="J333">
            <v>0</v>
          </cell>
          <cell r="K333">
            <v>0</v>
          </cell>
          <cell r="L333">
            <v>0</v>
          </cell>
          <cell r="M333" t="str">
            <v>Non-stock in the primary DC - demand too low to convert</v>
          </cell>
        </row>
        <row r="334">
          <cell r="A334" t="str">
            <v>6547405</v>
          </cell>
          <cell r="B334" t="str">
            <v xml:space="preserve">Suture Prolene Mono Blu Stc-6 </v>
          </cell>
          <cell r="C334" t="str">
            <v xml:space="preserve">10-0 8"     </v>
          </cell>
          <cell r="D334" t="str">
            <v xml:space="preserve">12/Bx   </v>
          </cell>
          <cell r="E334" t="str">
            <v>ETHICO</v>
          </cell>
          <cell r="F334" t="str">
            <v>1713G</v>
          </cell>
          <cell r="G334">
            <v>1</v>
          </cell>
          <cell r="H334">
            <v>2</v>
          </cell>
          <cell r="I334">
            <v>1</v>
          </cell>
          <cell r="J334">
            <v>0</v>
          </cell>
          <cell r="K334">
            <v>0</v>
          </cell>
          <cell r="L334">
            <v>0</v>
          </cell>
          <cell r="M334" t="str">
            <v>Non-stock in the primary DC - demand too low to convert</v>
          </cell>
        </row>
        <row r="335">
          <cell r="A335" t="str">
            <v>1253894</v>
          </cell>
          <cell r="B335" t="str">
            <v xml:space="preserve">Pad Grounding 3M Adlt         </v>
          </cell>
          <cell r="C335" t="str">
            <v xml:space="preserve">            </v>
          </cell>
          <cell r="D335" t="str">
            <v xml:space="preserve">200/Ca  </v>
          </cell>
          <cell r="E335" t="str">
            <v>MEDLIN</v>
          </cell>
          <cell r="F335" t="str">
            <v>8149F</v>
          </cell>
          <cell r="G335">
            <v>1</v>
          </cell>
          <cell r="H335">
            <v>1</v>
          </cell>
          <cell r="I335">
            <v>0</v>
          </cell>
          <cell r="J335">
            <v>0</v>
          </cell>
          <cell r="K335">
            <v>0</v>
          </cell>
          <cell r="L335">
            <v>1</v>
          </cell>
          <cell r="M335" t="str">
            <v>Corporate non-stock - demand too low to convert</v>
          </cell>
        </row>
        <row r="336">
          <cell r="A336" t="str">
            <v>6540037</v>
          </cell>
          <cell r="B336" t="str">
            <v>Suture PGA/PCL FS1 30x30 Clear</v>
          </cell>
          <cell r="C336" t="str">
            <v xml:space="preserve">3-0         </v>
          </cell>
          <cell r="D336" t="str">
            <v xml:space="preserve">12/Bx   </v>
          </cell>
          <cell r="E336" t="str">
            <v>ETHICO</v>
          </cell>
          <cell r="F336" t="str">
            <v>SXMD2B410</v>
          </cell>
          <cell r="G336">
            <v>1</v>
          </cell>
          <cell r="H336">
            <v>2</v>
          </cell>
          <cell r="I336">
            <v>1</v>
          </cell>
          <cell r="J336">
            <v>0</v>
          </cell>
          <cell r="K336">
            <v>0</v>
          </cell>
          <cell r="L336">
            <v>0</v>
          </cell>
          <cell r="M336" t="str">
            <v>Non-stock in the primary DC - demand too low to convert</v>
          </cell>
        </row>
        <row r="337">
          <cell r="A337" t="str">
            <v>1103187</v>
          </cell>
          <cell r="B337" t="str">
            <v xml:space="preserve">Trocar Epth Xcl Bldls Opt Tip </v>
          </cell>
          <cell r="C337" t="str">
            <v xml:space="preserve">150mm 5mm   </v>
          </cell>
          <cell r="D337" t="str">
            <v xml:space="preserve">6/Bx    </v>
          </cell>
          <cell r="E337" t="str">
            <v>ETHICO</v>
          </cell>
          <cell r="F337" t="str">
            <v>B5XT</v>
          </cell>
          <cell r="G337">
            <v>1</v>
          </cell>
          <cell r="H337">
            <v>1</v>
          </cell>
          <cell r="I337">
            <v>0</v>
          </cell>
          <cell r="J337">
            <v>0</v>
          </cell>
          <cell r="K337">
            <v>1</v>
          </cell>
          <cell r="L337">
            <v>0</v>
          </cell>
          <cell r="M337" t="str">
            <v>Corporate non-stock - demand too low to convert</v>
          </cell>
        </row>
        <row r="338">
          <cell r="A338" t="str">
            <v>1178965</v>
          </cell>
          <cell r="B338" t="str">
            <v>Suture Vicryl Plus Undyed CT-1</v>
          </cell>
          <cell r="C338" t="str">
            <v xml:space="preserve">1 27"       </v>
          </cell>
          <cell r="D338" t="str">
            <v xml:space="preserve">12/Bx   </v>
          </cell>
          <cell r="E338" t="str">
            <v>ETHICO</v>
          </cell>
          <cell r="F338" t="str">
            <v>VCPP40D</v>
          </cell>
          <cell r="G338">
            <v>1</v>
          </cell>
          <cell r="H338">
            <v>2</v>
          </cell>
          <cell r="I338">
            <v>0</v>
          </cell>
          <cell r="J338">
            <v>0</v>
          </cell>
          <cell r="K338">
            <v>1</v>
          </cell>
          <cell r="L338">
            <v>0</v>
          </cell>
          <cell r="M338" t="str">
            <v>Corporate non-stock - demand too low to convert</v>
          </cell>
        </row>
        <row r="339">
          <cell r="A339" t="str">
            <v>6545499</v>
          </cell>
          <cell r="B339" t="str">
            <v xml:space="preserve">Suture Perma Hand Silk Blk C3 </v>
          </cell>
          <cell r="C339" t="str">
            <v xml:space="preserve">4-0 12"     </v>
          </cell>
          <cell r="D339" t="str">
            <v xml:space="preserve">12/Bx   </v>
          </cell>
          <cell r="E339" t="str">
            <v>ETHICO</v>
          </cell>
          <cell r="F339" t="str">
            <v>735G</v>
          </cell>
          <cell r="G339">
            <v>1</v>
          </cell>
          <cell r="H339">
            <v>1</v>
          </cell>
          <cell r="I339">
            <v>0</v>
          </cell>
          <cell r="J339">
            <v>1</v>
          </cell>
          <cell r="K339">
            <v>0</v>
          </cell>
          <cell r="L339">
            <v>0</v>
          </cell>
          <cell r="M339" t="str">
            <v>Non-stock in the primary DC - demand too low to convert</v>
          </cell>
        </row>
        <row r="340">
          <cell r="A340" t="str">
            <v>6547014</v>
          </cell>
          <cell r="B340" t="str">
            <v xml:space="preserve">Ligaclip Mca - M/s 20 Cnt     </v>
          </cell>
          <cell r="C340" t="str">
            <v xml:space="preserve">            </v>
          </cell>
          <cell r="D340" t="str">
            <v xml:space="preserve">6/Bx    </v>
          </cell>
          <cell r="E340" t="str">
            <v>ETHICO</v>
          </cell>
          <cell r="F340" t="str">
            <v>MSM20</v>
          </cell>
          <cell r="G340">
            <v>1</v>
          </cell>
          <cell r="H340">
            <v>1</v>
          </cell>
          <cell r="I340">
            <v>0</v>
          </cell>
          <cell r="J340">
            <v>0</v>
          </cell>
          <cell r="K340">
            <v>1</v>
          </cell>
          <cell r="L340">
            <v>0</v>
          </cell>
          <cell r="M340" t="str">
            <v>Corporate non-stock - demand too low to convert</v>
          </cell>
        </row>
        <row r="341">
          <cell r="A341" t="str">
            <v>6350073</v>
          </cell>
          <cell r="B341" t="str">
            <v xml:space="preserve">Extension Set Male LL Adaptor </v>
          </cell>
          <cell r="C341" t="str">
            <v xml:space="preserve">            </v>
          </cell>
          <cell r="D341" t="str">
            <v xml:space="preserve">48/Ca   </v>
          </cell>
          <cell r="E341" t="str">
            <v>TRAVOL</v>
          </cell>
          <cell r="F341" t="str">
            <v>2C8606</v>
          </cell>
          <cell r="G341">
            <v>1</v>
          </cell>
          <cell r="H341">
            <v>1</v>
          </cell>
          <cell r="I341">
            <v>0</v>
          </cell>
          <cell r="J341">
            <v>0</v>
          </cell>
          <cell r="K341">
            <v>1</v>
          </cell>
          <cell r="L341">
            <v>0</v>
          </cell>
          <cell r="M341" t="str">
            <v>Corporate non-stock - demand too low to convert</v>
          </cell>
        </row>
        <row r="342">
          <cell r="A342" t="str">
            <v>4999225</v>
          </cell>
          <cell r="B342" t="str">
            <v xml:space="preserve">Tube Tracheal Oral RAE w/Cuff </v>
          </cell>
          <cell r="C342" t="str">
            <v xml:space="preserve">5.0mm       </v>
          </cell>
          <cell r="D342" t="str">
            <v xml:space="preserve">10/Bx   </v>
          </cell>
          <cell r="E342" t="str">
            <v>KENDAL</v>
          </cell>
          <cell r="F342" t="str">
            <v>76251</v>
          </cell>
          <cell r="G342">
            <v>1</v>
          </cell>
          <cell r="H342">
            <v>1</v>
          </cell>
          <cell r="I342">
            <v>0</v>
          </cell>
          <cell r="J342">
            <v>1</v>
          </cell>
          <cell r="K342">
            <v>0</v>
          </cell>
          <cell r="L342">
            <v>0</v>
          </cell>
          <cell r="M342" t="str">
            <v>Non-stock in the primary DC - demand too low to convert</v>
          </cell>
        </row>
        <row r="343">
          <cell r="A343" t="str">
            <v>1145845</v>
          </cell>
          <cell r="B343" t="str">
            <v xml:space="preserve">Baby Changing Station         </v>
          </cell>
          <cell r="C343" t="str">
            <v xml:space="preserve">Granite     </v>
          </cell>
          <cell r="D343" t="str">
            <v xml:space="preserve">Ea      </v>
          </cell>
          <cell r="E343" t="str">
            <v>KOALA</v>
          </cell>
          <cell r="F343" t="str">
            <v>KB200-05</v>
          </cell>
          <cell r="G343">
            <v>1</v>
          </cell>
          <cell r="H343">
            <v>1</v>
          </cell>
          <cell r="I343">
            <v>0</v>
          </cell>
          <cell r="J343">
            <v>0</v>
          </cell>
          <cell r="K343">
            <v>0</v>
          </cell>
          <cell r="L343">
            <v>1</v>
          </cell>
          <cell r="M343" t="str">
            <v>Corporate non-stock - demand too low to convert</v>
          </cell>
        </row>
        <row r="344">
          <cell r="A344" t="str">
            <v>1092646</v>
          </cell>
          <cell r="B344" t="str">
            <v xml:space="preserve">Matrix Bandage 6x15 Yards ST  </v>
          </cell>
          <cell r="C344" t="str">
            <v xml:space="preserve">6"X15Yd     </v>
          </cell>
          <cell r="D344" t="str">
            <v xml:space="preserve">20/Ca   </v>
          </cell>
          <cell r="E344" t="str">
            <v>MEDLIN</v>
          </cell>
          <cell r="F344" t="str">
            <v>DYNJ05158LF</v>
          </cell>
          <cell r="G344">
            <v>1</v>
          </cell>
          <cell r="H344">
            <v>1</v>
          </cell>
          <cell r="I344">
            <v>0</v>
          </cell>
          <cell r="J344">
            <v>0</v>
          </cell>
          <cell r="K344">
            <v>1</v>
          </cell>
          <cell r="L344">
            <v>0</v>
          </cell>
          <cell r="M344" t="str">
            <v>Corporate non-stock - demand too low to convert</v>
          </cell>
        </row>
        <row r="345">
          <cell r="A345" t="str">
            <v>2693701</v>
          </cell>
          <cell r="B345" t="str">
            <v>Biogel Indicat Lat Underglv PF</v>
          </cell>
          <cell r="C345" t="str">
            <v xml:space="preserve">Ster 6-1/2  </v>
          </cell>
          <cell r="D345" t="str">
            <v xml:space="preserve">4x50/Ca </v>
          </cell>
          <cell r="E345" t="str">
            <v>ABCO</v>
          </cell>
          <cell r="F345" t="str">
            <v>31265</v>
          </cell>
          <cell r="G345">
            <v>1</v>
          </cell>
          <cell r="H345">
            <v>1</v>
          </cell>
          <cell r="I345">
            <v>0</v>
          </cell>
          <cell r="J345">
            <v>0</v>
          </cell>
          <cell r="K345">
            <v>1</v>
          </cell>
          <cell r="L345">
            <v>0</v>
          </cell>
          <cell r="M345" t="str">
            <v>Corporate non-stock - demand too low to convert</v>
          </cell>
        </row>
        <row r="346">
          <cell r="A346" t="str">
            <v>8405555</v>
          </cell>
          <cell r="B346" t="str">
            <v xml:space="preserve">LMA Airway Unique Size        </v>
          </cell>
          <cell r="C346" t="str">
            <v xml:space="preserve">1.5         </v>
          </cell>
          <cell r="D346" t="str">
            <v xml:space="preserve">10/Bx   </v>
          </cell>
          <cell r="E346" t="str">
            <v>RUSCH</v>
          </cell>
          <cell r="F346" t="str">
            <v>125015</v>
          </cell>
          <cell r="G346">
            <v>1</v>
          </cell>
          <cell r="H346">
            <v>1</v>
          </cell>
          <cell r="I346">
            <v>0</v>
          </cell>
          <cell r="J346">
            <v>0</v>
          </cell>
          <cell r="K346">
            <v>1</v>
          </cell>
          <cell r="L346">
            <v>0</v>
          </cell>
          <cell r="M346" t="str">
            <v>Corporate non-stock - demand too low to convert</v>
          </cell>
        </row>
        <row r="347">
          <cell r="A347" t="str">
            <v>1813909</v>
          </cell>
          <cell r="B347" t="str">
            <v xml:space="preserve">Kimguard Csr Wrap H-Duty      </v>
          </cell>
          <cell r="C347" t="str">
            <v xml:space="preserve">1Step       </v>
          </cell>
          <cell r="D347" t="str">
            <v xml:space="preserve">48/Ca   </v>
          </cell>
          <cell r="E347" t="str">
            <v>HALYAR</v>
          </cell>
          <cell r="F347" t="str">
            <v>62145</v>
          </cell>
          <cell r="G347">
            <v>1</v>
          </cell>
          <cell r="H347">
            <v>2</v>
          </cell>
          <cell r="I347">
            <v>0</v>
          </cell>
          <cell r="J347">
            <v>1</v>
          </cell>
          <cell r="K347">
            <v>0</v>
          </cell>
          <cell r="L347">
            <v>0</v>
          </cell>
          <cell r="M347" t="str">
            <v>Non-stock in the primary DC - demand too low to convert</v>
          </cell>
        </row>
        <row r="348">
          <cell r="A348" t="str">
            <v>9656108</v>
          </cell>
          <cell r="B348" t="str">
            <v xml:space="preserve">7900 Sonic Detergent          </v>
          </cell>
          <cell r="C348" t="str">
            <v xml:space="preserve">            </v>
          </cell>
          <cell r="D348" t="str">
            <v xml:space="preserve">4Gal/Ca </v>
          </cell>
          <cell r="E348" t="str">
            <v>MDTBIO</v>
          </cell>
          <cell r="F348" t="str">
            <v>61301605272</v>
          </cell>
          <cell r="G348">
            <v>1</v>
          </cell>
          <cell r="H348">
            <v>1</v>
          </cell>
          <cell r="I348">
            <v>0</v>
          </cell>
          <cell r="J348">
            <v>0</v>
          </cell>
          <cell r="K348">
            <v>0</v>
          </cell>
          <cell r="L348">
            <v>1</v>
          </cell>
          <cell r="M348" t="str">
            <v>Corporate non-stock - demand too low to convert</v>
          </cell>
        </row>
        <row r="349">
          <cell r="A349" t="str">
            <v>2882326</v>
          </cell>
          <cell r="B349" t="str">
            <v xml:space="preserve">Canister Suction W/Valve      </v>
          </cell>
          <cell r="C349" t="str">
            <v xml:space="preserve">3000CC      </v>
          </cell>
          <cell r="D349" t="str">
            <v xml:space="preserve">Ea      </v>
          </cell>
          <cell r="E349" t="str">
            <v>ALLEG</v>
          </cell>
          <cell r="F349" t="str">
            <v>65652-531</v>
          </cell>
          <cell r="G349">
            <v>1</v>
          </cell>
          <cell r="H349">
            <v>3</v>
          </cell>
          <cell r="I349">
            <v>0</v>
          </cell>
          <cell r="J349">
            <v>1</v>
          </cell>
          <cell r="K349">
            <v>0</v>
          </cell>
          <cell r="L349">
            <v>0</v>
          </cell>
          <cell r="M349" t="str">
            <v>Non-stock in the primary DC - demand too low to convert</v>
          </cell>
        </row>
        <row r="350">
          <cell r="A350" t="str">
            <v>7771358</v>
          </cell>
          <cell r="B350" t="str">
            <v>Strip Steri-Strip Closure Whit</v>
          </cell>
          <cell r="C350" t="str">
            <v xml:space="preserve">.5"x4" Skin </v>
          </cell>
          <cell r="D350" t="str">
            <v xml:space="preserve">50/Bx   </v>
          </cell>
          <cell r="E350" t="str">
            <v>3MMED</v>
          </cell>
          <cell r="F350" t="str">
            <v>R1547</v>
          </cell>
          <cell r="G350">
            <v>1</v>
          </cell>
          <cell r="H350">
            <v>1</v>
          </cell>
          <cell r="I350">
            <v>0</v>
          </cell>
          <cell r="J350">
            <v>1</v>
          </cell>
          <cell r="K350">
            <v>0</v>
          </cell>
          <cell r="L350">
            <v>0</v>
          </cell>
          <cell r="M350" t="str">
            <v>Low impact - only 1 or 2 line impact</v>
          </cell>
        </row>
        <row r="351">
          <cell r="A351" t="str">
            <v>1118095</v>
          </cell>
          <cell r="B351" t="str">
            <v xml:space="preserve">Solidifier LTS Plus           </v>
          </cell>
          <cell r="C351" t="str">
            <v xml:space="preserve">1500cc      </v>
          </cell>
          <cell r="D351" t="str">
            <v>100Bt/Ca</v>
          </cell>
          <cell r="E351" t="str">
            <v>ISOLY</v>
          </cell>
          <cell r="F351" t="str">
            <v>LTSP1500</v>
          </cell>
          <cell r="G351">
            <v>1</v>
          </cell>
          <cell r="H351">
            <v>1</v>
          </cell>
          <cell r="I351">
            <v>0</v>
          </cell>
          <cell r="J351">
            <v>1</v>
          </cell>
          <cell r="K351">
            <v>0</v>
          </cell>
          <cell r="L351">
            <v>0</v>
          </cell>
          <cell r="M351" t="str">
            <v>Non-stock in the primary DC - demand too low to convert</v>
          </cell>
        </row>
        <row r="352">
          <cell r="A352" t="str">
            <v>9783510</v>
          </cell>
          <cell r="B352" t="str">
            <v xml:space="preserve">Mask Oxygen Child             </v>
          </cell>
          <cell r="C352" t="str">
            <v xml:space="preserve">Sz4         </v>
          </cell>
          <cell r="D352" t="str">
            <v xml:space="preserve">50/Ca   </v>
          </cell>
          <cell r="E352" t="str">
            <v>AMBU</v>
          </cell>
          <cell r="F352" t="str">
            <v>1045</v>
          </cell>
          <cell r="G352">
            <v>1</v>
          </cell>
          <cell r="H352">
            <v>1</v>
          </cell>
          <cell r="I352">
            <v>0</v>
          </cell>
          <cell r="J352">
            <v>1</v>
          </cell>
          <cell r="K352">
            <v>0</v>
          </cell>
          <cell r="L352">
            <v>0</v>
          </cell>
          <cell r="M352" t="str">
            <v>Non-stock in the primary DC - demand too low to convert</v>
          </cell>
        </row>
        <row r="353">
          <cell r="A353" t="str">
            <v>9181868</v>
          </cell>
          <cell r="B353" t="str">
            <v xml:space="preserve">Syringe w/ Plast Cannula      </v>
          </cell>
          <cell r="C353" t="str">
            <v xml:space="preserve">3cc         </v>
          </cell>
          <cell r="D353" t="str">
            <v xml:space="preserve">100/Bx  </v>
          </cell>
          <cell r="E353" t="str">
            <v>BD</v>
          </cell>
          <cell r="F353" t="str">
            <v>303346</v>
          </cell>
          <cell r="G353">
            <v>1</v>
          </cell>
          <cell r="H353">
            <v>4</v>
          </cell>
          <cell r="I353">
            <v>0</v>
          </cell>
          <cell r="J353">
            <v>1</v>
          </cell>
          <cell r="K353">
            <v>0</v>
          </cell>
          <cell r="L353">
            <v>0</v>
          </cell>
          <cell r="M353" t="str">
            <v>Low impact - only 1 or 2 line impact</v>
          </cell>
        </row>
        <row r="354">
          <cell r="A354" t="str">
            <v>1530216</v>
          </cell>
          <cell r="B354" t="str">
            <v xml:space="preserve">Abdominal Binder 10" Late     </v>
          </cell>
          <cell r="C354" t="str">
            <v xml:space="preserve">X FREE      </v>
          </cell>
          <cell r="D354" t="str">
            <v xml:space="preserve">Ea      </v>
          </cell>
          <cell r="E354" t="str">
            <v>DEROYA</v>
          </cell>
          <cell r="F354" t="str">
            <v>13640000</v>
          </cell>
          <cell r="G354">
            <v>1</v>
          </cell>
          <cell r="H354">
            <v>2</v>
          </cell>
          <cell r="I354">
            <v>0</v>
          </cell>
          <cell r="J354">
            <v>1</v>
          </cell>
          <cell r="K354">
            <v>0</v>
          </cell>
          <cell r="L354">
            <v>0</v>
          </cell>
          <cell r="M354" t="str">
            <v>Non-stock in the primary DC - demand too low to convert</v>
          </cell>
        </row>
        <row r="355">
          <cell r="A355" t="str">
            <v>6870008</v>
          </cell>
          <cell r="B355" t="str">
            <v xml:space="preserve">Anesthesia Circle Circuit     </v>
          </cell>
          <cell r="C355" t="str">
            <v xml:space="preserve">Adult       </v>
          </cell>
          <cell r="D355" t="str">
            <v xml:space="preserve">20/Ca   </v>
          </cell>
          <cell r="E355" t="str">
            <v>VYAIRE</v>
          </cell>
          <cell r="F355" t="str">
            <v>A5Z329X4</v>
          </cell>
          <cell r="G355">
            <v>1</v>
          </cell>
          <cell r="H355">
            <v>2</v>
          </cell>
          <cell r="I355">
            <v>0</v>
          </cell>
          <cell r="J355">
            <v>1</v>
          </cell>
          <cell r="K355">
            <v>0</v>
          </cell>
          <cell r="L355">
            <v>0</v>
          </cell>
          <cell r="M355" t="str">
            <v>Low impact - only 1 or 2 line impact</v>
          </cell>
        </row>
        <row r="356">
          <cell r="A356" t="str">
            <v>2771157</v>
          </cell>
          <cell r="B356" t="str">
            <v xml:space="preserve">Brush Instrmnt Cleaning  Nyln </v>
          </cell>
          <cell r="C356" t="str">
            <v xml:space="preserve">Double      </v>
          </cell>
          <cell r="D356" t="str">
            <v xml:space="preserve">3/Pk    </v>
          </cell>
          <cell r="E356" t="str">
            <v>MISDFK</v>
          </cell>
          <cell r="F356" t="str">
            <v>10-1444</v>
          </cell>
          <cell r="G356">
            <v>1</v>
          </cell>
          <cell r="H356">
            <v>2</v>
          </cell>
          <cell r="I356">
            <v>0</v>
          </cell>
          <cell r="J356">
            <v>1</v>
          </cell>
          <cell r="K356">
            <v>0</v>
          </cell>
          <cell r="L356">
            <v>0</v>
          </cell>
          <cell r="M356" t="str">
            <v>Non-stock in the primary DC - demand too low to convert</v>
          </cell>
        </row>
        <row r="357">
          <cell r="A357" t="str">
            <v>1148151</v>
          </cell>
          <cell r="B357" t="str">
            <v xml:space="preserve">AuraFlex Mask Laryngeal       </v>
          </cell>
          <cell r="C357" t="str">
            <v xml:space="preserve">Size-3      </v>
          </cell>
          <cell r="D357" t="str">
            <v xml:space="preserve">10/Ca   </v>
          </cell>
          <cell r="E357" t="str">
            <v>AMBU</v>
          </cell>
          <cell r="F357" t="str">
            <v>327300000U</v>
          </cell>
          <cell r="G357">
            <v>1</v>
          </cell>
          <cell r="H357">
            <v>1</v>
          </cell>
          <cell r="I357">
            <v>0</v>
          </cell>
          <cell r="J357">
            <v>0</v>
          </cell>
          <cell r="K357">
            <v>1</v>
          </cell>
          <cell r="L357">
            <v>0</v>
          </cell>
          <cell r="M357" t="str">
            <v>Corporate non-stock - demand too low to convert</v>
          </cell>
        </row>
        <row r="358">
          <cell r="A358" t="str">
            <v>1278434</v>
          </cell>
          <cell r="B358" t="str">
            <v xml:space="preserve">Nipples Tubing O2 Hex Nut     </v>
          </cell>
          <cell r="C358" t="str">
            <v xml:space="preserve">Reusable    </v>
          </cell>
          <cell r="D358" t="str">
            <v xml:space="preserve">Ea      </v>
          </cell>
          <cell r="E358" t="str">
            <v>PRECMD</v>
          </cell>
          <cell r="F358" t="str">
            <v>0159C</v>
          </cell>
          <cell r="G358">
            <v>1</v>
          </cell>
          <cell r="H358">
            <v>30</v>
          </cell>
          <cell r="I358">
            <v>0</v>
          </cell>
          <cell r="J358">
            <v>0</v>
          </cell>
          <cell r="K358">
            <v>1</v>
          </cell>
          <cell r="L358">
            <v>0</v>
          </cell>
          <cell r="M358" t="str">
            <v>Corporate non-stock - demand too low to convert</v>
          </cell>
        </row>
        <row r="359">
          <cell r="A359" t="str">
            <v>2881359</v>
          </cell>
          <cell r="B359" t="str">
            <v>Drain Wnd Penrose Rub Fl W/Pin</v>
          </cell>
          <cell r="C359" t="str">
            <v xml:space="preserve">18x1/4      </v>
          </cell>
          <cell r="D359" t="str">
            <v xml:space="preserve">10/Bx   </v>
          </cell>
          <cell r="E359" t="str">
            <v>ALLEG</v>
          </cell>
          <cell r="F359" t="str">
            <v>30416-025</v>
          </cell>
          <cell r="G359">
            <v>1</v>
          </cell>
          <cell r="H359">
            <v>1</v>
          </cell>
          <cell r="I359">
            <v>0</v>
          </cell>
          <cell r="J359">
            <v>1</v>
          </cell>
          <cell r="K359">
            <v>0</v>
          </cell>
          <cell r="L359">
            <v>0</v>
          </cell>
          <cell r="M359" t="str">
            <v>Non-stock in the primary DC - demand too low to convert</v>
          </cell>
        </row>
        <row r="360">
          <cell r="A360" t="str">
            <v>5664857</v>
          </cell>
          <cell r="B360" t="str">
            <v xml:space="preserve">Replace Bulb-Laryngoscope     </v>
          </cell>
          <cell r="C360" t="str">
            <v xml:space="preserve">2.5V        </v>
          </cell>
          <cell r="D360" t="str">
            <v xml:space="preserve">Ea      </v>
          </cell>
          <cell r="E360" t="str">
            <v>WELCH</v>
          </cell>
          <cell r="F360" t="str">
            <v>06000-U6</v>
          </cell>
          <cell r="G360">
            <v>1</v>
          </cell>
          <cell r="H360">
            <v>4</v>
          </cell>
          <cell r="I360">
            <v>0</v>
          </cell>
          <cell r="J360">
            <v>1</v>
          </cell>
          <cell r="K360">
            <v>0</v>
          </cell>
          <cell r="L360">
            <v>0</v>
          </cell>
          <cell r="M360" t="str">
            <v>Non-stock in the primary DC - demand too low to convert</v>
          </cell>
        </row>
        <row r="361">
          <cell r="A361" t="str">
            <v>6541695</v>
          </cell>
          <cell r="B361" t="str">
            <v xml:space="preserve">Suture Vicryl Violet Tg1      </v>
          </cell>
          <cell r="C361" t="str">
            <v xml:space="preserve">7-0 12"     </v>
          </cell>
          <cell r="D361" t="str">
            <v xml:space="preserve">12/Bx   </v>
          </cell>
          <cell r="E361" t="str">
            <v>ETHICO</v>
          </cell>
          <cell r="F361" t="str">
            <v>J566G</v>
          </cell>
          <cell r="G361">
            <v>1</v>
          </cell>
          <cell r="H361">
            <v>6</v>
          </cell>
          <cell r="I361">
            <v>1</v>
          </cell>
          <cell r="J361">
            <v>0</v>
          </cell>
          <cell r="K361">
            <v>0</v>
          </cell>
          <cell r="L361">
            <v>0</v>
          </cell>
          <cell r="M361" t="str">
            <v>Non-stock in the primary DC - demand too low to convert</v>
          </cell>
        </row>
        <row r="362">
          <cell r="A362" t="str">
            <v>3041207</v>
          </cell>
          <cell r="B362" t="str">
            <v xml:space="preserve">Splints Nasal 1500 Series     </v>
          </cell>
          <cell r="C362" t="str">
            <v xml:space="preserve">Petite      </v>
          </cell>
          <cell r="D362" t="str">
            <v xml:space="preserve">5/Bx    </v>
          </cell>
          <cell r="E362" t="str">
            <v>MICRMD</v>
          </cell>
          <cell r="F362" t="str">
            <v>10-1500-05KP</v>
          </cell>
          <cell r="G362">
            <v>1</v>
          </cell>
          <cell r="H362">
            <v>1</v>
          </cell>
          <cell r="I362">
            <v>0</v>
          </cell>
          <cell r="J362">
            <v>1</v>
          </cell>
          <cell r="K362">
            <v>0</v>
          </cell>
          <cell r="L362">
            <v>0</v>
          </cell>
          <cell r="M362" t="str">
            <v>Non-stock in the primary DC - demand too low to convert</v>
          </cell>
        </row>
        <row r="363">
          <cell r="A363" t="str">
            <v>1228559</v>
          </cell>
          <cell r="B363" t="str">
            <v xml:space="preserve">Bag Sterilization 4x7x1"      </v>
          </cell>
          <cell r="C363" t="str">
            <v xml:space="preserve">            </v>
          </cell>
          <cell r="D363" t="str">
            <v xml:space="preserve">1000/Ca </v>
          </cell>
          <cell r="E363" t="str">
            <v>HEALMK</v>
          </cell>
          <cell r="F363" t="str">
            <v>PB2</v>
          </cell>
          <cell r="G363">
            <v>1</v>
          </cell>
          <cell r="H363">
            <v>2</v>
          </cell>
          <cell r="I363">
            <v>0</v>
          </cell>
          <cell r="J363">
            <v>0</v>
          </cell>
          <cell r="K363">
            <v>0</v>
          </cell>
          <cell r="L363">
            <v>1</v>
          </cell>
          <cell r="M363" t="str">
            <v>Corporate non-stock - demand too low to convert</v>
          </cell>
        </row>
        <row r="364">
          <cell r="A364" t="str">
            <v>7630038</v>
          </cell>
          <cell r="B364" t="str">
            <v>Indicator Bio Verify Slf Cntnd</v>
          </cell>
          <cell r="C364" t="str">
            <v xml:space="preserve">V24         </v>
          </cell>
          <cell r="D364" t="str">
            <v xml:space="preserve">50/Bx   </v>
          </cell>
          <cell r="E364" t="str">
            <v>VESTAL</v>
          </cell>
          <cell r="F364" t="str">
            <v>LCB020</v>
          </cell>
          <cell r="G364">
            <v>1</v>
          </cell>
          <cell r="H364">
            <v>1</v>
          </cell>
          <cell r="I364">
            <v>0</v>
          </cell>
          <cell r="J364">
            <v>1</v>
          </cell>
          <cell r="K364">
            <v>0</v>
          </cell>
          <cell r="L364">
            <v>0</v>
          </cell>
          <cell r="M364" t="str">
            <v>Non-stock in the primary DC - demand too low to convert</v>
          </cell>
        </row>
        <row r="365">
          <cell r="A365" t="str">
            <v>2430065</v>
          </cell>
          <cell r="B365" t="str">
            <v>Detergent Instra-Clean Hemolyt</v>
          </cell>
          <cell r="C365" t="str">
            <v xml:space="preserve">1Gal        </v>
          </cell>
          <cell r="D365" t="str">
            <v xml:space="preserve">Ea      </v>
          </cell>
          <cell r="E365" t="str">
            <v>CARCOR</v>
          </cell>
          <cell r="F365" t="str">
            <v>25129</v>
          </cell>
          <cell r="G365">
            <v>1</v>
          </cell>
          <cell r="H365">
            <v>4</v>
          </cell>
          <cell r="I365">
            <v>0</v>
          </cell>
          <cell r="J365">
            <v>1</v>
          </cell>
          <cell r="K365">
            <v>0</v>
          </cell>
          <cell r="L365">
            <v>0</v>
          </cell>
          <cell r="M365" t="str">
            <v>Non-stock in the primary DC - demand too low to convert</v>
          </cell>
        </row>
        <row r="366">
          <cell r="A366" t="str">
            <v>1164553</v>
          </cell>
          <cell r="B366" t="str">
            <v xml:space="preserve">IV Ext Set 2-Port 35"         </v>
          </cell>
          <cell r="C366" t="str">
            <v xml:space="preserve">            </v>
          </cell>
          <cell r="D366" t="str">
            <v xml:space="preserve">50/Ca   </v>
          </cell>
          <cell r="E366" t="str">
            <v>MCGAW</v>
          </cell>
          <cell r="F366" t="str">
            <v>352895</v>
          </cell>
          <cell r="G366">
            <v>1</v>
          </cell>
          <cell r="H366">
            <v>1</v>
          </cell>
          <cell r="I366">
            <v>0</v>
          </cell>
          <cell r="J366">
            <v>1</v>
          </cell>
          <cell r="K366">
            <v>0</v>
          </cell>
          <cell r="L366">
            <v>0</v>
          </cell>
          <cell r="M366" t="str">
            <v>Non-stock in the primary DC - demand too low to convert</v>
          </cell>
        </row>
        <row r="367">
          <cell r="A367" t="str">
            <v>6541823</v>
          </cell>
          <cell r="B367" t="str">
            <v xml:space="preserve">Suture Vicryl Undyed Ps-2     </v>
          </cell>
          <cell r="C367" t="str">
            <v xml:space="preserve">3-0 27"     </v>
          </cell>
          <cell r="D367" t="str">
            <v xml:space="preserve">36/Bx   </v>
          </cell>
          <cell r="E367" t="str">
            <v>ETHICO</v>
          </cell>
          <cell r="F367" t="str">
            <v>J427H</v>
          </cell>
          <cell r="G367">
            <v>1</v>
          </cell>
          <cell r="H367">
            <v>2</v>
          </cell>
          <cell r="I367">
            <v>0</v>
          </cell>
          <cell r="J367">
            <v>1</v>
          </cell>
          <cell r="K367">
            <v>0</v>
          </cell>
          <cell r="L367">
            <v>0</v>
          </cell>
          <cell r="M367" t="str">
            <v>Non-stock in the primary DC - demand too low to convert</v>
          </cell>
        </row>
        <row r="368">
          <cell r="A368" t="str">
            <v>1530533</v>
          </cell>
          <cell r="B368" t="str">
            <v xml:space="preserve">Solution Set Continu-Flo      </v>
          </cell>
          <cell r="C368" t="str">
            <v xml:space="preserve">106" 6D     </v>
          </cell>
          <cell r="D368" t="str">
            <v xml:space="preserve">Ea      </v>
          </cell>
          <cell r="E368" t="str">
            <v>TRAVOL</v>
          </cell>
          <cell r="F368" t="str">
            <v>2C8546</v>
          </cell>
          <cell r="G368">
            <v>1</v>
          </cell>
          <cell r="H368">
            <v>48</v>
          </cell>
          <cell r="I368">
            <v>0</v>
          </cell>
          <cell r="J368">
            <v>1</v>
          </cell>
          <cell r="K368">
            <v>0</v>
          </cell>
          <cell r="L368">
            <v>0</v>
          </cell>
          <cell r="M368" t="str">
            <v>Non-stock in the primary DC - demand too low to convert</v>
          </cell>
        </row>
        <row r="369">
          <cell r="A369" t="str">
            <v>1138402</v>
          </cell>
          <cell r="B369" t="str">
            <v xml:space="preserve">Endomask Laryngeal Adult      </v>
          </cell>
          <cell r="C369" t="str">
            <v xml:space="preserve">Size-5      </v>
          </cell>
          <cell r="D369" t="str">
            <v xml:space="preserve">5/Bx    </v>
          </cell>
          <cell r="E369" t="str">
            <v>MEDLIN</v>
          </cell>
          <cell r="F369" t="str">
            <v>DYND300050</v>
          </cell>
          <cell r="G369">
            <v>1</v>
          </cell>
          <cell r="H369">
            <v>1</v>
          </cell>
          <cell r="I369">
            <v>0</v>
          </cell>
          <cell r="J369">
            <v>0</v>
          </cell>
          <cell r="K369">
            <v>0</v>
          </cell>
          <cell r="L369">
            <v>1</v>
          </cell>
          <cell r="M369" t="str">
            <v>Corporate non-stock - demand too low to convert</v>
          </cell>
        </row>
        <row r="370">
          <cell r="A370" t="str">
            <v>1118305</v>
          </cell>
          <cell r="B370" t="str">
            <v xml:space="preserve">Sharps Collector 17Ga Red     </v>
          </cell>
          <cell r="C370" t="str">
            <v xml:space="preserve">X-Lg        </v>
          </cell>
          <cell r="D370" t="str">
            <v xml:space="preserve">5/Ca    </v>
          </cell>
          <cell r="E370" t="str">
            <v>BD</v>
          </cell>
          <cell r="F370" t="str">
            <v>305665</v>
          </cell>
          <cell r="G370">
            <v>1</v>
          </cell>
          <cell r="H370">
            <v>1</v>
          </cell>
          <cell r="I370">
            <v>0</v>
          </cell>
          <cell r="J370">
            <v>1</v>
          </cell>
          <cell r="K370">
            <v>0</v>
          </cell>
          <cell r="L370">
            <v>0</v>
          </cell>
          <cell r="M370" t="str">
            <v>Non-stock in the primary DC - demand too low to convert</v>
          </cell>
        </row>
        <row r="371">
          <cell r="A371" t="str">
            <v>2333509</v>
          </cell>
          <cell r="B371" t="str">
            <v xml:space="preserve">Tube Endotrach 6.0mm Cuffed   </v>
          </cell>
          <cell r="C371" t="str">
            <v xml:space="preserve">            </v>
          </cell>
          <cell r="D371" t="str">
            <v xml:space="preserve">10/Bx   </v>
          </cell>
          <cell r="E371" t="str">
            <v>KENDAL</v>
          </cell>
          <cell r="F371" t="str">
            <v>86109</v>
          </cell>
          <cell r="G371">
            <v>1</v>
          </cell>
          <cell r="H371">
            <v>1</v>
          </cell>
          <cell r="I371">
            <v>0</v>
          </cell>
          <cell r="J371">
            <v>1</v>
          </cell>
          <cell r="K371">
            <v>0</v>
          </cell>
          <cell r="L371">
            <v>0</v>
          </cell>
          <cell r="M371" t="str">
            <v>Non-stock in the primary DC - demand too low to convert</v>
          </cell>
        </row>
        <row r="372">
          <cell r="A372" t="str">
            <v>1065223</v>
          </cell>
          <cell r="B372" t="str">
            <v xml:space="preserve">Electrosurgical Pencil        </v>
          </cell>
          <cell r="C372" t="str">
            <v xml:space="preserve">w/Holster   </v>
          </cell>
          <cell r="D372" t="str">
            <v xml:space="preserve">50/Ca   </v>
          </cell>
          <cell r="E372" t="str">
            <v>KENDAL</v>
          </cell>
          <cell r="F372" t="str">
            <v>E2504H</v>
          </cell>
          <cell r="G372">
            <v>1</v>
          </cell>
          <cell r="H372">
            <v>1</v>
          </cell>
          <cell r="I372">
            <v>0</v>
          </cell>
          <cell r="J372">
            <v>0</v>
          </cell>
          <cell r="K372">
            <v>1</v>
          </cell>
          <cell r="L372">
            <v>0</v>
          </cell>
          <cell r="M372" t="str">
            <v>Corporate non-stock - demand too low to convert</v>
          </cell>
        </row>
        <row r="373">
          <cell r="A373" t="str">
            <v>8900581</v>
          </cell>
          <cell r="B373" t="str">
            <v xml:space="preserve">Skinmarker X/F w/Rule/LBL     </v>
          </cell>
          <cell r="C373" t="str">
            <v xml:space="preserve">            </v>
          </cell>
          <cell r="D373" t="str">
            <v xml:space="preserve">25/Bx   </v>
          </cell>
          <cell r="E373" t="str">
            <v>KENDAL</v>
          </cell>
          <cell r="F373" t="str">
            <v>31145827</v>
          </cell>
          <cell r="G373">
            <v>1</v>
          </cell>
          <cell r="H373">
            <v>1</v>
          </cell>
          <cell r="I373">
            <v>0</v>
          </cell>
          <cell r="J373">
            <v>1</v>
          </cell>
          <cell r="K373">
            <v>0</v>
          </cell>
          <cell r="L373">
            <v>0</v>
          </cell>
          <cell r="M373" t="str">
            <v>Non-stock in the primary DC - demand too low to convert</v>
          </cell>
        </row>
        <row r="374">
          <cell r="A374" t="str">
            <v>7772927</v>
          </cell>
          <cell r="B374" t="str">
            <v xml:space="preserve">Coban Self Adh Wrap Ster Tan  </v>
          </cell>
          <cell r="C374" t="str">
            <v xml:space="preserve">4"x5yd      </v>
          </cell>
          <cell r="D374" t="str">
            <v xml:space="preserve">18/Ca   </v>
          </cell>
          <cell r="E374" t="str">
            <v>3MMED</v>
          </cell>
          <cell r="F374" t="str">
            <v>1584S</v>
          </cell>
          <cell r="G374">
            <v>1</v>
          </cell>
          <cell r="H374">
            <v>1</v>
          </cell>
          <cell r="I374">
            <v>0</v>
          </cell>
          <cell r="J374">
            <v>1</v>
          </cell>
          <cell r="K374">
            <v>0</v>
          </cell>
          <cell r="L374">
            <v>0</v>
          </cell>
          <cell r="M374" t="str">
            <v>Low impact - only 1 or 2 line impact</v>
          </cell>
        </row>
        <row r="375">
          <cell r="A375" t="str">
            <v>4855929</v>
          </cell>
          <cell r="B375" t="str">
            <v xml:space="preserve">Saljet Rinse Sterile Saline   </v>
          </cell>
          <cell r="C375" t="str">
            <v xml:space="preserve">30mL        </v>
          </cell>
          <cell r="D375" t="str">
            <v xml:space="preserve">12/Bx   </v>
          </cell>
          <cell r="E375" t="str">
            <v>WINLAB</v>
          </cell>
          <cell r="F375" t="str">
            <v>8815100000</v>
          </cell>
          <cell r="G375">
            <v>1</v>
          </cell>
          <cell r="H375">
            <v>6</v>
          </cell>
          <cell r="I375">
            <v>0</v>
          </cell>
          <cell r="J375">
            <v>1</v>
          </cell>
          <cell r="K375">
            <v>0</v>
          </cell>
          <cell r="L375">
            <v>0</v>
          </cell>
          <cell r="M375" t="str">
            <v>Low impact - only 1 or 2 line impact</v>
          </cell>
        </row>
        <row r="376">
          <cell r="A376" t="str">
            <v>1105940</v>
          </cell>
          <cell r="B376" t="str">
            <v xml:space="preserve">Suture Vcl+ Antib Ud CT1      </v>
          </cell>
          <cell r="C376" t="str">
            <v xml:space="preserve">3-0 27"     </v>
          </cell>
          <cell r="D376" t="str">
            <v xml:space="preserve">36/Bx   </v>
          </cell>
          <cell r="E376" t="str">
            <v>ETHICO</v>
          </cell>
          <cell r="F376" t="str">
            <v>VCP258H</v>
          </cell>
          <cell r="G376">
            <v>1</v>
          </cell>
          <cell r="H376">
            <v>2</v>
          </cell>
          <cell r="I376">
            <v>0</v>
          </cell>
          <cell r="J376">
            <v>0</v>
          </cell>
          <cell r="K376">
            <v>1</v>
          </cell>
          <cell r="L376">
            <v>0</v>
          </cell>
          <cell r="M376" t="str">
            <v>Corporate non-stock - demand too low to convert</v>
          </cell>
        </row>
        <row r="377">
          <cell r="A377" t="str">
            <v>1228501</v>
          </cell>
          <cell r="B377" t="str">
            <v xml:space="preserve">Disposal System Drug Buster   </v>
          </cell>
          <cell r="C377" t="str">
            <v xml:space="preserve">16oz        </v>
          </cell>
          <cell r="D377" t="str">
            <v xml:space="preserve">12/Ca   </v>
          </cell>
          <cell r="E377" t="str">
            <v>MEDLIN</v>
          </cell>
          <cell r="F377" t="str">
            <v>OTC3210</v>
          </cell>
          <cell r="G377">
            <v>1</v>
          </cell>
          <cell r="H377">
            <v>1</v>
          </cell>
          <cell r="I377">
            <v>0</v>
          </cell>
          <cell r="J377">
            <v>1</v>
          </cell>
          <cell r="K377">
            <v>0</v>
          </cell>
          <cell r="L377">
            <v>0</v>
          </cell>
          <cell r="M377" t="str">
            <v>Non-stock in the primary DC - demand too low to convert</v>
          </cell>
        </row>
        <row r="378">
          <cell r="A378" t="str">
            <v>5204798</v>
          </cell>
          <cell r="B378" t="str">
            <v xml:space="preserve">Frazier Suction Tip w/Vent    </v>
          </cell>
          <cell r="C378" t="str">
            <v xml:space="preserve">10FR        </v>
          </cell>
          <cell r="D378" t="str">
            <v xml:space="preserve">50/Ca   </v>
          </cell>
          <cell r="E378" t="str">
            <v>CONMD</v>
          </cell>
          <cell r="F378" t="str">
            <v>0033100</v>
          </cell>
          <cell r="G378">
            <v>1</v>
          </cell>
          <cell r="H378">
            <v>1</v>
          </cell>
          <cell r="I378">
            <v>1</v>
          </cell>
          <cell r="J378">
            <v>0</v>
          </cell>
          <cell r="K378">
            <v>0</v>
          </cell>
          <cell r="L378">
            <v>0</v>
          </cell>
          <cell r="M378" t="str">
            <v>Non-stock in the primary DC - demand too low to convert</v>
          </cell>
        </row>
        <row r="379">
          <cell r="A379" t="str">
            <v>5820205</v>
          </cell>
          <cell r="B379" t="str">
            <v xml:space="preserve">Armboard Strap Disposable     </v>
          </cell>
          <cell r="C379" t="str">
            <v xml:space="preserve">32x1.5      </v>
          </cell>
          <cell r="D379" t="str">
            <v xml:space="preserve">48/Ca   </v>
          </cell>
          <cell r="E379" t="str">
            <v>MEDLIN</v>
          </cell>
          <cell r="F379" t="str">
            <v>NON081540</v>
          </cell>
          <cell r="G379">
            <v>1</v>
          </cell>
          <cell r="H379">
            <v>1</v>
          </cell>
          <cell r="I379">
            <v>0</v>
          </cell>
          <cell r="J379">
            <v>0</v>
          </cell>
          <cell r="K379">
            <v>1</v>
          </cell>
          <cell r="L379">
            <v>0</v>
          </cell>
          <cell r="M379" t="str">
            <v>Corporate non-stock - demand too low to convert</v>
          </cell>
        </row>
        <row r="380">
          <cell r="A380" t="str">
            <v>4635068</v>
          </cell>
          <cell r="B380" t="str">
            <v xml:space="preserve">Stocking Knee High Rg Xxl     </v>
          </cell>
          <cell r="C380" t="str">
            <v xml:space="preserve">            </v>
          </cell>
          <cell r="D380" t="str">
            <v xml:space="preserve">10/BX   </v>
          </cell>
          <cell r="E380" t="str">
            <v>CARLO</v>
          </cell>
          <cell r="F380" t="str">
            <v>551</v>
          </cell>
          <cell r="G380">
            <v>1</v>
          </cell>
          <cell r="H380">
            <v>2</v>
          </cell>
          <cell r="I380">
            <v>1</v>
          </cell>
          <cell r="J380">
            <v>0</v>
          </cell>
          <cell r="K380">
            <v>0</v>
          </cell>
          <cell r="L380">
            <v>0</v>
          </cell>
          <cell r="M380" t="str">
            <v>Non-stock in the primary DC - demand too low to convert</v>
          </cell>
        </row>
        <row r="381">
          <cell r="A381" t="str">
            <v>9233316</v>
          </cell>
          <cell r="B381" t="str">
            <v xml:space="preserve">MadaVac II Aspirator          </v>
          </cell>
          <cell r="C381" t="str">
            <v xml:space="preserve">            </v>
          </cell>
          <cell r="D381" t="str">
            <v xml:space="preserve">Ea      </v>
          </cell>
          <cell r="E381" t="str">
            <v>MADA</v>
          </cell>
          <cell r="F381" t="str">
            <v>172BS-II</v>
          </cell>
          <cell r="G381">
            <v>1</v>
          </cell>
          <cell r="H381">
            <v>10</v>
          </cell>
          <cell r="I381">
            <v>0</v>
          </cell>
          <cell r="J381">
            <v>1</v>
          </cell>
          <cell r="K381">
            <v>0</v>
          </cell>
          <cell r="L381">
            <v>0</v>
          </cell>
          <cell r="M381" t="str">
            <v>Low impact - only 1 or 2 line impact</v>
          </cell>
        </row>
        <row r="382">
          <cell r="A382" t="str">
            <v>1177734</v>
          </cell>
          <cell r="B382" t="str">
            <v xml:space="preserve">Tube Microlaryngeal Tracheal  </v>
          </cell>
          <cell r="C382" t="str">
            <v xml:space="preserve">5.0mm       </v>
          </cell>
          <cell r="D382" t="str">
            <v xml:space="preserve">10/Bx   </v>
          </cell>
          <cell r="E382" t="str">
            <v>KENDAL</v>
          </cell>
          <cell r="F382" t="str">
            <v>86387</v>
          </cell>
          <cell r="G382">
            <v>1</v>
          </cell>
          <cell r="H382">
            <v>1</v>
          </cell>
          <cell r="I382">
            <v>0</v>
          </cell>
          <cell r="J382">
            <v>0</v>
          </cell>
          <cell r="K382">
            <v>1</v>
          </cell>
          <cell r="L382">
            <v>0</v>
          </cell>
          <cell r="M382" t="str">
            <v>Corporate non-stock - demand too low to convert</v>
          </cell>
        </row>
        <row r="383">
          <cell r="A383" t="str">
            <v>1158789</v>
          </cell>
          <cell r="B383" t="str">
            <v xml:space="preserve">Suture Nurolon Saf Black RB-1 </v>
          </cell>
          <cell r="C383" t="str">
            <v xml:space="preserve">4-0 18"     </v>
          </cell>
          <cell r="D383" t="str">
            <v xml:space="preserve">12/Bx   </v>
          </cell>
          <cell r="E383" t="str">
            <v>ETHICO</v>
          </cell>
          <cell r="F383" t="str">
            <v>C554D</v>
          </cell>
          <cell r="G383">
            <v>1</v>
          </cell>
          <cell r="H383">
            <v>2</v>
          </cell>
          <cell r="I383">
            <v>1</v>
          </cell>
          <cell r="J383">
            <v>0</v>
          </cell>
          <cell r="K383">
            <v>0</v>
          </cell>
          <cell r="L383">
            <v>0</v>
          </cell>
          <cell r="M383" t="str">
            <v>Low impact - only 1 or 2 line impact</v>
          </cell>
        </row>
        <row r="384">
          <cell r="A384" t="str">
            <v>6540013</v>
          </cell>
          <cell r="B384" t="str">
            <v xml:space="preserve">Suture PDS Plus Clear P-3     </v>
          </cell>
          <cell r="C384" t="str">
            <v xml:space="preserve">4-0 18"     </v>
          </cell>
          <cell r="D384" t="str">
            <v xml:space="preserve">12/Bx   </v>
          </cell>
          <cell r="E384" t="str">
            <v>ETHICO</v>
          </cell>
          <cell r="F384" t="str">
            <v>PDP494G</v>
          </cell>
          <cell r="G384">
            <v>1</v>
          </cell>
          <cell r="H384">
            <v>2</v>
          </cell>
          <cell r="I384">
            <v>0</v>
          </cell>
          <cell r="J384">
            <v>0</v>
          </cell>
          <cell r="K384">
            <v>0</v>
          </cell>
          <cell r="L384">
            <v>1</v>
          </cell>
          <cell r="M384" t="str">
            <v>Corporate non-stock - demand too low to convert</v>
          </cell>
        </row>
        <row r="385">
          <cell r="A385" t="str">
            <v>1189274</v>
          </cell>
          <cell r="B385" t="str">
            <v xml:space="preserve">Wrap Strl Kimguard KC500      </v>
          </cell>
          <cell r="C385" t="str">
            <v xml:space="preserve">48x48"      </v>
          </cell>
          <cell r="D385" t="str">
            <v xml:space="preserve">2x24/Ca </v>
          </cell>
          <cell r="E385" t="str">
            <v>HALYAR</v>
          </cell>
          <cell r="F385" t="str">
            <v>34148</v>
          </cell>
          <cell r="G385">
            <v>1</v>
          </cell>
          <cell r="H385">
            <v>1</v>
          </cell>
          <cell r="I385">
            <v>0</v>
          </cell>
          <cell r="J385">
            <v>1</v>
          </cell>
          <cell r="K385">
            <v>0</v>
          </cell>
          <cell r="L385">
            <v>0</v>
          </cell>
          <cell r="M385" t="str">
            <v>Non-stock in the primary DC - demand too low to convert</v>
          </cell>
        </row>
        <row r="386">
          <cell r="A386" t="str">
            <v>8870005</v>
          </cell>
          <cell r="B386" t="str">
            <v xml:space="preserve">Post Op Shoe Squared Toe      </v>
          </cell>
          <cell r="C386" t="str">
            <v xml:space="preserve">XLarge      </v>
          </cell>
          <cell r="D386" t="str">
            <v xml:space="preserve">Ea      </v>
          </cell>
          <cell r="E386" t="str">
            <v>SMTNEP</v>
          </cell>
          <cell r="F386" t="str">
            <v>79-81238</v>
          </cell>
          <cell r="G386">
            <v>1</v>
          </cell>
          <cell r="H386">
            <v>2</v>
          </cell>
          <cell r="I386">
            <v>0</v>
          </cell>
          <cell r="J386">
            <v>1</v>
          </cell>
          <cell r="K386">
            <v>0</v>
          </cell>
          <cell r="L386">
            <v>0</v>
          </cell>
          <cell r="M386" t="str">
            <v>Low impact - only 1 or 2 line impact</v>
          </cell>
        </row>
        <row r="387">
          <cell r="A387" t="str">
            <v>1855365</v>
          </cell>
          <cell r="B387" t="str">
            <v xml:space="preserve">Epidural Cath Perifix 20g     </v>
          </cell>
          <cell r="C387" t="str">
            <v xml:space="preserve">100cm       </v>
          </cell>
          <cell r="D387" t="str">
            <v xml:space="preserve">25/Ca   </v>
          </cell>
          <cell r="E387" t="str">
            <v>MCGAW</v>
          </cell>
          <cell r="F387" t="str">
            <v>333540</v>
          </cell>
          <cell r="G387">
            <v>1</v>
          </cell>
          <cell r="H387">
            <v>1</v>
          </cell>
          <cell r="I387">
            <v>0</v>
          </cell>
          <cell r="J387">
            <v>1</v>
          </cell>
          <cell r="K387">
            <v>0</v>
          </cell>
          <cell r="L387">
            <v>0</v>
          </cell>
          <cell r="M387" t="str">
            <v>Non-stock in the primary DC - demand too low to convert</v>
          </cell>
        </row>
        <row r="388">
          <cell r="A388" t="str">
            <v>1133342</v>
          </cell>
          <cell r="B388" t="str">
            <v xml:space="preserve">Vesseloop Mini Red            </v>
          </cell>
          <cell r="C388" t="str">
            <v xml:space="preserve">            </v>
          </cell>
          <cell r="D388" t="str">
            <v xml:space="preserve">10x2/Bx </v>
          </cell>
          <cell r="E388" t="str">
            <v>ARGON</v>
          </cell>
          <cell r="F388" t="str">
            <v>001-2-110</v>
          </cell>
          <cell r="G388">
            <v>1</v>
          </cell>
          <cell r="H388">
            <v>1</v>
          </cell>
          <cell r="I388">
            <v>0</v>
          </cell>
          <cell r="J388">
            <v>0</v>
          </cell>
          <cell r="K388">
            <v>0</v>
          </cell>
          <cell r="L388">
            <v>1</v>
          </cell>
          <cell r="M388" t="str">
            <v>Corporate non-stock - demand too low to convert</v>
          </cell>
        </row>
        <row r="389">
          <cell r="A389" t="str">
            <v>1092290</v>
          </cell>
          <cell r="B389" t="str">
            <v xml:space="preserve">Stimuplex D Needles 15deg     </v>
          </cell>
          <cell r="C389" t="str">
            <v xml:space="preserve">25gX1-3/8   </v>
          </cell>
          <cell r="D389" t="str">
            <v xml:space="preserve">25/Ca   </v>
          </cell>
          <cell r="E389" t="str">
            <v>MCGAW</v>
          </cell>
          <cell r="F389" t="str">
            <v>333670</v>
          </cell>
          <cell r="G389">
            <v>1</v>
          </cell>
          <cell r="H389">
            <v>1</v>
          </cell>
          <cell r="I389">
            <v>0</v>
          </cell>
          <cell r="J389">
            <v>0</v>
          </cell>
          <cell r="K389">
            <v>1</v>
          </cell>
          <cell r="L389">
            <v>0</v>
          </cell>
          <cell r="M389" t="str">
            <v>Corporate non-stock - demand too low to convert</v>
          </cell>
        </row>
        <row r="390">
          <cell r="A390" t="str">
            <v>2950843</v>
          </cell>
          <cell r="B390" t="str">
            <v xml:space="preserve">Guedel Airway Color-Coded     </v>
          </cell>
          <cell r="C390" t="str">
            <v xml:space="preserve">Black 60mm  </v>
          </cell>
          <cell r="D390" t="str">
            <v xml:space="preserve">Ea      </v>
          </cell>
          <cell r="E390" t="str">
            <v>RUSCH</v>
          </cell>
          <cell r="F390" t="str">
            <v>1156</v>
          </cell>
          <cell r="G390">
            <v>1</v>
          </cell>
          <cell r="H390">
            <v>1</v>
          </cell>
          <cell r="I390">
            <v>1</v>
          </cell>
          <cell r="J390">
            <v>0</v>
          </cell>
          <cell r="K390">
            <v>0</v>
          </cell>
          <cell r="L390">
            <v>0</v>
          </cell>
          <cell r="M390" t="str">
            <v>Non-stock in the primary DC - demand too low to convert</v>
          </cell>
        </row>
        <row r="391">
          <cell r="A391" t="str">
            <v>6546131</v>
          </cell>
          <cell r="B391" t="str">
            <v xml:space="preserve">Suture Ethilon Mono Blk Pc3   </v>
          </cell>
          <cell r="C391" t="str">
            <v xml:space="preserve">5-0 18"     </v>
          </cell>
          <cell r="D391" t="str">
            <v xml:space="preserve">12/Bx   </v>
          </cell>
          <cell r="E391" t="str">
            <v>ETHICO</v>
          </cell>
          <cell r="F391" t="str">
            <v>1965G</v>
          </cell>
          <cell r="G391">
            <v>1</v>
          </cell>
          <cell r="H391">
            <v>1</v>
          </cell>
          <cell r="I391">
            <v>0</v>
          </cell>
          <cell r="J391">
            <v>1</v>
          </cell>
          <cell r="K391">
            <v>0</v>
          </cell>
          <cell r="L391">
            <v>0</v>
          </cell>
          <cell r="M391" t="str">
            <v>Low impact - only 1 or 2 line impact</v>
          </cell>
        </row>
        <row r="392">
          <cell r="A392" t="str">
            <v>6541280</v>
          </cell>
          <cell r="B392" t="str">
            <v xml:space="preserve">Suture Prolene TG140-8        </v>
          </cell>
          <cell r="C392" t="str">
            <v xml:space="preserve">9/0         </v>
          </cell>
          <cell r="D392" t="str">
            <v xml:space="preserve">12/Bx   </v>
          </cell>
          <cell r="E392" t="str">
            <v>ETHICO</v>
          </cell>
          <cell r="F392" t="str">
            <v>1754G</v>
          </cell>
          <cell r="G392">
            <v>1</v>
          </cell>
          <cell r="H392">
            <v>8</v>
          </cell>
          <cell r="I392">
            <v>1</v>
          </cell>
          <cell r="J392">
            <v>0</v>
          </cell>
          <cell r="K392">
            <v>0</v>
          </cell>
          <cell r="L392">
            <v>0</v>
          </cell>
          <cell r="M392" t="str">
            <v>Low impact - only 1 or 2 line impact</v>
          </cell>
        </row>
        <row r="393">
          <cell r="A393" t="str">
            <v>1089983</v>
          </cell>
          <cell r="B393" t="str">
            <v xml:space="preserve">Cloth Chlorhexidene Gluconate </v>
          </cell>
          <cell r="C393" t="str">
            <v xml:space="preserve">            </v>
          </cell>
          <cell r="D393" t="str">
            <v xml:space="preserve">96x2/Ca </v>
          </cell>
          <cell r="E393" t="str">
            <v>SAGE</v>
          </cell>
          <cell r="F393" t="str">
            <v>9705</v>
          </cell>
          <cell r="G393">
            <v>1</v>
          </cell>
          <cell r="H393">
            <v>1</v>
          </cell>
          <cell r="I393">
            <v>0</v>
          </cell>
          <cell r="J393">
            <v>1</v>
          </cell>
          <cell r="K393">
            <v>0</v>
          </cell>
          <cell r="L393">
            <v>0</v>
          </cell>
          <cell r="M393" t="str">
            <v>Non-stock in the primary DC - demand too low to convert</v>
          </cell>
        </row>
        <row r="394">
          <cell r="A394" t="str">
            <v>1307539</v>
          </cell>
          <cell r="B394" t="str">
            <v xml:space="preserve">Slippers Patient Unisex Gray  </v>
          </cell>
          <cell r="C394" t="str">
            <v xml:space="preserve">X-Large     </v>
          </cell>
          <cell r="D394" t="str">
            <v xml:space="preserve">4Dz/Ca  </v>
          </cell>
          <cell r="E394" t="str">
            <v>ALBWAL</v>
          </cell>
          <cell r="F394" t="str">
            <v>80106</v>
          </cell>
          <cell r="G394">
            <v>1</v>
          </cell>
          <cell r="H394">
            <v>1</v>
          </cell>
          <cell r="I394">
            <v>0</v>
          </cell>
          <cell r="J394">
            <v>1</v>
          </cell>
          <cell r="K394">
            <v>0</v>
          </cell>
          <cell r="L394">
            <v>0</v>
          </cell>
          <cell r="M394" t="str">
            <v>Low impact - only 1 or 2 line impact</v>
          </cell>
        </row>
        <row r="395">
          <cell r="A395" t="str">
            <v>4999235</v>
          </cell>
          <cell r="B395" t="str">
            <v>Tube Tracheal Nasal RAE w/Cuff</v>
          </cell>
          <cell r="C395" t="str">
            <v xml:space="preserve">6.5mm       </v>
          </cell>
          <cell r="D395" t="str">
            <v xml:space="preserve">10/Bx   </v>
          </cell>
          <cell r="E395" t="str">
            <v>KENDAL</v>
          </cell>
          <cell r="F395" t="str">
            <v>96365</v>
          </cell>
          <cell r="G395">
            <v>1</v>
          </cell>
          <cell r="H395">
            <v>1</v>
          </cell>
          <cell r="I395">
            <v>0</v>
          </cell>
          <cell r="J395">
            <v>0</v>
          </cell>
          <cell r="K395">
            <v>1</v>
          </cell>
          <cell r="L395">
            <v>0</v>
          </cell>
          <cell r="M395" t="str">
            <v>Corporate non-stock - demand too low to convert</v>
          </cell>
        </row>
        <row r="396">
          <cell r="A396" t="str">
            <v>3031600</v>
          </cell>
          <cell r="B396" t="str">
            <v xml:space="preserve">Label Sterilization Black     </v>
          </cell>
          <cell r="C396" t="str">
            <v xml:space="preserve">w/Ster Date </v>
          </cell>
          <cell r="D396" t="str">
            <v xml:space="preserve">12rl/Ca </v>
          </cell>
          <cell r="E396" t="str">
            <v>3MMED</v>
          </cell>
          <cell r="F396" t="str">
            <v>1269BL</v>
          </cell>
          <cell r="G396">
            <v>1</v>
          </cell>
          <cell r="H396">
            <v>1</v>
          </cell>
          <cell r="I396">
            <v>0</v>
          </cell>
          <cell r="J396">
            <v>1</v>
          </cell>
          <cell r="K396">
            <v>0</v>
          </cell>
          <cell r="L396">
            <v>0</v>
          </cell>
          <cell r="M396" t="str">
            <v>Non-stock in the primary DC - demand too low to convert</v>
          </cell>
        </row>
        <row r="397">
          <cell r="A397" t="str">
            <v>6595521</v>
          </cell>
          <cell r="B397" t="str">
            <v xml:space="preserve">Syringe Resist Loss 5CC       </v>
          </cell>
          <cell r="C397" t="str">
            <v xml:space="preserve">5CC         </v>
          </cell>
          <cell r="D397" t="str">
            <v xml:space="preserve">10/Ca   </v>
          </cell>
          <cell r="E397" t="str">
            <v>MCGAW</v>
          </cell>
          <cell r="F397" t="str">
            <v>332156</v>
          </cell>
          <cell r="G397">
            <v>1</v>
          </cell>
          <cell r="H397">
            <v>1</v>
          </cell>
          <cell r="I397">
            <v>0</v>
          </cell>
          <cell r="J397">
            <v>1</v>
          </cell>
          <cell r="K397">
            <v>0</v>
          </cell>
          <cell r="L397">
            <v>0</v>
          </cell>
          <cell r="M397" t="str">
            <v>Non-stock in the primary DC - demand too low to convert</v>
          </cell>
        </row>
        <row r="398">
          <cell r="A398" t="str">
            <v>1530529</v>
          </cell>
          <cell r="B398" t="str">
            <v xml:space="preserve">IV Solution Set Continu-Flo   </v>
          </cell>
          <cell r="C398" t="str">
            <v xml:space="preserve">            </v>
          </cell>
          <cell r="D398" t="str">
            <v xml:space="preserve">Ea      </v>
          </cell>
          <cell r="E398" t="str">
            <v>TRAVOL</v>
          </cell>
          <cell r="F398" t="str">
            <v>2C6546</v>
          </cell>
          <cell r="G398">
            <v>1</v>
          </cell>
          <cell r="H398">
            <v>25</v>
          </cell>
          <cell r="I398">
            <v>0</v>
          </cell>
          <cell r="J398">
            <v>1</v>
          </cell>
          <cell r="K398">
            <v>0</v>
          </cell>
          <cell r="L398">
            <v>0</v>
          </cell>
          <cell r="M398" t="str">
            <v>Non-stock in the primary DC - demand too low to convert</v>
          </cell>
        </row>
        <row r="399">
          <cell r="A399" t="str">
            <v>2285085</v>
          </cell>
          <cell r="B399" t="str">
            <v xml:space="preserve">Pain Tray Texas Health Flower </v>
          </cell>
          <cell r="C399" t="str">
            <v xml:space="preserve">Custom      </v>
          </cell>
          <cell r="D399" t="str">
            <v xml:space="preserve">12/Ca   </v>
          </cell>
          <cell r="E399" t="str">
            <v>CARDCP</v>
          </cell>
          <cell r="F399" t="str">
            <v>13-4109</v>
          </cell>
          <cell r="G399">
            <v>1</v>
          </cell>
          <cell r="H399">
            <v>1</v>
          </cell>
          <cell r="I399">
            <v>1</v>
          </cell>
          <cell r="J399">
            <v>0</v>
          </cell>
          <cell r="K399">
            <v>0</v>
          </cell>
          <cell r="L399">
            <v>0</v>
          </cell>
          <cell r="M399" t="str">
            <v>Low impact - only 1 or 2 line impact</v>
          </cell>
        </row>
        <row r="400">
          <cell r="A400" t="str">
            <v>8406277</v>
          </cell>
          <cell r="B400" t="str">
            <v xml:space="preserve">Suture Ctd Vicryl FS-1 Br     </v>
          </cell>
          <cell r="C400" t="str">
            <v xml:space="preserve">2-0 27" Und </v>
          </cell>
          <cell r="D400" t="str">
            <v xml:space="preserve">36/Bx   </v>
          </cell>
          <cell r="E400" t="str">
            <v>ETHICO</v>
          </cell>
          <cell r="F400" t="str">
            <v>VCP443H</v>
          </cell>
          <cell r="G400">
            <v>1</v>
          </cell>
          <cell r="H400">
            <v>2</v>
          </cell>
          <cell r="I400">
            <v>0</v>
          </cell>
          <cell r="J400">
            <v>0</v>
          </cell>
          <cell r="K400">
            <v>1</v>
          </cell>
          <cell r="L400">
            <v>0</v>
          </cell>
          <cell r="M400" t="str">
            <v>Corporate non-stock - demand too low to convert</v>
          </cell>
        </row>
        <row r="401">
          <cell r="A401" t="str">
            <v>1178341</v>
          </cell>
          <cell r="B401" t="str">
            <v xml:space="preserve">Nerve Block Support Tray      </v>
          </cell>
          <cell r="C401" t="str">
            <v xml:space="preserve">            </v>
          </cell>
          <cell r="D401" t="str">
            <v xml:space="preserve">10/Ca   </v>
          </cell>
          <cell r="E401" t="str">
            <v>MCGAW</v>
          </cell>
          <cell r="F401" t="str">
            <v>332103</v>
          </cell>
          <cell r="G401">
            <v>1</v>
          </cell>
          <cell r="H401">
            <v>1</v>
          </cell>
          <cell r="I401">
            <v>0</v>
          </cell>
          <cell r="J401">
            <v>1</v>
          </cell>
          <cell r="K401">
            <v>0</v>
          </cell>
          <cell r="L401">
            <v>0</v>
          </cell>
          <cell r="M401" t="str">
            <v>Non-stock in the primary DC - demand too low to convert</v>
          </cell>
        </row>
        <row r="402">
          <cell r="A402" t="str">
            <v>1255451</v>
          </cell>
          <cell r="B402" t="str">
            <v xml:space="preserve">Sponge Lap Xray Dtct 5/Pk St  </v>
          </cell>
          <cell r="C402" t="str">
            <v>7" Prewashed</v>
          </cell>
          <cell r="D402" t="str">
            <v xml:space="preserve">40/Ca   </v>
          </cell>
          <cell r="E402" t="str">
            <v>S2SGLO</v>
          </cell>
          <cell r="F402" t="str">
            <v>X8435</v>
          </cell>
          <cell r="G402">
            <v>1</v>
          </cell>
          <cell r="H402">
            <v>1</v>
          </cell>
          <cell r="I402">
            <v>1</v>
          </cell>
          <cell r="J402">
            <v>0</v>
          </cell>
          <cell r="K402">
            <v>0</v>
          </cell>
          <cell r="L402">
            <v>0</v>
          </cell>
          <cell r="M402" t="str">
            <v>Low impact - only 1 or 2 line impact</v>
          </cell>
        </row>
        <row r="403">
          <cell r="A403" t="str">
            <v>8077829</v>
          </cell>
          <cell r="B403" t="str">
            <v xml:space="preserve">Protector Disposable Disp Tth </v>
          </cell>
          <cell r="C403" t="str">
            <v xml:space="preserve">Adult       </v>
          </cell>
          <cell r="D403" t="str">
            <v xml:space="preserve">50/Bx   </v>
          </cell>
          <cell r="E403" t="str">
            <v>SUNMD</v>
          </cell>
          <cell r="F403" t="str">
            <v>9-3041-03</v>
          </cell>
          <cell r="G403">
            <v>1</v>
          </cell>
          <cell r="H403">
            <v>1</v>
          </cell>
          <cell r="I403">
            <v>0</v>
          </cell>
          <cell r="J403">
            <v>1</v>
          </cell>
          <cell r="K403">
            <v>0</v>
          </cell>
          <cell r="L403">
            <v>0</v>
          </cell>
          <cell r="M403" t="str">
            <v>Non-stock in the primary DC - demand too low to convert</v>
          </cell>
        </row>
        <row r="404">
          <cell r="A404" t="str">
            <v>7630051</v>
          </cell>
          <cell r="B404" t="str">
            <v xml:space="preserve">Paper Graph f/V-Pro           </v>
          </cell>
          <cell r="C404" t="str">
            <v xml:space="preserve">            </v>
          </cell>
          <cell r="D404" t="str">
            <v xml:space="preserve">3/Bx    </v>
          </cell>
          <cell r="E404" t="str">
            <v>VESTAL</v>
          </cell>
          <cell r="F404" t="str">
            <v>P093914204</v>
          </cell>
          <cell r="G404">
            <v>1</v>
          </cell>
          <cell r="H404">
            <v>1</v>
          </cell>
          <cell r="I404">
            <v>0</v>
          </cell>
          <cell r="J404">
            <v>1</v>
          </cell>
          <cell r="K404">
            <v>0</v>
          </cell>
          <cell r="L404">
            <v>0</v>
          </cell>
          <cell r="M404" t="str">
            <v>Non-stock in the primary DC - demand too low to convert</v>
          </cell>
        </row>
        <row r="405">
          <cell r="A405" t="str">
            <v>8316160</v>
          </cell>
          <cell r="B405" t="str">
            <v>Triumph PF Latex Sterile Glove</v>
          </cell>
          <cell r="C405" t="str">
            <v xml:space="preserve">Size 8.5    </v>
          </cell>
          <cell r="D405" t="str">
            <v xml:space="preserve">50/Bx   </v>
          </cell>
          <cell r="E405" t="str">
            <v>MEDLIN</v>
          </cell>
          <cell r="F405" t="str">
            <v>MSG2285</v>
          </cell>
          <cell r="G405">
            <v>1</v>
          </cell>
          <cell r="H405">
            <v>1</v>
          </cell>
          <cell r="I405">
            <v>1</v>
          </cell>
          <cell r="J405">
            <v>0</v>
          </cell>
          <cell r="K405">
            <v>0</v>
          </cell>
          <cell r="L405">
            <v>0</v>
          </cell>
          <cell r="M405" t="str">
            <v>Non-stock in the primary DC - demand too low to convert</v>
          </cell>
        </row>
        <row r="406">
          <cell r="A406" t="str">
            <v>1185309</v>
          </cell>
          <cell r="B406" t="str">
            <v>Waste Bags 40-45gal 17Mic Ntrl</v>
          </cell>
          <cell r="C406" t="str">
            <v xml:space="preserve">40x48"      </v>
          </cell>
          <cell r="D406" t="str">
            <v xml:space="preserve">250/Ca  </v>
          </cell>
          <cell r="E406" t="str">
            <v>HERBAG</v>
          </cell>
          <cell r="F406" t="str">
            <v>Z8048XNR01</v>
          </cell>
          <cell r="G406">
            <v>1</v>
          </cell>
          <cell r="H406">
            <v>1</v>
          </cell>
          <cell r="I406">
            <v>0</v>
          </cell>
          <cell r="J406">
            <v>1</v>
          </cell>
          <cell r="K406">
            <v>0</v>
          </cell>
          <cell r="L406">
            <v>0</v>
          </cell>
          <cell r="M406" t="str">
            <v>Non-stock in the primary DC - demand too low to convert</v>
          </cell>
        </row>
        <row r="407">
          <cell r="A407" t="str">
            <v>7459407</v>
          </cell>
          <cell r="B407" t="str">
            <v xml:space="preserve">Trach Tube Oral Cuffed        </v>
          </cell>
          <cell r="C407" t="str">
            <v xml:space="preserve">4.5         </v>
          </cell>
          <cell r="D407" t="str">
            <v xml:space="preserve">10/BX   </v>
          </cell>
          <cell r="E407" t="str">
            <v>KENDAL</v>
          </cell>
          <cell r="F407" t="str">
            <v>86199</v>
          </cell>
          <cell r="G407">
            <v>1</v>
          </cell>
          <cell r="H407">
            <v>1</v>
          </cell>
          <cell r="I407">
            <v>0</v>
          </cell>
          <cell r="J407">
            <v>1</v>
          </cell>
          <cell r="K407">
            <v>0</v>
          </cell>
          <cell r="L407">
            <v>0</v>
          </cell>
          <cell r="M407" t="str">
            <v>Non-stock in the primary DC - demand too low to convert</v>
          </cell>
        </row>
        <row r="408">
          <cell r="A408" t="str">
            <v>2882302</v>
          </cell>
          <cell r="B408" t="str">
            <v>Specimen Sock Arthroscopy Shrt</v>
          </cell>
          <cell r="C408" t="str">
            <v xml:space="preserve">4.5IN       </v>
          </cell>
          <cell r="D408" t="str">
            <v xml:space="preserve">10/Ca   </v>
          </cell>
          <cell r="E408" t="str">
            <v>ALLEG</v>
          </cell>
          <cell r="F408" t="str">
            <v>65652-123</v>
          </cell>
          <cell r="G408">
            <v>1</v>
          </cell>
          <cell r="H408">
            <v>1</v>
          </cell>
          <cell r="I408">
            <v>0</v>
          </cell>
          <cell r="J408">
            <v>1</v>
          </cell>
          <cell r="K408">
            <v>0</v>
          </cell>
          <cell r="L408">
            <v>0</v>
          </cell>
          <cell r="M408" t="str">
            <v>Non-stock in the primary DC - demand too low to convert</v>
          </cell>
        </row>
        <row r="409">
          <cell r="A409" t="str">
            <v>6544893</v>
          </cell>
          <cell r="B409" t="str">
            <v xml:space="preserve">Suture Silk Black G-6         </v>
          </cell>
          <cell r="C409" t="str">
            <v xml:space="preserve">7-0 18"     </v>
          </cell>
          <cell r="D409" t="str">
            <v xml:space="preserve">12/Bx   </v>
          </cell>
          <cell r="E409" t="str">
            <v>ETHICO</v>
          </cell>
          <cell r="F409" t="str">
            <v>768G</v>
          </cell>
          <cell r="G409">
            <v>1</v>
          </cell>
          <cell r="H409">
            <v>1</v>
          </cell>
          <cell r="I409">
            <v>0</v>
          </cell>
          <cell r="J409">
            <v>0</v>
          </cell>
          <cell r="K409">
            <v>1</v>
          </cell>
          <cell r="L409">
            <v>0</v>
          </cell>
          <cell r="M409" t="str">
            <v>Demand increase - converted to stock</v>
          </cell>
        </row>
        <row r="410">
          <cell r="A410" t="str">
            <v>2580107</v>
          </cell>
          <cell r="B410" t="str">
            <v xml:space="preserve">Sodium Chloride Inj 250ML     </v>
          </cell>
          <cell r="C410" t="str">
            <v xml:space="preserve">0.9%        </v>
          </cell>
          <cell r="D410" t="str">
            <v xml:space="preserve">24/Ca   </v>
          </cell>
          <cell r="E410" t="str">
            <v>ABBHOS</v>
          </cell>
          <cell r="F410" t="str">
            <v>0798325</v>
          </cell>
          <cell r="G410">
            <v>1</v>
          </cell>
          <cell r="H410">
            <v>1</v>
          </cell>
          <cell r="I410">
            <v>1</v>
          </cell>
          <cell r="J410">
            <v>0</v>
          </cell>
          <cell r="K410">
            <v>0</v>
          </cell>
          <cell r="L410">
            <v>0</v>
          </cell>
          <cell r="M410" t="str">
            <v>Low impact - only 1 or 2 line impact</v>
          </cell>
        </row>
        <row r="411">
          <cell r="A411" t="str">
            <v>1061300</v>
          </cell>
          <cell r="B411" t="str">
            <v>Supersensative PF Ltx Glove ST</v>
          </cell>
          <cell r="C411" t="str">
            <v xml:space="preserve">Size 8      </v>
          </cell>
          <cell r="D411" t="str">
            <v>200Pr/Ca</v>
          </cell>
          <cell r="E411" t="str">
            <v>ABCO</v>
          </cell>
          <cell r="F411" t="str">
            <v>82580</v>
          </cell>
          <cell r="G411">
            <v>1</v>
          </cell>
          <cell r="H411">
            <v>1</v>
          </cell>
          <cell r="I411">
            <v>0</v>
          </cell>
          <cell r="J411">
            <v>0</v>
          </cell>
          <cell r="K411">
            <v>1</v>
          </cell>
          <cell r="L411">
            <v>0</v>
          </cell>
          <cell r="M411" t="str">
            <v>Corporate non-stock - demand too low to convert</v>
          </cell>
        </row>
        <row r="412">
          <cell r="A412" t="str">
            <v>6549333</v>
          </cell>
          <cell r="B412" t="str">
            <v xml:space="preserve">Suture Ethilon Mono Blk Pc1   </v>
          </cell>
          <cell r="C412" t="str">
            <v xml:space="preserve">5-0 18"     </v>
          </cell>
          <cell r="D412" t="str">
            <v xml:space="preserve">12/Bx   </v>
          </cell>
          <cell r="E412" t="str">
            <v>ETHICO</v>
          </cell>
          <cell r="F412" t="str">
            <v>1855G</v>
          </cell>
          <cell r="G412">
            <v>1</v>
          </cell>
          <cell r="H412">
            <v>1</v>
          </cell>
          <cell r="I412">
            <v>0</v>
          </cell>
          <cell r="J412">
            <v>1</v>
          </cell>
          <cell r="K412">
            <v>0</v>
          </cell>
          <cell r="L412">
            <v>0</v>
          </cell>
          <cell r="M412" t="str">
            <v>Non-stock in the primary DC - demand too low to convert</v>
          </cell>
        </row>
        <row r="413">
          <cell r="A413" t="str">
            <v>4990563</v>
          </cell>
          <cell r="B413" t="str">
            <v xml:space="preserve">Mask Disp Medium Adult #4     </v>
          </cell>
          <cell r="C413" t="str">
            <v xml:space="preserve">            </v>
          </cell>
          <cell r="D413" t="str">
            <v xml:space="preserve">Ea      </v>
          </cell>
          <cell r="E413" t="str">
            <v>RUSCH</v>
          </cell>
          <cell r="F413" t="str">
            <v>158500</v>
          </cell>
          <cell r="G413">
            <v>1</v>
          </cell>
          <cell r="H413">
            <v>5</v>
          </cell>
          <cell r="I413">
            <v>0</v>
          </cell>
          <cell r="J413">
            <v>1</v>
          </cell>
          <cell r="K413">
            <v>0</v>
          </cell>
          <cell r="L413">
            <v>0</v>
          </cell>
          <cell r="M413" t="str">
            <v>Non-stock in the primary DC - demand too low to convert</v>
          </cell>
        </row>
        <row r="414">
          <cell r="A414" t="str">
            <v>1183064</v>
          </cell>
          <cell r="B414" t="str">
            <v xml:space="preserve">Guard Instrument Vented       </v>
          </cell>
          <cell r="C414" t="str">
            <v xml:space="preserve">2x16x25mm   </v>
          </cell>
          <cell r="D414" t="str">
            <v xml:space="preserve">100/Bg  </v>
          </cell>
          <cell r="E414" t="str">
            <v>OXBORO</v>
          </cell>
          <cell r="F414" t="str">
            <v>093018BBG</v>
          </cell>
          <cell r="G414">
            <v>1</v>
          </cell>
          <cell r="H414">
            <v>1</v>
          </cell>
          <cell r="I414">
            <v>0</v>
          </cell>
          <cell r="J414">
            <v>1</v>
          </cell>
          <cell r="K414">
            <v>0</v>
          </cell>
          <cell r="L414">
            <v>0</v>
          </cell>
          <cell r="M414" t="str">
            <v>Non-stock in the primary DC - demand too low to convert</v>
          </cell>
        </row>
        <row r="415">
          <cell r="A415" t="str">
            <v>1252601</v>
          </cell>
          <cell r="B415" t="str">
            <v>Mat Absorbent Pigalog Surgical</v>
          </cell>
          <cell r="C415" t="str">
            <v xml:space="preserve">31x40"      </v>
          </cell>
          <cell r="D415" t="str">
            <v xml:space="preserve">20/Ca   </v>
          </cell>
          <cell r="E415" t="str">
            <v>FISHER</v>
          </cell>
          <cell r="F415" t="str">
            <v>NC1078864</v>
          </cell>
          <cell r="G415">
            <v>1</v>
          </cell>
          <cell r="H415">
            <v>1</v>
          </cell>
          <cell r="I415">
            <v>0</v>
          </cell>
          <cell r="J415">
            <v>0</v>
          </cell>
          <cell r="K415">
            <v>0</v>
          </cell>
          <cell r="L415">
            <v>1</v>
          </cell>
          <cell r="M415" t="str">
            <v>Corporate non-stock - demand too low to convert</v>
          </cell>
        </row>
        <row r="416">
          <cell r="A416" t="str">
            <v>5550357</v>
          </cell>
          <cell r="B416" t="str">
            <v xml:space="preserve">Dermabond Advanced            </v>
          </cell>
          <cell r="C416" t="str">
            <v xml:space="preserve">Topical     </v>
          </cell>
          <cell r="D416" t="str">
            <v xml:space="preserve">6/Bx    </v>
          </cell>
          <cell r="E416" t="str">
            <v>ETHICO</v>
          </cell>
          <cell r="F416" t="str">
            <v>DNX6</v>
          </cell>
          <cell r="G416">
            <v>1</v>
          </cell>
          <cell r="H416">
            <v>2</v>
          </cell>
          <cell r="I416">
            <v>0</v>
          </cell>
          <cell r="J416">
            <v>1</v>
          </cell>
          <cell r="K416">
            <v>0</v>
          </cell>
          <cell r="L416">
            <v>0</v>
          </cell>
          <cell r="M416" t="str">
            <v>Low impact - only 1 or 2 line impact</v>
          </cell>
        </row>
        <row r="417">
          <cell r="A417" t="str">
            <v>5666530</v>
          </cell>
          <cell r="B417" t="str">
            <v xml:space="preserve">Laryngoscope Handle C Battery </v>
          </cell>
          <cell r="C417" t="str">
            <v xml:space="preserve">            </v>
          </cell>
          <cell r="D417" t="str">
            <v xml:space="preserve">Ea      </v>
          </cell>
          <cell r="E417" t="str">
            <v>WELCH</v>
          </cell>
          <cell r="F417" t="str">
            <v>60813</v>
          </cell>
          <cell r="G417">
            <v>1</v>
          </cell>
          <cell r="H417">
            <v>2</v>
          </cell>
          <cell r="I417">
            <v>0</v>
          </cell>
          <cell r="J417">
            <v>1</v>
          </cell>
          <cell r="K417">
            <v>0</v>
          </cell>
          <cell r="L417">
            <v>0</v>
          </cell>
          <cell r="M417" t="str">
            <v>Non-stock in the primary DC - demand too low to convert</v>
          </cell>
        </row>
        <row r="418">
          <cell r="A418" t="str">
            <v>6783747</v>
          </cell>
          <cell r="B418" t="str">
            <v>Towel Paper Bleached Multi-Fol</v>
          </cell>
          <cell r="C418" t="str">
            <v xml:space="preserve">            </v>
          </cell>
          <cell r="D418" t="str">
            <v xml:space="preserve">4000/Ca </v>
          </cell>
          <cell r="E418" t="str">
            <v>MEDLIN</v>
          </cell>
          <cell r="F418" t="str">
            <v>non26810</v>
          </cell>
          <cell r="G418">
            <v>1</v>
          </cell>
          <cell r="H418">
            <v>2</v>
          </cell>
          <cell r="I418">
            <v>0</v>
          </cell>
          <cell r="J418">
            <v>1</v>
          </cell>
          <cell r="K418">
            <v>0</v>
          </cell>
          <cell r="L418">
            <v>0</v>
          </cell>
          <cell r="M418" t="str">
            <v>Non-stock in the primary DC - demand too low to convert</v>
          </cell>
        </row>
        <row r="419">
          <cell r="A419" t="str">
            <v>6549704</v>
          </cell>
          <cell r="B419" t="str">
            <v xml:space="preserve">Suture Ebnd Exc Poly Gr CT2   </v>
          </cell>
          <cell r="C419" t="str">
            <v xml:space="preserve">0 30"       </v>
          </cell>
          <cell r="D419" t="str">
            <v xml:space="preserve">36/Bx   </v>
          </cell>
          <cell r="E419" t="str">
            <v>ETHICO</v>
          </cell>
          <cell r="F419" t="str">
            <v>X412H</v>
          </cell>
          <cell r="G419">
            <v>1</v>
          </cell>
          <cell r="H419">
            <v>1</v>
          </cell>
          <cell r="I419">
            <v>0</v>
          </cell>
          <cell r="J419">
            <v>1</v>
          </cell>
          <cell r="K419">
            <v>0</v>
          </cell>
          <cell r="L419">
            <v>0</v>
          </cell>
          <cell r="M419" t="str">
            <v>Non-stock in the primary DC - demand too low to convert</v>
          </cell>
        </row>
        <row r="420">
          <cell r="A420" t="str">
            <v>1245625</v>
          </cell>
          <cell r="B420" t="str">
            <v xml:space="preserve">Suture 2-0 Vicryl Plus        </v>
          </cell>
          <cell r="C420" t="str">
            <v xml:space="preserve">Undyed      </v>
          </cell>
          <cell r="D420" t="str">
            <v xml:space="preserve">24/Bx   </v>
          </cell>
          <cell r="E420" t="str">
            <v>ETHICO</v>
          </cell>
          <cell r="F420" t="str">
            <v>VCP748T</v>
          </cell>
          <cell r="G420">
            <v>1</v>
          </cell>
          <cell r="H420">
            <v>2</v>
          </cell>
          <cell r="I420">
            <v>0</v>
          </cell>
          <cell r="J420">
            <v>0</v>
          </cell>
          <cell r="K420">
            <v>1</v>
          </cell>
          <cell r="L420">
            <v>0</v>
          </cell>
          <cell r="M420" t="str">
            <v>Corporate non-stock - demand too low to convert</v>
          </cell>
        </row>
        <row r="421">
          <cell r="A421" t="str">
            <v>6034524</v>
          </cell>
          <cell r="B421" t="str">
            <v xml:space="preserve">Tube Oral Rae Cuffed 4.0      </v>
          </cell>
          <cell r="C421" t="str">
            <v xml:space="preserve">            </v>
          </cell>
          <cell r="D421" t="str">
            <v xml:space="preserve">10/Bx   </v>
          </cell>
          <cell r="E421" t="str">
            <v>KENDAL</v>
          </cell>
          <cell r="F421" t="str">
            <v>86209</v>
          </cell>
          <cell r="G421">
            <v>1</v>
          </cell>
          <cell r="H421">
            <v>1</v>
          </cell>
          <cell r="I421">
            <v>0</v>
          </cell>
          <cell r="J421">
            <v>1</v>
          </cell>
          <cell r="K421">
            <v>0</v>
          </cell>
          <cell r="L421">
            <v>0</v>
          </cell>
          <cell r="M421" t="str">
            <v>Non-stock in the primary DC - demand too low to convert</v>
          </cell>
        </row>
        <row r="422">
          <cell r="A422" t="str">
            <v>6542589</v>
          </cell>
          <cell r="B422" t="str">
            <v xml:space="preserve">Suture Ethilon TG160-6+       </v>
          </cell>
          <cell r="C422" t="str">
            <v xml:space="preserve">10-0 12"    </v>
          </cell>
          <cell r="D422" t="str">
            <v xml:space="preserve">12/Bx   </v>
          </cell>
          <cell r="E422" t="str">
            <v>ETHICO</v>
          </cell>
          <cell r="F422" t="str">
            <v>7756G</v>
          </cell>
          <cell r="G422">
            <v>1</v>
          </cell>
          <cell r="H422">
            <v>1</v>
          </cell>
          <cell r="I422">
            <v>0</v>
          </cell>
          <cell r="J422">
            <v>1</v>
          </cell>
          <cell r="K422">
            <v>0</v>
          </cell>
          <cell r="L422">
            <v>0</v>
          </cell>
          <cell r="M422" t="str">
            <v>Non-stock in the primary DC - demand too low to convert</v>
          </cell>
        </row>
        <row r="423">
          <cell r="A423" t="str">
            <v>7778358</v>
          </cell>
          <cell r="B423" t="str">
            <v xml:space="preserve">Steri-Drape Incise Drape      </v>
          </cell>
          <cell r="C423" t="str">
            <v xml:space="preserve">3 7/8x7 7/8 </v>
          </cell>
          <cell r="D423" t="str">
            <v xml:space="preserve">4/Ca    </v>
          </cell>
          <cell r="E423" t="str">
            <v>3MMED</v>
          </cell>
          <cell r="F423" t="str">
            <v>1035</v>
          </cell>
          <cell r="G423">
            <v>1</v>
          </cell>
          <cell r="H423">
            <v>1</v>
          </cell>
          <cell r="I423">
            <v>0</v>
          </cell>
          <cell r="J423">
            <v>0</v>
          </cell>
          <cell r="K423">
            <v>1</v>
          </cell>
          <cell r="L423">
            <v>0</v>
          </cell>
          <cell r="M423" t="str">
            <v>Corporate non-stock - demand too low to convert</v>
          </cell>
        </row>
        <row r="424">
          <cell r="A424" t="str">
            <v>6543718</v>
          </cell>
          <cell r="B424" t="str">
            <v>Suture Ctd Vicryl Plus AB UR-6</v>
          </cell>
          <cell r="C424" t="str">
            <v xml:space="preserve">0 27"       </v>
          </cell>
          <cell r="D424" t="str">
            <v xml:space="preserve">36/Bx   </v>
          </cell>
          <cell r="E424" t="str">
            <v>ETHICO</v>
          </cell>
          <cell r="F424" t="str">
            <v>VCP603H</v>
          </cell>
          <cell r="G424">
            <v>1</v>
          </cell>
          <cell r="H424">
            <v>2</v>
          </cell>
          <cell r="I424">
            <v>0</v>
          </cell>
          <cell r="J424">
            <v>1</v>
          </cell>
          <cell r="K424">
            <v>0</v>
          </cell>
          <cell r="L424">
            <v>0</v>
          </cell>
          <cell r="M424" t="str">
            <v>Non-stock in the primary DC - demand too low to convert</v>
          </cell>
        </row>
        <row r="425">
          <cell r="A425" t="str">
            <v>8527341</v>
          </cell>
          <cell r="B425" t="str">
            <v>Conn Tubng Surg 3/16x18 w/Adap</v>
          </cell>
          <cell r="C425" t="str">
            <v xml:space="preserve">Sterile     </v>
          </cell>
          <cell r="D425" t="str">
            <v xml:space="preserve">50/Ca   </v>
          </cell>
          <cell r="E425" t="str">
            <v>KENDAL</v>
          </cell>
          <cell r="F425" t="str">
            <v>8888301507</v>
          </cell>
          <cell r="G425">
            <v>1</v>
          </cell>
          <cell r="H425">
            <v>1</v>
          </cell>
          <cell r="I425">
            <v>0</v>
          </cell>
          <cell r="J425">
            <v>0</v>
          </cell>
          <cell r="K425">
            <v>1</v>
          </cell>
          <cell r="L425">
            <v>0</v>
          </cell>
          <cell r="M425" t="str">
            <v>Corporate non-stock - demand too low to convert</v>
          </cell>
        </row>
        <row r="426">
          <cell r="A426" t="str">
            <v>1276657</v>
          </cell>
          <cell r="B426" t="str">
            <v xml:space="preserve">Bowl Small Set Sterile        </v>
          </cell>
          <cell r="C426" t="str">
            <v xml:space="preserve">16oz        </v>
          </cell>
          <cell r="D426" t="str">
            <v xml:space="preserve">20/Ca   </v>
          </cell>
          <cell r="E426" t="str">
            <v>MEDLIN</v>
          </cell>
          <cell r="F426" t="str">
            <v>DYNJSBOWL16</v>
          </cell>
          <cell r="G426">
            <v>1</v>
          </cell>
          <cell r="H426">
            <v>1</v>
          </cell>
          <cell r="I426">
            <v>0</v>
          </cell>
          <cell r="J426">
            <v>0</v>
          </cell>
          <cell r="K426">
            <v>0</v>
          </cell>
          <cell r="L426">
            <v>1</v>
          </cell>
          <cell r="M426" t="str">
            <v>Corporate non-stock - demand too low to convert</v>
          </cell>
        </row>
        <row r="427">
          <cell r="A427" t="str">
            <v>4153726</v>
          </cell>
          <cell r="B427" t="str">
            <v xml:space="preserve">Probe Skin Temperature        </v>
          </cell>
          <cell r="C427" t="str">
            <v xml:space="preserve">            </v>
          </cell>
          <cell r="D427" t="str">
            <v xml:space="preserve">20/Ca   </v>
          </cell>
          <cell r="E427" t="str">
            <v>SIMPOR</v>
          </cell>
          <cell r="F427" t="str">
            <v>STS-400</v>
          </cell>
          <cell r="G427">
            <v>1</v>
          </cell>
          <cell r="H427">
            <v>1</v>
          </cell>
          <cell r="I427">
            <v>0</v>
          </cell>
          <cell r="J427">
            <v>1</v>
          </cell>
          <cell r="K427">
            <v>0</v>
          </cell>
          <cell r="L427">
            <v>0</v>
          </cell>
          <cell r="M427" t="str">
            <v>Non-stock in the primary DC - demand too low to convert</v>
          </cell>
        </row>
        <row r="428">
          <cell r="A428" t="str">
            <v>6542665</v>
          </cell>
          <cell r="B428" t="str">
            <v xml:space="preserve">Suture Vicryl Violet Tg140-8  </v>
          </cell>
          <cell r="C428" t="str">
            <v xml:space="preserve">9-0 12"     </v>
          </cell>
          <cell r="D428" t="str">
            <v xml:space="preserve">12/Bx   </v>
          </cell>
          <cell r="E428" t="str">
            <v>ETHICO</v>
          </cell>
          <cell r="F428" t="str">
            <v>V549G</v>
          </cell>
          <cell r="G428">
            <v>1</v>
          </cell>
          <cell r="H428">
            <v>3</v>
          </cell>
          <cell r="I428">
            <v>0</v>
          </cell>
          <cell r="J428">
            <v>0</v>
          </cell>
          <cell r="K428">
            <v>1</v>
          </cell>
          <cell r="L428">
            <v>0</v>
          </cell>
          <cell r="M428" t="str">
            <v>Corporate non-stock - demand too low to convert</v>
          </cell>
        </row>
        <row r="429">
          <cell r="A429" t="str">
            <v>6540355</v>
          </cell>
          <cell r="B429" t="str">
            <v xml:space="preserve">Suture Prolene C-1,C-1        </v>
          </cell>
          <cell r="C429" t="str">
            <v xml:space="preserve">6/0         </v>
          </cell>
          <cell r="D429" t="str">
            <v xml:space="preserve">36/Bx   </v>
          </cell>
          <cell r="E429" t="str">
            <v>ETHICO</v>
          </cell>
          <cell r="F429" t="str">
            <v>8706H</v>
          </cell>
          <cell r="G429">
            <v>1</v>
          </cell>
          <cell r="H429">
            <v>2</v>
          </cell>
          <cell r="I429">
            <v>0</v>
          </cell>
          <cell r="J429">
            <v>0</v>
          </cell>
          <cell r="K429">
            <v>1</v>
          </cell>
          <cell r="L429">
            <v>0</v>
          </cell>
          <cell r="M429" t="str">
            <v>Corporate non-stock - demand too low to convert</v>
          </cell>
        </row>
        <row r="430">
          <cell r="A430" t="str">
            <v>5824701</v>
          </cell>
          <cell r="B430" t="str">
            <v>Coveralls Elast Cuff&amp;Ankle Wht</v>
          </cell>
          <cell r="C430" t="str">
            <v xml:space="preserve">2XL         </v>
          </cell>
          <cell r="D430" t="str">
            <v xml:space="preserve">24/Ca   </v>
          </cell>
          <cell r="E430" t="str">
            <v>ALLEG</v>
          </cell>
          <cell r="F430" t="str">
            <v>2202CV</v>
          </cell>
          <cell r="G430">
            <v>1</v>
          </cell>
          <cell r="H430">
            <v>2</v>
          </cell>
          <cell r="I430">
            <v>0</v>
          </cell>
          <cell r="J430">
            <v>1</v>
          </cell>
          <cell r="K430">
            <v>0</v>
          </cell>
          <cell r="L430">
            <v>0</v>
          </cell>
          <cell r="M430" t="str">
            <v>Low impact - only 1 or 2 line impact</v>
          </cell>
        </row>
        <row r="431">
          <cell r="A431" t="str">
            <v>1069076</v>
          </cell>
          <cell r="B431" t="str">
            <v xml:space="preserve">Wristband ID Adult/Ped        </v>
          </cell>
          <cell r="C431" t="str">
            <v xml:space="preserve">Yellow      </v>
          </cell>
          <cell r="D431" t="str">
            <v xml:space="preserve">500/Bx  </v>
          </cell>
          <cell r="E431" t="str">
            <v>PREDYN</v>
          </cell>
          <cell r="F431" t="str">
            <v>5070-14-PDM</v>
          </cell>
          <cell r="G431">
            <v>1</v>
          </cell>
          <cell r="H431">
            <v>1</v>
          </cell>
          <cell r="I431">
            <v>0</v>
          </cell>
          <cell r="J431">
            <v>1</v>
          </cell>
          <cell r="K431">
            <v>0</v>
          </cell>
          <cell r="L431">
            <v>0</v>
          </cell>
          <cell r="M431" t="str">
            <v>Non-stock in the primary DC - demand too low to convert</v>
          </cell>
        </row>
        <row r="432">
          <cell r="A432" t="str">
            <v>8950277</v>
          </cell>
          <cell r="B432" t="str">
            <v xml:space="preserve">Rose PF NIT, Glove Starmed    </v>
          </cell>
          <cell r="C432" t="str">
            <v xml:space="preserve">Large       </v>
          </cell>
          <cell r="D432" t="str">
            <v xml:space="preserve">200/Bx  </v>
          </cell>
          <cell r="E432" t="str">
            <v>SEMPER</v>
          </cell>
          <cell r="F432" t="str">
            <v>SMNR204</v>
          </cell>
          <cell r="G432">
            <v>1</v>
          </cell>
          <cell r="H432">
            <v>8</v>
          </cell>
          <cell r="I432">
            <v>0</v>
          </cell>
          <cell r="J432">
            <v>1</v>
          </cell>
          <cell r="K432">
            <v>0</v>
          </cell>
          <cell r="L432">
            <v>0</v>
          </cell>
          <cell r="M432" t="str">
            <v>Low impact - only 1 or 2 line impact</v>
          </cell>
        </row>
        <row r="433">
          <cell r="A433" t="str">
            <v>5550758</v>
          </cell>
          <cell r="B433" t="str">
            <v>Biogel PI Indicator Underglove</v>
          </cell>
          <cell r="C433" t="str">
            <v xml:space="preserve">Size 6.5    </v>
          </cell>
          <cell r="D433" t="str">
            <v xml:space="preserve">50/Bx   </v>
          </cell>
          <cell r="E433" t="str">
            <v>ABCO</v>
          </cell>
          <cell r="F433" t="str">
            <v>41665</v>
          </cell>
          <cell r="G433">
            <v>1</v>
          </cell>
          <cell r="H433">
            <v>1</v>
          </cell>
          <cell r="I433">
            <v>0</v>
          </cell>
          <cell r="J433">
            <v>1</v>
          </cell>
          <cell r="K433">
            <v>0</v>
          </cell>
          <cell r="L433">
            <v>0</v>
          </cell>
          <cell r="M433" t="str">
            <v>Non-stock in the primary DC - demand too low to convert</v>
          </cell>
        </row>
        <row r="434">
          <cell r="A434" t="str">
            <v>6546086</v>
          </cell>
          <cell r="B434" t="str">
            <v xml:space="preserve">Suture Pds Ii Mono Vio TP1    </v>
          </cell>
          <cell r="C434" t="str">
            <v xml:space="preserve">1 48"       </v>
          </cell>
          <cell r="D434" t="str">
            <v xml:space="preserve">12/Bx   </v>
          </cell>
          <cell r="E434" t="str">
            <v>ETHICO</v>
          </cell>
          <cell r="F434" t="str">
            <v>Z880G</v>
          </cell>
          <cell r="G434">
            <v>1</v>
          </cell>
          <cell r="H434">
            <v>2</v>
          </cell>
          <cell r="I434">
            <v>0</v>
          </cell>
          <cell r="J434">
            <v>1</v>
          </cell>
          <cell r="K434">
            <v>0</v>
          </cell>
          <cell r="L434">
            <v>0</v>
          </cell>
          <cell r="M434" t="str">
            <v>Non-stock in the primary DC - demand too low to convert</v>
          </cell>
        </row>
        <row r="435">
          <cell r="A435" t="str">
            <v>6545192</v>
          </cell>
          <cell r="B435" t="str">
            <v xml:space="preserve">Suture Pds Ii Mono Ud PS2     </v>
          </cell>
          <cell r="C435" t="str">
            <v xml:space="preserve">4-0 18"     </v>
          </cell>
          <cell r="D435" t="str">
            <v xml:space="preserve">12/Bx   </v>
          </cell>
          <cell r="E435" t="str">
            <v>ETHICO</v>
          </cell>
          <cell r="F435" t="str">
            <v>Z496G</v>
          </cell>
          <cell r="G435">
            <v>1</v>
          </cell>
          <cell r="H435">
            <v>4</v>
          </cell>
          <cell r="I435">
            <v>0</v>
          </cell>
          <cell r="J435">
            <v>1</v>
          </cell>
          <cell r="K435">
            <v>0</v>
          </cell>
          <cell r="L435">
            <v>0</v>
          </cell>
          <cell r="M435" t="str">
            <v>Low impact - only 1 or 2 line impact</v>
          </cell>
        </row>
        <row r="436">
          <cell r="A436" t="str">
            <v>1305009</v>
          </cell>
          <cell r="B436" t="str">
            <v xml:space="preserve">Drape Arthroscopic 90x121 ST  </v>
          </cell>
          <cell r="C436" t="str">
            <v xml:space="preserve">w/Pouch     </v>
          </cell>
          <cell r="D436" t="str">
            <v xml:space="preserve">12/Ca   </v>
          </cell>
          <cell r="E436" t="str">
            <v>MEDLIN</v>
          </cell>
          <cell r="F436" t="str">
            <v>DYNJP8101</v>
          </cell>
          <cell r="G436">
            <v>1</v>
          </cell>
          <cell r="H436">
            <v>1</v>
          </cell>
          <cell r="I436">
            <v>0</v>
          </cell>
          <cell r="J436">
            <v>1</v>
          </cell>
          <cell r="K436">
            <v>0</v>
          </cell>
          <cell r="L436">
            <v>0</v>
          </cell>
          <cell r="M436" t="str">
            <v>Non-stock in the primary DC - demand too low to convert</v>
          </cell>
        </row>
        <row r="437">
          <cell r="A437" t="str">
            <v>4998237</v>
          </cell>
          <cell r="B437" t="str">
            <v xml:space="preserve">ET Tube Cuffed 7.5            </v>
          </cell>
          <cell r="C437" t="str">
            <v xml:space="preserve">            </v>
          </cell>
          <cell r="D437" t="str">
            <v xml:space="preserve">Ea      </v>
          </cell>
          <cell r="E437" t="str">
            <v>MDSRCE</v>
          </cell>
          <cell r="F437" t="str">
            <v>MS-23275</v>
          </cell>
          <cell r="G437">
            <v>1</v>
          </cell>
          <cell r="H437">
            <v>10</v>
          </cell>
          <cell r="I437">
            <v>0</v>
          </cell>
          <cell r="J437">
            <v>1</v>
          </cell>
          <cell r="K437">
            <v>0</v>
          </cell>
          <cell r="L437">
            <v>0</v>
          </cell>
          <cell r="M437" t="str">
            <v>Low impact - only 1 or 2 line impact</v>
          </cell>
        </row>
        <row r="438">
          <cell r="A438" t="str">
            <v>9556702</v>
          </cell>
          <cell r="B438" t="str">
            <v xml:space="preserve">Bra Surgical 34-36            </v>
          </cell>
          <cell r="C438" t="str">
            <v xml:space="preserve">B &amp; C       </v>
          </cell>
          <cell r="D438" t="str">
            <v xml:space="preserve">Ea      </v>
          </cell>
          <cell r="E438" t="str">
            <v>DALEMP</v>
          </cell>
          <cell r="F438" t="str">
            <v>702</v>
          </cell>
          <cell r="G438">
            <v>1</v>
          </cell>
          <cell r="H438">
            <v>2</v>
          </cell>
          <cell r="I438">
            <v>0</v>
          </cell>
          <cell r="J438">
            <v>1</v>
          </cell>
          <cell r="K438">
            <v>0</v>
          </cell>
          <cell r="L438">
            <v>0</v>
          </cell>
          <cell r="M438" t="str">
            <v>Non-stock in the primary DC - demand too low to convert</v>
          </cell>
        </row>
        <row r="439">
          <cell r="A439" t="str">
            <v>6540489</v>
          </cell>
          <cell r="B439" t="str">
            <v xml:space="preserve">Suture Prolene C-1,C-1        </v>
          </cell>
          <cell r="C439" t="str">
            <v xml:space="preserve">6/0         </v>
          </cell>
          <cell r="D439" t="str">
            <v xml:space="preserve">12/Bx   </v>
          </cell>
          <cell r="E439" t="str">
            <v>ETHICO</v>
          </cell>
          <cell r="F439" t="str">
            <v>M8706</v>
          </cell>
          <cell r="G439">
            <v>1</v>
          </cell>
          <cell r="H439">
            <v>2</v>
          </cell>
          <cell r="I439">
            <v>1</v>
          </cell>
          <cell r="J439">
            <v>0</v>
          </cell>
          <cell r="K439">
            <v>0</v>
          </cell>
          <cell r="L439">
            <v>0</v>
          </cell>
          <cell r="M439" t="str">
            <v>Low impact - only 1 or 2 line impact</v>
          </cell>
        </row>
        <row r="440">
          <cell r="A440" t="str">
            <v>1062341</v>
          </cell>
          <cell r="B440" t="str">
            <v xml:space="preserve">Counter Needle Foam Block     </v>
          </cell>
          <cell r="C440" t="str">
            <v xml:space="preserve">15x16x14    </v>
          </cell>
          <cell r="D440" t="str">
            <v xml:space="preserve">12x8/Ca </v>
          </cell>
          <cell r="E440" t="str">
            <v>MEDACT</v>
          </cell>
          <cell r="F440" t="str">
            <v>9010</v>
          </cell>
          <cell r="G440">
            <v>1</v>
          </cell>
          <cell r="H440">
            <v>1</v>
          </cell>
          <cell r="I440">
            <v>0</v>
          </cell>
          <cell r="J440">
            <v>1</v>
          </cell>
          <cell r="K440">
            <v>0</v>
          </cell>
          <cell r="L440">
            <v>0</v>
          </cell>
          <cell r="M440" t="str">
            <v>Non-stock in the primary DC - demand too low to convert</v>
          </cell>
        </row>
        <row r="441">
          <cell r="A441" t="str">
            <v>1264595</v>
          </cell>
          <cell r="B441" t="str">
            <v xml:space="preserve">Label Hangtime Day &amp; Month    </v>
          </cell>
          <cell r="C441" t="str">
            <v xml:space="preserve">White       </v>
          </cell>
          <cell r="D441" t="str">
            <v xml:space="preserve">500/Bx  </v>
          </cell>
          <cell r="E441" t="str">
            <v>HEALMK</v>
          </cell>
          <cell r="F441" t="str">
            <v>403225 HTK</v>
          </cell>
          <cell r="G441">
            <v>1</v>
          </cell>
          <cell r="H441">
            <v>1</v>
          </cell>
          <cell r="I441">
            <v>0</v>
          </cell>
          <cell r="J441">
            <v>1</v>
          </cell>
          <cell r="K441">
            <v>0</v>
          </cell>
          <cell r="L441">
            <v>0</v>
          </cell>
          <cell r="M441" t="str">
            <v>Non-stock in the primary DC - demand too low to convert</v>
          </cell>
        </row>
        <row r="442">
          <cell r="A442" t="str">
            <v>1247727</v>
          </cell>
          <cell r="B442" t="str">
            <v xml:space="preserve">Jumbo Humidity/Temp Meter     </v>
          </cell>
          <cell r="C442" t="str">
            <v xml:space="preserve">W/probe     </v>
          </cell>
          <cell r="D442" t="str">
            <v xml:space="preserve">Ea      </v>
          </cell>
          <cell r="E442" t="str">
            <v>CONTOL</v>
          </cell>
          <cell r="F442" t="str">
            <v>4184</v>
          </cell>
          <cell r="G442">
            <v>1</v>
          </cell>
          <cell r="H442">
            <v>2</v>
          </cell>
          <cell r="I442">
            <v>0</v>
          </cell>
          <cell r="J442">
            <v>0</v>
          </cell>
          <cell r="K442">
            <v>1</v>
          </cell>
          <cell r="L442">
            <v>0</v>
          </cell>
          <cell r="M442" t="str">
            <v>Corporate non-stock - demand too low to convert</v>
          </cell>
        </row>
        <row r="443">
          <cell r="A443" t="str">
            <v>1251923</v>
          </cell>
          <cell r="B443" t="str">
            <v xml:space="preserve">Bra Adjustable Slide Strap    </v>
          </cell>
          <cell r="C443" t="str">
            <v xml:space="preserve">White 32    </v>
          </cell>
          <cell r="D443" t="str">
            <v xml:space="preserve">Ea      </v>
          </cell>
          <cell r="E443" t="str">
            <v>MEINTE</v>
          </cell>
          <cell r="F443" t="str">
            <v>T-340-32</v>
          </cell>
          <cell r="G443">
            <v>1</v>
          </cell>
          <cell r="H443">
            <v>1</v>
          </cell>
          <cell r="I443">
            <v>0</v>
          </cell>
          <cell r="J443">
            <v>1</v>
          </cell>
          <cell r="K443">
            <v>0</v>
          </cell>
          <cell r="L443">
            <v>0</v>
          </cell>
          <cell r="M443" t="str">
            <v>Discontinued</v>
          </cell>
        </row>
        <row r="444">
          <cell r="A444" t="str">
            <v>1105765</v>
          </cell>
          <cell r="B444" t="str">
            <v xml:space="preserve">Coverall White 2XL            </v>
          </cell>
          <cell r="C444" t="str">
            <v xml:space="preserve">            </v>
          </cell>
          <cell r="D444" t="str">
            <v xml:space="preserve">24/Ca   </v>
          </cell>
          <cell r="E444" t="str">
            <v>HALYAR</v>
          </cell>
          <cell r="F444" t="str">
            <v>10095</v>
          </cell>
          <cell r="G444">
            <v>1</v>
          </cell>
          <cell r="H444">
            <v>1</v>
          </cell>
          <cell r="I444">
            <v>0</v>
          </cell>
          <cell r="J444">
            <v>1</v>
          </cell>
          <cell r="K444">
            <v>0</v>
          </cell>
          <cell r="L444">
            <v>0</v>
          </cell>
          <cell r="M444" t="str">
            <v>Non-stock in the primary DC - demand too low to convert</v>
          </cell>
        </row>
        <row r="445">
          <cell r="A445" t="str">
            <v>1112530</v>
          </cell>
          <cell r="B445" t="str">
            <v xml:space="preserve">Underpad Wings 36x36"         </v>
          </cell>
          <cell r="C445" t="str">
            <v xml:space="preserve">Heavy       </v>
          </cell>
          <cell r="D445" t="str">
            <v xml:space="preserve">48/Ca   </v>
          </cell>
          <cell r="E445" t="str">
            <v>KENDAL</v>
          </cell>
          <cell r="F445" t="str">
            <v>968</v>
          </cell>
          <cell r="G445">
            <v>1</v>
          </cell>
          <cell r="H445">
            <v>2</v>
          </cell>
          <cell r="I445">
            <v>0</v>
          </cell>
          <cell r="J445">
            <v>1</v>
          </cell>
          <cell r="K445">
            <v>0</v>
          </cell>
          <cell r="L445">
            <v>0</v>
          </cell>
          <cell r="M445" t="str">
            <v>Low impact - only 1 or 2 line impact</v>
          </cell>
        </row>
        <row r="446">
          <cell r="A446" t="str">
            <v>6546771</v>
          </cell>
          <cell r="B446" t="str">
            <v xml:space="preserve">Suture Vicryl Violet Tg140-6  </v>
          </cell>
          <cell r="C446" t="str">
            <v xml:space="preserve">8-0 12"     </v>
          </cell>
          <cell r="D446" t="str">
            <v xml:space="preserve">12/Bx   </v>
          </cell>
          <cell r="E446" t="str">
            <v>ETHICO</v>
          </cell>
          <cell r="F446" t="str">
            <v>J974G</v>
          </cell>
          <cell r="G446">
            <v>1</v>
          </cell>
          <cell r="H446">
            <v>4</v>
          </cell>
          <cell r="I446">
            <v>1</v>
          </cell>
          <cell r="J446">
            <v>0</v>
          </cell>
          <cell r="K446">
            <v>0</v>
          </cell>
          <cell r="L446">
            <v>0</v>
          </cell>
          <cell r="M446" t="str">
            <v>Low impact - only 1 or 2 line impact</v>
          </cell>
        </row>
        <row r="447">
          <cell r="A447" t="str">
            <v>1216841</v>
          </cell>
          <cell r="B447" t="str">
            <v xml:space="preserve">Blanket Warming Bair Hugger   </v>
          </cell>
          <cell r="C447" t="str">
            <v xml:space="preserve">Lower Body  </v>
          </cell>
          <cell r="D447" t="str">
            <v xml:space="preserve">10/Ca   </v>
          </cell>
          <cell r="E447" t="str">
            <v>3MMED</v>
          </cell>
          <cell r="F447" t="str">
            <v>52500</v>
          </cell>
          <cell r="G447">
            <v>1</v>
          </cell>
          <cell r="H447">
            <v>3</v>
          </cell>
          <cell r="I447">
            <v>0</v>
          </cell>
          <cell r="J447">
            <v>1</v>
          </cell>
          <cell r="K447">
            <v>0</v>
          </cell>
          <cell r="L447">
            <v>0</v>
          </cell>
          <cell r="M447" t="str">
            <v>Low impact - only 1 or 2 line impact</v>
          </cell>
        </row>
        <row r="448">
          <cell r="A448" t="str">
            <v>7776974</v>
          </cell>
          <cell r="B448" t="str">
            <v xml:space="preserve">Steri-Drape X-Ray Intensif    </v>
          </cell>
          <cell r="C448" t="str">
            <v xml:space="preserve">            </v>
          </cell>
          <cell r="D448" t="str">
            <v xml:space="preserve">40/Ca   </v>
          </cell>
          <cell r="E448" t="str">
            <v>3MMED</v>
          </cell>
          <cell r="F448" t="str">
            <v>1013</v>
          </cell>
          <cell r="G448">
            <v>1</v>
          </cell>
          <cell r="H448">
            <v>1</v>
          </cell>
          <cell r="I448">
            <v>0</v>
          </cell>
          <cell r="J448">
            <v>1</v>
          </cell>
          <cell r="K448">
            <v>0</v>
          </cell>
          <cell r="L448">
            <v>0</v>
          </cell>
          <cell r="M448" t="str">
            <v>Non-stock in the primary DC - demand too low to convert</v>
          </cell>
        </row>
        <row r="449">
          <cell r="A449" t="str">
            <v>6589695</v>
          </cell>
          <cell r="B449" t="str">
            <v>Encore Ortho Glove PF Ltx Surg</v>
          </cell>
          <cell r="C449" t="str">
            <v>Brown Size 7</v>
          </cell>
          <cell r="D449" t="str">
            <v xml:space="preserve">50Pr/Bx </v>
          </cell>
          <cell r="E449" t="str">
            <v>ANSELL</v>
          </cell>
          <cell r="F449" t="str">
            <v>5788003</v>
          </cell>
          <cell r="G449">
            <v>1</v>
          </cell>
          <cell r="H449">
            <v>1</v>
          </cell>
          <cell r="I449">
            <v>0</v>
          </cell>
          <cell r="J449">
            <v>1</v>
          </cell>
          <cell r="K449">
            <v>0</v>
          </cell>
          <cell r="L449">
            <v>0</v>
          </cell>
          <cell r="M449" t="str">
            <v>Non-stock in the primary DC - demand too low to convert</v>
          </cell>
        </row>
        <row r="450">
          <cell r="A450" t="str">
            <v>1011950</v>
          </cell>
          <cell r="B450" t="str">
            <v xml:space="preserve">Record Keeping Envelope       </v>
          </cell>
          <cell r="C450" t="str">
            <v xml:space="preserve">8 Loads     </v>
          </cell>
          <cell r="D450" t="str">
            <v xml:space="preserve">100/Bx  </v>
          </cell>
          <cell r="E450" t="str">
            <v>PROPER</v>
          </cell>
          <cell r="F450" t="str">
            <v>26910000</v>
          </cell>
          <cell r="G450">
            <v>1</v>
          </cell>
          <cell r="H450">
            <v>1</v>
          </cell>
          <cell r="I450">
            <v>0</v>
          </cell>
          <cell r="J450">
            <v>0</v>
          </cell>
          <cell r="K450">
            <v>1</v>
          </cell>
          <cell r="L450">
            <v>0</v>
          </cell>
          <cell r="M450" t="str">
            <v>Corporate non-stock - demand too low to convert</v>
          </cell>
        </row>
        <row r="451">
          <cell r="A451" t="str">
            <v>3728014</v>
          </cell>
          <cell r="B451" t="str">
            <v xml:space="preserve">Stat Arm Sling W/Pad          </v>
          </cell>
          <cell r="C451" t="str">
            <v xml:space="preserve">Medium      </v>
          </cell>
          <cell r="D451" t="str">
            <v xml:space="preserve">Ea      </v>
          </cell>
          <cell r="E451" t="str">
            <v>DEROYA</v>
          </cell>
          <cell r="F451" t="str">
            <v>8066-23</v>
          </cell>
          <cell r="G451">
            <v>1</v>
          </cell>
          <cell r="H451">
            <v>8</v>
          </cell>
          <cell r="I451">
            <v>0</v>
          </cell>
          <cell r="J451">
            <v>1</v>
          </cell>
          <cell r="K451">
            <v>0</v>
          </cell>
          <cell r="L451">
            <v>0</v>
          </cell>
          <cell r="M451" t="str">
            <v>Non-stock in the primary DC - demand too low to convert</v>
          </cell>
        </row>
        <row r="452">
          <cell r="A452" t="str">
            <v>5820194</v>
          </cell>
          <cell r="B452" t="str">
            <v xml:space="preserve">Arm Cradle                    </v>
          </cell>
          <cell r="C452" t="str">
            <v xml:space="preserve">24X5X3      </v>
          </cell>
          <cell r="D452" t="str">
            <v xml:space="preserve">24/Ca   </v>
          </cell>
          <cell r="E452" t="str">
            <v>MEDLIN</v>
          </cell>
          <cell r="F452" t="str">
            <v>NON081344</v>
          </cell>
          <cell r="G452">
            <v>1</v>
          </cell>
          <cell r="H452">
            <v>1</v>
          </cell>
          <cell r="I452">
            <v>0</v>
          </cell>
          <cell r="J452">
            <v>0</v>
          </cell>
          <cell r="K452">
            <v>0</v>
          </cell>
          <cell r="L452">
            <v>1</v>
          </cell>
          <cell r="M452" t="str">
            <v>Corporate non-stock - demand too low to convert</v>
          </cell>
        </row>
        <row r="453">
          <cell r="A453" t="str">
            <v>8300091</v>
          </cell>
          <cell r="B453" t="str">
            <v xml:space="preserve">Biogel PI OrthPro Glv PF Strl </v>
          </cell>
          <cell r="C453" t="str">
            <v xml:space="preserve">Size 7      </v>
          </cell>
          <cell r="D453" t="str">
            <v xml:space="preserve">40/Bx   </v>
          </cell>
          <cell r="E453" t="str">
            <v>ABCO</v>
          </cell>
          <cell r="F453" t="str">
            <v>47670</v>
          </cell>
          <cell r="G453">
            <v>1</v>
          </cell>
          <cell r="H453">
            <v>1</v>
          </cell>
          <cell r="I453">
            <v>0</v>
          </cell>
          <cell r="J453">
            <v>1</v>
          </cell>
          <cell r="K453">
            <v>0</v>
          </cell>
          <cell r="L453">
            <v>0</v>
          </cell>
          <cell r="M453" t="str">
            <v>Non-stock in the primary DC - demand too low to convert</v>
          </cell>
        </row>
        <row r="454">
          <cell r="A454" t="str">
            <v>6370001</v>
          </cell>
          <cell r="B454" t="str">
            <v>Suction Coagulator 10FR 6"Disp</v>
          </cell>
          <cell r="C454" t="str">
            <v>w/FootSwitch</v>
          </cell>
          <cell r="D454" t="str">
            <v xml:space="preserve">Ea      </v>
          </cell>
          <cell r="E454" t="str">
            <v>KENDAL</v>
          </cell>
          <cell r="F454" t="str">
            <v>E250510FR</v>
          </cell>
          <cell r="G454">
            <v>1</v>
          </cell>
          <cell r="H454">
            <v>10</v>
          </cell>
          <cell r="I454">
            <v>0</v>
          </cell>
          <cell r="J454">
            <v>1</v>
          </cell>
          <cell r="K454">
            <v>0</v>
          </cell>
          <cell r="L454">
            <v>0</v>
          </cell>
          <cell r="M454" t="str">
            <v>Non-stock in the primary DC - demand too low to convert</v>
          </cell>
        </row>
        <row r="455">
          <cell r="A455" t="str">
            <v>2883010</v>
          </cell>
          <cell r="B455" t="str">
            <v xml:space="preserve">Drape Laparotomy Sterile      </v>
          </cell>
          <cell r="C455" t="str">
            <v>106x122x77in</v>
          </cell>
          <cell r="D455" t="str">
            <v xml:space="preserve">Ea      </v>
          </cell>
          <cell r="E455" t="str">
            <v>ALLEG</v>
          </cell>
          <cell r="F455" t="str">
            <v>29410</v>
          </cell>
          <cell r="G455">
            <v>1</v>
          </cell>
          <cell r="H455">
            <v>6</v>
          </cell>
          <cell r="I455">
            <v>0</v>
          </cell>
          <cell r="J455">
            <v>1</v>
          </cell>
          <cell r="K455">
            <v>0</v>
          </cell>
          <cell r="L455">
            <v>0</v>
          </cell>
          <cell r="M455" t="str">
            <v>Low impact - only 1 or 2 line impact</v>
          </cell>
        </row>
        <row r="456">
          <cell r="A456" t="str">
            <v>1069625</v>
          </cell>
          <cell r="B456" t="str">
            <v xml:space="preserve">Suture Vicryl Violet CT-1     </v>
          </cell>
          <cell r="C456" t="str">
            <v xml:space="preserve">Sz0 18"     </v>
          </cell>
          <cell r="D456" t="str">
            <v xml:space="preserve">12/Bx   </v>
          </cell>
          <cell r="E456" t="str">
            <v>ETHICO</v>
          </cell>
          <cell r="F456" t="str">
            <v>J740D</v>
          </cell>
          <cell r="G456">
            <v>1</v>
          </cell>
          <cell r="H456">
            <v>2</v>
          </cell>
          <cell r="I456">
            <v>0</v>
          </cell>
          <cell r="J456">
            <v>0</v>
          </cell>
          <cell r="K456">
            <v>1</v>
          </cell>
          <cell r="L456">
            <v>0</v>
          </cell>
          <cell r="M456" t="str">
            <v>Corporate non-stock - demand too low to convert</v>
          </cell>
        </row>
        <row r="457">
          <cell r="A457" t="str">
            <v>1027051</v>
          </cell>
          <cell r="B457" t="str">
            <v xml:space="preserve">Nebulizer Aquapack Prefilled  </v>
          </cell>
          <cell r="C457" t="str">
            <v xml:space="preserve">440ml       </v>
          </cell>
          <cell r="D457" t="str">
            <v xml:space="preserve">20/Ca   </v>
          </cell>
          <cell r="E457" t="str">
            <v>RUSCH</v>
          </cell>
          <cell r="F457" t="str">
            <v>004-00</v>
          </cell>
          <cell r="G457">
            <v>1</v>
          </cell>
          <cell r="H457">
            <v>2</v>
          </cell>
          <cell r="I457">
            <v>0</v>
          </cell>
          <cell r="J457">
            <v>0</v>
          </cell>
          <cell r="K457">
            <v>1</v>
          </cell>
          <cell r="L457">
            <v>0</v>
          </cell>
          <cell r="M457" t="str">
            <v>Corporate non-stock - demand too low to convert</v>
          </cell>
        </row>
        <row r="458">
          <cell r="A458" t="str">
            <v>2881315</v>
          </cell>
          <cell r="B458" t="str">
            <v xml:space="preserve">Drape Pacemaker Sterile       </v>
          </cell>
          <cell r="C458" t="str">
            <v xml:space="preserve">80x115in    </v>
          </cell>
          <cell r="D458" t="str">
            <v xml:space="preserve">8/Ca    </v>
          </cell>
          <cell r="E458" t="str">
            <v>ALLEG</v>
          </cell>
          <cell r="F458" t="str">
            <v>29013</v>
          </cell>
          <cell r="G458">
            <v>1</v>
          </cell>
          <cell r="H458">
            <v>1</v>
          </cell>
          <cell r="I458">
            <v>0</v>
          </cell>
          <cell r="J458">
            <v>0</v>
          </cell>
          <cell r="K458">
            <v>1</v>
          </cell>
          <cell r="L458">
            <v>0</v>
          </cell>
          <cell r="M458" t="str">
            <v>Corporate non-stock - demand too low to convert</v>
          </cell>
        </row>
        <row r="459">
          <cell r="A459" t="str">
            <v>1217957</v>
          </cell>
          <cell r="B459" t="str">
            <v xml:space="preserve">Sensor Oxygen Max 10          </v>
          </cell>
          <cell r="C459" t="str">
            <v xml:space="preserve">            </v>
          </cell>
          <cell r="D459" t="str">
            <v xml:space="preserve">Ea      </v>
          </cell>
          <cell r="E459" t="str">
            <v>MAXTEC</v>
          </cell>
          <cell r="F459" t="str">
            <v>R112P10</v>
          </cell>
          <cell r="G459">
            <v>1</v>
          </cell>
          <cell r="H459">
            <v>6</v>
          </cell>
          <cell r="I459">
            <v>0</v>
          </cell>
          <cell r="J459">
            <v>0</v>
          </cell>
          <cell r="K459">
            <v>0</v>
          </cell>
          <cell r="L459">
            <v>1</v>
          </cell>
          <cell r="M459" t="str">
            <v>Corporate non-stock - demand too low to convert</v>
          </cell>
        </row>
        <row r="460">
          <cell r="A460" t="str">
            <v>8400999</v>
          </cell>
          <cell r="B460" t="str">
            <v xml:space="preserve">Suture Vicryl Plus 2-0SH Ndl  </v>
          </cell>
          <cell r="C460" t="str">
            <v xml:space="preserve">            </v>
          </cell>
          <cell r="D460" t="str">
            <v xml:space="preserve">36/Bx   </v>
          </cell>
          <cell r="E460" t="str">
            <v>ETHICO</v>
          </cell>
          <cell r="F460" t="str">
            <v>VCP417H</v>
          </cell>
          <cell r="G460">
            <v>1</v>
          </cell>
          <cell r="H460">
            <v>2</v>
          </cell>
          <cell r="I460">
            <v>0</v>
          </cell>
          <cell r="J460">
            <v>1</v>
          </cell>
          <cell r="K460">
            <v>0</v>
          </cell>
          <cell r="L460">
            <v>0</v>
          </cell>
          <cell r="M460" t="str">
            <v>Non-stock in the primary DC - demand too low to convert</v>
          </cell>
        </row>
        <row r="461">
          <cell r="A461" t="str">
            <v>6126944</v>
          </cell>
          <cell r="B461" t="str">
            <v xml:space="preserve">Label Sterilization Red       </v>
          </cell>
          <cell r="C461" t="str">
            <v xml:space="preserve">w/Ster Date </v>
          </cell>
          <cell r="D461" t="str">
            <v xml:space="preserve">12rl/Ca </v>
          </cell>
          <cell r="E461" t="str">
            <v>3MMED</v>
          </cell>
          <cell r="F461" t="str">
            <v>1269R</v>
          </cell>
          <cell r="G461">
            <v>1</v>
          </cell>
          <cell r="H461">
            <v>1</v>
          </cell>
          <cell r="I461">
            <v>0</v>
          </cell>
          <cell r="J461">
            <v>1</v>
          </cell>
          <cell r="K461">
            <v>0</v>
          </cell>
          <cell r="L461">
            <v>0</v>
          </cell>
          <cell r="M461" t="str">
            <v>Low impact - only 1 or 2 line impact</v>
          </cell>
        </row>
        <row r="462">
          <cell r="A462" t="str">
            <v>6273565</v>
          </cell>
          <cell r="B462" t="str">
            <v xml:space="preserve">Wrap Kimguard 1-step          </v>
          </cell>
          <cell r="C462" t="str">
            <v xml:space="preserve">45X45       </v>
          </cell>
          <cell r="D462" t="str">
            <v xml:space="preserve">48/CA   </v>
          </cell>
          <cell r="E462" t="str">
            <v>HALYAR</v>
          </cell>
          <cell r="F462" t="str">
            <v>62645</v>
          </cell>
          <cell r="G462">
            <v>1</v>
          </cell>
          <cell r="H462">
            <v>1</v>
          </cell>
          <cell r="I462">
            <v>0</v>
          </cell>
          <cell r="J462">
            <v>1</v>
          </cell>
          <cell r="K462">
            <v>0</v>
          </cell>
          <cell r="L462">
            <v>0</v>
          </cell>
          <cell r="M462" t="str">
            <v>Non-stock in the primary DC - demand too low to convert</v>
          </cell>
        </row>
        <row r="463">
          <cell r="A463" t="str">
            <v>1098909</v>
          </cell>
          <cell r="B463" t="str">
            <v xml:space="preserve">BP Cuff Duracuff Navy         </v>
          </cell>
          <cell r="C463" t="str">
            <v xml:space="preserve">Adult       </v>
          </cell>
          <cell r="D463" t="str">
            <v xml:space="preserve">5/Bx    </v>
          </cell>
          <cell r="E463" t="str">
            <v>MARQ</v>
          </cell>
          <cell r="F463" t="str">
            <v>2753</v>
          </cell>
          <cell r="G463">
            <v>1</v>
          </cell>
          <cell r="H463">
            <v>2</v>
          </cell>
          <cell r="I463">
            <v>0</v>
          </cell>
          <cell r="J463">
            <v>0</v>
          </cell>
          <cell r="K463">
            <v>0</v>
          </cell>
          <cell r="L463">
            <v>1</v>
          </cell>
          <cell r="M463" t="str">
            <v>Corporate non-stock - demand too low to convert</v>
          </cell>
        </row>
        <row r="464">
          <cell r="A464" t="str">
            <v>1257078</v>
          </cell>
          <cell r="B464" t="str">
            <v xml:space="preserve">Hydrogen Peroxide 3% 4oz      </v>
          </cell>
          <cell r="C464" t="str">
            <v xml:space="preserve">4oz Bottle  </v>
          </cell>
          <cell r="D464" t="str">
            <v xml:space="preserve">Ea      </v>
          </cell>
          <cell r="E464" t="str">
            <v>ALLEG</v>
          </cell>
          <cell r="F464" t="str">
            <v>AS-HPL4</v>
          </cell>
          <cell r="G464">
            <v>1</v>
          </cell>
          <cell r="H464">
            <v>4</v>
          </cell>
          <cell r="I464">
            <v>0</v>
          </cell>
          <cell r="J464">
            <v>1</v>
          </cell>
          <cell r="K464">
            <v>0</v>
          </cell>
          <cell r="L464">
            <v>0</v>
          </cell>
          <cell r="M464" t="str">
            <v>Non-stock in the primary DC - demand too low to convert</v>
          </cell>
        </row>
        <row r="465">
          <cell r="A465" t="str">
            <v>7700026</v>
          </cell>
          <cell r="B465" t="str">
            <v xml:space="preserve">Basin Sponge Plastic Reusable </v>
          </cell>
          <cell r="C465" t="str">
            <v>1.38 Qt Blue</v>
          </cell>
          <cell r="D465" t="str">
            <v xml:space="preserve">1/Ea    </v>
          </cell>
          <cell r="E465" t="str">
            <v>MEDGEN</v>
          </cell>
          <cell r="F465" t="str">
            <v>00050</v>
          </cell>
          <cell r="G465">
            <v>1</v>
          </cell>
          <cell r="H465">
            <v>12</v>
          </cell>
          <cell r="I465">
            <v>0</v>
          </cell>
          <cell r="J465">
            <v>1</v>
          </cell>
          <cell r="K465">
            <v>0</v>
          </cell>
          <cell r="L465">
            <v>0</v>
          </cell>
          <cell r="M465" t="str">
            <v>Non-stock in the primary DC - demand too low to convert</v>
          </cell>
        </row>
        <row r="466">
          <cell r="A466" t="str">
            <v>1183076</v>
          </cell>
          <cell r="B466" t="str">
            <v>Coagulator Suction Hand Switch</v>
          </cell>
          <cell r="C466" t="str">
            <v xml:space="preserve">8Fr         </v>
          </cell>
          <cell r="D466" t="str">
            <v xml:space="preserve">10/Ca   </v>
          </cell>
          <cell r="E466" t="str">
            <v>ABCO</v>
          </cell>
          <cell r="F466" t="str">
            <v>SCH08</v>
          </cell>
          <cell r="G466">
            <v>1</v>
          </cell>
          <cell r="H466">
            <v>1</v>
          </cell>
          <cell r="I466">
            <v>1</v>
          </cell>
          <cell r="J466">
            <v>0</v>
          </cell>
          <cell r="K466">
            <v>0</v>
          </cell>
          <cell r="L466">
            <v>0</v>
          </cell>
          <cell r="M466" t="str">
            <v>Non-stock in the primary DC - demand too low to convert</v>
          </cell>
        </row>
        <row r="467">
          <cell r="A467" t="str">
            <v>1242357</v>
          </cell>
          <cell r="B467" t="str">
            <v xml:space="preserve">Band ID Fall Risk             </v>
          </cell>
          <cell r="C467" t="str">
            <v xml:space="preserve">Yellow      </v>
          </cell>
          <cell r="D467" t="str">
            <v xml:space="preserve">500/Bx  </v>
          </cell>
          <cell r="E467" t="str">
            <v>PREDYN</v>
          </cell>
          <cell r="F467" t="str">
            <v>5065-14-PDM</v>
          </cell>
          <cell r="G467">
            <v>1</v>
          </cell>
          <cell r="H467">
            <v>1</v>
          </cell>
          <cell r="I467">
            <v>0</v>
          </cell>
          <cell r="J467">
            <v>0</v>
          </cell>
          <cell r="K467">
            <v>1</v>
          </cell>
          <cell r="L467">
            <v>0</v>
          </cell>
          <cell r="M467" t="str">
            <v>Corporate non-stock - demand too low to convert</v>
          </cell>
        </row>
        <row r="468">
          <cell r="A468" t="str">
            <v>6548931</v>
          </cell>
          <cell r="B468" t="str">
            <v xml:space="preserve">Suture Ethilon Mono Blk Fs1   </v>
          </cell>
          <cell r="C468" t="str">
            <v xml:space="preserve">3-0 18"     </v>
          </cell>
          <cell r="D468" t="str">
            <v xml:space="preserve">36/Bx   </v>
          </cell>
          <cell r="E468" t="str">
            <v>ETHICO</v>
          </cell>
          <cell r="F468" t="str">
            <v>663H</v>
          </cell>
          <cell r="G468">
            <v>1</v>
          </cell>
          <cell r="H468">
            <v>2</v>
          </cell>
          <cell r="I468">
            <v>0</v>
          </cell>
          <cell r="J468">
            <v>1</v>
          </cell>
          <cell r="K468">
            <v>0</v>
          </cell>
          <cell r="L468">
            <v>0</v>
          </cell>
          <cell r="M468" t="str">
            <v>Low impact - only 1 or 2 line impact</v>
          </cell>
        </row>
        <row r="469">
          <cell r="A469" t="str">
            <v>1015026</v>
          </cell>
          <cell r="B469" t="str">
            <v xml:space="preserve">Labels Epinephrin Rls         </v>
          </cell>
          <cell r="C469" t="str">
            <v xml:space="preserve">            </v>
          </cell>
          <cell r="D469" t="str">
            <v xml:space="preserve">1/Rl    </v>
          </cell>
          <cell r="E469" t="str">
            <v>TIMED</v>
          </cell>
          <cell r="F469" t="str">
            <v>AN-6</v>
          </cell>
          <cell r="G469">
            <v>1</v>
          </cell>
          <cell r="H469">
            <v>10</v>
          </cell>
          <cell r="I469">
            <v>0</v>
          </cell>
          <cell r="J469">
            <v>0</v>
          </cell>
          <cell r="K469">
            <v>1</v>
          </cell>
          <cell r="L469">
            <v>0</v>
          </cell>
          <cell r="M469" t="str">
            <v>Corporate non-stock - demand too low to convert</v>
          </cell>
        </row>
        <row r="470">
          <cell r="A470" t="str">
            <v>1258236</v>
          </cell>
          <cell r="B470" t="str">
            <v xml:space="preserve">Cable ECG 3 Lead              </v>
          </cell>
          <cell r="C470" t="str">
            <v xml:space="preserve">            </v>
          </cell>
          <cell r="D470" t="str">
            <v xml:space="preserve">Ea      </v>
          </cell>
          <cell r="E470" t="str">
            <v>SOMTEC</v>
          </cell>
          <cell r="F470" t="str">
            <v>1073/S</v>
          </cell>
          <cell r="G470">
            <v>1</v>
          </cell>
          <cell r="H470">
            <v>2</v>
          </cell>
          <cell r="I470">
            <v>0</v>
          </cell>
          <cell r="J470">
            <v>0</v>
          </cell>
          <cell r="K470">
            <v>0</v>
          </cell>
          <cell r="L470">
            <v>1</v>
          </cell>
          <cell r="M470" t="str">
            <v>Corporate non-stock - demand too low to convert</v>
          </cell>
        </row>
        <row r="471">
          <cell r="A471" t="str">
            <v>1061241</v>
          </cell>
          <cell r="B471" t="str">
            <v xml:space="preserve">SCD Express Sleeve Knee       </v>
          </cell>
          <cell r="C471" t="str">
            <v xml:space="preserve">Medium      </v>
          </cell>
          <cell r="D471" t="str">
            <v xml:space="preserve">5Pr/Ca  </v>
          </cell>
          <cell r="E471" t="str">
            <v>KENDAL</v>
          </cell>
          <cell r="F471" t="str">
            <v>9529</v>
          </cell>
          <cell r="G471">
            <v>1</v>
          </cell>
          <cell r="H471">
            <v>1</v>
          </cell>
          <cell r="I471">
            <v>1</v>
          </cell>
          <cell r="J471">
            <v>0</v>
          </cell>
          <cell r="K471">
            <v>0</v>
          </cell>
          <cell r="L471">
            <v>0</v>
          </cell>
          <cell r="M471" t="str">
            <v>Low impact - only 1 or 2 line impact</v>
          </cell>
        </row>
        <row r="472">
          <cell r="A472" t="str">
            <v>1221635</v>
          </cell>
          <cell r="B472" t="str">
            <v xml:space="preserve">Colby Waterbug Suction Device </v>
          </cell>
          <cell r="C472" t="str">
            <v xml:space="preserve">f/Floor     </v>
          </cell>
          <cell r="D472" t="str">
            <v xml:space="preserve">10/Bx   </v>
          </cell>
          <cell r="E472" t="str">
            <v>OXBORO</v>
          </cell>
          <cell r="F472" t="str">
            <v>90010</v>
          </cell>
          <cell r="G472">
            <v>1</v>
          </cell>
          <cell r="H472">
            <v>1</v>
          </cell>
          <cell r="I472">
            <v>0</v>
          </cell>
          <cell r="J472">
            <v>0</v>
          </cell>
          <cell r="K472">
            <v>0</v>
          </cell>
          <cell r="L472">
            <v>1</v>
          </cell>
          <cell r="M472" t="str">
            <v>Corporate non-stock - demand too low to convert</v>
          </cell>
        </row>
        <row r="473">
          <cell r="A473" t="str">
            <v>6678410</v>
          </cell>
          <cell r="B473" t="str">
            <v xml:space="preserve">Steri-Drape,N/S Surg Drape    </v>
          </cell>
          <cell r="C473" t="str">
            <v xml:space="preserve">17"x23"     </v>
          </cell>
          <cell r="D473" t="str">
            <v xml:space="preserve">100/Ca  </v>
          </cell>
          <cell r="E473" t="str">
            <v>3MMED</v>
          </cell>
          <cell r="F473" t="str">
            <v>1010NSD</v>
          </cell>
          <cell r="G473">
            <v>1</v>
          </cell>
          <cell r="H473">
            <v>1</v>
          </cell>
          <cell r="I473">
            <v>0</v>
          </cell>
          <cell r="J473">
            <v>1</v>
          </cell>
          <cell r="K473">
            <v>0</v>
          </cell>
          <cell r="L473">
            <v>0</v>
          </cell>
          <cell r="M473" t="str">
            <v>Non-stock in the primary DC - demand too low to convert</v>
          </cell>
        </row>
        <row r="474">
          <cell r="A474" t="str">
            <v>6034525</v>
          </cell>
          <cell r="B474" t="str">
            <v xml:space="preserve">Tube Oral Rae Uncuffed        </v>
          </cell>
          <cell r="C474" t="str">
            <v xml:space="preserve">4.0         </v>
          </cell>
          <cell r="D474" t="str">
            <v xml:space="preserve">10/Bx   </v>
          </cell>
          <cell r="E474" t="str">
            <v>KENDAL</v>
          </cell>
          <cell r="F474" t="str">
            <v>86265</v>
          </cell>
          <cell r="G474">
            <v>1</v>
          </cell>
          <cell r="H474">
            <v>1</v>
          </cell>
          <cell r="I474">
            <v>1</v>
          </cell>
          <cell r="J474">
            <v>0</v>
          </cell>
          <cell r="K474">
            <v>0</v>
          </cell>
          <cell r="L474">
            <v>0</v>
          </cell>
          <cell r="M474" t="str">
            <v>Non-stock in the primary DC - demand too low to convert</v>
          </cell>
        </row>
        <row r="475">
          <cell r="A475" t="str">
            <v>1269316</v>
          </cell>
          <cell r="B475" t="str">
            <v xml:space="preserve">Drape C-Armor Sterile PE      </v>
          </cell>
          <cell r="C475" t="str">
            <v xml:space="preserve">Clear       </v>
          </cell>
          <cell r="D475" t="str">
            <v xml:space="preserve">12/Ca   </v>
          </cell>
          <cell r="E475" t="str">
            <v>TIDI-E</v>
          </cell>
          <cell r="F475" t="str">
            <v>5523</v>
          </cell>
          <cell r="G475">
            <v>1</v>
          </cell>
          <cell r="H475">
            <v>1</v>
          </cell>
          <cell r="I475">
            <v>0</v>
          </cell>
          <cell r="J475">
            <v>1</v>
          </cell>
          <cell r="K475">
            <v>0</v>
          </cell>
          <cell r="L475">
            <v>0</v>
          </cell>
          <cell r="M475" t="str">
            <v>Non-stock in the primary DC - demand too low to convert</v>
          </cell>
        </row>
        <row r="476">
          <cell r="A476" t="str">
            <v>6784001</v>
          </cell>
          <cell r="B476" t="str">
            <v xml:space="preserve">Sof-Form Conform Bandage      </v>
          </cell>
          <cell r="C476" t="str">
            <v xml:space="preserve">3"          </v>
          </cell>
          <cell r="D476" t="str">
            <v xml:space="preserve">12/Bx   </v>
          </cell>
          <cell r="E476" t="str">
            <v>MEDLIN</v>
          </cell>
          <cell r="F476" t="str">
            <v>NON25497</v>
          </cell>
          <cell r="G476">
            <v>1</v>
          </cell>
          <cell r="H476">
            <v>1</v>
          </cell>
          <cell r="I476">
            <v>0</v>
          </cell>
          <cell r="J476">
            <v>1</v>
          </cell>
          <cell r="K476">
            <v>0</v>
          </cell>
          <cell r="L476">
            <v>0</v>
          </cell>
          <cell r="M476" t="str">
            <v>Non-stock in the primary DC - demand too low to convert</v>
          </cell>
        </row>
        <row r="477">
          <cell r="A477" t="str">
            <v>1100568</v>
          </cell>
          <cell r="B477" t="str">
            <v xml:space="preserve">Flex Connector                </v>
          </cell>
          <cell r="C477" t="str">
            <v xml:space="preserve">            </v>
          </cell>
          <cell r="D477" t="str">
            <v xml:space="preserve">50/Ca   </v>
          </cell>
          <cell r="E477" t="str">
            <v>AMBU</v>
          </cell>
          <cell r="F477" t="str">
            <v>101035</v>
          </cell>
          <cell r="G477">
            <v>1</v>
          </cell>
          <cell r="H477">
            <v>1</v>
          </cell>
          <cell r="I477">
            <v>0</v>
          </cell>
          <cell r="J477">
            <v>1</v>
          </cell>
          <cell r="K477">
            <v>0</v>
          </cell>
          <cell r="L477">
            <v>0</v>
          </cell>
          <cell r="M477" t="str">
            <v>Non-stock in the primary DC - demand too low to convert</v>
          </cell>
        </row>
        <row r="478">
          <cell r="A478" t="str">
            <v>6545562</v>
          </cell>
          <cell r="B478" t="str">
            <v xml:space="preserve">Suture Silk Black FS          </v>
          </cell>
          <cell r="C478" t="str">
            <v xml:space="preserve">2-0 18"     </v>
          </cell>
          <cell r="D478" t="str">
            <v xml:space="preserve">12/Bx   </v>
          </cell>
          <cell r="E478" t="str">
            <v>ETHICO</v>
          </cell>
          <cell r="F478" t="str">
            <v>685G</v>
          </cell>
          <cell r="G478">
            <v>1</v>
          </cell>
          <cell r="H478">
            <v>2</v>
          </cell>
          <cell r="I478">
            <v>0</v>
          </cell>
          <cell r="J478">
            <v>1</v>
          </cell>
          <cell r="K478">
            <v>0</v>
          </cell>
          <cell r="L478">
            <v>0</v>
          </cell>
          <cell r="M478" t="str">
            <v>Low impact - only 1 or 2 line impact</v>
          </cell>
        </row>
        <row r="479">
          <cell r="A479" t="str">
            <v>1198992</v>
          </cell>
          <cell r="B479" t="str">
            <v xml:space="preserve">Cuff Blood Pressure Dura-Cuf  </v>
          </cell>
          <cell r="C479" t="str">
            <v xml:space="preserve">Navy        </v>
          </cell>
          <cell r="D479" t="str">
            <v xml:space="preserve">5/Bx    </v>
          </cell>
          <cell r="E479" t="str">
            <v>MARQ</v>
          </cell>
          <cell r="F479" t="str">
            <v>DUR-A2-2A</v>
          </cell>
          <cell r="G479">
            <v>1</v>
          </cell>
          <cell r="H479">
            <v>1</v>
          </cell>
          <cell r="I479">
            <v>0</v>
          </cell>
          <cell r="J479">
            <v>1</v>
          </cell>
          <cell r="K479">
            <v>0</v>
          </cell>
          <cell r="L479">
            <v>0</v>
          </cell>
          <cell r="M479" t="str">
            <v>Non-stock in the primary DC - demand too low to convert</v>
          </cell>
        </row>
        <row r="480">
          <cell r="A480" t="str">
            <v>1063330</v>
          </cell>
          <cell r="B480" t="str">
            <v xml:space="preserve">IV Secondary Set 41"          </v>
          </cell>
          <cell r="C480" t="str">
            <v xml:space="preserve">            </v>
          </cell>
          <cell r="D480" t="str">
            <v xml:space="preserve">25/Ca   </v>
          </cell>
          <cell r="E480" t="str">
            <v>ICU</v>
          </cell>
          <cell r="F480" t="str">
            <v>B3065</v>
          </cell>
          <cell r="G480">
            <v>1</v>
          </cell>
          <cell r="H480">
            <v>1</v>
          </cell>
          <cell r="I480">
            <v>0</v>
          </cell>
          <cell r="J480">
            <v>1</v>
          </cell>
          <cell r="K480">
            <v>0</v>
          </cell>
          <cell r="L480">
            <v>0</v>
          </cell>
          <cell r="M480" t="str">
            <v>Low impact - only 1 or 2 line impact</v>
          </cell>
        </row>
        <row r="481">
          <cell r="A481" t="str">
            <v>6541235</v>
          </cell>
          <cell r="B481" t="str">
            <v xml:space="preserve">Suture Sutupak P-H Silk Blk   </v>
          </cell>
          <cell r="C481" t="str">
            <v xml:space="preserve">2-0 12-30"  </v>
          </cell>
          <cell r="D481" t="str">
            <v xml:space="preserve">36/Bx   </v>
          </cell>
          <cell r="E481" t="str">
            <v>ETHICO</v>
          </cell>
          <cell r="F481" t="str">
            <v>A305H</v>
          </cell>
          <cell r="G481">
            <v>1</v>
          </cell>
          <cell r="H481">
            <v>2</v>
          </cell>
          <cell r="I481">
            <v>0</v>
          </cell>
          <cell r="J481">
            <v>0</v>
          </cell>
          <cell r="K481">
            <v>1</v>
          </cell>
          <cell r="L481">
            <v>0</v>
          </cell>
          <cell r="M481" t="str">
            <v>Corporate non-stock - demand too low to convert</v>
          </cell>
        </row>
        <row r="482">
          <cell r="A482" t="str">
            <v>1154683</v>
          </cell>
          <cell r="B482" t="str">
            <v xml:space="preserve">Cast Padding Sterile          </v>
          </cell>
          <cell r="C482" t="str">
            <v xml:space="preserve">6"          </v>
          </cell>
          <cell r="D482" t="str">
            <v xml:space="preserve">25/Ca   </v>
          </cell>
          <cell r="E482" t="str">
            <v>SMINEP</v>
          </cell>
          <cell r="F482" t="str">
            <v>9046S</v>
          </cell>
          <cell r="G482">
            <v>1</v>
          </cell>
          <cell r="H482">
            <v>1</v>
          </cell>
          <cell r="I482">
            <v>0</v>
          </cell>
          <cell r="J482">
            <v>1</v>
          </cell>
          <cell r="K482">
            <v>0</v>
          </cell>
          <cell r="L482">
            <v>0</v>
          </cell>
          <cell r="M482" t="str">
            <v>Non-stock in the primary DC - demand too low to convert</v>
          </cell>
        </row>
        <row r="483">
          <cell r="A483" t="str">
            <v>4995325</v>
          </cell>
          <cell r="B483" t="str">
            <v xml:space="preserve">Ambu CO2 Detector             </v>
          </cell>
          <cell r="C483" t="str">
            <v xml:space="preserve">Adult       </v>
          </cell>
          <cell r="D483" t="str">
            <v xml:space="preserve">12/Ca   </v>
          </cell>
          <cell r="E483" t="str">
            <v>AMBU</v>
          </cell>
          <cell r="F483" t="str">
            <v>000172712</v>
          </cell>
          <cell r="G483">
            <v>1</v>
          </cell>
          <cell r="H483">
            <v>1</v>
          </cell>
          <cell r="I483">
            <v>0</v>
          </cell>
          <cell r="J483">
            <v>1</v>
          </cell>
          <cell r="K483">
            <v>0</v>
          </cell>
          <cell r="L483">
            <v>0</v>
          </cell>
          <cell r="M483" t="str">
            <v>Non-stock in the primary DC - demand too low to convert</v>
          </cell>
        </row>
        <row r="484">
          <cell r="A484" t="str">
            <v>1082673</v>
          </cell>
          <cell r="B484" t="str">
            <v xml:space="preserve">Surgical Eye Spears 6/Pk      </v>
          </cell>
          <cell r="C484" t="str">
            <v xml:space="preserve">25Pk/Bx     </v>
          </cell>
          <cell r="D484" t="str">
            <v xml:space="preserve">2Bx/Ca  </v>
          </cell>
          <cell r="E484" t="str">
            <v>DEROYA</v>
          </cell>
          <cell r="F484" t="str">
            <v>30-049-6</v>
          </cell>
          <cell r="G484">
            <v>1</v>
          </cell>
          <cell r="H484">
            <v>1</v>
          </cell>
          <cell r="I484">
            <v>0</v>
          </cell>
          <cell r="J484">
            <v>1</v>
          </cell>
          <cell r="K484">
            <v>0</v>
          </cell>
          <cell r="L484">
            <v>0</v>
          </cell>
          <cell r="M484" t="str">
            <v>Non-stock in the primary DC - demand too low to convert</v>
          </cell>
        </row>
        <row r="485">
          <cell r="A485" t="str">
            <v>1158254</v>
          </cell>
          <cell r="B485" t="str">
            <v xml:space="preserve">Sponge Neuro XRay LF          </v>
          </cell>
          <cell r="C485" t="str">
            <v xml:space="preserve">0.5x0.5     </v>
          </cell>
          <cell r="D485" t="str">
            <v xml:space="preserve">200/Ca  </v>
          </cell>
          <cell r="E485" t="str">
            <v>MEDLIN</v>
          </cell>
          <cell r="F485" t="str">
            <v>NEUROSPNG05</v>
          </cell>
          <cell r="G485">
            <v>1</v>
          </cell>
          <cell r="H485">
            <v>1</v>
          </cell>
          <cell r="I485">
            <v>0</v>
          </cell>
          <cell r="J485">
            <v>0</v>
          </cell>
          <cell r="K485">
            <v>0</v>
          </cell>
          <cell r="L485">
            <v>1</v>
          </cell>
          <cell r="M485" t="str">
            <v>Corporate non-stock - demand too low to convert</v>
          </cell>
        </row>
        <row r="486">
          <cell r="A486" t="str">
            <v>7773254</v>
          </cell>
          <cell r="B486" t="str">
            <v xml:space="preserve">Tape Scotchcast Plus Fbgl Blk </v>
          </cell>
          <cell r="C486" t="str">
            <v xml:space="preserve">3"X4Yds     </v>
          </cell>
          <cell r="D486" t="str">
            <v xml:space="preserve">10/Ca   </v>
          </cell>
          <cell r="E486" t="str">
            <v>3MMED</v>
          </cell>
          <cell r="F486" t="str">
            <v>82003A</v>
          </cell>
          <cell r="G486">
            <v>1</v>
          </cell>
          <cell r="H486">
            <v>1</v>
          </cell>
          <cell r="I486">
            <v>0</v>
          </cell>
          <cell r="J486">
            <v>1</v>
          </cell>
          <cell r="K486">
            <v>0</v>
          </cell>
          <cell r="L486">
            <v>0</v>
          </cell>
          <cell r="M486" t="str">
            <v>Low impact - only 1 or 2 line impact</v>
          </cell>
        </row>
        <row r="487">
          <cell r="A487" t="str">
            <v>1160385</v>
          </cell>
          <cell r="B487" t="str">
            <v xml:space="preserve">IV Ext Set Safeline 35"       </v>
          </cell>
          <cell r="C487" t="str">
            <v xml:space="preserve">Long        </v>
          </cell>
          <cell r="D487" t="str">
            <v xml:space="preserve">50/Ca   </v>
          </cell>
          <cell r="E487" t="str">
            <v>MCGAW</v>
          </cell>
          <cell r="F487" t="str">
            <v>NF1370</v>
          </cell>
          <cell r="G487">
            <v>1</v>
          </cell>
          <cell r="H487">
            <v>1</v>
          </cell>
          <cell r="I487">
            <v>1</v>
          </cell>
          <cell r="J487">
            <v>0</v>
          </cell>
          <cell r="K487">
            <v>0</v>
          </cell>
          <cell r="L487">
            <v>0</v>
          </cell>
          <cell r="M487" t="str">
            <v>Manufacturers back order</v>
          </cell>
        </row>
        <row r="488">
          <cell r="A488" t="str">
            <v>1163560</v>
          </cell>
          <cell r="B488" t="str">
            <v xml:space="preserve">Aquacel Surgic Cover Dressing </v>
          </cell>
          <cell r="C488" t="str">
            <v xml:space="preserve">3.5x6 w/Ag  </v>
          </cell>
          <cell r="D488" t="str">
            <v xml:space="preserve">10/Bx   </v>
          </cell>
          <cell r="E488" t="str">
            <v>BRISTL</v>
          </cell>
          <cell r="F488" t="str">
            <v>412010</v>
          </cell>
          <cell r="G488">
            <v>1</v>
          </cell>
          <cell r="H488">
            <v>1</v>
          </cell>
          <cell r="I488">
            <v>0</v>
          </cell>
          <cell r="J488">
            <v>0</v>
          </cell>
          <cell r="K488">
            <v>1</v>
          </cell>
          <cell r="L488">
            <v>0</v>
          </cell>
          <cell r="M488" t="str">
            <v>Corporate non-stock - demand too low to convert</v>
          </cell>
        </row>
        <row r="489">
          <cell r="A489" t="str">
            <v>4864578</v>
          </cell>
          <cell r="B489" t="str">
            <v>Bag Personal Wht W/Snap Handle</v>
          </cell>
          <cell r="C489" t="str">
            <v xml:space="preserve">x19.5       </v>
          </cell>
          <cell r="D489" t="str">
            <v xml:space="preserve">100/Ca  </v>
          </cell>
          <cell r="E489" t="str">
            <v>ALLEG</v>
          </cell>
          <cell r="F489" t="str">
            <v>SH205195PB</v>
          </cell>
          <cell r="G489">
            <v>1</v>
          </cell>
          <cell r="H489">
            <v>2</v>
          </cell>
          <cell r="I489">
            <v>0</v>
          </cell>
          <cell r="J489">
            <v>1</v>
          </cell>
          <cell r="K489">
            <v>0</v>
          </cell>
          <cell r="L489">
            <v>0</v>
          </cell>
          <cell r="M489" t="str">
            <v>Discontinued</v>
          </cell>
        </row>
        <row r="490">
          <cell r="A490" t="str">
            <v>6545892</v>
          </cell>
          <cell r="B490" t="str">
            <v xml:space="preserve">Suture Prolene Mono Blu Sh    </v>
          </cell>
          <cell r="C490" t="str">
            <v xml:space="preserve">3-0 30"     </v>
          </cell>
          <cell r="D490" t="str">
            <v xml:space="preserve">36/Bx   </v>
          </cell>
          <cell r="E490" t="str">
            <v>ETHICO</v>
          </cell>
          <cell r="F490" t="str">
            <v>8832H</v>
          </cell>
          <cell r="G490">
            <v>1</v>
          </cell>
          <cell r="H490">
            <v>2</v>
          </cell>
          <cell r="I490">
            <v>0</v>
          </cell>
          <cell r="J490">
            <v>1</v>
          </cell>
          <cell r="K490">
            <v>0</v>
          </cell>
          <cell r="L490">
            <v>0</v>
          </cell>
          <cell r="M490" t="str">
            <v>Non-stock in the primary DC - demand too low to convert</v>
          </cell>
        </row>
        <row r="491">
          <cell r="A491" t="str">
            <v>3675550</v>
          </cell>
          <cell r="B491" t="str">
            <v xml:space="preserve">Cath Foley 5cc 16fr Sili      </v>
          </cell>
          <cell r="C491" t="str">
            <v xml:space="preserve">            </v>
          </cell>
          <cell r="D491" t="str">
            <v xml:space="preserve">10/Crtn </v>
          </cell>
          <cell r="E491" t="str">
            <v>KENDAL</v>
          </cell>
          <cell r="F491" t="str">
            <v>8887688169</v>
          </cell>
          <cell r="G491">
            <v>1</v>
          </cell>
          <cell r="H491">
            <v>1</v>
          </cell>
          <cell r="I491">
            <v>1</v>
          </cell>
          <cell r="J491">
            <v>0</v>
          </cell>
          <cell r="K491">
            <v>0</v>
          </cell>
          <cell r="L491">
            <v>0</v>
          </cell>
          <cell r="M491" t="str">
            <v>Low impact - only 1 or 2 line impact</v>
          </cell>
        </row>
        <row r="492">
          <cell r="A492" t="str">
            <v>2881467</v>
          </cell>
          <cell r="B492" t="str">
            <v xml:space="preserve">Drape HD Extremity Sterile    </v>
          </cell>
          <cell r="C492" t="str">
            <v>117x130.5x77</v>
          </cell>
          <cell r="D492" t="str">
            <v xml:space="preserve">6/Ca    </v>
          </cell>
          <cell r="E492" t="str">
            <v>ALLEG</v>
          </cell>
          <cell r="F492" t="str">
            <v>59405</v>
          </cell>
          <cell r="G492">
            <v>1</v>
          </cell>
          <cell r="H492">
            <v>1</v>
          </cell>
          <cell r="I492">
            <v>0</v>
          </cell>
          <cell r="J492">
            <v>1</v>
          </cell>
          <cell r="K492">
            <v>0</v>
          </cell>
          <cell r="L492">
            <v>0</v>
          </cell>
          <cell r="M492" t="str">
            <v>Non-stock in the primary DC - demand too low to convert</v>
          </cell>
        </row>
        <row r="493">
          <cell r="A493" t="str">
            <v>6544790</v>
          </cell>
          <cell r="B493" t="str">
            <v xml:space="preserve">Suture Pds Ii Mono Vio CT1    </v>
          </cell>
          <cell r="C493" t="str">
            <v xml:space="preserve">0 27"       </v>
          </cell>
          <cell r="D493" t="str">
            <v xml:space="preserve">36/Bx   </v>
          </cell>
          <cell r="E493" t="str">
            <v>ETHICO</v>
          </cell>
          <cell r="F493" t="str">
            <v>Z340H</v>
          </cell>
          <cell r="G493">
            <v>1</v>
          </cell>
          <cell r="H493">
            <v>1</v>
          </cell>
          <cell r="I493">
            <v>0</v>
          </cell>
          <cell r="J493">
            <v>1</v>
          </cell>
          <cell r="K493">
            <v>0</v>
          </cell>
          <cell r="L493">
            <v>0</v>
          </cell>
          <cell r="M493" t="str">
            <v>Non-stock in the primary DC - demand too low to convert</v>
          </cell>
        </row>
        <row r="494">
          <cell r="A494" t="str">
            <v>1245623</v>
          </cell>
          <cell r="B494" t="str">
            <v xml:space="preserve">Suture 3-0 Vicryl Plus 144"   </v>
          </cell>
          <cell r="C494" t="str">
            <v xml:space="preserve">Undyed      </v>
          </cell>
          <cell r="D494" t="str">
            <v xml:space="preserve">12/Bx   </v>
          </cell>
          <cell r="E494" t="str">
            <v>ETHICO</v>
          </cell>
          <cell r="F494" t="str">
            <v>VCP885G</v>
          </cell>
          <cell r="G494">
            <v>1</v>
          </cell>
          <cell r="H494">
            <v>2</v>
          </cell>
          <cell r="I494">
            <v>0</v>
          </cell>
          <cell r="J494">
            <v>0</v>
          </cell>
          <cell r="K494">
            <v>1</v>
          </cell>
          <cell r="L494">
            <v>0</v>
          </cell>
          <cell r="M494" t="str">
            <v>Corporate non-stock - demand too low to convert</v>
          </cell>
        </row>
        <row r="495">
          <cell r="A495" t="str">
            <v>1147851</v>
          </cell>
          <cell r="B495" t="str">
            <v xml:space="preserve">Suction Coagulator            </v>
          </cell>
          <cell r="C495" t="str">
            <v xml:space="preserve">10Fr        </v>
          </cell>
          <cell r="D495" t="str">
            <v xml:space="preserve">25/Ca   </v>
          </cell>
          <cell r="E495" t="str">
            <v>KENDAL</v>
          </cell>
          <cell r="F495" t="str">
            <v>E3310</v>
          </cell>
          <cell r="G495">
            <v>1</v>
          </cell>
          <cell r="H495">
            <v>1</v>
          </cell>
          <cell r="I495">
            <v>0</v>
          </cell>
          <cell r="J495">
            <v>1</v>
          </cell>
          <cell r="K495">
            <v>0</v>
          </cell>
          <cell r="L495">
            <v>0</v>
          </cell>
          <cell r="M495" t="str">
            <v>Non-stock in the primary DC - demand too low to convert</v>
          </cell>
        </row>
        <row r="496">
          <cell r="A496" t="str">
            <v>3724642</v>
          </cell>
          <cell r="B496" t="str">
            <v xml:space="preserve">Dressing Holder Nasal         </v>
          </cell>
          <cell r="C496" t="str">
            <v xml:space="preserve">One Size    </v>
          </cell>
          <cell r="D496" t="str">
            <v xml:space="preserve">10/Bx   </v>
          </cell>
          <cell r="E496" t="str">
            <v>DALEMP</v>
          </cell>
          <cell r="F496" t="str">
            <v>600</v>
          </cell>
          <cell r="G496">
            <v>1</v>
          </cell>
          <cell r="H496">
            <v>1</v>
          </cell>
          <cell r="I496">
            <v>0</v>
          </cell>
          <cell r="J496">
            <v>1</v>
          </cell>
          <cell r="K496">
            <v>0</v>
          </cell>
          <cell r="L496">
            <v>0</v>
          </cell>
          <cell r="M496" t="str">
            <v>Non-stock in the primary DC - demand too low to convert</v>
          </cell>
        </row>
        <row r="497">
          <cell r="A497" t="str">
            <v>9870161</v>
          </cell>
          <cell r="B497" t="str">
            <v xml:space="preserve">Syringe w/Cannula             </v>
          </cell>
          <cell r="C497" t="str">
            <v xml:space="preserve">15Gx5mL     </v>
          </cell>
          <cell r="D497" t="str">
            <v xml:space="preserve">100/Bx  </v>
          </cell>
          <cell r="E497" t="str">
            <v>BD</v>
          </cell>
          <cell r="F497" t="str">
            <v>303403</v>
          </cell>
          <cell r="G497">
            <v>1</v>
          </cell>
          <cell r="H497">
            <v>2</v>
          </cell>
          <cell r="I497">
            <v>0</v>
          </cell>
          <cell r="J497">
            <v>1</v>
          </cell>
          <cell r="K497">
            <v>0</v>
          </cell>
          <cell r="L497">
            <v>0</v>
          </cell>
          <cell r="M497" t="str">
            <v>Low impact - only 1 or 2 line impact</v>
          </cell>
        </row>
        <row r="498">
          <cell r="A498" t="str">
            <v>7778041</v>
          </cell>
          <cell r="B498" t="str">
            <v xml:space="preserve">Tape Scotchcast Plus Fbgl Wh  </v>
          </cell>
          <cell r="C498" t="str">
            <v xml:space="preserve">3"X4Yds     </v>
          </cell>
          <cell r="D498" t="str">
            <v xml:space="preserve">10/Ca   </v>
          </cell>
          <cell r="E498" t="str">
            <v>3MMED</v>
          </cell>
          <cell r="F498" t="str">
            <v>82003</v>
          </cell>
          <cell r="G498">
            <v>1</v>
          </cell>
          <cell r="H498">
            <v>1</v>
          </cell>
          <cell r="I498">
            <v>0</v>
          </cell>
          <cell r="J498">
            <v>1</v>
          </cell>
          <cell r="K498">
            <v>0</v>
          </cell>
          <cell r="L498">
            <v>0</v>
          </cell>
          <cell r="M498" t="str">
            <v>Low impact - only 1 or 2 line impact</v>
          </cell>
        </row>
        <row r="499">
          <cell r="A499" t="str">
            <v>9786485</v>
          </cell>
          <cell r="B499" t="str">
            <v xml:space="preserve">Suture Vicryl Plus Und Br PS1 </v>
          </cell>
          <cell r="C499" t="str">
            <v xml:space="preserve">4.0 27"     </v>
          </cell>
          <cell r="D499" t="str">
            <v xml:space="preserve">36/Bx   </v>
          </cell>
          <cell r="E499" t="str">
            <v>ETHICO</v>
          </cell>
          <cell r="F499" t="str">
            <v>VCP935H</v>
          </cell>
          <cell r="G499">
            <v>1</v>
          </cell>
          <cell r="H499">
            <v>2</v>
          </cell>
          <cell r="I499">
            <v>0</v>
          </cell>
          <cell r="J499">
            <v>0</v>
          </cell>
          <cell r="K499">
            <v>1</v>
          </cell>
          <cell r="L499">
            <v>0</v>
          </cell>
          <cell r="M499" t="str">
            <v>Corporate non-stock - demand too low to convert</v>
          </cell>
        </row>
        <row r="500">
          <cell r="A500" t="str">
            <v>1124822</v>
          </cell>
          <cell r="B500" t="str">
            <v xml:space="preserve">Cotton Balls Sterile          </v>
          </cell>
          <cell r="C500" t="str">
            <v>1-1/4" Large</v>
          </cell>
          <cell r="D500" t="str">
            <v xml:space="preserve">100/Ca  </v>
          </cell>
          <cell r="E500" t="str">
            <v>DEROYA</v>
          </cell>
          <cell r="F500" t="str">
            <v>30-030</v>
          </cell>
          <cell r="G500">
            <v>1</v>
          </cell>
          <cell r="H500">
            <v>1</v>
          </cell>
          <cell r="I500">
            <v>0</v>
          </cell>
          <cell r="J500">
            <v>1</v>
          </cell>
          <cell r="K500">
            <v>0</v>
          </cell>
          <cell r="L500">
            <v>0</v>
          </cell>
          <cell r="M500" t="str">
            <v>Non-stock in the primary DC - demand too low to convert</v>
          </cell>
        </row>
        <row r="501">
          <cell r="A501" t="str">
            <v>1225070</v>
          </cell>
          <cell r="B501" t="str">
            <v>Dressing Telfa Occlusive Trans</v>
          </cell>
          <cell r="C501" t="str">
            <v>4x5" Sterile</v>
          </cell>
          <cell r="D501" t="str">
            <v xml:space="preserve">50/Ca   </v>
          </cell>
          <cell r="E501" t="str">
            <v>KENDAL</v>
          </cell>
          <cell r="F501" t="str">
            <v>1111</v>
          </cell>
          <cell r="G501">
            <v>1</v>
          </cell>
          <cell r="H501">
            <v>1</v>
          </cell>
          <cell r="I501">
            <v>0</v>
          </cell>
          <cell r="J501">
            <v>0</v>
          </cell>
          <cell r="K501">
            <v>1</v>
          </cell>
          <cell r="L501">
            <v>0</v>
          </cell>
          <cell r="M501" t="str">
            <v>Corporate non-stock - demand too low to convert</v>
          </cell>
        </row>
        <row r="502">
          <cell r="A502" t="str">
            <v>5550197</v>
          </cell>
          <cell r="B502" t="str">
            <v xml:space="preserve">2-0 27in Coated Vicryl Plus   </v>
          </cell>
          <cell r="C502" t="str">
            <v>Und Brd CT-1</v>
          </cell>
          <cell r="D502" t="str">
            <v xml:space="preserve">36/Bx   </v>
          </cell>
          <cell r="E502" t="str">
            <v>ETHICO</v>
          </cell>
          <cell r="F502" t="str">
            <v>VCP259H</v>
          </cell>
          <cell r="G502">
            <v>1</v>
          </cell>
          <cell r="H502">
            <v>2</v>
          </cell>
          <cell r="I502">
            <v>0</v>
          </cell>
          <cell r="J502">
            <v>0</v>
          </cell>
          <cell r="K502">
            <v>0</v>
          </cell>
          <cell r="L502">
            <v>1</v>
          </cell>
          <cell r="M502" t="str">
            <v>Corporate non-stock - demand too low to convert</v>
          </cell>
        </row>
      </sheetData>
      <sheetData sheetId="5" refreshError="1"/>
      <sheetData sheetId="6">
        <row r="2">
          <cell r="P2" t="str">
            <v>Primary
 Fill Rate</v>
          </cell>
          <cell r="Q2" t="str">
            <v>Network
Fill Rate</v>
          </cell>
          <cell r="T2" t="str">
            <v>Primary
 Fill Rate</v>
          </cell>
          <cell r="U2" t="str">
            <v>Network
Fill Rate</v>
          </cell>
        </row>
        <row r="3">
          <cell r="N3">
            <v>2017</v>
          </cell>
          <cell r="O3" t="str">
            <v>Q1</v>
          </cell>
          <cell r="P3">
            <v>0.88832401287917306</v>
          </cell>
          <cell r="Q3">
            <v>0.95458396881884422</v>
          </cell>
          <cell r="R3">
            <v>2017</v>
          </cell>
          <cell r="S3" t="str">
            <v>Q1</v>
          </cell>
          <cell r="T3">
            <v>0.91814946619217086</v>
          </cell>
          <cell r="U3">
            <v>0.98440942213184202</v>
          </cell>
        </row>
        <row r="4">
          <cell r="O4" t="str">
            <v>Q2</v>
          </cell>
          <cell r="P4">
            <v>0.88143694110391602</v>
          </cell>
          <cell r="Q4">
            <v>0.95544249152019733</v>
          </cell>
          <cell r="S4" t="str">
            <v>Q2</v>
          </cell>
          <cell r="T4">
            <v>0.90942028985507251</v>
          </cell>
          <cell r="U4">
            <v>0.98342584027135371</v>
          </cell>
        </row>
        <row r="5">
          <cell r="O5" t="str">
            <v>Q3</v>
          </cell>
          <cell r="P5">
            <v>0.85340952380952384</v>
          </cell>
          <cell r="Q5">
            <v>0.94110476190476189</v>
          </cell>
          <cell r="S5" t="str">
            <v>Q3</v>
          </cell>
          <cell r="T5">
            <v>0.88464761904761902</v>
          </cell>
          <cell r="U5">
            <v>0.97234285714285718</v>
          </cell>
        </row>
        <row r="6">
          <cell r="O6" t="str">
            <v>Q4</v>
          </cell>
          <cell r="P6">
            <v>0.85039097640301708</v>
          </cell>
          <cell r="Q6">
            <v>0.93785897169746035</v>
          </cell>
          <cell r="S6" t="str">
            <v>Q4</v>
          </cell>
          <cell r="T6">
            <v>0.87551034530482319</v>
          </cell>
          <cell r="U6">
            <v>0.96297834059926646</v>
          </cell>
        </row>
        <row r="7">
          <cell r="N7">
            <v>2018</v>
          </cell>
          <cell r="O7" t="str">
            <v>Q1</v>
          </cell>
          <cell r="P7">
            <v>0.83297508160178335</v>
          </cell>
          <cell r="Q7">
            <v>0.92723509274739269</v>
          </cell>
          <cell r="R7">
            <v>2018</v>
          </cell>
          <cell r="S7" t="str">
            <v>Q1</v>
          </cell>
          <cell r="T7">
            <v>0.86943714672398698</v>
          </cell>
          <cell r="U7">
            <v>0.96369715786959642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dows User" refreshedDate="43291.513086226849" createdVersion="5" refreshedVersion="5" minRefreshableVersion="3" recordCount="1090">
  <cacheSource type="worksheet">
    <worksheetSource ref="A2:N1092" sheet="Item Detail"/>
  </cacheSource>
  <cacheFields count="14">
    <cacheField name="SKU" numFmtId="0">
      <sharedItems/>
    </cacheField>
    <cacheField name="DESCRIPTION" numFmtId="0">
      <sharedItems/>
    </cacheField>
    <cacheField name="STRENGTH" numFmtId="0">
      <sharedItems/>
    </cacheField>
    <cacheField name="SIZE" numFmtId="0">
      <sharedItems/>
    </cacheField>
    <cacheField name="SUP" numFmtId="0">
      <sharedItems/>
    </cacheField>
    <cacheField name="SUPNO" numFmtId="0">
      <sharedItems/>
    </cacheField>
    <cacheField name="LINES" numFmtId="0">
      <sharedItems containsSemiMixedTypes="0" containsString="0" containsNumber="1" containsInteger="1" minValue="1" maxValue="19"/>
    </cacheField>
    <cacheField name="QTY" numFmtId="0">
      <sharedItems containsSemiMixedTypes="0" containsString="0" containsNumber="1" containsInteger="1" minValue="1" maxValue="737"/>
    </cacheField>
    <cacheField name="Back_x000a_order%" numFmtId="166">
      <sharedItems containsSemiMixedTypes="0" containsString="0" containsNumber="1" minValue="0" maxValue="1"/>
    </cacheField>
    <cacheField name="Cross_x000a_Ship%" numFmtId="166">
      <sharedItems containsSemiMixedTypes="0" containsString="0" containsNumber="1" minValue="0" maxValue="1"/>
    </cacheField>
    <cacheField name="NSI%" numFmtId="166">
      <sharedItems containsSemiMixedTypes="0" containsString="0" containsNumber="1" minValue="0" maxValue="1"/>
    </cacheField>
    <cacheField name="Drop_x000a_Ship%" numFmtId="166">
      <sharedItems containsSemiMixedTypes="0" containsString="0" containsNumber="1" minValue="0" maxValue="1"/>
    </cacheField>
    <cacheField name="Status" numFmtId="0">
      <sharedItems count="9">
        <s v="Demand increase - converted to stock"/>
        <s v="Manufacturers back order"/>
        <s v="Non-stock in the primary DC - demand too low to convert"/>
        <s v="Discontinued"/>
        <s v="Corporate non-stock - demand too low to convert"/>
        <s v="Corporate non-stock – demand increase – Sales to convert to stock "/>
        <s v="Demand increase – forecast adjusted"/>
        <s v="Low impact - only 1 or 2 line impact"/>
        <s v="Drop-ship only"/>
      </sharedItems>
    </cacheField>
    <cacheField name="Monthly Demand- Grapevine" numFmtId="0">
      <sharedItems containsString="0" containsBlank="1" containsNumber="1" containsInteger="1" minValue="2" maxValue="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90">
  <r>
    <s v="9870358"/>
    <s v="Syringe Luer Lok Tip          "/>
    <s v="30mL        "/>
    <s v="56/Bx   "/>
    <s v="BD"/>
    <s v="302832"/>
    <n v="19"/>
    <n v="27"/>
    <n v="0.31578947368421051"/>
    <n v="0.57894736842105265"/>
    <n v="0"/>
    <n v="0.10526315789473685"/>
    <x v="0"/>
    <m/>
  </r>
  <r>
    <s v="5076910"/>
    <s v="Lactated Ringers Injectable   "/>
    <s v="500ml       "/>
    <s v="24/Ca   "/>
    <s v="MCGAW"/>
    <s v="L7501"/>
    <n v="15"/>
    <n v="31"/>
    <n v="0.53333333333333333"/>
    <n v="0.46666666666666662"/>
    <n v="0"/>
    <n v="0"/>
    <x v="1"/>
    <m/>
  </r>
  <r>
    <s v="5070085"/>
    <s v="Lactated Ring Irrig Titan Bg  "/>
    <s v="3L Titan Bag"/>
    <s v="Ea      "/>
    <s v="MCGAW"/>
    <s v="R8306"/>
    <n v="12"/>
    <n v="161"/>
    <n v="0.58333333333333337"/>
    <n v="0.41666666666666663"/>
    <n v="0"/>
    <n v="0"/>
    <x v="1"/>
    <m/>
  </r>
  <r>
    <s v="1531434"/>
    <s v="Sodium Chloride 0.9% Irrig    "/>
    <s v="1000mL/Bt   "/>
    <s v="Ea      "/>
    <s v="TRAVOL"/>
    <s v="2F7124"/>
    <n v="11"/>
    <n v="136"/>
    <n v="0.27272727272727271"/>
    <n v="0.72727272727272729"/>
    <n v="0"/>
    <n v="0"/>
    <x v="1"/>
    <m/>
  </r>
  <r>
    <s v="5075000"/>
    <s v="Sterile Water For Irrigation  "/>
    <s v="Bottle      "/>
    <s v="1000ml  "/>
    <s v="MCGAW"/>
    <s v="R5000-01"/>
    <n v="11"/>
    <n v="417"/>
    <n v="9.0909090909090912E-2"/>
    <n v="0.90909090909090906"/>
    <n v="0"/>
    <n v="0"/>
    <x v="1"/>
    <m/>
  </r>
  <r>
    <s v="1227672"/>
    <s v="Dermabond Prineo Skin Closure "/>
    <s v="22cm        "/>
    <s v="2/Bx    "/>
    <s v="ETHICO"/>
    <s v="CLR222US"/>
    <n v="11"/>
    <n v="21"/>
    <n v="0"/>
    <n v="1"/>
    <n v="0"/>
    <n v="0"/>
    <x v="0"/>
    <n v="6"/>
  </r>
  <r>
    <s v="8760248"/>
    <s v="Pack Basic V Sirus            "/>
    <s v="            "/>
    <s v="5/Ca    "/>
    <s v="MEDLIN"/>
    <s v="DYNJP1020S"/>
    <n v="11"/>
    <n v="18"/>
    <n v="0"/>
    <n v="1"/>
    <n v="0"/>
    <n v="0"/>
    <x v="0"/>
    <n v="6"/>
  </r>
  <r>
    <s v="6781746"/>
    <s v="Gown Sirus Non Reinforced     "/>
    <s v="XXL         "/>
    <s v="18/Ca   "/>
    <s v="MEDLIN"/>
    <s v="DYNJP2003S"/>
    <n v="10"/>
    <n v="13"/>
    <n v="0"/>
    <n v="1"/>
    <n v="0"/>
    <n v="0"/>
    <x v="2"/>
    <m/>
  </r>
  <r>
    <s v="8310334"/>
    <s v="Impervious U Drape 76&quot;x54&quot;    "/>
    <s v="Sterile     "/>
    <s v="Ea      "/>
    <s v="MEDLIN"/>
    <s v="DYNJP2499"/>
    <n v="9"/>
    <n v="102"/>
    <n v="0.22222222222222221"/>
    <n v="0.77777777777777768"/>
    <n v="0"/>
    <n v="0"/>
    <x v="3"/>
    <m/>
  </r>
  <r>
    <s v="2580118"/>
    <s v="Lactated Ringers Irrigation   "/>
    <s v="3000mL      "/>
    <s v="Ea      "/>
    <s v="ABBHOS"/>
    <s v="0782808"/>
    <n v="9"/>
    <n v="214"/>
    <n v="0.44444444444444442"/>
    <n v="0.55555555555555558"/>
    <n v="0"/>
    <n v="0"/>
    <x v="1"/>
    <m/>
  </r>
  <r>
    <s v="1530160"/>
    <s v="Lactated Ringr Arthroma 3000ml"/>
    <s v="3000ml Str  "/>
    <s v="Ea      "/>
    <s v="TRAVOL"/>
    <s v="2B7487"/>
    <n v="9"/>
    <n v="210"/>
    <n v="0.66666666666666674"/>
    <n v="0.33333333333333337"/>
    <n v="0"/>
    <n v="0"/>
    <x v="1"/>
    <m/>
  </r>
  <r>
    <s v="9879263"/>
    <s v="Slip Tip Syringe Sterile      "/>
    <s v="60Ml        "/>
    <s v="40/Bx   "/>
    <s v="BD"/>
    <s v="309654"/>
    <n v="8"/>
    <n v="11"/>
    <n v="1"/>
    <n v="0"/>
    <n v="0"/>
    <n v="0"/>
    <x v="1"/>
    <m/>
  </r>
  <r>
    <s v="2581890"/>
    <s v="Sodium Chloride Irrig 3000mL  "/>
    <s v="0.9%        "/>
    <s v="4/Ca    "/>
    <s v="ABBHOS"/>
    <s v="0797208"/>
    <n v="8"/>
    <n v="43"/>
    <n v="0.375"/>
    <n v="0.625"/>
    <n v="0"/>
    <n v="0"/>
    <x v="1"/>
    <m/>
  </r>
  <r>
    <s v="8760646"/>
    <s v="Stockinette Single Ply Sterile"/>
    <s v="4X48        "/>
    <s v="30/Ca   "/>
    <s v="MEDLIN"/>
    <s v="NON22360"/>
    <n v="8"/>
    <n v="8"/>
    <n v="0"/>
    <n v="0"/>
    <n v="1"/>
    <n v="0"/>
    <x v="4"/>
    <m/>
  </r>
  <r>
    <s v="1249408"/>
    <s v="Cuff BP DinaClick Adult       "/>
    <s v="Long        "/>
    <s v="20/Bx   "/>
    <s v="MARQ"/>
    <s v="SFT-A2-2A-L"/>
    <n v="7"/>
    <n v="60"/>
    <n v="0.14285714285714288"/>
    <n v="0.8571428571428571"/>
    <n v="0"/>
    <n v="0"/>
    <x v="2"/>
    <m/>
  </r>
  <r>
    <s v="5075201"/>
    <s v="Sodium Chloride 0.9% Irrig    "/>
    <s v="500mL/Bt    "/>
    <s v="Ea      "/>
    <s v="MCGAW"/>
    <s v="R5201-01"/>
    <n v="7"/>
    <n v="89"/>
    <n v="0.14285714285714288"/>
    <n v="0.8571428571428571"/>
    <n v="0"/>
    <n v="0"/>
    <x v="1"/>
    <m/>
  </r>
  <r>
    <s v="1177914"/>
    <s v="Circuit Anesthesia Adult      "/>
    <s v="90&quot; Exp     "/>
    <s v="20/Ca   "/>
    <s v="MEDLIN"/>
    <s v="DYNJAA0109"/>
    <n v="7"/>
    <n v="10"/>
    <n v="0"/>
    <n v="0"/>
    <n v="0"/>
    <n v="1"/>
    <x v="5"/>
    <n v="6"/>
  </r>
  <r>
    <s v="5550764"/>
    <s v="Biogel PI Micro Glove Surgical"/>
    <s v="Size 6.5    "/>
    <s v="50/Bx   "/>
    <s v="ABCO"/>
    <s v="48565"/>
    <n v="7"/>
    <n v="18"/>
    <n v="0"/>
    <n v="1"/>
    <n v="0"/>
    <n v="0"/>
    <x v="6"/>
    <m/>
  </r>
  <r>
    <s v="1004737"/>
    <s v="Sod Chloride Inj 0.9% Non-DEHP"/>
    <s v="Plas Bag    "/>
    <s v="500ml/Bg"/>
    <s v="MCGAW"/>
    <s v="L8001"/>
    <n v="7"/>
    <n v="274"/>
    <n v="0.28571428571428575"/>
    <n v="0.7142857142857143"/>
    <n v="0"/>
    <n v="0"/>
    <x v="1"/>
    <m/>
  </r>
  <r>
    <s v="8909243"/>
    <s v="Ulnar Pads                    "/>
    <s v="            "/>
    <s v="2/Bg    "/>
    <s v="KENDAL"/>
    <s v="31143095"/>
    <n v="7"/>
    <n v="97"/>
    <n v="0"/>
    <n v="1"/>
    <n v="0"/>
    <n v="0"/>
    <x v="1"/>
    <m/>
  </r>
  <r>
    <s v="7770311"/>
    <s v="Protector Instrument          "/>
    <s v="2x5&quot;        "/>
    <s v="100/Pk  "/>
    <s v="3MMED"/>
    <s v="13911"/>
    <n v="7"/>
    <n v="34"/>
    <n v="0"/>
    <n v="1"/>
    <n v="0"/>
    <n v="0"/>
    <x v="6"/>
    <m/>
  </r>
  <r>
    <s v="1194768"/>
    <s v="Trashbag 48x40&quot; 40-45gal      "/>
    <s v="Natural     "/>
    <s v="250/Ca  "/>
    <s v="HERBAG"/>
    <s v="Z8048VNR01"/>
    <n v="7"/>
    <n v="9"/>
    <n v="0"/>
    <n v="1"/>
    <n v="0"/>
    <n v="0"/>
    <x v="2"/>
    <m/>
  </r>
  <r>
    <s v="1126153"/>
    <s v="Syringe w/o Needle Luerlock   "/>
    <s v="30cc        "/>
    <s v="50/Bx   "/>
    <s v="SHAKIN"/>
    <s v="1126153"/>
    <n v="7"/>
    <n v="7"/>
    <n v="0.7142857142857143"/>
    <n v="0.28571428571428575"/>
    <n v="0"/>
    <n v="0"/>
    <x v="1"/>
    <m/>
  </r>
  <r>
    <s v="1264667"/>
    <s v="Sod Chlor Sol.9% Nondehp      "/>
    <s v="1000ML      "/>
    <s v="1/Bg    "/>
    <s v="MCGAW"/>
    <s v="E8000"/>
    <n v="6"/>
    <n v="145"/>
    <n v="0.5"/>
    <n v="0.5"/>
    <n v="0"/>
    <n v="0"/>
    <x v="1"/>
    <m/>
  </r>
  <r>
    <s v="2882274"/>
    <s v="Cautery Low Temp Fine Tip     "/>
    <s v="            "/>
    <s v="10/Bx   "/>
    <s v="ALLEG"/>
    <s v="65410-010"/>
    <n v="6"/>
    <n v="6"/>
    <n v="0"/>
    <n v="1"/>
    <n v="0"/>
    <n v="0"/>
    <x v="2"/>
    <m/>
  </r>
  <r>
    <s v="9870306"/>
    <s v="Insyte Autoguard BC Winged PNK"/>
    <s v="20Gax1.0in  "/>
    <s v="50/Bx   "/>
    <s v="BD"/>
    <s v="382633"/>
    <n v="6"/>
    <n v="6"/>
    <n v="0"/>
    <n v="1"/>
    <n v="0"/>
    <n v="0"/>
    <x v="1"/>
    <m/>
  </r>
  <r>
    <s v="6781110"/>
    <s v="Shoe Cover Multi-Layer        "/>
    <s v="Blue        "/>
    <s v="200/Ca  "/>
    <s v="MEDLIN"/>
    <s v="NON28852"/>
    <n v="6"/>
    <n v="8"/>
    <n v="0.5"/>
    <n v="0.33333333333333337"/>
    <n v="0.16666666666666669"/>
    <n v="0"/>
    <x v="0"/>
    <n v="3"/>
  </r>
  <r>
    <s v="1276199"/>
    <s v="Glove CS PRO Exam Nitrl PF    "/>
    <s v="Small       "/>
    <s v="50/Bx   "/>
    <s v="MEDLIN"/>
    <s v="CS16S"/>
    <n v="6"/>
    <n v="30"/>
    <n v="0"/>
    <n v="1"/>
    <n v="0"/>
    <n v="0"/>
    <x v="2"/>
    <m/>
  </r>
  <r>
    <s v="7630011"/>
    <s v="Handle f/Light Cover          "/>
    <s v="            "/>
    <s v="Ea      "/>
    <s v="VESTAL"/>
    <s v="LB53"/>
    <n v="6"/>
    <n v="737"/>
    <n v="0.33333333333333337"/>
    <n v="0.66666666666666674"/>
    <n v="0"/>
    <n v="0"/>
    <x v="1"/>
    <m/>
  </r>
  <r>
    <s v="5070060"/>
    <s v="0.9% Sodium Chloride Irrigatio"/>
    <s v="3000mL      "/>
    <s v="4/Ca    "/>
    <s v="MCGAW"/>
    <s v="R8206"/>
    <n v="6"/>
    <n v="14"/>
    <n v="1"/>
    <n v="0"/>
    <n v="0"/>
    <n v="0"/>
    <x v="1"/>
    <m/>
  </r>
  <r>
    <s v="1161507"/>
    <s v="Needle Spinal Touhy           "/>
    <s v="22Gx3.5     "/>
    <s v="25/Ca   "/>
    <s v="HALYAR"/>
    <s v="183107"/>
    <n v="6"/>
    <n v="7"/>
    <n v="0"/>
    <n v="1"/>
    <n v="0"/>
    <n v="0"/>
    <x v="2"/>
    <m/>
  </r>
  <r>
    <s v="6544858"/>
    <s v="Suture Vicryl Violet Tg140-8  "/>
    <s v="7-0 18&quot;     "/>
    <s v="12/Bx   "/>
    <s v="ETHICO"/>
    <s v="J546G"/>
    <n v="6"/>
    <n v="11"/>
    <n v="0.16666666666666669"/>
    <n v="0.83333333333333326"/>
    <n v="0"/>
    <n v="0"/>
    <x v="1"/>
    <m/>
  </r>
  <r>
    <s v="1097882"/>
    <s v="SmartGown Gown Surgical       "/>
    <s v="Large       "/>
    <s v="20/Ca   "/>
    <s v="ALLEG"/>
    <s v="89015"/>
    <n v="6"/>
    <n v="8"/>
    <n v="0"/>
    <n v="1"/>
    <n v="0"/>
    <n v="0"/>
    <x v="2"/>
    <m/>
  </r>
  <r>
    <s v="1115687"/>
    <s v="Brush Kit Assorted            "/>
    <s v="            "/>
    <s v="18/Pk   "/>
    <s v="OXBORO"/>
    <s v="241700BBG"/>
    <n v="6"/>
    <n v="6"/>
    <n v="0"/>
    <n v="0"/>
    <n v="0"/>
    <n v="1"/>
    <x v="4"/>
    <m/>
  </r>
  <r>
    <s v="1136550"/>
    <s v="Connector Straight w/Gas Samp "/>
    <s v="Port        "/>
    <s v="50/Ca   "/>
    <s v="MEDLIN"/>
    <s v="DYNJAA08"/>
    <n v="6"/>
    <n v="6"/>
    <n v="0"/>
    <n v="0"/>
    <n v="0.66666666666666674"/>
    <n v="0.33333333333333337"/>
    <x v="4"/>
    <m/>
  </r>
  <r>
    <s v="1304986"/>
    <s v="Gown Non-reinforced w/Towel   "/>
    <s v="XL          "/>
    <s v="30/Ca   "/>
    <s v="MEDLIN"/>
    <s v="DYNJP2002"/>
    <n v="5"/>
    <n v="7"/>
    <n v="0.2"/>
    <n v="0.8"/>
    <n v="0"/>
    <n v="0"/>
    <x v="1"/>
    <m/>
  </r>
  <r>
    <s v="1198536"/>
    <s v="Coverall Fluid Resist PP Elast"/>
    <s v="White 2XL   "/>
    <s v="25/Ca   "/>
    <s v="TRONEX"/>
    <s v="6780-40W"/>
    <n v="5"/>
    <n v="7"/>
    <n v="0"/>
    <n v="0"/>
    <n v="0"/>
    <n v="1"/>
    <x v="4"/>
    <m/>
  </r>
  <r>
    <s v="1225035"/>
    <s v="Drape Mini C-Arm 54x85&quot;       "/>
    <s v="Clear       "/>
    <s v="10/Ca   "/>
    <s v="ADMED"/>
    <s v="07-CA600"/>
    <n v="5"/>
    <n v="9"/>
    <n v="0"/>
    <n v="0"/>
    <n v="0"/>
    <n v="1"/>
    <x v="4"/>
    <m/>
  </r>
  <r>
    <s v="5079725"/>
    <s v="Univ Admin Set W/15DR Ultrsite"/>
    <s v="W/2 Blu     "/>
    <s v="Ea      "/>
    <s v="MCGAW"/>
    <s v="352899"/>
    <n v="5"/>
    <n v="103"/>
    <n v="0.6"/>
    <n v="0.4"/>
    <n v="0"/>
    <n v="0"/>
    <x v="1"/>
    <m/>
  </r>
  <r>
    <s v="8401005"/>
    <s v="Suture Ctd Vicryl Plus 4-0    "/>
    <s v="PS2Ndl      "/>
    <s v="36/Bx   "/>
    <s v="ETHICO"/>
    <s v="VCP496H"/>
    <n v="5"/>
    <n v="6"/>
    <n v="0"/>
    <n v="0"/>
    <n v="1"/>
    <n v="0"/>
    <x v="4"/>
    <m/>
  </r>
  <r>
    <s v="2411177"/>
    <s v="Cannula w/Syringe             "/>
    <s v="5cc         "/>
    <s v="100/Bx  "/>
    <s v="BD"/>
    <s v="303347"/>
    <n v="5"/>
    <n v="9"/>
    <n v="0"/>
    <n v="1"/>
    <n v="0"/>
    <n v="0"/>
    <x v="1"/>
    <m/>
  </r>
  <r>
    <s v="6540143"/>
    <s v="Suture Vicryl Violet S-29     "/>
    <s v="6-0 18&quot;     "/>
    <s v="12/Bx   "/>
    <s v="ETHICO"/>
    <s v="J555G"/>
    <n v="5"/>
    <n v="5"/>
    <n v="0"/>
    <n v="1"/>
    <n v="0"/>
    <n v="0"/>
    <x v="2"/>
    <m/>
  </r>
  <r>
    <s v="5075300"/>
    <s v="Sodium Chl 0.9% Irrig Plas Bt "/>
    <s v="1000mL/Ea   "/>
    <s v="Ea      "/>
    <s v="MCGAW"/>
    <s v="R5200-01"/>
    <n v="5"/>
    <n v="112"/>
    <n v="0"/>
    <n v="1"/>
    <n v="0"/>
    <n v="0"/>
    <x v="1"/>
    <m/>
  </r>
  <r>
    <s v="1531042"/>
    <s v="Sodium Chloride 0.9% Irrig    "/>
    <s v="500mL/Bt    "/>
    <s v="BT      "/>
    <s v="TRAVOL"/>
    <s v="2F7123"/>
    <n v="5"/>
    <n v="200"/>
    <n v="0"/>
    <n v="1"/>
    <n v="0"/>
    <n v="0"/>
    <x v="1"/>
    <m/>
  </r>
  <r>
    <s v="1304985"/>
    <s v="Gown Non Reinforced Sterile   "/>
    <s v="Large       "/>
    <s v="30/Ca   "/>
    <s v="MEDLIN"/>
    <s v="DYNJP2001"/>
    <n v="5"/>
    <n v="7"/>
    <n v="0.2"/>
    <n v="0.8"/>
    <n v="0"/>
    <n v="0"/>
    <x v="1"/>
    <m/>
  </r>
  <r>
    <s v="2104014"/>
    <s v="Cath Mount ST                 "/>
    <s v="            "/>
    <s v="25/Ca   "/>
    <s v="KENDAL"/>
    <s v="332U5663"/>
    <n v="5"/>
    <n v="9"/>
    <n v="0"/>
    <n v="1"/>
    <n v="0"/>
    <n v="0"/>
    <x v="2"/>
    <m/>
  </r>
  <r>
    <s v="6716678"/>
    <s v="Sampling Line f/Anesthesia    "/>
    <s v="10'         "/>
    <s v="10/Pk   "/>
    <s v="VYAIRE"/>
    <s v="73319-HEL"/>
    <n v="5"/>
    <n v="8"/>
    <n v="0"/>
    <n v="1"/>
    <n v="0"/>
    <n v="0"/>
    <x v="2"/>
    <m/>
  </r>
  <r>
    <s v="1027051"/>
    <s v="Nebulizer Aquapack Prefilled  "/>
    <s v="440ml       "/>
    <s v="20/Ca   "/>
    <s v="RUSCH"/>
    <s v="004-00"/>
    <n v="5"/>
    <n v="14"/>
    <n v="0"/>
    <n v="0"/>
    <n v="1"/>
    <n v="0"/>
    <x v="4"/>
    <m/>
  </r>
  <r>
    <s v="4635057"/>
    <s v="Face Tent w/o Tubing          "/>
    <s v="            "/>
    <s v="50/Ca   "/>
    <s v="RUSCH"/>
    <s v="1095"/>
    <n v="5"/>
    <n v="7"/>
    <n v="0"/>
    <n v="0"/>
    <n v="1"/>
    <n v="0"/>
    <x v="4"/>
    <m/>
  </r>
  <r>
    <s v="6767652"/>
    <s v="Blake Drain Hubless Fluted w/ "/>
    <s v="Trocar 15fr "/>
    <s v="10/Ca   "/>
    <s v="BARDBI"/>
    <s v="072229"/>
    <n v="5"/>
    <n v="5"/>
    <n v="0.2"/>
    <n v="0.8"/>
    <n v="0"/>
    <n v="0"/>
    <x v="2"/>
    <m/>
  </r>
  <r>
    <s v="2880171"/>
    <s v="Mask Surgical Sensitive White "/>
    <s v="            "/>
    <s v="50/Bx   "/>
    <s v="ALLEG"/>
    <s v="AT73335"/>
    <n v="5"/>
    <n v="21"/>
    <n v="0"/>
    <n v="1"/>
    <n v="0"/>
    <n v="0"/>
    <x v="0"/>
    <m/>
  </r>
  <r>
    <s v="1234679"/>
    <s v="Drape Microscope              "/>
    <s v="52x154&quot;     "/>
    <s v="5/Bx    "/>
    <s v="ZEISS"/>
    <s v="306026"/>
    <n v="5"/>
    <n v="6"/>
    <n v="0"/>
    <n v="0"/>
    <n v="0"/>
    <n v="1"/>
    <x v="4"/>
    <m/>
  </r>
  <r>
    <s v="1145505"/>
    <s v="Catheter Anesthesia Mount     "/>
    <s v="            "/>
    <s v="50/Ca   "/>
    <s v="MEDLIN"/>
    <s v="DYNJAA14"/>
    <n v="5"/>
    <n v="6"/>
    <n v="0"/>
    <n v="0"/>
    <n v="1"/>
    <n v="0"/>
    <x v="4"/>
    <m/>
  </r>
  <r>
    <s v="6548949"/>
    <s v="Suture Vicryl Violet Bv130-4  "/>
    <s v="8-0 5&quot;      "/>
    <s v="12/Bx   "/>
    <s v="ETHICO"/>
    <s v="J405G"/>
    <n v="5"/>
    <n v="6"/>
    <n v="0"/>
    <n v="1"/>
    <n v="0"/>
    <n v="0"/>
    <x v="2"/>
    <m/>
  </r>
  <r>
    <s v="1168112"/>
    <s v="Bandage Gauze Sterile         "/>
    <s v="4.5&quot;x4.1yd  "/>
    <s v="100/Ca  "/>
    <s v="MEDLIN"/>
    <s v="PRM25865"/>
    <n v="5"/>
    <n v="5"/>
    <n v="0"/>
    <n v="1"/>
    <n v="0"/>
    <n v="0"/>
    <x v="2"/>
    <m/>
  </r>
  <r>
    <s v="8900582"/>
    <s v="Electrode Radio Translucent   "/>
    <s v="            "/>
    <s v="50/Pk   "/>
    <s v="KENDAL"/>
    <s v="31452389"/>
    <n v="5"/>
    <n v="50"/>
    <n v="0"/>
    <n v="1"/>
    <n v="0"/>
    <n v="0"/>
    <x v="2"/>
    <m/>
  </r>
  <r>
    <s v="1249443"/>
    <s v="Bag Valve Mesh                "/>
    <s v="Green       "/>
    <s v="100/Pk  "/>
    <s v="HEALMK"/>
    <s v="VB-604 GN"/>
    <n v="5"/>
    <n v="23"/>
    <n v="0"/>
    <n v="1"/>
    <n v="0"/>
    <n v="0"/>
    <x v="2"/>
    <m/>
  </r>
  <r>
    <s v="2072114"/>
    <s v="Extention Set Safeline        "/>
    <s v="MACROB      "/>
    <s v="50/CA   "/>
    <s v="MCGAW"/>
    <s v="NF1320"/>
    <n v="5"/>
    <n v="8"/>
    <n v="0"/>
    <n v="1"/>
    <n v="0"/>
    <n v="0"/>
    <x v="2"/>
    <m/>
  </r>
  <r>
    <s v="6545192"/>
    <s v="Suture Pds Ii Mono Ud PS2     "/>
    <s v="4-0 18&quot;     "/>
    <s v="12/Bx   "/>
    <s v="ETHICO"/>
    <s v="Z496G"/>
    <n v="5"/>
    <n v="10"/>
    <n v="0.4"/>
    <n v="0.6"/>
    <n v="0"/>
    <n v="0"/>
    <x v="1"/>
    <m/>
  </r>
  <r>
    <s v="1099318"/>
    <s v="Matrix Elastic Bandage        "/>
    <s v="2&quot;x5yds     "/>
    <s v="20/Ca   "/>
    <s v="MEDLIN"/>
    <s v="DYNJ05152LF"/>
    <n v="5"/>
    <n v="5"/>
    <n v="0"/>
    <n v="1"/>
    <n v="0"/>
    <n v="0"/>
    <x v="2"/>
    <m/>
  </r>
  <r>
    <s v="1140783"/>
    <s v="ProFormance Washer Test       "/>
    <s v="TOSI        "/>
    <s v="30/Ca   "/>
    <s v="HEALMK"/>
    <s v="WT101"/>
    <n v="5"/>
    <n v="8"/>
    <n v="0"/>
    <n v="0"/>
    <n v="0"/>
    <n v="1"/>
    <x v="4"/>
    <m/>
  </r>
  <r>
    <s v="1013001"/>
    <s v="Myringotomy Blade Narrow Shaft"/>
    <s v="            "/>
    <s v="6/Bx    "/>
    <s v="BEAVIS"/>
    <s v="377120"/>
    <n v="4"/>
    <n v="6"/>
    <n v="0.5"/>
    <n v="0.5"/>
    <n v="0"/>
    <n v="0"/>
    <x v="1"/>
    <m/>
  </r>
  <r>
    <s v="1084637"/>
    <s v="Major Abdominal Drape         "/>
    <s v="102X122     "/>
    <s v="8/Ca    "/>
    <s v="MEDLIN"/>
    <s v="DYNJP3103"/>
    <n v="4"/>
    <n v="4"/>
    <n v="0"/>
    <n v="0"/>
    <n v="1"/>
    <n v="0"/>
    <x v="4"/>
    <m/>
  </r>
  <r>
    <s v="4999225"/>
    <s v="Tube Tracheal Oral RAE w/Cuff "/>
    <s v="5.0mm       "/>
    <s v="10/Bx   "/>
    <s v="KENDAL"/>
    <s v="76251"/>
    <n v="4"/>
    <n v="5"/>
    <n v="0"/>
    <n v="1"/>
    <n v="0"/>
    <n v="0"/>
    <x v="2"/>
    <m/>
  </r>
  <r>
    <s v="6370001"/>
    <s v="Suction Coagulator 10FR 6&quot;Disp"/>
    <s v="w/FootSwitch"/>
    <s v="Ea      "/>
    <s v="KENDAL"/>
    <s v="E250510FR"/>
    <n v="4"/>
    <n v="55"/>
    <n v="0"/>
    <n v="1"/>
    <n v="0"/>
    <n v="0"/>
    <x v="2"/>
    <m/>
  </r>
  <r>
    <s v="2089803"/>
    <s v="Tent Face w/ Tubing           "/>
    <s v="            "/>
    <s v="50/Ca   "/>
    <s v="VYAIRE"/>
    <s v="001221"/>
    <n v="4"/>
    <n v="4"/>
    <n v="0.25"/>
    <n v="0.75"/>
    <n v="0"/>
    <n v="0"/>
    <x v="1"/>
    <m/>
  </r>
  <r>
    <s v="1217957"/>
    <s v="Sensor Oxygen Max 10          "/>
    <s v="            "/>
    <s v="Ea      "/>
    <s v="MAXTEC"/>
    <s v="R112P10"/>
    <n v="4"/>
    <n v="18"/>
    <n v="0"/>
    <n v="0"/>
    <n v="0"/>
    <n v="1"/>
    <x v="4"/>
    <m/>
  </r>
  <r>
    <s v="1116644"/>
    <s v="U-Drape Reinforced Large      "/>
    <s v="88x125      "/>
    <s v="11/Ca   "/>
    <s v="HALYAR"/>
    <s v="89311"/>
    <n v="4"/>
    <n v="4"/>
    <n v="0"/>
    <n v="1"/>
    <n v="0"/>
    <n v="0"/>
    <x v="2"/>
    <m/>
  </r>
  <r>
    <s v="6544113"/>
    <s v="Suture Ethilon Mon Blk Cs1406 "/>
    <s v="10-0 12&quot;    "/>
    <s v="12/Bx   "/>
    <s v="ETHICO"/>
    <s v="9003G"/>
    <n v="4"/>
    <n v="6"/>
    <n v="0"/>
    <n v="1"/>
    <n v="0"/>
    <n v="0"/>
    <x v="2"/>
    <m/>
  </r>
  <r>
    <s v="2430065"/>
    <s v="Detergent Instra-Clean Hemolyt"/>
    <s v="1Gal        "/>
    <s v="Ea      "/>
    <s v="CARCOR"/>
    <s v="25129"/>
    <n v="4"/>
    <n v="16"/>
    <n v="0"/>
    <n v="1"/>
    <n v="0"/>
    <n v="0"/>
    <x v="2"/>
    <m/>
  </r>
  <r>
    <s v="8310344"/>
    <s v="Drape Split Sheet             "/>
    <s v="            "/>
    <s v="Ea      "/>
    <s v="MEDLIN"/>
    <s v="DYNJP2498"/>
    <n v="4"/>
    <n v="22"/>
    <n v="0.5"/>
    <n v="0.5"/>
    <n v="0"/>
    <n v="0"/>
    <x v="3"/>
    <m/>
  </r>
  <r>
    <s v="1082673"/>
    <s v="Surgical Eye Spears 6/Pk      "/>
    <s v="25Pk/Bx     "/>
    <s v="2Bx/Ca  "/>
    <s v="DEROYA"/>
    <s v="30-049-6"/>
    <n v="4"/>
    <n v="4"/>
    <n v="0"/>
    <n v="1"/>
    <n v="0"/>
    <n v="0"/>
    <x v="2"/>
    <m/>
  </r>
  <r>
    <s v="9870161"/>
    <s v="Syringe w/Cannula             "/>
    <s v="15Gx5mL     "/>
    <s v="100/Bx  "/>
    <s v="BD"/>
    <s v="303403"/>
    <n v="4"/>
    <n v="10"/>
    <n v="0.25"/>
    <n v="0.75"/>
    <n v="0"/>
    <n v="0"/>
    <x v="1"/>
    <m/>
  </r>
  <r>
    <s v="5075001"/>
    <s v="Sterile Water For Irrigation  "/>
    <s v="500ml Str   "/>
    <s v="500ml/Bt"/>
    <s v="MCGAW"/>
    <s v="R5001-01"/>
    <n v="4"/>
    <n v="117"/>
    <n v="0.25"/>
    <n v="0.75"/>
    <n v="0"/>
    <n v="0"/>
    <x v="1"/>
    <m/>
  </r>
  <r>
    <s v="4542688"/>
    <s v="IV Set Secondary 15Drop/ml    "/>
    <s v="w/Cannula   "/>
    <s v="50/Ca   "/>
    <s v="MCGAW"/>
    <s v="NF1430"/>
    <n v="4"/>
    <n v="7"/>
    <n v="1"/>
    <n v="0"/>
    <n v="0"/>
    <n v="0"/>
    <x v="1"/>
    <m/>
  </r>
  <r>
    <s v="4303531"/>
    <s v="Tube Endotrach Cuffed         "/>
    <s v="7.5mm       "/>
    <s v="10/Bx   "/>
    <s v="KENDAL"/>
    <s v="86052"/>
    <n v="4"/>
    <n v="4"/>
    <n v="0"/>
    <n v="1"/>
    <n v="0"/>
    <n v="0"/>
    <x v="2"/>
    <m/>
  </r>
  <r>
    <s v="9870452"/>
    <s v="Airwy Guedel Disp W/Color Code"/>
    <s v="90MM        "/>
    <s v="10/Bx   "/>
    <s v="ALLEG"/>
    <s v="122790A"/>
    <n v="4"/>
    <n v="6"/>
    <n v="0.25"/>
    <n v="0.75"/>
    <n v="0"/>
    <n v="0"/>
    <x v="1"/>
    <m/>
  </r>
  <r>
    <s v="6545892"/>
    <s v="Suture Prolene Mono Blu Sh    "/>
    <s v="3-0 30&quot;     "/>
    <s v="36/Bx   "/>
    <s v="ETHICO"/>
    <s v="8832H"/>
    <n v="4"/>
    <n v="5"/>
    <n v="0"/>
    <n v="1"/>
    <n v="0"/>
    <n v="0"/>
    <x v="2"/>
    <m/>
  </r>
  <r>
    <s v="1061300"/>
    <s v="Supersensative PF Ltx Glove ST"/>
    <s v="Size 8      "/>
    <s v="200Pr/Ca"/>
    <s v="ABCO"/>
    <s v="82580"/>
    <n v="4"/>
    <n v="4"/>
    <n v="0"/>
    <n v="0"/>
    <n v="1"/>
    <n v="0"/>
    <x v="4"/>
    <m/>
  </r>
  <r>
    <s v="9656108"/>
    <s v="7900 Sonic Detergent          "/>
    <s v="            "/>
    <s v="4Gal/Ca "/>
    <s v="MDTBIO"/>
    <s v="61301605272"/>
    <n v="4"/>
    <n v="4"/>
    <n v="0"/>
    <n v="0"/>
    <n v="0"/>
    <n v="1"/>
    <x v="4"/>
    <m/>
  </r>
  <r>
    <s v="1942596"/>
    <s v="Bulb Irrigation Syringe       "/>
    <s v="60cc        "/>
    <s v="Ea      "/>
    <s v="KENDAL"/>
    <s v="67000"/>
    <n v="4"/>
    <n v="53"/>
    <n v="0.5"/>
    <n v="0.5"/>
    <n v="0"/>
    <n v="0"/>
    <x v="1"/>
    <m/>
  </r>
  <r>
    <s v="6543726"/>
    <s v="Suture Surg Gut Mono Bge SC1  "/>
    <s v="4-0 18&quot;     "/>
    <s v="36/Bx   "/>
    <s v="ETHICO"/>
    <s v="1824H"/>
    <n v="4"/>
    <n v="4"/>
    <n v="0"/>
    <n v="1"/>
    <n v="0"/>
    <n v="0"/>
    <x v="0"/>
    <n v="2"/>
  </r>
  <r>
    <s v="1162624"/>
    <s v="Syringe LS LOR Glass          "/>
    <s v="5cc         "/>
    <s v="10/Ca   "/>
    <s v="INTPAI"/>
    <s v="PISGLS5"/>
    <n v="4"/>
    <n v="7"/>
    <n v="0"/>
    <n v="1"/>
    <n v="0"/>
    <n v="0"/>
    <x v="2"/>
    <m/>
  </r>
  <r>
    <s v="1274101"/>
    <s v="Coveralls XXL Disposable      "/>
    <s v="            "/>
    <s v="25/Ca   "/>
    <s v="S2SGLO"/>
    <s v="2536"/>
    <n v="4"/>
    <n v="8"/>
    <n v="0.25"/>
    <n v="0.75"/>
    <n v="0"/>
    <n v="0"/>
    <x v="2"/>
    <m/>
  </r>
  <r>
    <s v="1218859"/>
    <s v="Brush Set Endoscopic          "/>
    <s v="10Pc        "/>
    <s v="Ea      "/>
    <s v="MISDFK"/>
    <s v="10-1428"/>
    <n v="4"/>
    <n v="4"/>
    <n v="0"/>
    <n v="0"/>
    <n v="0"/>
    <n v="1"/>
    <x v="4"/>
    <m/>
  </r>
  <r>
    <s v="6543781"/>
    <s v="Suture Vicryl Undyed CT-2     "/>
    <s v="27&quot;         "/>
    <s v="36/Bx   "/>
    <s v="ETHICO"/>
    <s v="J270H"/>
    <n v="4"/>
    <n v="4"/>
    <n v="0"/>
    <n v="1"/>
    <n v="0"/>
    <n v="0"/>
    <x v="2"/>
    <m/>
  </r>
  <r>
    <s v="1133873"/>
    <s v="Electrosurgical Pencil        "/>
    <s v="NonStick    "/>
    <s v="50/Ca   "/>
    <s v="MEDLIN"/>
    <s v="ESPB3002"/>
    <n v="4"/>
    <n v="5"/>
    <n v="0"/>
    <n v="0"/>
    <n v="1"/>
    <n v="0"/>
    <x v="4"/>
    <m/>
  </r>
  <r>
    <s v="8310340"/>
    <s v="Drape Extremity 89&quot;x128&quot;      "/>
    <s v="Sterile     "/>
    <s v="Ea      "/>
    <s v="MEDLIN"/>
    <s v="DYNJP8002"/>
    <n v="4"/>
    <n v="28"/>
    <n v="0.25"/>
    <n v="0.75"/>
    <n v="0"/>
    <n v="0"/>
    <x v="3"/>
    <m/>
  </r>
  <r>
    <s v="1014193"/>
    <s v="Biogel Sensor Glove PF Ltx Srg"/>
    <s v="Size 8      "/>
    <s v="50Pr/Bx "/>
    <s v="ABCO"/>
    <s v="30680"/>
    <n v="4"/>
    <n v="10"/>
    <n v="0"/>
    <n v="1"/>
    <n v="0"/>
    <n v="0"/>
    <x v="2"/>
    <m/>
  </r>
  <r>
    <s v="1171518"/>
    <s v="Suture Vic Ctd Brd Und CP Sz2 "/>
    <s v="40mm 27&quot;    "/>
    <s v="36/Bx   "/>
    <s v="ETHICO"/>
    <s v="J195H"/>
    <n v="4"/>
    <n v="7"/>
    <n v="0"/>
    <n v="0"/>
    <n v="0.75"/>
    <n v="0.25"/>
    <x v="4"/>
    <m/>
  </r>
  <r>
    <s v="1221966"/>
    <s v="Gown Warming Bair Paws        "/>
    <s v="Standard    "/>
    <s v="30/Ca   "/>
    <s v="3MMED"/>
    <s v="81002"/>
    <n v="4"/>
    <n v="10"/>
    <n v="0.75"/>
    <n v="0"/>
    <n v="0"/>
    <n v="0.25"/>
    <x v="0"/>
    <m/>
  </r>
  <r>
    <s v="6541170"/>
    <s v="Suture Ethilon Mono Blk Tg1606"/>
    <s v="10-0 6&quot;     "/>
    <s v="12/Bx   "/>
    <s v="ETHICO"/>
    <s v="7757G"/>
    <n v="4"/>
    <n v="4"/>
    <n v="0.25"/>
    <n v="0.75"/>
    <n v="0"/>
    <n v="0"/>
    <x v="2"/>
    <m/>
  </r>
  <r>
    <s v="5559679"/>
    <s v="Specimen Bag Retrieval        "/>
    <s v="10mm        "/>
    <s v="6/Bx    "/>
    <s v="ETHICO"/>
    <s v="POUCH"/>
    <n v="4"/>
    <n v="5"/>
    <n v="0.25"/>
    <n v="0.75"/>
    <n v="0"/>
    <n v="0"/>
    <x v="1"/>
    <m/>
  </r>
  <r>
    <s v="1130619"/>
    <s v="Bandage Esmark L/F Sterile    "/>
    <s v="6&quot;x9'       "/>
    <s v="20/Ca   "/>
    <s v="MEDLIN"/>
    <s v="DYNJ05918"/>
    <n v="4"/>
    <n v="4"/>
    <n v="0"/>
    <n v="1"/>
    <n v="0"/>
    <n v="0"/>
    <x v="2"/>
    <m/>
  </r>
  <r>
    <s v="6273565"/>
    <s v="Wrap Kimguard 1-step          "/>
    <s v="45X45       "/>
    <s v="48/CA   "/>
    <s v="HALYAR"/>
    <s v="62645"/>
    <n v="4"/>
    <n v="4"/>
    <n v="0"/>
    <n v="1"/>
    <n v="0"/>
    <n v="0"/>
    <x v="2"/>
    <m/>
  </r>
  <r>
    <s v="6678410"/>
    <s v="Steri-Drape,N/S Surg Drape    "/>
    <s v="17&quot;x23&quot;     "/>
    <s v="100/Ca  "/>
    <s v="3MMED"/>
    <s v="1010NSD"/>
    <n v="4"/>
    <n v="4"/>
    <n v="0"/>
    <n v="1"/>
    <n v="0"/>
    <n v="0"/>
    <x v="2"/>
    <m/>
  </r>
  <r>
    <s v="8908354"/>
    <s v="Webril Cast Padding N/S       "/>
    <s v="6&quot;x4yds     "/>
    <s v="6/Bg    "/>
    <s v="KENDAL"/>
    <s v="3489"/>
    <n v="4"/>
    <n v="8"/>
    <n v="0"/>
    <n v="1"/>
    <n v="0"/>
    <n v="0"/>
    <x v="1"/>
    <m/>
  </r>
  <r>
    <s v="5824701"/>
    <s v="Coveralls Elast Cuff&amp;Ankle Wht"/>
    <s v="2XL         "/>
    <s v="24/Ca   "/>
    <s v="ALLEG"/>
    <s v="2202CV"/>
    <n v="4"/>
    <n v="7"/>
    <n v="0"/>
    <n v="1"/>
    <n v="0"/>
    <n v="0"/>
    <x v="1"/>
    <m/>
  </r>
  <r>
    <s v="1264598"/>
    <s v="Label Hangtime Day &amp; Month    "/>
    <s v="Yellow      "/>
    <s v="500/Bx  "/>
    <s v="HEALMK"/>
    <s v="403225 HTKY"/>
    <n v="4"/>
    <n v="7"/>
    <n v="0.25"/>
    <n v="0.75"/>
    <n v="0"/>
    <n v="0"/>
    <x v="2"/>
    <m/>
  </r>
  <r>
    <s v="2881953"/>
    <s v="Basin Emesis Plstc Kidney Strl"/>
    <s v="700mL       "/>
    <s v="30/Ca   "/>
    <s v="ALLEG"/>
    <s v="SSK9005A"/>
    <n v="4"/>
    <n v="4"/>
    <n v="0"/>
    <n v="1"/>
    <n v="0"/>
    <n v="0"/>
    <x v="2"/>
    <m/>
  </r>
  <r>
    <s v="5552088"/>
    <s v="Protectiv Plus IV Catheter    "/>
    <s v="22gX1&quot;      "/>
    <s v="Ea      "/>
    <s v="SIMPOR"/>
    <s v="306001"/>
    <n v="4"/>
    <n v="350"/>
    <n v="0"/>
    <n v="1"/>
    <n v="0"/>
    <n v="0"/>
    <x v="1"/>
    <m/>
  </r>
  <r>
    <s v="1219862"/>
    <s v="Blanket Bair Hugger Lower Body"/>
    <s v="            "/>
    <s v="10/Ca   "/>
    <s v="3MMED"/>
    <s v="42568"/>
    <n v="4"/>
    <n v="5"/>
    <n v="0"/>
    <n v="1"/>
    <n v="0"/>
    <n v="0"/>
    <x v="1"/>
    <m/>
  </r>
  <r>
    <s v="2881467"/>
    <s v="Drape HD Extremity Sterile    "/>
    <s v="117x130.5x77"/>
    <s v="6/Ca    "/>
    <s v="ALLEG"/>
    <s v="59405"/>
    <n v="4"/>
    <n v="4"/>
    <n v="0.25"/>
    <n v="0.75"/>
    <n v="0"/>
    <n v="0"/>
    <x v="2"/>
    <m/>
  </r>
  <r>
    <s v="1043789"/>
    <s v="Clotest Positive Control      "/>
    <s v="Tablets     "/>
    <s v="50/Bt   "/>
    <s v="HALYAR"/>
    <s v="60407"/>
    <n v="4"/>
    <n v="4"/>
    <n v="0"/>
    <n v="1"/>
    <n v="0"/>
    <n v="0"/>
    <x v="2"/>
    <m/>
  </r>
  <r>
    <s v="3419136"/>
    <s v="Skin Marker w/Ruler Dual Tip  "/>
    <s v="w/Labels    "/>
    <s v="25/Bx   "/>
    <s v="KENDAL"/>
    <s v="31145868"/>
    <n v="4"/>
    <n v="8"/>
    <n v="0.25"/>
    <n v="0.75"/>
    <n v="0"/>
    <n v="0"/>
    <x v="2"/>
    <m/>
  </r>
  <r>
    <s v="1192209"/>
    <s v="Padding Sof-Rol Sterile       "/>
    <s v="6x4 yds     "/>
    <s v="20/Ca   "/>
    <s v="SMINEP"/>
    <s v="9036S"/>
    <n v="3"/>
    <n v="3"/>
    <n v="0"/>
    <n v="0.33333333333333337"/>
    <n v="0.66666666666666674"/>
    <n v="0"/>
    <x v="4"/>
    <m/>
  </r>
  <r>
    <s v="4497782"/>
    <s v="Bag Linen Blue                "/>
    <s v="40x46       "/>
    <s v="250/Ca  "/>
    <s v="MEDGEN"/>
    <s v="3056"/>
    <n v="3"/>
    <n v="3"/>
    <n v="0"/>
    <n v="1"/>
    <n v="0"/>
    <n v="0"/>
    <x v="2"/>
    <m/>
  </r>
  <r>
    <s v="1156310"/>
    <s v="Dover Cath Tray 100% Silicone "/>
    <s v="w/DrainBag  "/>
    <s v="10/Ca   "/>
    <s v="KENDAL"/>
    <s v="6146LL"/>
    <n v="3"/>
    <n v="3"/>
    <n v="0"/>
    <n v="1"/>
    <n v="0"/>
    <n v="0"/>
    <x v="2"/>
    <m/>
  </r>
  <r>
    <s v="1463218"/>
    <s v="Sterion Filter Cart Kit       "/>
    <s v="            "/>
    <s v="200/Ca  "/>
    <s v="VESTAL"/>
    <s v="SC1362"/>
    <n v="3"/>
    <n v="3"/>
    <n v="0"/>
    <n v="1"/>
    <n v="0"/>
    <n v="0"/>
    <x v="2"/>
    <m/>
  </r>
  <r>
    <s v="1246257"/>
    <s v="Quill Knotless Tissue Device  "/>
    <s v="            "/>
    <s v="12/Bx   "/>
    <s v="LOOK"/>
    <s v="RA-1028Q-0"/>
    <n v="3"/>
    <n v="3"/>
    <n v="0"/>
    <n v="1"/>
    <n v="0"/>
    <n v="0"/>
    <x v="2"/>
    <m/>
  </r>
  <r>
    <s v="8579780"/>
    <s v="Berman Airway 100mm Red       "/>
    <s v="Sz 5        "/>
    <s v="Ea      "/>
    <s v="SUNMD"/>
    <s v="1-1506-99"/>
    <n v="3"/>
    <n v="60"/>
    <n v="0"/>
    <n v="1"/>
    <n v="0"/>
    <n v="0"/>
    <x v="1"/>
    <m/>
  </r>
  <r>
    <s v="8909871"/>
    <s v="Webril Cast Padding Sterile   "/>
    <s v="3&quot;x4yds     "/>
    <s v="50/Ca   "/>
    <s v="KENDAL"/>
    <s v="2394"/>
    <n v="3"/>
    <n v="3"/>
    <n v="0.33333333333333337"/>
    <n v="0.66666666666666674"/>
    <n v="0"/>
    <n v="0"/>
    <x v="2"/>
    <m/>
  </r>
  <r>
    <s v="8310253"/>
    <s v="Drape Arthroscopic 90x121 ST  "/>
    <s v="w/Pouch     "/>
    <s v="Ea      "/>
    <s v="MEDLIN"/>
    <s v="DYNJP8101"/>
    <n v="3"/>
    <n v="11"/>
    <n v="0"/>
    <n v="1"/>
    <n v="0"/>
    <n v="0"/>
    <x v="3"/>
    <m/>
  </r>
  <r>
    <s v="2882427"/>
    <s v="Astound Gown Surgical         "/>
    <s v="XXX-L X-Long"/>
    <s v="20/Ca   "/>
    <s v="ALLEG"/>
    <s v="95995"/>
    <n v="3"/>
    <n v="4"/>
    <n v="0"/>
    <n v="1"/>
    <n v="0"/>
    <n v="0"/>
    <x v="2"/>
    <m/>
  </r>
  <r>
    <s v="1065606"/>
    <s v="True 20 Plus Pregnancy        "/>
    <s v="            "/>
    <s v="50/Bx   "/>
    <s v="STANB"/>
    <s v="1440-050"/>
    <n v="3"/>
    <n v="4"/>
    <n v="0"/>
    <n v="0"/>
    <n v="1"/>
    <n v="0"/>
    <x v="4"/>
    <m/>
  </r>
  <r>
    <s v="2730066"/>
    <s v="Sofloop Anti-fog Mask Surgical"/>
    <s v="Blue Stripe "/>
    <s v="50/Bx   "/>
    <s v="ABCO"/>
    <s v="42291-01"/>
    <n v="3"/>
    <n v="6"/>
    <n v="0"/>
    <n v="1"/>
    <n v="0"/>
    <n v="0"/>
    <x v="2"/>
    <m/>
  </r>
  <r>
    <s v="2880718"/>
    <s v="Positn Intravenous Armbrd Foam"/>
    <s v="            "/>
    <s v="12/Ca   "/>
    <s v="ALLEG"/>
    <s v="FP-ARMB1"/>
    <n v="3"/>
    <n v="3"/>
    <n v="0"/>
    <n v="0"/>
    <n v="1"/>
    <n v="0"/>
    <x v="4"/>
    <m/>
  </r>
  <r>
    <s v="1157852"/>
    <s v="Electrode Blade Blue-Silk     "/>
    <s v="PTFE 2.75&quot;  "/>
    <s v="12/Bx   "/>
    <s v="MEDLIN"/>
    <s v="ES0012A"/>
    <n v="3"/>
    <n v="6"/>
    <n v="0.66666666666666674"/>
    <n v="0.33333333333333337"/>
    <n v="0"/>
    <n v="0"/>
    <x v="2"/>
    <m/>
  </r>
  <r>
    <s v="3710622"/>
    <s v="Nasal Splints 1500 Series     "/>
    <s v="Small       "/>
    <s v="5/Bx    "/>
    <s v="MICRMD"/>
    <s v="10-1500-05KS"/>
    <n v="3"/>
    <n v="3"/>
    <n v="0"/>
    <n v="1"/>
    <n v="0"/>
    <n v="0"/>
    <x v="2"/>
    <m/>
  </r>
  <r>
    <s v="7459407"/>
    <s v="Trach Tube Oral Cuffed        "/>
    <s v="4.5         "/>
    <s v="10/BX   "/>
    <s v="KENDAL"/>
    <s v="86199"/>
    <n v="3"/>
    <n v="3"/>
    <n v="0"/>
    <n v="1"/>
    <n v="0"/>
    <n v="0"/>
    <x v="2"/>
    <m/>
  </r>
  <r>
    <s v="1294972"/>
    <s v="Pack Arthro F/THSC PrestonPlaz"/>
    <s v="Custom      "/>
    <s v="2/Ca    "/>
    <s v="MEDLIN"/>
    <s v="DYNJ56601"/>
    <n v="3"/>
    <n v="6"/>
    <n v="0.66666666666666674"/>
    <n v="0"/>
    <n v="0"/>
    <n v="0.33333333333333337"/>
    <x v="0"/>
    <m/>
  </r>
  <r>
    <s v="6783747"/>
    <s v="Towel Paper Bleached Multi-Fol"/>
    <s v="            "/>
    <s v="4000/Ca "/>
    <s v="MEDLIN"/>
    <s v="non26810"/>
    <n v="3"/>
    <n v="6"/>
    <n v="0"/>
    <n v="1"/>
    <n v="0"/>
    <n v="0"/>
    <x v="2"/>
    <m/>
  </r>
  <r>
    <s v="8002913"/>
    <s v="Heel Protector                "/>
    <s v="One Size    "/>
    <s v="72/Ca   "/>
    <s v="MEDLIN"/>
    <s v="NON081440"/>
    <n v="3"/>
    <n v="3"/>
    <n v="0"/>
    <n v="1"/>
    <n v="0"/>
    <n v="0"/>
    <x v="2"/>
    <m/>
  </r>
  <r>
    <s v="1294951"/>
    <s v="Pack Shoulder F/Denton Surgery"/>
    <s v="Custom      "/>
    <s v="1/Ca    "/>
    <s v="MEDLIN"/>
    <s v="DYNJ56959"/>
    <n v="3"/>
    <n v="9"/>
    <n v="0.66666666666666674"/>
    <n v="0"/>
    <n v="0"/>
    <n v="0.33333333333333337"/>
    <x v="0"/>
    <m/>
  </r>
  <r>
    <s v="7841935"/>
    <s v="Stimuplex Needle Set          "/>
    <s v="21GX4       "/>
    <s v="25/Ca   "/>
    <s v="MCGAW"/>
    <s v="4894260"/>
    <n v="3"/>
    <n v="4"/>
    <n v="0"/>
    <n v="1"/>
    <n v="0"/>
    <n v="0"/>
    <x v="2"/>
    <m/>
  </r>
  <r>
    <s v="6540015"/>
    <s v="Suture PDS Plus Clear PS-2    "/>
    <s v="3-0 18&quot;     "/>
    <s v="12/Bx   "/>
    <s v="ETHICO"/>
    <s v="PDP497G"/>
    <n v="3"/>
    <n v="4"/>
    <n v="0.33333333333333337"/>
    <n v="0.66666666666666674"/>
    <n v="0"/>
    <n v="0"/>
    <x v="1"/>
    <m/>
  </r>
  <r>
    <s v="1125555"/>
    <s v="Medicine Cup Grad Plastic     "/>
    <s v="1oz         "/>
    <s v="100/Bg  "/>
    <s v="KYJMED"/>
    <s v="DY005"/>
    <n v="3"/>
    <n v="27"/>
    <n v="0"/>
    <n v="1"/>
    <n v="0"/>
    <n v="0"/>
    <x v="1"/>
    <m/>
  </r>
  <r>
    <s v="2616973"/>
    <s v="Coveralls Disposable White    "/>
    <s v="XX Large    "/>
    <s v="5/Bg    "/>
    <s v="DUKAL"/>
    <s v="382XXL"/>
    <n v="3"/>
    <n v="15"/>
    <n v="0"/>
    <n v="1"/>
    <n v="0"/>
    <n v="0"/>
    <x v="1"/>
    <m/>
  </r>
  <r>
    <s v="1209551"/>
    <s v="Marker Skin Surg Write Site ST"/>
    <s v="Ruler &amp; Lbl "/>
    <s v="50/Bx   "/>
    <s v="OXBORO"/>
    <s v="2701"/>
    <n v="3"/>
    <n v="4"/>
    <n v="0"/>
    <n v="1"/>
    <n v="0"/>
    <n v="0"/>
    <x v="2"/>
    <m/>
  </r>
  <r>
    <s v="7073729"/>
    <s v="Blake Drain Rnd-trocar1/8     "/>
    <s v="10FR        "/>
    <s v="10/Ca   "/>
    <s v="ETHICO"/>
    <s v="2227"/>
    <n v="3"/>
    <n v="4"/>
    <n v="0"/>
    <n v="1"/>
    <n v="0"/>
    <n v="0"/>
    <x v="2"/>
    <m/>
  </r>
  <r>
    <s v="1173673"/>
    <s v="Sentry ID Band Fall Risk Adlt "/>
    <s v="Yellow      "/>
    <s v="500/Bx  "/>
    <s v="PREDYN"/>
    <s v="5055-14-PDM"/>
    <n v="3"/>
    <n v="3"/>
    <n v="0.33333333333333337"/>
    <n v="0.66666666666666674"/>
    <n v="0"/>
    <n v="0"/>
    <x v="2"/>
    <m/>
  </r>
  <r>
    <s v="1294963"/>
    <s v="Pack General F/Denton Surgery "/>
    <s v="Custom      "/>
    <s v="3/Ca    "/>
    <s v="MEDLIN"/>
    <s v="DYNJ56966"/>
    <n v="3"/>
    <n v="3"/>
    <n v="0.66666666666666674"/>
    <n v="0"/>
    <n v="0"/>
    <n v="0.33333333333333337"/>
    <x v="0"/>
    <m/>
  </r>
  <r>
    <s v="8908424"/>
    <s v="Curity Sponge 3 Ply N/S       "/>
    <s v="2&quot;x2&quot;       "/>
    <s v="200/Pk  "/>
    <s v="KENDAL"/>
    <s v="9132"/>
    <n v="3"/>
    <n v="15"/>
    <n v="0"/>
    <n v="1"/>
    <n v="0"/>
    <n v="0"/>
    <x v="1"/>
    <m/>
  </r>
  <r>
    <s v="1255443"/>
    <s v="Marker Skin Medical Viscot    "/>
    <s v="Fine        "/>
    <s v="200/Ca  "/>
    <s v="VISCOT"/>
    <s v="1451-200"/>
    <n v="3"/>
    <n v="8"/>
    <n v="0"/>
    <n v="1"/>
    <n v="0"/>
    <n v="0"/>
    <x v="6"/>
    <m/>
  </r>
  <r>
    <s v="3104925"/>
    <s v="Stockinette Impervious        "/>
    <s v="12X48&quot; Large"/>
    <s v="25/CA   "/>
    <s v="HALYAR"/>
    <s v="89821"/>
    <n v="3"/>
    <n v="3"/>
    <n v="0.66666666666666674"/>
    <n v="0.33333333333333337"/>
    <n v="0"/>
    <n v="0"/>
    <x v="2"/>
    <m/>
  </r>
  <r>
    <s v="3028421"/>
    <s v="Wrap Coban LF Tan HT Sterile  "/>
    <s v="4&quot;x5yd      "/>
    <s v="18/Ca   "/>
    <s v="3MMED"/>
    <s v="2084S"/>
    <n v="3"/>
    <n v="3"/>
    <n v="0"/>
    <n v="1"/>
    <n v="0"/>
    <n v="0"/>
    <x v="1"/>
    <m/>
  </r>
  <r>
    <s v="4386395"/>
    <s v="Sponge Neuro ST               "/>
    <s v=".5x1&quot;       "/>
    <s v="20/Ca   "/>
    <s v="DEROYA"/>
    <s v="30-055"/>
    <n v="3"/>
    <n v="3"/>
    <n v="0"/>
    <n v="0"/>
    <n v="0"/>
    <n v="1"/>
    <x v="4"/>
    <m/>
  </r>
  <r>
    <s v="1157523"/>
    <s v="Electrode Blade Edge Ctd      "/>
    <s v="2.75&quot;       "/>
    <s v="25/Ca   "/>
    <s v="KENDAL"/>
    <s v="E1455B"/>
    <n v="3"/>
    <n v="3"/>
    <n v="0"/>
    <n v="0"/>
    <n v="1"/>
    <n v="0"/>
    <x v="4"/>
    <m/>
  </r>
  <r>
    <s v="1193331"/>
    <s v="Closed Wound Set              "/>
    <s v="3/16&quot;       "/>
    <s v="10/Ca   "/>
    <s v="BARDBI"/>
    <s v="0043630"/>
    <n v="3"/>
    <n v="3"/>
    <n v="0"/>
    <n v="0"/>
    <n v="1"/>
    <n v="0"/>
    <x v="4"/>
    <m/>
  </r>
  <r>
    <s v="1251483"/>
    <s v="Biogel PI UltraTch M Glv PF LF"/>
    <s v="Sz 8        "/>
    <s v="50 Pr/Bx"/>
    <s v="ABCO"/>
    <s v="42680"/>
    <n v="3"/>
    <n v="7"/>
    <n v="0"/>
    <n v="1"/>
    <n v="0"/>
    <n v="0"/>
    <x v="2"/>
    <m/>
  </r>
  <r>
    <s v="2473742"/>
    <s v="Tube Endotracheal, HVLP Cuff  "/>
    <s v="Murphy 8.0  "/>
    <s v="10/Bx   "/>
    <s v="MEDLIN"/>
    <s v="DYND43080"/>
    <n v="3"/>
    <n v="4"/>
    <n v="0"/>
    <n v="0"/>
    <n v="1"/>
    <n v="0"/>
    <x v="4"/>
    <m/>
  </r>
  <r>
    <s v="6209819"/>
    <s v="Cover Boot Blue               "/>
    <s v="X-Large     "/>
    <s v="30X4/Ca "/>
    <s v="HALYAR"/>
    <s v="69672"/>
    <n v="3"/>
    <n v="3"/>
    <n v="0"/>
    <n v="1"/>
    <n v="0"/>
    <n v="0"/>
    <x v="2"/>
    <m/>
  </r>
  <r>
    <s v="9877244"/>
    <s v="Needle Blunt LL 3mL Ster      "/>
    <s v="18Gx1.5     "/>
    <s v="100/Bx  "/>
    <s v="BD"/>
    <s v="305060"/>
    <n v="3"/>
    <n v="5"/>
    <n v="0.33333333333333337"/>
    <n v="0.66666666666666674"/>
    <n v="0"/>
    <n v="0"/>
    <x v="1"/>
    <m/>
  </r>
  <r>
    <s v="8401080"/>
    <s v="Spirometer Incentive          "/>
    <s v="2500ml      "/>
    <s v="12/Ca   "/>
    <s v="VYAIRE"/>
    <s v="001904A"/>
    <n v="3"/>
    <n v="3"/>
    <n v="0"/>
    <n v="1"/>
    <n v="0"/>
    <n v="0"/>
    <x v="2"/>
    <m/>
  </r>
  <r>
    <s v="1126101"/>
    <s v="Safety Slip Slipper Sock Sage "/>
    <s v="One Size    "/>
    <s v="48/Ca   "/>
    <s v="ALBWAL"/>
    <s v="1126101"/>
    <n v="3"/>
    <n v="3"/>
    <n v="0"/>
    <n v="1"/>
    <n v="0"/>
    <n v="0"/>
    <x v="1"/>
    <m/>
  </r>
  <r>
    <s v="1116028"/>
    <s v="Cushion Egg Crate Foam        "/>
    <s v="16&quot;X8&quot;X1.5&quot; "/>
    <s v="12Pr/Ca "/>
    <s v="JOERNS"/>
    <s v="8616"/>
    <n v="3"/>
    <n v="4"/>
    <n v="0.33333333333333337"/>
    <n v="0.66666666666666674"/>
    <n v="0"/>
    <n v="0"/>
    <x v="1"/>
    <m/>
  </r>
  <r>
    <s v="7779245"/>
    <s v="Sterilization Record Keep     "/>
    <s v="Env Ste     "/>
    <s v="100/Bx  "/>
    <s v="3MMED"/>
    <s v="1254E-S"/>
    <n v="3"/>
    <n v="7"/>
    <n v="0"/>
    <n v="1"/>
    <n v="0"/>
    <n v="0"/>
    <x v="2"/>
    <m/>
  </r>
  <r>
    <s v="2495612"/>
    <s v="Nasal Cannula                 "/>
    <s v="14'         "/>
    <s v="50/Ca   "/>
    <s v="RUSCH"/>
    <s v="1810"/>
    <n v="3"/>
    <n v="3"/>
    <n v="0"/>
    <n v="1"/>
    <n v="0"/>
    <n v="0"/>
    <x v="2"/>
    <m/>
  </r>
  <r>
    <s v="8904207"/>
    <s v="Curity Eye Pad Oval           "/>
    <s v="Sterile     "/>
    <s v="50/Bx   "/>
    <s v="KENDAL"/>
    <s v="2841"/>
    <n v="3"/>
    <n v="6"/>
    <n v="0"/>
    <n v="1"/>
    <n v="0"/>
    <n v="0"/>
    <x v="1"/>
    <m/>
  </r>
  <r>
    <s v="1247946"/>
    <s v="Needle Counter 20 Cnt/ 40 Cpc "/>
    <s v="Sgl Blk Mag "/>
    <s v="12/Bx   "/>
    <s v="KENDAL"/>
    <s v="31142386"/>
    <n v="3"/>
    <n v="3"/>
    <n v="0"/>
    <n v="1"/>
    <n v="0"/>
    <n v="0"/>
    <x v="2"/>
    <m/>
  </r>
  <r>
    <s v="1169775"/>
    <s v="Blade E-Z Clean Electrode     "/>
    <s v="6.5&quot;        "/>
    <s v="12/Bx   "/>
    <s v="ETHICO"/>
    <s v="0014"/>
    <n v="3"/>
    <n v="3"/>
    <n v="0"/>
    <n v="0"/>
    <n v="1"/>
    <n v="0"/>
    <x v="4"/>
    <m/>
  </r>
  <r>
    <s v="8300091"/>
    <s v="Biogel PI OrthPro Glv PF Strl "/>
    <s v="Size 7      "/>
    <s v="40/Bx   "/>
    <s v="ABCO"/>
    <s v="47670"/>
    <n v="3"/>
    <n v="4"/>
    <n v="0"/>
    <n v="1"/>
    <n v="0"/>
    <n v="0"/>
    <x v="2"/>
    <m/>
  </r>
  <r>
    <s v="6139675"/>
    <s v="Sheet Arthroscopy             "/>
    <s v="60x100      "/>
    <s v="12/Ca   "/>
    <s v="HALYAR"/>
    <s v="89492"/>
    <n v="3"/>
    <n v="3"/>
    <n v="0"/>
    <n v="1"/>
    <n v="0"/>
    <n v="0"/>
    <x v="2"/>
    <m/>
  </r>
  <r>
    <s v="1257078"/>
    <s v="Hydrogen Peroxide 3% 4oz      "/>
    <s v="4oz Bottle  "/>
    <s v="Ea      "/>
    <s v="ALLEG"/>
    <s v="AS-HPL4"/>
    <n v="3"/>
    <n v="7"/>
    <n v="0"/>
    <n v="1"/>
    <n v="0"/>
    <n v="0"/>
    <x v="2"/>
    <m/>
  </r>
  <r>
    <s v="9592072"/>
    <s v="Esmark 6&quot; Sterile             "/>
    <s v="6x9         "/>
    <s v="20/Ca   "/>
    <s v="MEDLIN"/>
    <s v="DYNJ05118A"/>
    <n v="3"/>
    <n v="4"/>
    <n v="0"/>
    <n v="0"/>
    <n v="0"/>
    <n v="1"/>
    <x v="4"/>
    <m/>
  </r>
  <r>
    <s v="1087568"/>
    <s v="Needle Mayo Catgut 1/2 Circle "/>
    <s v="Size6       "/>
    <s v="72/Bx   "/>
    <s v="OXBORO"/>
    <s v="216706"/>
    <n v="3"/>
    <n v="3"/>
    <n v="0"/>
    <n v="0"/>
    <n v="0"/>
    <n v="1"/>
    <x v="4"/>
    <m/>
  </r>
  <r>
    <s v="1304994"/>
    <s v="Drape Split Sheet             "/>
    <s v="            "/>
    <s v="10/Ca   "/>
    <s v="MEDLIN"/>
    <s v="DYNJP2498"/>
    <n v="3"/>
    <n v="3"/>
    <n v="0.66666666666666674"/>
    <n v="0.33333333333333337"/>
    <n v="0"/>
    <n v="0"/>
    <x v="1"/>
    <m/>
  </r>
  <r>
    <s v="1203532"/>
    <s v="Band Identification Blue      "/>
    <s v="Blue        "/>
    <s v="1000/Bx "/>
    <s v="PREDYN"/>
    <s v="3000-13-PDR"/>
    <n v="3"/>
    <n v="3"/>
    <n v="0"/>
    <n v="1"/>
    <n v="0"/>
    <n v="0"/>
    <x v="2"/>
    <m/>
  </r>
  <r>
    <s v="6940009"/>
    <s v="Magellan Safety Ndl/Syr 3mL   "/>
    <s v="21X1        "/>
    <s v="50/Bx   "/>
    <s v="KENDAL"/>
    <s v="8881833110"/>
    <n v="3"/>
    <n v="6"/>
    <n v="0"/>
    <n v="1"/>
    <n v="0"/>
    <n v="0"/>
    <x v="2"/>
    <m/>
  </r>
  <r>
    <s v="6439917"/>
    <s v="ENT Pack                      "/>
    <s v="            "/>
    <s v="5/Ca    "/>
    <s v="HALYAR"/>
    <s v="88719"/>
    <n v="3"/>
    <n v="3"/>
    <n v="0"/>
    <n v="1"/>
    <n v="0"/>
    <n v="0"/>
    <x v="2"/>
    <m/>
  </r>
  <r>
    <s v="3717005"/>
    <s v="Stockinette Impervious 9&quot;x48&quot; "/>
    <s v="Sterile     "/>
    <s v="12/CS   "/>
    <s v="ALBWAL"/>
    <s v="85509"/>
    <n v="3"/>
    <n v="3"/>
    <n v="0"/>
    <n v="1"/>
    <n v="0"/>
    <n v="0"/>
    <x v="2"/>
    <m/>
  </r>
  <r>
    <s v="8900084"/>
    <s v="Wet Skin Scrub Tray           "/>
    <s v="Sterile     "/>
    <s v="Ea      "/>
    <s v="KENDAL"/>
    <s v="41591"/>
    <n v="3"/>
    <n v="30"/>
    <n v="0"/>
    <n v="1"/>
    <n v="0"/>
    <n v="0"/>
    <x v="1"/>
    <m/>
  </r>
  <r>
    <s v="6543539"/>
    <s v="Suture Ebnd Exc Poly Gr OS4   "/>
    <s v="2 30&quot;       "/>
    <s v="36/Bx   "/>
    <s v="ETHICO"/>
    <s v="X519H"/>
    <n v="3"/>
    <n v="4"/>
    <n v="0"/>
    <n v="1"/>
    <n v="0"/>
    <n v="0"/>
    <x v="2"/>
    <m/>
  </r>
  <r>
    <s v="1184168"/>
    <s v="Electrode Blade E-Z Clean Std "/>
    <s v="2-1/2&quot;  Strl"/>
    <s v="12/Bx   "/>
    <s v="ETHICO"/>
    <s v="0012"/>
    <n v="3"/>
    <n v="3"/>
    <n v="0"/>
    <n v="0"/>
    <n v="1"/>
    <n v="0"/>
    <x v="4"/>
    <m/>
  </r>
  <r>
    <s v="9556702"/>
    <s v="Bra Surgical 34-36            "/>
    <s v="B &amp; C       "/>
    <s v="Ea      "/>
    <s v="DALEMP"/>
    <s v="702"/>
    <n v="3"/>
    <n v="6"/>
    <n v="0"/>
    <n v="1"/>
    <n v="0"/>
    <n v="0"/>
    <x v="2"/>
    <m/>
  </r>
  <r>
    <s v="2883010"/>
    <s v="Drape Laparotomy Sterile      "/>
    <s v="106x122x77in"/>
    <s v="Ea      "/>
    <s v="ALLEG"/>
    <s v="29410"/>
    <n v="3"/>
    <n v="19"/>
    <n v="0"/>
    <n v="1"/>
    <n v="0"/>
    <n v="0"/>
    <x v="1"/>
    <m/>
  </r>
  <r>
    <s v="6430083"/>
    <s v="Needle Tuohy Epidural         "/>
    <s v="20Gx4.5     "/>
    <s v="25/Ca   "/>
    <s v="HALYAR"/>
    <s v="18324"/>
    <n v="3"/>
    <n v="3"/>
    <n v="0"/>
    <n v="1"/>
    <n v="0"/>
    <n v="0"/>
    <x v="2"/>
    <m/>
  </r>
  <r>
    <s v="6546389"/>
    <s v="Suture Ctd Vicryl Plus AB CT-1"/>
    <s v="1 27&quot;       "/>
    <s v="36/Bx   "/>
    <s v="ETHICO"/>
    <s v="VCP261H"/>
    <n v="3"/>
    <n v="4"/>
    <n v="0"/>
    <n v="0"/>
    <n v="1"/>
    <n v="0"/>
    <x v="4"/>
    <m/>
  </r>
  <r>
    <s v="1154683"/>
    <s v="Cast Padding Sterile          "/>
    <s v="6&quot;          "/>
    <s v="25/Ca   "/>
    <s v="SMINEP"/>
    <s v="9046S"/>
    <n v="3"/>
    <n v="3"/>
    <n v="0"/>
    <n v="1"/>
    <n v="0"/>
    <n v="0"/>
    <x v="2"/>
    <m/>
  </r>
  <r>
    <s v="6541128"/>
    <s v="Suture Ebnd Exc Poly Gr CT1   "/>
    <s v="0 30&quot;       "/>
    <s v="36/Bx   "/>
    <s v="ETHICO"/>
    <s v="X424H"/>
    <n v="3"/>
    <n v="4"/>
    <n v="0.33333333333333337"/>
    <n v="0.66666666666666674"/>
    <n v="0"/>
    <n v="0"/>
    <x v="1"/>
    <m/>
  </r>
  <r>
    <s v="6034526"/>
    <s v="Tube Endotrach Oral RAE Uncuff"/>
    <s v="4.5         "/>
    <s v="10/Bx   "/>
    <s v="KENDAL"/>
    <s v="86266"/>
    <n v="3"/>
    <n v="3"/>
    <n v="0"/>
    <n v="1"/>
    <n v="0"/>
    <n v="0"/>
    <x v="2"/>
    <m/>
  </r>
  <r>
    <s v="1240923"/>
    <s v="Slipper Pt Sngl Imprt Ylw Adlt"/>
    <s v="XXL 10.5+   "/>
    <s v="48Pr/Ca "/>
    <s v="PBE"/>
    <s v="3902"/>
    <n v="3"/>
    <n v="3"/>
    <n v="0"/>
    <n v="0"/>
    <n v="0"/>
    <n v="1"/>
    <x v="4"/>
    <m/>
  </r>
  <r>
    <s v="6034524"/>
    <s v="Tube Oral Rae Cuffed 4.0      "/>
    <s v="            "/>
    <s v="10/Bx   "/>
    <s v="KENDAL"/>
    <s v="86209"/>
    <n v="3"/>
    <n v="3"/>
    <n v="0"/>
    <n v="1"/>
    <n v="0"/>
    <n v="0"/>
    <x v="2"/>
    <m/>
  </r>
  <r>
    <s v="6547257"/>
    <s v="Suture Ebnd Exc Poly Wht PS2  "/>
    <s v="4-0 18&quot;     "/>
    <s v="12/Bx   "/>
    <s v="ETHICO"/>
    <s v="X692G"/>
    <n v="3"/>
    <n v="4"/>
    <n v="0"/>
    <n v="1"/>
    <n v="0"/>
    <n v="0"/>
    <x v="2"/>
    <m/>
  </r>
  <r>
    <s v="7832377"/>
    <s v="Snap Kaps                     "/>
    <s v="            "/>
    <s v="20/Ca   "/>
    <s v="ADMED"/>
    <s v="03-KP26"/>
    <n v="3"/>
    <n v="3"/>
    <n v="0"/>
    <n v="1"/>
    <n v="0"/>
    <n v="0"/>
    <x v="2"/>
    <m/>
  </r>
  <r>
    <s v="1069625"/>
    <s v="Suture Vicryl Violet CT-1     "/>
    <s v="Sz0 18&quot;     "/>
    <s v="12/Bx   "/>
    <s v="ETHICO"/>
    <s v="J740D"/>
    <n v="3"/>
    <n v="4"/>
    <n v="0"/>
    <n v="0"/>
    <n v="1"/>
    <n v="0"/>
    <x v="4"/>
    <m/>
  </r>
  <r>
    <s v="9870444"/>
    <s v="Airwy Guedel Disp W/Color Code"/>
    <s v="100MM       "/>
    <s v="10/Bx   "/>
    <s v="ALLEG"/>
    <s v="1227100A"/>
    <n v="3"/>
    <n v="5"/>
    <n v="0"/>
    <n v="1"/>
    <n v="0"/>
    <n v="0"/>
    <x v="0"/>
    <m/>
  </r>
  <r>
    <s v="6540275"/>
    <s v="Suture Ethilon TG160-6+       "/>
    <s v="9-0 12&quot;     "/>
    <s v="12/Bx   "/>
    <s v="ETHICO"/>
    <s v="7760G"/>
    <n v="3"/>
    <n v="3"/>
    <n v="0"/>
    <n v="0"/>
    <n v="1"/>
    <n v="0"/>
    <x v="4"/>
    <m/>
  </r>
  <r>
    <s v="1216828"/>
    <s v="Extra Thick Lube Jelly Pkt    "/>
    <s v="1.25oz Ster "/>
    <s v="Ea      "/>
    <s v="HRPHAR"/>
    <s v="211-576"/>
    <n v="3"/>
    <n v="140"/>
    <n v="0"/>
    <n v="1"/>
    <n v="0"/>
    <n v="0"/>
    <x v="2"/>
    <m/>
  </r>
  <r>
    <s v="5550405"/>
    <s v="Biogel Indicat Lat Underglv PF"/>
    <s v="Sz 8.5      "/>
    <s v="50/Bx   "/>
    <s v="ABCO"/>
    <s v="31285"/>
    <n v="3"/>
    <n v="3"/>
    <n v="0"/>
    <n v="1"/>
    <n v="0"/>
    <n v="0"/>
    <x v="2"/>
    <m/>
  </r>
  <r>
    <s v="5070088"/>
    <s v="Spinal Kit                    "/>
    <s v="Custom      "/>
    <s v="10/Ca   "/>
    <s v="MCGAW"/>
    <s v="551982"/>
    <n v="3"/>
    <n v="8"/>
    <n v="0.66666666666666674"/>
    <n v="0"/>
    <n v="0"/>
    <n v="0.33333333333333337"/>
    <x v="0"/>
    <m/>
  </r>
  <r>
    <s v="1105556"/>
    <s v="LMA Airway Size 2.5           "/>
    <s v="            "/>
    <s v="10/Ca   "/>
    <s v="RUSCH"/>
    <s v="125025"/>
    <n v="3"/>
    <n v="3"/>
    <n v="0"/>
    <n v="1"/>
    <n v="0"/>
    <n v="0"/>
    <x v="2"/>
    <m/>
  </r>
  <r>
    <s v="1294971"/>
    <s v="Pack Hand F/THSC Preston Plaza"/>
    <s v="Custom      "/>
    <s v="3/Ca    "/>
    <s v="MEDLIN"/>
    <s v="DYNJ56599"/>
    <n v="3"/>
    <n v="6"/>
    <n v="1"/>
    <n v="0"/>
    <n v="0"/>
    <n v="0"/>
    <x v="1"/>
    <m/>
  </r>
  <r>
    <s v="2598074"/>
    <s v="Dry Skin Scrub Tray           "/>
    <s v="            "/>
    <s v="20/Ca   "/>
    <s v="KENDAL"/>
    <s v="41516"/>
    <n v="3"/>
    <n v="3"/>
    <n v="0"/>
    <n v="0"/>
    <n v="1"/>
    <n v="0"/>
    <x v="4"/>
    <m/>
  </r>
  <r>
    <s v="5666530"/>
    <s v="Laryngoscope Handle C Battery "/>
    <s v="            "/>
    <s v="Ea      "/>
    <s v="WELCH"/>
    <s v="60813"/>
    <n v="3"/>
    <n v="4"/>
    <n v="0.33333333333333337"/>
    <n v="0.66666666666666674"/>
    <n v="0"/>
    <n v="0"/>
    <x v="2"/>
    <m/>
  </r>
  <r>
    <s v="1296281"/>
    <s v="Tray Occlr Plstc F/Opth Dallas"/>
    <s v="Custom      "/>
    <s v="5/Ca    "/>
    <s v="MEDLIN"/>
    <s v="DYNJ57220"/>
    <n v="3"/>
    <n v="14"/>
    <n v="0.33333333333333337"/>
    <n v="0"/>
    <n v="0"/>
    <n v="0.66666666666666674"/>
    <x v="3"/>
    <m/>
  </r>
  <r>
    <s v="6546531"/>
    <s v="Suture Ethilon Mono Blk Rd1   "/>
    <s v="5-0 18&quot;     "/>
    <s v="12/Bx   "/>
    <s v="ETHICO"/>
    <s v="749G"/>
    <n v="3"/>
    <n v="5"/>
    <n v="1"/>
    <n v="0"/>
    <n v="0"/>
    <n v="0"/>
    <x v="1"/>
    <m/>
  </r>
  <r>
    <s v="8409431"/>
    <s v="Drape C-Arm LF                "/>
    <s v="            "/>
    <s v="20/Ca   "/>
    <s v="ISOLY"/>
    <s v="2222505H"/>
    <n v="3"/>
    <n v="3"/>
    <n v="0"/>
    <n v="0"/>
    <n v="1"/>
    <n v="0"/>
    <x v="4"/>
    <m/>
  </r>
  <r>
    <s v="6545371"/>
    <s v="Suture Monocryl+ Mono Ud PS2  "/>
    <s v="4-0 27&quot;     "/>
    <s v="36/Bx   "/>
    <s v="ETHICO"/>
    <s v="MCP426H"/>
    <n v="3"/>
    <n v="4"/>
    <n v="0"/>
    <n v="1"/>
    <n v="0"/>
    <n v="0"/>
    <x v="0"/>
    <n v="3"/>
  </r>
  <r>
    <s v="1245621"/>
    <s v="Suture 2 TP-1 Vicryl Plus     "/>
    <s v="Undyed      "/>
    <s v="24/Bx   "/>
    <s v="ETHICO"/>
    <s v="VCP880T"/>
    <n v="3"/>
    <n v="4"/>
    <n v="0"/>
    <n v="0"/>
    <n v="1"/>
    <n v="0"/>
    <x v="4"/>
    <m/>
  </r>
  <r>
    <s v="6542251"/>
    <s v="Suture Nurolon Nylon Black CT1"/>
    <s v="0 18&quot;       "/>
    <s v="12/Bx   "/>
    <s v="ETHICO"/>
    <s v="C521D"/>
    <n v="3"/>
    <n v="6"/>
    <n v="0"/>
    <n v="1"/>
    <n v="0"/>
    <n v="0"/>
    <x v="2"/>
    <m/>
  </r>
  <r>
    <s v="1174081"/>
    <s v="Sirus Gown Reinf Poly Imprv   "/>
    <s v="XL/X-Long   "/>
    <s v="20/Ca   "/>
    <s v="MEDLIN"/>
    <s v="DYNJP2228S"/>
    <n v="3"/>
    <n v="3"/>
    <n v="0"/>
    <n v="0"/>
    <n v="0"/>
    <n v="1"/>
    <x v="4"/>
    <m/>
  </r>
  <r>
    <s v="6781072"/>
    <s v="Container Denture W/Lid       "/>
    <s v="Aqua        "/>
    <s v="250/Ca  "/>
    <s v="MEDLIN"/>
    <s v="DYND70293"/>
    <n v="2"/>
    <n v="2"/>
    <n v="0"/>
    <n v="1"/>
    <n v="0"/>
    <n v="0"/>
    <x v="2"/>
    <m/>
  </r>
  <r>
    <s v="1199621"/>
    <s v="Syringe 3cc W/O Needle        "/>
    <s v="            "/>
    <s v="100/Bx  "/>
    <s v="NIPMED"/>
    <s v="JD+03L"/>
    <n v="2"/>
    <n v="2"/>
    <n v="0.5"/>
    <n v="0.5"/>
    <n v="0"/>
    <n v="0"/>
    <x v="7"/>
    <m/>
  </r>
  <r>
    <s v="1139348"/>
    <s v="Sterilization Envelope        "/>
    <s v="9x12        "/>
    <s v="100/Pk  "/>
    <s v="MEDLIN"/>
    <s v="MDS200900"/>
    <n v="2"/>
    <n v="4"/>
    <n v="0"/>
    <n v="0"/>
    <n v="1"/>
    <n v="0"/>
    <x v="4"/>
    <m/>
  </r>
  <r>
    <s v="5820503"/>
    <s v="Sponge X-Ray Detect 12 Ply St "/>
    <s v="LF 8&quot;x4&quot;    "/>
    <s v="10/Pk   "/>
    <s v="MEDLIN"/>
    <s v="NON21432LF"/>
    <n v="2"/>
    <n v="45"/>
    <n v="0"/>
    <n v="1"/>
    <n v="0"/>
    <n v="0"/>
    <x v="2"/>
    <m/>
  </r>
  <r>
    <s v="1181095"/>
    <s v="Bowl Graduated w/Peel Pouch St"/>
    <s v="Blue        "/>
    <s v="Ea      "/>
    <s v="MEDGEN"/>
    <s v="01232"/>
    <n v="2"/>
    <n v="30"/>
    <n v="1"/>
    <n v="0"/>
    <n v="0"/>
    <n v="0"/>
    <x v="7"/>
    <m/>
  </r>
  <r>
    <s v="7630051"/>
    <s v="Paper Graph f/V-Pro           "/>
    <s v="            "/>
    <s v="3/Bx    "/>
    <s v="VESTAL"/>
    <s v="P093914204"/>
    <n v="2"/>
    <n v="3"/>
    <n v="0"/>
    <n v="1"/>
    <n v="0"/>
    <n v="0"/>
    <x v="2"/>
    <m/>
  </r>
  <r>
    <s v="5556248"/>
    <s v="Suture Pds Plus Mono Vio CT1  "/>
    <s v="2-0 27&quot;     "/>
    <s v="36/Bx   "/>
    <s v="ETHICO"/>
    <s v="PDP339H"/>
    <n v="2"/>
    <n v="3"/>
    <n v="0"/>
    <n v="0"/>
    <n v="1"/>
    <n v="0"/>
    <x v="4"/>
    <m/>
  </r>
  <r>
    <s v="1132110"/>
    <s v="Ab Binder Prem Univ S/M       "/>
    <s v="12&quot;         "/>
    <s v="1/Ea    "/>
    <s v="MEDLIN"/>
    <s v="ORT21310SM"/>
    <n v="2"/>
    <n v="7"/>
    <n v="0"/>
    <n v="1"/>
    <n v="0"/>
    <n v="0"/>
    <x v="2"/>
    <m/>
  </r>
  <r>
    <s v="1081351"/>
    <s v="Webril II Under Cast Padding  "/>
    <s v="2&quot;x4yd      "/>
    <s v="50/Ca   "/>
    <s v="KENDAL"/>
    <s v="2666"/>
    <n v="2"/>
    <n v="2"/>
    <n v="1"/>
    <n v="0"/>
    <n v="0"/>
    <n v="0"/>
    <x v="7"/>
    <m/>
  </r>
  <r>
    <s v="1296469"/>
    <s v="Circuit Anes Limb-O 3L Adt    "/>
    <s v="72&quot;         "/>
    <s v="20/Ca   "/>
    <s v="VYAIRE"/>
    <s v="AMN520X4"/>
    <n v="2"/>
    <n v="2"/>
    <n v="1"/>
    <n v="0"/>
    <n v="0"/>
    <n v="0"/>
    <x v="7"/>
    <m/>
  </r>
  <r>
    <s v="8950277"/>
    <s v="Rose PF NIT, Glove Starmed    "/>
    <s v="Large       "/>
    <s v="200/Bx  "/>
    <s v="SEMPER"/>
    <s v="SMNR204"/>
    <n v="2"/>
    <n v="15"/>
    <n v="0"/>
    <n v="1"/>
    <n v="0"/>
    <n v="0"/>
    <x v="7"/>
    <m/>
  </r>
  <r>
    <s v="2881562"/>
    <s v="Beard Cover Full Coverage     "/>
    <s v="            "/>
    <s v="250/Ca  "/>
    <s v="ALLEG"/>
    <s v="9216"/>
    <n v="2"/>
    <n v="2"/>
    <n v="0"/>
    <n v="1"/>
    <n v="0"/>
    <n v="0"/>
    <x v="2"/>
    <m/>
  </r>
  <r>
    <s v="6540191"/>
    <s v="Suture Silk Black P-3         "/>
    <s v="4-0 18&quot;     "/>
    <s v="12/Bx   "/>
    <s v="ETHICO"/>
    <s v="641G"/>
    <n v="2"/>
    <n v="6"/>
    <n v="0"/>
    <n v="1"/>
    <n v="0"/>
    <n v="0"/>
    <x v="7"/>
    <m/>
  </r>
  <r>
    <s v="1257529"/>
    <s v="Tape Cloth LF                 "/>
    <s v="3&quot;x10yd     "/>
    <s v="4/Bx    "/>
    <s v="ALLEG"/>
    <s v="3TRCL03"/>
    <n v="2"/>
    <n v="3"/>
    <n v="1"/>
    <n v="0"/>
    <n v="0"/>
    <n v="0"/>
    <x v="2"/>
    <m/>
  </r>
  <r>
    <s v="1261285"/>
    <s v="Autoclave Tape Lead Free      "/>
    <s v="18mmx55mm   "/>
    <s v="28/Ca   "/>
    <s v="3MMED"/>
    <s v="1322-18MM"/>
    <n v="2"/>
    <n v="3"/>
    <n v="0"/>
    <n v="1"/>
    <n v="0"/>
    <n v="0"/>
    <x v="2"/>
    <m/>
  </r>
  <r>
    <s v="6004547"/>
    <s v="Huck Towels Disposable        "/>
    <s v="2-Pack      "/>
    <s v="284/Ca  "/>
    <s v="HALYAR"/>
    <s v="89021"/>
    <n v="2"/>
    <n v="2"/>
    <n v="0"/>
    <n v="1"/>
    <n v="0"/>
    <n v="0"/>
    <x v="2"/>
    <m/>
  </r>
  <r>
    <s v="1148151"/>
    <s v="AuraFlex Mask Laryngeal       "/>
    <s v="Size-3      "/>
    <s v="10/Ca   "/>
    <s v="AMBU"/>
    <s v="327300000U"/>
    <n v="2"/>
    <n v="3"/>
    <n v="0"/>
    <n v="0"/>
    <n v="1"/>
    <n v="0"/>
    <x v="4"/>
    <m/>
  </r>
  <r>
    <s v="1245613"/>
    <s v="Suture MonoCryl 4-0           "/>
    <s v="Violet      "/>
    <s v="12/Bx   "/>
    <s v="ETHICO"/>
    <s v="Y738D"/>
    <n v="2"/>
    <n v="3"/>
    <n v="0"/>
    <n v="0"/>
    <n v="1"/>
    <n v="0"/>
    <x v="4"/>
    <m/>
  </r>
  <r>
    <s v="1575641"/>
    <s v="Mask w/Tape Anti-Fog Shield   "/>
    <s v="Green       "/>
    <s v="50/Bx   "/>
    <s v="MARS"/>
    <s v="65 3322"/>
    <n v="2"/>
    <n v="4"/>
    <n v="0.5"/>
    <n v="0.5"/>
    <n v="0"/>
    <n v="0"/>
    <x v="7"/>
    <m/>
  </r>
  <r>
    <s v="4999227"/>
    <s v="Tube Tracheal Oral RAE w/Cuff "/>
    <s v="6.0mm       "/>
    <s v="10/Bx   "/>
    <s v="KENDAL"/>
    <s v="76260"/>
    <n v="2"/>
    <n v="2"/>
    <n v="0"/>
    <n v="1"/>
    <n v="0"/>
    <n v="0"/>
    <x v="2"/>
    <m/>
  </r>
  <r>
    <s v="6079156"/>
    <s v="Prof Jacket Knit Collar       "/>
    <s v="Blue/Large  "/>
    <s v="25/Ca   "/>
    <s v="ALLEG"/>
    <s v="2201LJ"/>
    <n v="2"/>
    <n v="2"/>
    <n v="0"/>
    <n v="1"/>
    <n v="0"/>
    <n v="0"/>
    <x v="2"/>
    <m/>
  </r>
  <r>
    <s v="5550761"/>
    <s v="Biogel PI Indicator Underglove"/>
    <s v="Size 7.5    "/>
    <s v="50/Bx   "/>
    <s v="ABCO"/>
    <s v="41675"/>
    <n v="2"/>
    <n v="2"/>
    <n v="0"/>
    <n v="1"/>
    <n v="0"/>
    <n v="0"/>
    <x v="2"/>
    <m/>
  </r>
  <r>
    <s v="1199851"/>
    <s v="Spray Mask Maskumm Bubble Gum "/>
    <s v="0.6oz       "/>
    <s v="Ea      "/>
    <s v="TRADEM"/>
    <s v="TRD250BG"/>
    <n v="2"/>
    <n v="5"/>
    <n v="0"/>
    <n v="0"/>
    <n v="1"/>
    <n v="0"/>
    <x v="4"/>
    <m/>
  </r>
  <r>
    <s v="6544790"/>
    <s v="Suture Pds Ii Mono Vio CT1    "/>
    <s v="0 27&quot;       "/>
    <s v="36/Bx   "/>
    <s v="ETHICO"/>
    <s v="Z340H"/>
    <n v="2"/>
    <n v="2"/>
    <n v="0.5"/>
    <n v="0.5"/>
    <n v="0"/>
    <n v="0"/>
    <x v="2"/>
    <m/>
  </r>
  <r>
    <s v="9286012"/>
    <s v="Sterilization Wrap One-Step   "/>
    <s v="30x30       "/>
    <s v="60x2/Ca "/>
    <s v="HALYAR"/>
    <s v="62130"/>
    <n v="2"/>
    <n v="2"/>
    <n v="0"/>
    <n v="1"/>
    <n v="0"/>
    <n v="0"/>
    <x v="2"/>
    <m/>
  </r>
  <r>
    <s v="1217934"/>
    <s v="Indicator Bio Attest Super Rpd"/>
    <s v="Brown Cap   "/>
    <s v="200/Ca  "/>
    <s v="3MMED"/>
    <s v="1492V"/>
    <n v="2"/>
    <n v="2"/>
    <n v="0"/>
    <n v="1"/>
    <n v="0"/>
    <n v="0"/>
    <x v="2"/>
    <m/>
  </r>
  <r>
    <s v="9292379"/>
    <s v="LMA Airway Unique Size        "/>
    <s v="2.0         "/>
    <s v="10/Bx   "/>
    <s v="RUSCH"/>
    <s v="125020"/>
    <n v="2"/>
    <n v="2"/>
    <n v="0"/>
    <n v="1"/>
    <n v="0"/>
    <n v="0"/>
    <x v="2"/>
    <m/>
  </r>
  <r>
    <s v="1189455"/>
    <s v="Ligaclip MCA Applier Multi SM "/>
    <s v="9-3/8&quot;      "/>
    <s v="6/Bx    "/>
    <s v="ETHICO"/>
    <s v="MCS20"/>
    <n v="2"/>
    <n v="2"/>
    <n v="0"/>
    <n v="1"/>
    <n v="0"/>
    <n v="0"/>
    <x v="2"/>
    <m/>
  </r>
  <r>
    <s v="7680003"/>
    <s v="Handle Suct Medi-Vac Yankauer "/>
    <s v="Sterile     "/>
    <s v="Ea      "/>
    <s v="ALLEG"/>
    <s v="K80"/>
    <n v="2"/>
    <n v="100"/>
    <n v="0"/>
    <n v="1"/>
    <n v="0"/>
    <n v="0"/>
    <x v="7"/>
    <m/>
  </r>
  <r>
    <s v="4354540"/>
    <s v="Stimuplex Needle              "/>
    <s v="22GX3/4     "/>
    <s v="25/CA   "/>
    <s v="MCGAW"/>
    <s v="333676"/>
    <n v="2"/>
    <n v="2"/>
    <n v="0"/>
    <n v="0"/>
    <n v="1"/>
    <n v="0"/>
    <x v="4"/>
    <m/>
  </r>
  <r>
    <s v="5550762"/>
    <s v="Biogel PI Indicator Underglove"/>
    <s v="Size 8      "/>
    <s v="50/Bx   "/>
    <s v="ABCO"/>
    <s v="41680"/>
    <n v="2"/>
    <n v="2"/>
    <n v="0"/>
    <n v="1"/>
    <n v="0"/>
    <n v="0"/>
    <x v="2"/>
    <m/>
  </r>
  <r>
    <s v="9627089"/>
    <s v="Tonsil Sponge Sterile         "/>
    <s v="MEDIUM      "/>
    <s v="5X100/Ca"/>
    <s v="MEDACT"/>
    <s v="7201"/>
    <n v="2"/>
    <n v="2"/>
    <n v="0"/>
    <n v="1"/>
    <n v="0"/>
    <n v="0"/>
    <x v="2"/>
    <m/>
  </r>
  <r>
    <s v="6780530"/>
    <s v="Drape Surg Bariatric w/Pouches"/>
    <s v="122x144&quot;    "/>
    <s v="8/Ca    "/>
    <s v="MEDLIN"/>
    <s v="DYNJP3105"/>
    <n v="2"/>
    <n v="2"/>
    <n v="0"/>
    <n v="0"/>
    <n v="0"/>
    <n v="1"/>
    <x v="4"/>
    <m/>
  </r>
  <r>
    <s v="1209141"/>
    <s v="Clipper Surgical Rechargeable "/>
    <s v="            "/>
    <s v="Ea      "/>
    <s v="BD"/>
    <s v="5513E"/>
    <n v="2"/>
    <n v="3"/>
    <n v="0"/>
    <n v="1"/>
    <n v="0"/>
    <n v="0"/>
    <x v="2"/>
    <m/>
  </r>
  <r>
    <s v="6133311"/>
    <s v="Stockinette Sgl Cotton        "/>
    <s v="4x48        "/>
    <s v="36/Ca   "/>
    <s v="ALBWAL"/>
    <s v="7644"/>
    <n v="2"/>
    <n v="2"/>
    <n v="0"/>
    <n v="1"/>
    <n v="0"/>
    <n v="0"/>
    <x v="2"/>
    <m/>
  </r>
  <r>
    <s v="1297648"/>
    <s v="Glove Triumph Ntrl Aloe PF Ltx"/>
    <s v="Size 7      "/>
    <s v="50Pr/Bx "/>
    <s v="MEDLIN"/>
    <s v="MSG2470"/>
    <n v="2"/>
    <n v="2"/>
    <n v="1"/>
    <n v="0"/>
    <n v="0"/>
    <n v="0"/>
    <x v="7"/>
    <m/>
  </r>
  <r>
    <s v="5824507"/>
    <s v="Protexis Latex Micro Glove PF "/>
    <s v="Sz 9 Brown  "/>
    <s v="50/Bx   "/>
    <s v="ALLEG"/>
    <s v="2D72NT90X"/>
    <n v="2"/>
    <n v="3"/>
    <n v="0"/>
    <n v="1"/>
    <n v="0"/>
    <n v="0"/>
    <x v="2"/>
    <m/>
  </r>
  <r>
    <s v="8932177"/>
    <s v="Stocking Anti-Emb Thigh       "/>
    <s v="Xlg/Reg     "/>
    <s v="6pr/Bx  "/>
    <s v="SMINEP"/>
    <s v="111462"/>
    <n v="2"/>
    <n v="3"/>
    <n v="0"/>
    <n v="1"/>
    <n v="0"/>
    <n v="0"/>
    <x v="2"/>
    <m/>
  </r>
  <r>
    <s v="2882328"/>
    <s v="Tube Med-Vac Tandem           "/>
    <s v="18&quot;         "/>
    <s v="30/Ca   "/>
    <s v="ALLEG"/>
    <s v="65652-542A"/>
    <n v="2"/>
    <n v="2"/>
    <n v="0"/>
    <n v="1"/>
    <n v="0"/>
    <n v="0"/>
    <x v="2"/>
    <m/>
  </r>
  <r>
    <s v="1012063"/>
    <s v="Scott Multi-Fold Towels       "/>
    <s v="#1804       "/>
    <s v="4000/Ca "/>
    <s v="KIMBER"/>
    <s v="01804"/>
    <n v="2"/>
    <n v="2"/>
    <n v="0"/>
    <n v="1"/>
    <n v="0"/>
    <n v="0"/>
    <x v="7"/>
    <m/>
  </r>
  <r>
    <s v="9181868"/>
    <s v="Syringe w/ Plast Cannula      "/>
    <s v="3cc         "/>
    <s v="100/Bx  "/>
    <s v="BD"/>
    <s v="303346"/>
    <n v="2"/>
    <n v="5"/>
    <n v="0"/>
    <n v="1"/>
    <n v="0"/>
    <n v="0"/>
    <x v="7"/>
    <m/>
  </r>
  <r>
    <s v="3834954"/>
    <s v="Mask Child Small Adult        "/>
    <s v="Flexible    "/>
    <s v="20/Ca   "/>
    <s v="VYAIRE"/>
    <s v="6840"/>
    <n v="2"/>
    <n v="2"/>
    <n v="1"/>
    <n v="0"/>
    <n v="0"/>
    <n v="0"/>
    <x v="7"/>
    <m/>
  </r>
  <r>
    <s v="1534598"/>
    <s v="Decanting Set                 "/>
    <s v="11&quot;         "/>
    <s v="Ea      "/>
    <s v="TRAVOL"/>
    <s v="2C4014"/>
    <n v="2"/>
    <n v="58"/>
    <n v="0.5"/>
    <n v="0.5"/>
    <n v="0"/>
    <n v="0"/>
    <x v="2"/>
    <m/>
  </r>
  <r>
    <s v="1100571"/>
    <s v="Gown Surg Eclipse Plus        "/>
    <s v="X-Large     "/>
    <s v="30/Ca   "/>
    <s v="MEDLIN"/>
    <s v="DYNJP2202"/>
    <n v="2"/>
    <n v="2"/>
    <n v="0"/>
    <n v="0"/>
    <n v="0"/>
    <n v="1"/>
    <x v="4"/>
    <m/>
  </r>
  <r>
    <s v="2881359"/>
    <s v="Drain Wnd Penrose Rub Fl W/Pin"/>
    <s v="18x1/4      "/>
    <s v="10/Bx   "/>
    <s v="ALLEG"/>
    <s v="30416-025"/>
    <n v="2"/>
    <n v="2"/>
    <n v="0"/>
    <n v="1"/>
    <n v="0"/>
    <n v="0"/>
    <x v="2"/>
    <m/>
  </r>
  <r>
    <s v="3041207"/>
    <s v="Splints Nasal 1500 Series     "/>
    <s v="Petite      "/>
    <s v="5/Bx    "/>
    <s v="MICRMD"/>
    <s v="10-1500-05KP"/>
    <n v="2"/>
    <n v="2"/>
    <n v="0"/>
    <n v="1"/>
    <n v="0"/>
    <n v="0"/>
    <x v="2"/>
    <m/>
  </r>
  <r>
    <s v="6549862"/>
    <s v="Suture Ethilon Nyl Mono P1    "/>
    <s v="6-0 18&quot;     "/>
    <s v="36/Bx   "/>
    <s v="ETHICO"/>
    <s v="697H"/>
    <n v="2"/>
    <n v="2"/>
    <n v="0"/>
    <n v="1"/>
    <n v="0"/>
    <n v="0"/>
    <x v="2"/>
    <m/>
  </r>
  <r>
    <s v="8401953"/>
    <s v="Gel Solidifier 1500cc         "/>
    <s v="            "/>
    <s v="96/Ca   "/>
    <s v="DEROYA"/>
    <s v="71-1500"/>
    <n v="2"/>
    <n v="2"/>
    <n v="0.5"/>
    <n v="0.5"/>
    <n v="0"/>
    <n v="0"/>
    <x v="2"/>
    <m/>
  </r>
  <r>
    <s v="2333509"/>
    <s v="Tube Endotrach 6.0mm Cuffed   "/>
    <s v="            "/>
    <s v="10/Bx   "/>
    <s v="KENDAL"/>
    <s v="86109"/>
    <n v="2"/>
    <n v="3"/>
    <n v="0"/>
    <n v="1"/>
    <n v="0"/>
    <n v="0"/>
    <x v="2"/>
    <m/>
  </r>
  <r>
    <s v="1024509"/>
    <s v="Label Allergies Medvision     "/>
    <s v="            "/>
    <s v="400/RL  "/>
    <s v="TIMED"/>
    <s v="MV05FR1435"/>
    <n v="2"/>
    <n v="6"/>
    <n v="0"/>
    <n v="0"/>
    <n v="1"/>
    <n v="0"/>
    <x v="4"/>
    <m/>
  </r>
  <r>
    <s v="1108636"/>
    <s v="Steam Sterilization Locks     "/>
    <s v="Orange      "/>
    <s v="1000/Pk "/>
    <s v="AESCUL"/>
    <s v="US906"/>
    <n v="2"/>
    <n v="2"/>
    <n v="0"/>
    <n v="1"/>
    <n v="0"/>
    <n v="0"/>
    <x v="2"/>
    <m/>
  </r>
  <r>
    <s v="4864578"/>
    <s v="Bag Personal Wht W/Snap Handle"/>
    <s v="x19.5       "/>
    <s v="100/Ca  "/>
    <s v="ALLEG"/>
    <s v="SH205195PB"/>
    <n v="2"/>
    <n v="3"/>
    <n v="0"/>
    <n v="1"/>
    <n v="0"/>
    <n v="0"/>
    <x v="3"/>
    <m/>
  </r>
  <r>
    <s v="5820205"/>
    <s v="Armboard Strap Disposable     "/>
    <s v="32x1.5      "/>
    <s v="48/Ca   "/>
    <s v="MEDLIN"/>
    <s v="NON081540"/>
    <n v="2"/>
    <n v="2"/>
    <n v="0"/>
    <n v="0"/>
    <n v="1"/>
    <n v="0"/>
    <x v="4"/>
    <m/>
  </r>
  <r>
    <s v="1219251"/>
    <s v="Wrap Kimguard 1Step QC KC500  "/>
    <s v="30x30&quot;Blue  "/>
    <s v="120/Ca  "/>
    <s v="HALYAR"/>
    <s v="34165"/>
    <n v="2"/>
    <n v="2"/>
    <n v="0"/>
    <n v="1"/>
    <n v="0"/>
    <n v="0"/>
    <x v="2"/>
    <m/>
  </r>
  <r>
    <s v="1261286"/>
    <s v="Autoclave Tape Lead Free      "/>
    <s v="24mmx55mm   "/>
    <s v="20/Ca   "/>
    <s v="3MMED"/>
    <s v="1322-24MM"/>
    <n v="2"/>
    <n v="2"/>
    <n v="0"/>
    <n v="1"/>
    <n v="0"/>
    <n v="0"/>
    <x v="7"/>
    <m/>
  </r>
  <r>
    <s v="1189274"/>
    <s v="Wrap Strl Kimguard KC500      "/>
    <s v="48x48&quot;      "/>
    <s v="2x24/Ca "/>
    <s v="HALYAR"/>
    <s v="34148"/>
    <n v="2"/>
    <n v="2"/>
    <n v="0"/>
    <n v="1"/>
    <n v="0"/>
    <n v="0"/>
    <x v="2"/>
    <m/>
  </r>
  <r>
    <s v="9002294"/>
    <s v="Envelope Sterilization        "/>
    <s v="Record      "/>
    <s v="500/Ca  "/>
    <s v="3MMED"/>
    <s v="1254E-A"/>
    <n v="2"/>
    <n v="3"/>
    <n v="0"/>
    <n v="0"/>
    <n v="1"/>
    <n v="0"/>
    <x v="4"/>
    <m/>
  </r>
  <r>
    <s v="2882392"/>
    <s v="SmartSleeve Gown Surgical     "/>
    <s v="X-Large     "/>
    <s v="20/Ca   "/>
    <s v="ALLEG"/>
    <s v="9041"/>
    <n v="2"/>
    <n v="4"/>
    <n v="0"/>
    <n v="1"/>
    <n v="0"/>
    <n v="0"/>
    <x v="7"/>
    <m/>
  </r>
  <r>
    <s v="8002925"/>
    <s v="Boot Cvr,N-SKID,MLTI-LYR,BLU,X"/>
    <s v="            "/>
    <s v="150/Ca  "/>
    <s v="MEDLIN"/>
    <s v="NON27143XL"/>
    <n v="2"/>
    <n v="2"/>
    <n v="0"/>
    <n v="0"/>
    <n v="1"/>
    <n v="0"/>
    <x v="4"/>
    <m/>
  </r>
  <r>
    <s v="6003958"/>
    <s v="Drape Mini C-Arm LF           "/>
    <s v="            "/>
    <s v="20/Ca   "/>
    <s v="ISOLY"/>
    <s v="C9-106-M"/>
    <n v="2"/>
    <n v="2"/>
    <n v="0"/>
    <n v="0"/>
    <n v="1"/>
    <n v="0"/>
    <x v="4"/>
    <m/>
  </r>
  <r>
    <s v="5825065"/>
    <s v="Gwn Iso Polycoted Overhead Blu"/>
    <s v="XL          "/>
    <s v="10/PK   "/>
    <s v="ALLEG"/>
    <s v="4213PG"/>
    <n v="2"/>
    <n v="3"/>
    <n v="0"/>
    <n v="1"/>
    <n v="0"/>
    <n v="0"/>
    <x v="3"/>
    <m/>
  </r>
  <r>
    <s v="1183871"/>
    <s v="Sponge Neuro Patties Sterile  "/>
    <s v="0.5x3&quot;      "/>
    <s v="10X20/Ca"/>
    <s v="MEDLIN"/>
    <s v="NEUROSPNG09"/>
    <n v="2"/>
    <n v="2"/>
    <n v="0"/>
    <n v="1"/>
    <n v="0"/>
    <n v="0"/>
    <x v="7"/>
    <m/>
  </r>
  <r>
    <s v="7776974"/>
    <s v="Steri-Drape X-Ray Intensif    "/>
    <s v="            "/>
    <s v="40/Ca   "/>
    <s v="3MMED"/>
    <s v="1013"/>
    <n v="2"/>
    <n v="2"/>
    <n v="0"/>
    <n v="1"/>
    <n v="0"/>
    <n v="0"/>
    <x v="2"/>
    <m/>
  </r>
  <r>
    <s v="6547903"/>
    <s v="Suture Ctd Vicr Plus UR-6 AB  "/>
    <s v="2/0 27&quot;     "/>
    <s v="36/Bx   "/>
    <s v="ETHICO"/>
    <s v="VCP602H"/>
    <n v="2"/>
    <n v="4"/>
    <n v="0"/>
    <n v="0"/>
    <n v="1"/>
    <n v="0"/>
    <x v="4"/>
    <m/>
  </r>
  <r>
    <s v="6549155"/>
    <s v="Bone Wax                      "/>
    <s v="2.5gm       "/>
    <s v="12/Bx   "/>
    <s v="ETHICO"/>
    <s v="W31G"/>
    <n v="2"/>
    <n v="2"/>
    <n v="0"/>
    <n v="1"/>
    <n v="0"/>
    <n v="0"/>
    <x v="7"/>
    <m/>
  </r>
  <r>
    <s v="6547405"/>
    <s v="Suture Prolene Mono Blu Stc-6 "/>
    <s v="10-0 8&quot;     "/>
    <s v="12/Bx   "/>
    <s v="ETHICO"/>
    <s v="1713G"/>
    <n v="2"/>
    <n v="3"/>
    <n v="0.5"/>
    <n v="0.5"/>
    <n v="0"/>
    <n v="0"/>
    <x v="2"/>
    <m/>
  </r>
  <r>
    <s v="7710098"/>
    <s v="PDO 36mm Taper 1/2C           "/>
    <s v="30cmX30     "/>
    <s v="12/Bx   "/>
    <s v="LOOK"/>
    <s v="RA-1058Q"/>
    <n v="2"/>
    <n v="2"/>
    <n v="0"/>
    <n v="0"/>
    <n v="1"/>
    <n v="0"/>
    <x v="4"/>
    <m/>
  </r>
  <r>
    <s v="6546322"/>
    <s v="Suture Surg Gut Chrom Bge Sh  "/>
    <s v="3-0 27&quot;     "/>
    <s v="36/Bx   "/>
    <s v="ETHICO"/>
    <s v="G122H"/>
    <n v="2"/>
    <n v="2"/>
    <n v="0"/>
    <n v="1"/>
    <n v="0"/>
    <n v="0"/>
    <x v="7"/>
    <m/>
  </r>
  <r>
    <s v="6546407"/>
    <s v="Suture Prolene Mono Blu PS2   "/>
    <s v="3-0 18&quot;     "/>
    <s v="36/Bx   "/>
    <s v="ETHICO"/>
    <s v="8687H"/>
    <n v="2"/>
    <n v="2"/>
    <n v="0"/>
    <n v="1"/>
    <n v="0"/>
    <n v="0"/>
    <x v="7"/>
    <m/>
  </r>
  <r>
    <s v="6542081"/>
    <s v="Suture Pds Ii Mono Ud FS2     "/>
    <s v="3-0 27&quot;     "/>
    <s v="36/Bx   "/>
    <s v="ETHICO"/>
    <s v="Z423H"/>
    <n v="2"/>
    <n v="2"/>
    <n v="1"/>
    <n v="0"/>
    <n v="0"/>
    <n v="0"/>
    <x v="7"/>
    <m/>
  </r>
  <r>
    <s v="1311043"/>
    <s v="Cannula ETCO2 14' Male        "/>
    <s v="Adult       "/>
    <s v="25/Ca   "/>
    <s v="VYAIRE"/>
    <s v="2812M14-25"/>
    <n v="2"/>
    <n v="8"/>
    <n v="1"/>
    <n v="0"/>
    <n v="0"/>
    <n v="0"/>
    <x v="7"/>
    <m/>
  </r>
  <r>
    <s v="7752698"/>
    <s v="Transducer Cover LF           "/>
    <s v="12x61cm     "/>
    <s v="24/Bx   "/>
    <s v="CIVCO"/>
    <s v="610-006"/>
    <n v="2"/>
    <n v="2"/>
    <n v="0"/>
    <n v="1"/>
    <n v="0"/>
    <n v="0"/>
    <x v="2"/>
    <m/>
  </r>
  <r>
    <s v="5079019"/>
    <s v="Introcan Safety Catheter      "/>
    <s v="24gX3/4&quot;    "/>
    <s v="Ea      "/>
    <s v="MCGAW"/>
    <s v="4251601-02"/>
    <n v="2"/>
    <n v="600"/>
    <n v="0"/>
    <n v="1"/>
    <n v="0"/>
    <n v="0"/>
    <x v="1"/>
    <m/>
  </r>
  <r>
    <s v="9541012"/>
    <s v="Tube Endotrach Cuffed         "/>
    <s v="6.5mm       "/>
    <s v="10/Bx   "/>
    <s v="KENDAL"/>
    <s v="86050"/>
    <n v="2"/>
    <n v="2"/>
    <n v="0"/>
    <n v="0"/>
    <n v="1"/>
    <n v="0"/>
    <x v="4"/>
    <m/>
  </r>
  <r>
    <s v="6784001"/>
    <s v="Sof-Form Conform Bandage      "/>
    <s v="3&quot;          "/>
    <s v="12/Bx   "/>
    <s v="MEDLIN"/>
    <s v="NON25497"/>
    <n v="2"/>
    <n v="2"/>
    <n v="0"/>
    <n v="1"/>
    <n v="0"/>
    <n v="0"/>
    <x v="2"/>
    <m/>
  </r>
  <r>
    <s v="1164553"/>
    <s v="IV Ext Set 2-Port 35&quot;         "/>
    <s v="            "/>
    <s v="50/Ca   "/>
    <s v="MCGAW"/>
    <s v="352895"/>
    <n v="2"/>
    <n v="2"/>
    <n v="0"/>
    <n v="1"/>
    <n v="0"/>
    <n v="0"/>
    <x v="2"/>
    <m/>
  </r>
  <r>
    <s v="6541823"/>
    <s v="Suture Vicryl Undyed Ps-2     "/>
    <s v="3-0 27&quot;     "/>
    <s v="36/Bx   "/>
    <s v="ETHICO"/>
    <s v="J427H"/>
    <n v="2"/>
    <n v="3"/>
    <n v="0"/>
    <n v="1"/>
    <n v="0"/>
    <n v="0"/>
    <x v="2"/>
    <m/>
  </r>
  <r>
    <s v="6545562"/>
    <s v="Suture Silk Black FS          "/>
    <s v="2-0 18&quot;     "/>
    <s v="12/Bx   "/>
    <s v="ETHICO"/>
    <s v="685G"/>
    <n v="2"/>
    <n v="3"/>
    <n v="0"/>
    <n v="1"/>
    <n v="0"/>
    <n v="0"/>
    <x v="7"/>
    <m/>
  </r>
  <r>
    <s v="7433905"/>
    <s v="Tube Endotrach Preformed      "/>
    <s v="7.5MM       "/>
    <s v="10/BX   "/>
    <s v="RUSCH"/>
    <s v="111781075"/>
    <n v="2"/>
    <n v="2"/>
    <n v="1"/>
    <n v="0"/>
    <n v="0"/>
    <n v="0"/>
    <x v="2"/>
    <m/>
  </r>
  <r>
    <s v="9876461"/>
    <s v="Syringe Only Catheter Tip     "/>
    <s v="2oz 60cc    "/>
    <s v="40/Bx   "/>
    <s v="BD"/>
    <s v="309620"/>
    <n v="2"/>
    <n v="2"/>
    <n v="1"/>
    <n v="0"/>
    <n v="0"/>
    <n v="0"/>
    <x v="7"/>
    <m/>
  </r>
  <r>
    <s v="1160385"/>
    <s v="IV Ext Set Safeline 35&quot;       "/>
    <s v="Long        "/>
    <s v="50/Ca   "/>
    <s v="MCGAW"/>
    <s v="NF1370"/>
    <n v="2"/>
    <n v="2"/>
    <n v="1"/>
    <n v="0"/>
    <n v="0"/>
    <n v="0"/>
    <x v="1"/>
    <m/>
  </r>
  <r>
    <s v="1135085"/>
    <s v="Bin Storage 14.75x16.5x7 Blue "/>
    <s v="            "/>
    <s v="6/Ca    "/>
    <s v="AKRO"/>
    <s v="30250BLUE"/>
    <n v="2"/>
    <n v="2"/>
    <n v="0"/>
    <n v="0"/>
    <n v="1"/>
    <n v="0"/>
    <x v="4"/>
    <m/>
  </r>
  <r>
    <s v="4635068"/>
    <s v="Stocking Knee High Rg Xxl     "/>
    <s v="            "/>
    <s v="10/BX   "/>
    <s v="CARLO"/>
    <s v="551"/>
    <n v="2"/>
    <n v="4"/>
    <n v="0.5"/>
    <n v="0.5"/>
    <n v="0"/>
    <n v="0"/>
    <x v="2"/>
    <m/>
  </r>
  <r>
    <s v="1239237"/>
    <s v="Indicator Bio Attest Super    "/>
    <s v="            "/>
    <s v="200/Ca  "/>
    <s v="3MMED"/>
    <s v="1491"/>
    <n v="2"/>
    <n v="2"/>
    <n v="0"/>
    <n v="0"/>
    <n v="1"/>
    <n v="0"/>
    <x v="4"/>
    <m/>
  </r>
  <r>
    <s v="1223987"/>
    <s v="Blanket Bair Hugger Upper Body"/>
    <s v="Blue        "/>
    <s v="10/Ca   "/>
    <s v="3MMED"/>
    <s v="42268"/>
    <n v="2"/>
    <n v="3"/>
    <n v="0"/>
    <n v="1"/>
    <n v="0"/>
    <n v="0"/>
    <x v="7"/>
    <m/>
  </r>
  <r>
    <s v="1192464"/>
    <s v="Suture Monocryl Plus UD CT-1  "/>
    <s v="2-0 36&quot;     "/>
    <s v="36/Bx   "/>
    <s v="ETHICO"/>
    <s v="MCP945H"/>
    <n v="2"/>
    <n v="4"/>
    <n v="0"/>
    <n v="0"/>
    <n v="1"/>
    <n v="0"/>
    <x v="4"/>
    <m/>
  </r>
  <r>
    <s v="4925174"/>
    <s v="Table O.R. Instrument SS      "/>
    <s v="20X16X34    "/>
    <s v="Ea      "/>
    <s v="BLICK"/>
    <s v="0117830000"/>
    <n v="2"/>
    <n v="5"/>
    <n v="0"/>
    <n v="0"/>
    <n v="0"/>
    <n v="1"/>
    <x v="4"/>
    <m/>
  </r>
  <r>
    <s v="1042849"/>
    <s v="Earloop Mask                  "/>
    <s v="Yellow      "/>
    <s v="50/Bx   "/>
    <s v="ARMEDC"/>
    <s v="1042849"/>
    <n v="2"/>
    <n v="18"/>
    <n v="0"/>
    <n v="1"/>
    <n v="0"/>
    <n v="0"/>
    <x v="7"/>
    <m/>
  </r>
  <r>
    <s v="5550527"/>
    <s v="Chemical Indicator Strip      "/>
    <s v="Sterrad     "/>
    <s v="250/Bx  "/>
    <s v="J&amp;JAS"/>
    <s v="14100"/>
    <n v="2"/>
    <n v="7"/>
    <n v="0.5"/>
    <n v="0.5"/>
    <n v="0"/>
    <n v="0"/>
    <x v="7"/>
    <m/>
  </r>
  <r>
    <s v="7770117"/>
    <s v="Avagard Chg Surg Scrub-watrles"/>
    <s v="16oz        "/>
    <s v="Ea      "/>
    <s v="3MMED"/>
    <s v="9200"/>
    <n v="2"/>
    <n v="12"/>
    <n v="0"/>
    <n v="1"/>
    <n v="0"/>
    <n v="0"/>
    <x v="7"/>
    <m/>
  </r>
  <r>
    <s v="6595521"/>
    <s v="Syringe Resist Loss 5CC       "/>
    <s v="5CC         "/>
    <s v="10/Ca   "/>
    <s v="MCGAW"/>
    <s v="332156"/>
    <n v="2"/>
    <n v="2"/>
    <n v="0"/>
    <n v="1"/>
    <n v="0"/>
    <n v="0"/>
    <x v="2"/>
    <m/>
  </r>
  <r>
    <s v="9876121"/>
    <s v="Syringe w/Blunt Fill Needle   "/>
    <s v="5mL 18x1.5&quot; "/>
    <s v="100/Bx  "/>
    <s v="BD"/>
    <s v="305062"/>
    <n v="2"/>
    <n v="4"/>
    <n v="0"/>
    <n v="1"/>
    <n v="0"/>
    <n v="0"/>
    <x v="7"/>
    <m/>
  </r>
  <r>
    <s v="1209455"/>
    <s v="Wristband Identification White"/>
    <s v="White       "/>
    <s v="1000/Ca "/>
    <s v="PREDYN"/>
    <s v="3000-11-PDR"/>
    <n v="2"/>
    <n v="12"/>
    <n v="0"/>
    <n v="1"/>
    <n v="0"/>
    <n v="0"/>
    <x v="7"/>
    <m/>
  </r>
  <r>
    <s v="2882302"/>
    <s v="Specimen Sock Arthroscopy Shrt"/>
    <s v="4.5IN       "/>
    <s v="10/Ca   "/>
    <s v="ALLEG"/>
    <s v="65652-123"/>
    <n v="2"/>
    <n v="2"/>
    <n v="0"/>
    <n v="1"/>
    <n v="0"/>
    <n v="0"/>
    <x v="2"/>
    <m/>
  </r>
  <r>
    <s v="1004606"/>
    <s v="Urinal Patient Pls 1Qt Tran   "/>
    <s v="1 Qt        "/>
    <s v="Ea      "/>
    <s v="MEDGEN"/>
    <s v="H140-01"/>
    <n v="2"/>
    <n v="6"/>
    <n v="0"/>
    <n v="1"/>
    <n v="0"/>
    <n v="0"/>
    <x v="7"/>
    <m/>
  </r>
  <r>
    <s v="5550465"/>
    <s v="Endopath Pneumoperitoneum Ndle"/>
    <s v="            "/>
    <s v="12/Bx   "/>
    <s v="ETHICO"/>
    <s v="PN120"/>
    <n v="2"/>
    <n v="3"/>
    <n v="1"/>
    <n v="0"/>
    <n v="0"/>
    <n v="0"/>
    <x v="7"/>
    <m/>
  </r>
  <r>
    <s v="9879036"/>
    <s v="Syringes w/Needle LL Disp 3cc "/>
    <s v="21gx1-1/2&quot;  "/>
    <s v="100/Bx  "/>
    <s v="BD"/>
    <s v="309577"/>
    <n v="2"/>
    <n v="5"/>
    <n v="0"/>
    <n v="1"/>
    <n v="0"/>
    <n v="0"/>
    <x v="7"/>
    <m/>
  </r>
  <r>
    <s v="8310331"/>
    <s v="Drape Sheet Large 70&quot;x85&quot;     "/>
    <s v="Sterile     "/>
    <s v="Ea      "/>
    <s v="MEDLIN"/>
    <s v="DYNJP2417"/>
    <n v="2"/>
    <n v="20"/>
    <n v="0.5"/>
    <n v="0.5"/>
    <n v="0"/>
    <n v="0"/>
    <x v="3"/>
    <m/>
  </r>
  <r>
    <s v="1214031"/>
    <s v="Spears Weck-Cel Triangle      "/>
    <s v="            "/>
    <s v="6x24/Bx "/>
    <s v="BEAVIS"/>
    <s v="0008680"/>
    <n v="2"/>
    <n v="3"/>
    <n v="0"/>
    <n v="1"/>
    <n v="0"/>
    <n v="0"/>
    <x v="2"/>
    <m/>
  </r>
  <r>
    <s v="5550758"/>
    <s v="Biogel PI Indicator Underglove"/>
    <s v="Size 6.5    "/>
    <s v="50/Bx   "/>
    <s v="ABCO"/>
    <s v="41665"/>
    <n v="2"/>
    <n v="2"/>
    <n v="0"/>
    <n v="1"/>
    <n v="0"/>
    <n v="0"/>
    <x v="2"/>
    <m/>
  </r>
  <r>
    <s v="6546328"/>
    <s v="Suture Prolene Mono Blu CT1   "/>
    <s v="1 30&quot;       "/>
    <s v="36/Bx   "/>
    <s v="ETHICO"/>
    <s v="8425H"/>
    <n v="2"/>
    <n v="3"/>
    <n v="0.5"/>
    <n v="0.5"/>
    <n v="0"/>
    <n v="0"/>
    <x v="2"/>
    <m/>
  </r>
  <r>
    <s v="1105765"/>
    <s v="Coverall White 2XL            "/>
    <s v="            "/>
    <s v="24/Ca   "/>
    <s v="HALYAR"/>
    <s v="10095"/>
    <n v="2"/>
    <n v="2"/>
    <n v="0"/>
    <n v="1"/>
    <n v="0"/>
    <n v="0"/>
    <x v="2"/>
    <m/>
  </r>
  <r>
    <s v="7772193"/>
    <s v="Steri-Drape Incise            "/>
    <s v="23&quot;x17&quot;     "/>
    <s v="10/Bx   "/>
    <s v="3MMED"/>
    <s v="1050"/>
    <n v="2"/>
    <n v="2"/>
    <n v="0"/>
    <n v="1"/>
    <n v="0"/>
    <n v="0"/>
    <x v="7"/>
    <m/>
  </r>
  <r>
    <s v="9880154"/>
    <s v="Jacket Pro Cnvrtr Md Fldrst Bl"/>
    <s v="Blue/Medium "/>
    <s v="25/Ca   "/>
    <s v="ALLEG"/>
    <s v="2200LJ"/>
    <n v="2"/>
    <n v="2"/>
    <n v="0"/>
    <n v="0"/>
    <n v="1"/>
    <n v="0"/>
    <x v="4"/>
    <m/>
  </r>
  <r>
    <s v="1092646"/>
    <s v="Matrix Bandage 6x15 Yards ST  "/>
    <s v="6&quot;X15Yd     "/>
    <s v="20/Ca   "/>
    <s v="MEDLIN"/>
    <s v="DYNJ05158LF"/>
    <n v="2"/>
    <n v="2"/>
    <n v="0"/>
    <n v="0"/>
    <n v="1"/>
    <n v="0"/>
    <x v="4"/>
    <m/>
  </r>
  <r>
    <s v="2882326"/>
    <s v="Canister Suction W/Valve      "/>
    <s v="3000CC      "/>
    <s v="Ea      "/>
    <s v="ALLEG"/>
    <s v="65652-531"/>
    <n v="2"/>
    <n v="5"/>
    <n v="0"/>
    <n v="1"/>
    <n v="0"/>
    <n v="0"/>
    <x v="2"/>
    <m/>
  </r>
  <r>
    <s v="1255454"/>
    <s v="Towel OR 4/Pk Cotton 17x26&quot;   "/>
    <s v="Blue Sterile"/>
    <s v="20/Ca   "/>
    <s v="S2SGLO"/>
    <s v="8324B"/>
    <n v="2"/>
    <n v="3"/>
    <n v="1"/>
    <n v="0"/>
    <n v="0"/>
    <n v="0"/>
    <x v="7"/>
    <m/>
  </r>
  <r>
    <s v="1118095"/>
    <s v="Solidifier LTS Plus           "/>
    <s v="1500cc      "/>
    <s v="100Bt/Ca"/>
    <s v="ISOLY"/>
    <s v="LTSP1500"/>
    <n v="2"/>
    <n v="2"/>
    <n v="0"/>
    <n v="1"/>
    <n v="0"/>
    <n v="0"/>
    <x v="2"/>
    <m/>
  </r>
  <r>
    <s v="7700026"/>
    <s v="Basin Sponge Plastic Reusable "/>
    <s v="1.38 Qt Blue"/>
    <s v="1/Ea    "/>
    <s v="MEDGEN"/>
    <s v="00050"/>
    <n v="2"/>
    <n v="14"/>
    <n v="0"/>
    <n v="1"/>
    <n v="0"/>
    <n v="0"/>
    <x v="2"/>
    <m/>
  </r>
  <r>
    <s v="9870340"/>
    <s v="Catheter 14gx5-1/4&quot;           "/>
    <s v="Angiocath IV"/>
    <s v="10/Bx   "/>
    <s v="BD"/>
    <s v="382269"/>
    <n v="2"/>
    <n v="3"/>
    <n v="0"/>
    <n v="1"/>
    <n v="0"/>
    <n v="0"/>
    <x v="2"/>
    <m/>
  </r>
  <r>
    <s v="6548904"/>
    <s v="Suture Pds Ii Mono Ud FS1     "/>
    <s v="2-0 27&quot;     "/>
    <s v="36/Bx   "/>
    <s v="ETHICO"/>
    <s v="Z443H"/>
    <n v="2"/>
    <n v="3"/>
    <n v="0.5"/>
    <n v="0.5"/>
    <n v="0"/>
    <n v="0"/>
    <x v="7"/>
    <m/>
  </r>
  <r>
    <s v="8405787"/>
    <s v="Sterilization Pouch Self Seal "/>
    <s v="5.25x14     "/>
    <s v="200/Bx  "/>
    <s v="MEDACT"/>
    <s v="530"/>
    <n v="2"/>
    <n v="2"/>
    <n v="0"/>
    <n v="1"/>
    <n v="0"/>
    <n v="0"/>
    <x v="7"/>
    <m/>
  </r>
  <r>
    <s v="7395662"/>
    <s v="Blade Insulated Extended      "/>
    <s v="6&quot;          "/>
    <s v="50/Ca   "/>
    <s v="KENDAL"/>
    <s v="E14556"/>
    <n v="2"/>
    <n v="2"/>
    <n v="1"/>
    <n v="0"/>
    <n v="0"/>
    <n v="0"/>
    <x v="2"/>
    <m/>
  </r>
  <r>
    <s v="2882313"/>
    <s v="Bracket Ring Guardian Caninstr"/>
    <s v="1200cc      "/>
    <s v="1/Ca    "/>
    <s v="ALLEG"/>
    <s v="65652-159"/>
    <n v="2"/>
    <n v="16"/>
    <n v="0"/>
    <n v="0"/>
    <n v="1"/>
    <n v="0"/>
    <x v="4"/>
    <m/>
  </r>
  <r>
    <s v="1199270"/>
    <s v="Suture 2-0 MH Spiral PDO Viol "/>
    <s v="24x24cm     "/>
    <s v="12/Bx   "/>
    <s v="ETHICO"/>
    <s v="SXPD2B420"/>
    <n v="2"/>
    <n v="3"/>
    <n v="0"/>
    <n v="0"/>
    <n v="1"/>
    <n v="0"/>
    <x v="4"/>
    <m/>
  </r>
  <r>
    <s v="1247320"/>
    <s v="Cleaner Prolystica Enzymatic  "/>
    <s v="1gal        "/>
    <s v="Ea      "/>
    <s v="VESTAL"/>
    <s v="1C3308"/>
    <n v="2"/>
    <n v="4"/>
    <n v="0"/>
    <n v="1"/>
    <n v="0"/>
    <n v="0"/>
    <x v="7"/>
    <m/>
  </r>
  <r>
    <s v="1152846"/>
    <s v="Sheridan Endo-Trach Tube Cuff "/>
    <s v="Sz 7.0      "/>
    <s v="10/Ca   "/>
    <s v="RUSCH"/>
    <s v="5-22214"/>
    <n v="2"/>
    <n v="4"/>
    <n v="0.5"/>
    <n v="0.5"/>
    <n v="0"/>
    <n v="0"/>
    <x v="2"/>
    <m/>
  </r>
  <r>
    <s v="1212660"/>
    <s v="Tubing Insufflation w/Adapter "/>
    <s v="            "/>
    <s v="20/Ca   "/>
    <s v="DEROYA"/>
    <s v="28-0212"/>
    <n v="2"/>
    <n v="2"/>
    <n v="0"/>
    <n v="0"/>
    <n v="0"/>
    <n v="1"/>
    <x v="4"/>
    <m/>
  </r>
  <r>
    <s v="7845125"/>
    <s v="Wristband Identification Red  "/>
    <s v="            "/>
    <s v="250/Bx  "/>
    <s v="PREDYN"/>
    <s v="5052-16-PDJ"/>
    <n v="2"/>
    <n v="5"/>
    <n v="0"/>
    <n v="1"/>
    <n v="0"/>
    <n v="0"/>
    <x v="7"/>
    <m/>
  </r>
  <r>
    <s v="2882178"/>
    <s v="Drape Universal Spine Sterile "/>
    <s v="112x135x99in"/>
    <s v="7/Ca    "/>
    <s v="ALLEG"/>
    <s v="29418"/>
    <n v="2"/>
    <n v="2"/>
    <n v="0"/>
    <n v="1"/>
    <n v="0"/>
    <n v="0"/>
    <x v="2"/>
    <m/>
  </r>
  <r>
    <s v="3582792"/>
    <s v="IV Catheter Protective        "/>
    <s v="            "/>
    <s v="50/Bx   "/>
    <s v="SIMPOR"/>
    <s v="3087"/>
    <n v="2"/>
    <n v="2"/>
    <n v="0"/>
    <n v="1"/>
    <n v="0"/>
    <n v="0"/>
    <x v="2"/>
    <m/>
  </r>
  <r>
    <s v="4188792"/>
    <s v="Neurosponge                   "/>
    <s v="0.5&quot;x6&quot;     "/>
    <s v="200/Ca  "/>
    <s v="DEROYA"/>
    <s v="30-301"/>
    <n v="2"/>
    <n v="2"/>
    <n v="0"/>
    <n v="1"/>
    <n v="0"/>
    <n v="0"/>
    <x v="2"/>
    <m/>
  </r>
  <r>
    <s v="1358045"/>
    <s v="Suture DSpec Prolene Blu CTC6L"/>
    <s v="9-0 3&quot;      "/>
    <s v="12/Bx   "/>
    <s v="ETHICO"/>
    <s v="D8229"/>
    <n v="2"/>
    <n v="4"/>
    <n v="0"/>
    <n v="0"/>
    <n v="1"/>
    <n v="0"/>
    <x v="4"/>
    <m/>
  </r>
  <r>
    <s v="1224407"/>
    <s v="Ligaclip MCA 20-Count         "/>
    <s v="Medium/Large"/>
    <s v="6/Bx    "/>
    <s v="ETHICO"/>
    <s v="MCM20"/>
    <n v="2"/>
    <n v="2"/>
    <n v="0"/>
    <n v="1"/>
    <n v="0"/>
    <n v="0"/>
    <x v="2"/>
    <m/>
  </r>
  <r>
    <s v="7778061"/>
    <s v="Steri-Drape Instrument Pouch  "/>
    <s v="6-5/8x11-3/4"/>
    <s v="4x10/Ca "/>
    <s v="3MMED"/>
    <s v="1018"/>
    <n v="2"/>
    <n v="3"/>
    <n v="0"/>
    <n v="1"/>
    <n v="0"/>
    <n v="0"/>
    <x v="2"/>
    <m/>
  </r>
  <r>
    <s v="6547593"/>
    <s v="Suture Ebnd Exc Poly Gr V37   "/>
    <s v="2 30&quot;       "/>
    <s v="12/Bx   "/>
    <s v="ETHICO"/>
    <s v="MX69G"/>
    <n v="2"/>
    <n v="3"/>
    <n v="0.5"/>
    <n v="0.5"/>
    <n v="0"/>
    <n v="0"/>
    <x v="2"/>
    <m/>
  </r>
  <r>
    <s v="6188659"/>
    <s v="Grounding Pad Dual Dispersive "/>
    <s v="Electrode   "/>
    <s v="25/Bx   "/>
    <s v="CONMD"/>
    <s v="410-2000"/>
    <n v="2"/>
    <n v="2"/>
    <n v="0"/>
    <n v="1"/>
    <n v="0"/>
    <n v="0"/>
    <x v="7"/>
    <m/>
  </r>
  <r>
    <s v="1204824"/>
    <s v="knee body strap               "/>
    <s v="            "/>
    <s v="12/ca   "/>
    <s v="KENDAL"/>
    <s v="31143004"/>
    <n v="2"/>
    <n v="3"/>
    <n v="0"/>
    <n v="0"/>
    <n v="1"/>
    <n v="0"/>
    <x v="4"/>
    <m/>
  </r>
  <r>
    <s v="1152630"/>
    <s v="Electrode Needle MEGAFine E-Z "/>
    <s v="2&quot;          "/>
    <s v="12/Bx   "/>
    <s v="ETHICO"/>
    <s v="0118"/>
    <n v="2"/>
    <n v="2"/>
    <n v="0"/>
    <n v="1"/>
    <n v="0"/>
    <n v="0"/>
    <x v="2"/>
    <m/>
  </r>
  <r>
    <s v="1103935"/>
    <s v="Needle Hustead Epideral       "/>
    <s v="18gx3.5     "/>
    <s v="25/Ca   "/>
    <s v="MCGAW"/>
    <s v="332165"/>
    <n v="2"/>
    <n v="3"/>
    <n v="0"/>
    <n v="0"/>
    <n v="1"/>
    <n v="0"/>
    <x v="4"/>
    <m/>
  </r>
  <r>
    <s v="1155097"/>
    <s v="Gauze Sponge XRay 32Ply ST LF "/>
    <s v="4&quot;x4&quot;       "/>
    <s v="48Pk/Ca "/>
    <s v="MEDLIN"/>
    <s v="NON21433"/>
    <n v="2"/>
    <n v="2"/>
    <n v="0"/>
    <n v="1"/>
    <n v="0"/>
    <n v="0"/>
    <x v="2"/>
    <m/>
  </r>
  <r>
    <s v="1021250"/>
    <s v="Sterilization Wrap KC300      "/>
    <s v="24&quot;x24&quot;     "/>
    <s v="240/Ca  "/>
    <s v="HALYAR"/>
    <s v="12824"/>
    <n v="2"/>
    <n v="3"/>
    <n v="0"/>
    <n v="1"/>
    <n v="0"/>
    <n v="0"/>
    <x v="2"/>
    <m/>
  </r>
  <r>
    <s v="3720287"/>
    <s v="Arm Cradle Positioner         "/>
    <s v="Foam        "/>
    <s v="5/Ca    "/>
    <s v="DEROYA"/>
    <s v="M60-034"/>
    <n v="2"/>
    <n v="2"/>
    <n v="0"/>
    <n v="1"/>
    <n v="0"/>
    <n v="0"/>
    <x v="2"/>
    <m/>
  </r>
  <r>
    <s v="6545499"/>
    <s v="Suture Perma Hand Silk Blk C3 "/>
    <s v="4-0 12&quot;     "/>
    <s v="12/Bx   "/>
    <s v="ETHICO"/>
    <s v="735G"/>
    <n v="2"/>
    <n v="2"/>
    <n v="0"/>
    <n v="1"/>
    <n v="0"/>
    <n v="0"/>
    <x v="2"/>
    <m/>
  </r>
  <r>
    <s v="9552294"/>
    <s v="Bra Surgical 36-38            "/>
    <s v="C &amp; D       "/>
    <s v="Ea      "/>
    <s v="DALEMP"/>
    <s v="703"/>
    <n v="2"/>
    <n v="5"/>
    <n v="0"/>
    <n v="1"/>
    <n v="0"/>
    <n v="0"/>
    <x v="2"/>
    <m/>
  </r>
  <r>
    <s v="1176554"/>
    <s v="Gown Sleeve 5.5x24.5&quot;         "/>
    <s v="Blue 2/Pk   "/>
    <s v="200/Ca  "/>
    <s v="CCOMED"/>
    <s v="19136"/>
    <n v="2"/>
    <n v="2"/>
    <n v="0"/>
    <n v="0"/>
    <n v="0"/>
    <n v="1"/>
    <x v="4"/>
    <m/>
  </r>
  <r>
    <s v="6541456"/>
    <s v="Suture Vicryl Undyed Sh       "/>
    <s v="2-0 27&quot;     "/>
    <s v="36/Bx   "/>
    <s v="ETHICO"/>
    <s v="J417H"/>
    <n v="2"/>
    <n v="2"/>
    <n v="0"/>
    <n v="1"/>
    <n v="0"/>
    <n v="0"/>
    <x v="7"/>
    <m/>
  </r>
  <r>
    <s v="1166128"/>
    <s v="Neuro Sponges Sterile         "/>
    <s v="1&quot;x1&quot;       "/>
    <s v="10x20/Ca"/>
    <s v="DEROYA"/>
    <s v="30-059"/>
    <n v="2"/>
    <n v="2"/>
    <n v="0"/>
    <n v="0"/>
    <n v="0"/>
    <n v="1"/>
    <x v="4"/>
    <m/>
  </r>
  <r>
    <s v="6870008"/>
    <s v="Anesthesia Circle Circuit     "/>
    <s v="Adult       "/>
    <s v="20/Ca   "/>
    <s v="VYAIRE"/>
    <s v="A5Z329X4"/>
    <n v="2"/>
    <n v="4"/>
    <n v="0"/>
    <n v="1"/>
    <n v="0"/>
    <n v="0"/>
    <x v="7"/>
    <m/>
  </r>
  <r>
    <s v="1169431"/>
    <s v="Alert Band Pink No BP OR      "/>
    <s v="            "/>
    <s v="500/Bx  "/>
    <s v="PREDYN"/>
    <s v="460P12-12137"/>
    <n v="2"/>
    <n v="2"/>
    <n v="0"/>
    <n v="0"/>
    <n v="1"/>
    <n v="0"/>
    <x v="4"/>
    <m/>
  </r>
  <r>
    <s v="2882070"/>
    <s v="Protexis PI Classic Glove PF  "/>
    <s v="Sz 6.5 Cream"/>
    <s v="50/Bx   "/>
    <s v="ALLEG"/>
    <s v="2D72PL65X"/>
    <n v="2"/>
    <n v="2"/>
    <n v="0"/>
    <n v="1"/>
    <n v="0"/>
    <n v="0"/>
    <x v="7"/>
    <m/>
  </r>
  <r>
    <s v="2358986"/>
    <s v="Suture Vicryl Und CT-1        "/>
    <s v="2-0 27&quot;     "/>
    <s v="12/Bx   "/>
    <s v="ETHICO"/>
    <s v="JJ42G"/>
    <n v="2"/>
    <n v="5"/>
    <n v="1"/>
    <n v="0"/>
    <n v="0"/>
    <n v="0"/>
    <x v="7"/>
    <m/>
  </r>
  <r>
    <s v="1269316"/>
    <s v="Drape C-Armor Sterile PE      "/>
    <s v="Clear       "/>
    <s v="12/Ca   "/>
    <s v="TIDI-E"/>
    <s v="5523"/>
    <n v="2"/>
    <n v="2"/>
    <n v="0"/>
    <n v="1"/>
    <n v="0"/>
    <n v="0"/>
    <x v="2"/>
    <m/>
  </r>
  <r>
    <s v="1539626"/>
    <s v="Sod Chlor 0.9% Irrig Bag      "/>
    <s v="3000ml/Bg   "/>
    <s v="Ea      "/>
    <s v="TRAVOL"/>
    <s v="2B7127"/>
    <n v="2"/>
    <n v="13"/>
    <n v="1"/>
    <n v="0"/>
    <n v="0"/>
    <n v="0"/>
    <x v="7"/>
    <m/>
  </r>
  <r>
    <s v="1115183"/>
    <s v="Steamplus Integrator          "/>
    <s v="            "/>
    <s v="1000/Ca "/>
    <s v="SPSMED"/>
    <s v="SSI-1000"/>
    <n v="2"/>
    <n v="7"/>
    <n v="0"/>
    <n v="1"/>
    <n v="0"/>
    <n v="0"/>
    <x v="2"/>
    <m/>
  </r>
  <r>
    <s v="6545642"/>
    <s v="Suture Prolene Mono Blu CT2   "/>
    <s v="30&quot;         "/>
    <s v="36/Bx   "/>
    <s v="ETHICO"/>
    <s v="8412H"/>
    <n v="2"/>
    <n v="3"/>
    <n v="0.5"/>
    <n v="0.5"/>
    <n v="0"/>
    <n v="0"/>
    <x v="2"/>
    <m/>
  </r>
  <r>
    <s v="4169643"/>
    <s v="Arm Board Pad Convoluted      "/>
    <s v="            "/>
    <s v="2x12/Ca "/>
    <s v="KENDAL"/>
    <s v="31143467"/>
    <n v="2"/>
    <n v="2"/>
    <n v="0.5"/>
    <n v="0.5"/>
    <n v="0"/>
    <n v="0"/>
    <x v="4"/>
    <m/>
  </r>
  <r>
    <s v="1060071"/>
    <s v="Suture Vicryl Plus Und Br Ct  "/>
    <s v="0 27&quot;       "/>
    <s v="36/Bx   "/>
    <s v="ETHICO"/>
    <s v="VCP270H"/>
    <n v="2"/>
    <n v="4"/>
    <n v="1"/>
    <n v="0"/>
    <n v="0"/>
    <n v="0"/>
    <x v="7"/>
    <m/>
  </r>
  <r>
    <s v="3675194"/>
    <s v="Electrode Blue Silk Blade Insu"/>
    <s v="6&quot;          "/>
    <s v="12/Bx   "/>
    <s v="MEDLIN"/>
    <s v="ES0014M"/>
    <n v="2"/>
    <n v="2"/>
    <n v="0"/>
    <n v="1"/>
    <n v="0"/>
    <n v="0"/>
    <x v="2"/>
    <m/>
  </r>
  <r>
    <s v="1278254"/>
    <s v="Syringe 10cc LL w/o Needle    "/>
    <s v="10mL        "/>
    <s v="200/Bx  "/>
    <s v="BD"/>
    <s v="302995"/>
    <n v="2"/>
    <n v="2"/>
    <n v="0"/>
    <n v="1"/>
    <n v="0"/>
    <n v="0"/>
    <x v="7"/>
    <m/>
  </r>
  <r>
    <s v="8909852"/>
    <s v="Coveralls White Elastic-c     "/>
    <s v="X-LARGE     "/>
    <s v="25/Ca   "/>
    <s v="BUSSE"/>
    <s v="215"/>
    <n v="2"/>
    <n v="2"/>
    <n v="0"/>
    <n v="1"/>
    <n v="0"/>
    <n v="0"/>
    <x v="2"/>
    <m/>
  </r>
  <r>
    <s v="1082518"/>
    <s v="Supply Line Connector         "/>
    <s v="            "/>
    <s v="200/Bg  "/>
    <s v="GF"/>
    <s v="BF65100"/>
    <n v="2"/>
    <n v="2"/>
    <n v="0"/>
    <n v="0"/>
    <n v="1"/>
    <n v="0"/>
    <x v="4"/>
    <m/>
  </r>
  <r>
    <s v="8316160"/>
    <s v="Triumph PF Latex Sterile Glove"/>
    <s v="Size 8.5    "/>
    <s v="50/Bx   "/>
    <s v="MEDLIN"/>
    <s v="MSG2285"/>
    <n v="2"/>
    <n v="2"/>
    <n v="0.5"/>
    <n v="0.5"/>
    <n v="0"/>
    <n v="0"/>
    <x v="2"/>
    <m/>
  </r>
  <r>
    <s v="1249661"/>
    <s v="Bag Natural 40x48 Hi-Dens     "/>
    <s v="On Rl 17Micr"/>
    <s v="25x10/Ca"/>
    <s v="MEDGEN"/>
    <s v="RS404817N"/>
    <n v="2"/>
    <n v="2"/>
    <n v="0"/>
    <n v="1"/>
    <n v="0"/>
    <n v="0"/>
    <x v="2"/>
    <m/>
  </r>
  <r>
    <s v="8123641"/>
    <s v="Lithotomy II Pack             "/>
    <s v="            "/>
    <s v="10/Ca   "/>
    <s v="HALYAR"/>
    <s v="88521"/>
    <n v="2"/>
    <n v="2"/>
    <n v="0"/>
    <n v="1"/>
    <n v="0"/>
    <n v="0"/>
    <x v="2"/>
    <m/>
  </r>
  <r>
    <s v="9870451"/>
    <s v="Airwy Guedel Disp W/Color Code"/>
    <s v="80MM        "/>
    <s v="10/Bx   "/>
    <s v="ALLEG"/>
    <s v="122780A"/>
    <n v="2"/>
    <n v="12"/>
    <n v="0"/>
    <n v="1"/>
    <n v="0"/>
    <n v="0"/>
    <x v="2"/>
    <m/>
  </r>
  <r>
    <s v="6543724"/>
    <s v="Suture Vicryl Undyed CT-2     "/>
    <s v="2-0 27&quot;     "/>
    <s v="36/Bx   "/>
    <s v="ETHICO"/>
    <s v="J269H"/>
    <n v="2"/>
    <n v="2"/>
    <n v="0"/>
    <n v="1"/>
    <n v="0"/>
    <n v="0"/>
    <x v="7"/>
    <m/>
  </r>
  <r>
    <s v="1310729"/>
    <s v="Sensicare SLT Glv LF PF       "/>
    <s v="Sz 7        "/>
    <s v="50/Bx   "/>
    <s v="MEDLIN"/>
    <s v="MSG1570"/>
    <n v="2"/>
    <n v="4"/>
    <n v="1"/>
    <n v="0"/>
    <n v="0"/>
    <n v="0"/>
    <x v="7"/>
    <m/>
  </r>
  <r>
    <s v="4990563"/>
    <s v="Mask Disp Medium Adult #4     "/>
    <s v="            "/>
    <s v="Ea      "/>
    <s v="RUSCH"/>
    <s v="158500"/>
    <n v="2"/>
    <n v="10"/>
    <n v="0"/>
    <n v="1"/>
    <n v="0"/>
    <n v="0"/>
    <x v="2"/>
    <m/>
  </r>
  <r>
    <s v="5550763"/>
    <s v="Biogel PI Indicator Underglove"/>
    <s v="Size 8.5    "/>
    <s v="50/Bx   "/>
    <s v="ABCO"/>
    <s v="41685"/>
    <n v="2"/>
    <n v="2"/>
    <n v="0"/>
    <n v="1"/>
    <n v="0"/>
    <n v="0"/>
    <x v="2"/>
    <m/>
  </r>
  <r>
    <s v="8310074"/>
    <s v="Aloetouch PF Nitril Glove     "/>
    <s v="12&quot;Sm       "/>
    <s v="50/Bx   "/>
    <s v="MEDLIN"/>
    <s v="MDS195184"/>
    <n v="2"/>
    <n v="16"/>
    <n v="0"/>
    <n v="1"/>
    <n v="0"/>
    <n v="0"/>
    <x v="2"/>
    <m/>
  </r>
  <r>
    <s v="1104414"/>
    <s v="Civ-Flex Cover Sterile        "/>
    <s v="4&quot;x58&quot;      "/>
    <s v="24/Bx   "/>
    <s v="CIVCO"/>
    <s v="610-1000"/>
    <n v="2"/>
    <n v="2"/>
    <n v="0"/>
    <n v="0"/>
    <n v="1"/>
    <n v="0"/>
    <x v="4"/>
    <m/>
  </r>
  <r>
    <s v="1258200"/>
    <s v="Watertrap Dryline             "/>
    <s v="Adlt/Ped    "/>
    <s v="10/Bx   "/>
    <s v="MINDRY"/>
    <s v="115-04302200"/>
    <n v="2"/>
    <n v="2"/>
    <n v="0"/>
    <n v="0"/>
    <n v="1"/>
    <n v="0"/>
    <x v="4"/>
    <m/>
  </r>
  <r>
    <s v="6542774"/>
    <s v="Suture Prolene Mono Blu CT1   "/>
    <s v="0 30&quot;       "/>
    <s v="36/Bx   "/>
    <s v="ETHICO"/>
    <s v="8424H"/>
    <n v="2"/>
    <n v="3"/>
    <n v="0"/>
    <n v="1"/>
    <n v="0"/>
    <n v="0"/>
    <x v="2"/>
    <m/>
  </r>
  <r>
    <s v="6540142"/>
    <s v="Suture Pds Ii Mono Vio CT1    "/>
    <s v="1 27&quot;       "/>
    <s v="36/Bx   "/>
    <s v="ETHICO"/>
    <s v="Z341H"/>
    <n v="2"/>
    <n v="2"/>
    <n v="0"/>
    <n v="0"/>
    <n v="1"/>
    <n v="0"/>
    <x v="4"/>
    <m/>
  </r>
  <r>
    <s v="7630049"/>
    <s v="Door For 2&amp;5 Qt Wall Enclosure"/>
    <s v="            "/>
    <s v="1/Ca    "/>
    <s v="KENDAL"/>
    <s v="8516HDL"/>
    <n v="2"/>
    <n v="2"/>
    <n v="0"/>
    <n v="0"/>
    <n v="1"/>
    <n v="0"/>
    <x v="4"/>
    <m/>
  </r>
  <r>
    <s v="9049464"/>
    <s v="Bags Gallon Ziploc            "/>
    <s v="            "/>
    <s v="250/Bx  "/>
    <s v="ODEPOT"/>
    <s v="507271"/>
    <n v="2"/>
    <n v="3"/>
    <n v="0"/>
    <n v="0"/>
    <n v="0"/>
    <n v="1"/>
    <x v="8"/>
    <m/>
  </r>
  <r>
    <s v="6543586"/>
    <s v="Suture Vicryl Undyed Cp-2     "/>
    <s v="27&quot;         "/>
    <s v="36/Bx   "/>
    <s v="ETHICO"/>
    <s v="J870H"/>
    <n v="2"/>
    <n v="2"/>
    <n v="0.5"/>
    <n v="0.5"/>
    <n v="0"/>
    <n v="0"/>
    <x v="2"/>
    <m/>
  </r>
  <r>
    <s v="1171575"/>
    <s v="Nebulizer Kit Prefilled ST    "/>
    <s v="500mL       "/>
    <s v="12/Ca   "/>
    <s v="VYAIRE"/>
    <s v="CK0005"/>
    <n v="2"/>
    <n v="4"/>
    <n v="0"/>
    <n v="1"/>
    <n v="0"/>
    <n v="0"/>
    <x v="7"/>
    <m/>
  </r>
  <r>
    <s v="6540749"/>
    <s v="Suture Vicryl Undyed Pre-Cut  "/>
    <s v="3-0 12-18&quot;  "/>
    <s v="24/Bx   "/>
    <s v="ETHICO"/>
    <s v="J110T"/>
    <n v="2"/>
    <n v="2"/>
    <n v="0"/>
    <n v="0"/>
    <n v="1"/>
    <n v="0"/>
    <x v="4"/>
    <m/>
  </r>
  <r>
    <s v="1242357"/>
    <s v="Band ID Fall Risk             "/>
    <s v="Yellow      "/>
    <s v="500/Bx  "/>
    <s v="PREDYN"/>
    <s v="5065-14-PDM"/>
    <n v="2"/>
    <n v="2"/>
    <n v="0"/>
    <n v="0"/>
    <n v="1"/>
    <n v="0"/>
    <x v="4"/>
    <m/>
  </r>
  <r>
    <s v="1197087"/>
    <s v="Wrap Strl QuickCheck KC300    "/>
    <s v="24x24&quot;      "/>
    <s v="240/Ca  "/>
    <s v="HALYAR"/>
    <s v="34171"/>
    <n v="2"/>
    <n v="2"/>
    <n v="0"/>
    <n v="1"/>
    <n v="0"/>
    <n v="0"/>
    <x v="7"/>
    <m/>
  </r>
  <r>
    <s v="7630038"/>
    <s v="Indicator Bio Verify Slf Cntnd"/>
    <s v="V24         "/>
    <s v="50/Bx   "/>
    <s v="VESTAL"/>
    <s v="LCB020"/>
    <n v="2"/>
    <n v="2"/>
    <n v="0"/>
    <n v="1"/>
    <n v="0"/>
    <n v="0"/>
    <x v="2"/>
    <m/>
  </r>
  <r>
    <s v="6541286"/>
    <s v="Suture Ethilon Mono Blk Bv1004"/>
    <s v="9-0 5&quot;      "/>
    <s v="12/Bx   "/>
    <s v="ETHICO"/>
    <s v="2829G"/>
    <n v="2"/>
    <n v="2"/>
    <n v="0"/>
    <n v="0"/>
    <n v="1"/>
    <n v="0"/>
    <x v="4"/>
    <m/>
  </r>
  <r>
    <s v="1118305"/>
    <s v="Sharps Collector 17Ga Red     "/>
    <s v="X-Lg        "/>
    <s v="5/Ca    "/>
    <s v="BD"/>
    <s v="305665"/>
    <n v="2"/>
    <n v="2"/>
    <n v="0"/>
    <n v="1"/>
    <n v="0"/>
    <n v="0"/>
    <x v="2"/>
    <m/>
  </r>
  <r>
    <s v="8401168"/>
    <s v="Hingefree Milkbath Pail       "/>
    <s v="5gal        "/>
    <s v="Ea      "/>
    <s v="VESTAL"/>
    <s v="103105"/>
    <n v="2"/>
    <n v="2"/>
    <n v="0"/>
    <n v="0"/>
    <n v="1"/>
    <n v="0"/>
    <x v="4"/>
    <m/>
  </r>
  <r>
    <s v="1193175"/>
    <s v="Primary Gravity IV Spin LL    "/>
    <s v="15 Dr 112&quot;  "/>
    <s v="50/Ca   "/>
    <s v="MCGAW"/>
    <s v="354205"/>
    <n v="2"/>
    <n v="3"/>
    <n v="0"/>
    <n v="1"/>
    <n v="0"/>
    <n v="0"/>
    <x v="1"/>
    <m/>
  </r>
  <r>
    <s v="1196601"/>
    <s v="Catheter IV 22gx1&quot; Protectiv+ "/>
    <s v="Safety Blue "/>
    <s v="200/Ca  "/>
    <s v="SIMPOR"/>
    <s v="306001"/>
    <n v="2"/>
    <n v="2"/>
    <n v="1"/>
    <n v="0"/>
    <n v="0"/>
    <n v="0"/>
    <x v="7"/>
    <m/>
  </r>
  <r>
    <s v="7899328"/>
    <s v="Acute Kare Handwash           "/>
    <s v="1Liter      "/>
    <s v="12/Ca   "/>
    <s v="DEBMED"/>
    <s v="120687"/>
    <n v="2"/>
    <n v="3"/>
    <n v="0"/>
    <n v="1"/>
    <n v="0"/>
    <n v="0"/>
    <x v="2"/>
    <m/>
  </r>
  <r>
    <s v="1537504"/>
    <s v="Interlink T-Connect w/Rotating"/>
    <s v="Male Adapter"/>
    <s v="50/Bx   "/>
    <s v="TRAVOL"/>
    <s v="2N3328"/>
    <n v="2"/>
    <n v="2"/>
    <n v="0"/>
    <n v="1"/>
    <n v="0"/>
    <n v="0"/>
    <x v="7"/>
    <m/>
  </r>
  <r>
    <s v="2882145"/>
    <s v="Drape Video Camera Telscpc Fld"/>
    <s v="5x96in      "/>
    <s v="25/Ca   "/>
    <s v="ALLEG"/>
    <s v="29-59009"/>
    <n v="2"/>
    <n v="2"/>
    <n v="0"/>
    <n v="1"/>
    <n v="0"/>
    <n v="0"/>
    <x v="2"/>
    <m/>
  </r>
  <r>
    <s v="1185309"/>
    <s v="Waste Bags 40-45gal 17Mic Ntrl"/>
    <s v="40x48&quot;      "/>
    <s v="250/Ca  "/>
    <s v="HERBAG"/>
    <s v="Z8048XNR01"/>
    <n v="2"/>
    <n v="2"/>
    <n v="0"/>
    <n v="1"/>
    <n v="0"/>
    <n v="0"/>
    <x v="2"/>
    <m/>
  </r>
  <r>
    <s v="1223275"/>
    <s v="Cuff BP Soft-Cuf Sm 2-Tube    "/>
    <s v="Adult       "/>
    <s v="20/Pk   "/>
    <s v="MARQ"/>
    <s v="SFT-A1-2A"/>
    <n v="2"/>
    <n v="15"/>
    <n v="0"/>
    <n v="0"/>
    <n v="0"/>
    <n v="1"/>
    <x v="4"/>
    <m/>
  </r>
  <r>
    <s v="6543466"/>
    <s v="Suture Vicryl Violet S-14     "/>
    <s v="5-0 18&quot;     "/>
    <s v="12/Bx   "/>
    <s v="ETHICO"/>
    <s v="J571G"/>
    <n v="2"/>
    <n v="2"/>
    <n v="0"/>
    <n v="1"/>
    <n v="0"/>
    <n v="0"/>
    <x v="2"/>
    <m/>
  </r>
  <r>
    <s v="6540529"/>
    <s v="Suture Ebnd Exc Poly Gr CT1   "/>
    <s v="2-0 30&quot;     "/>
    <s v="36/Bx   "/>
    <s v="ETHICO"/>
    <s v="X423H"/>
    <n v="2"/>
    <n v="3"/>
    <n v="0"/>
    <n v="0.5"/>
    <n v="0"/>
    <n v="0.5"/>
    <x v="4"/>
    <m/>
  </r>
  <r>
    <s v="1012796"/>
    <s v="Biogel Sensor Glove PF Ltx Srg"/>
    <s v="Size 7.5    "/>
    <s v="50Pr/Bx "/>
    <s v="ABCO"/>
    <s v="30675"/>
    <n v="2"/>
    <n v="2"/>
    <n v="0"/>
    <n v="1"/>
    <n v="0"/>
    <n v="0"/>
    <x v="2"/>
    <m/>
  </r>
  <r>
    <s v="1304990"/>
    <s v="Sheet Drape Medium 40&quot;x70&quot;    "/>
    <s v="Sterile     "/>
    <s v="20/Ca   "/>
    <s v="MEDLIN"/>
    <s v="DYNJP2412"/>
    <n v="2"/>
    <n v="3"/>
    <n v="0"/>
    <n v="1"/>
    <n v="0"/>
    <n v="0"/>
    <x v="7"/>
    <m/>
  </r>
  <r>
    <s v="6544518"/>
    <s v="Suture Pds Ii Mono Ud PS2     "/>
    <s v="3-0 18&quot;     "/>
    <s v="12/Bx   "/>
    <s v="ETHICO"/>
    <s v="Z497G"/>
    <n v="2"/>
    <n v="2"/>
    <n v="0"/>
    <n v="1"/>
    <n v="0"/>
    <n v="0"/>
    <x v="7"/>
    <m/>
  </r>
  <r>
    <s v="7005826"/>
    <s v="Duraprep Surg Sol Remover     "/>
    <s v="4oz         "/>
    <s v="12/Ca   "/>
    <s v="3MMED"/>
    <s v="8611"/>
    <n v="2"/>
    <n v="2"/>
    <n v="0"/>
    <n v="1"/>
    <n v="0"/>
    <n v="0"/>
    <x v="2"/>
    <m/>
  </r>
  <r>
    <s v="1292523"/>
    <s v="Cuff BP Soft-Cuf Adt 2 Tube   "/>
    <s v="Adult       "/>
    <s v="Ea      "/>
    <s v="MARQ"/>
    <s v="SFT-A2-2A"/>
    <n v="2"/>
    <n v="11"/>
    <n v="1"/>
    <n v="0"/>
    <n v="0"/>
    <n v="0"/>
    <x v="2"/>
    <m/>
  </r>
  <r>
    <s v="1062341"/>
    <s v="Counter Needle Foam Block     "/>
    <s v="15x16x14    "/>
    <s v="12x8/Ca "/>
    <s v="MEDACT"/>
    <s v="9010"/>
    <n v="2"/>
    <n v="2"/>
    <n v="0"/>
    <n v="1"/>
    <n v="0"/>
    <n v="0"/>
    <x v="2"/>
    <m/>
  </r>
  <r>
    <s v="1145283"/>
    <s v="Renuzyme Plus                 "/>
    <s v="1Gallon     "/>
    <s v="4Ga/Ca  "/>
    <s v="MDTBIO"/>
    <s v="61301605269"/>
    <n v="2"/>
    <n v="2"/>
    <n v="0"/>
    <n v="1"/>
    <n v="0"/>
    <n v="0"/>
    <x v="3"/>
    <m/>
  </r>
  <r>
    <s v="1247727"/>
    <s v="Jumbo Humidity/Temp Meter     "/>
    <s v="W/probe     "/>
    <s v="Ea      "/>
    <s v="CONTOL"/>
    <s v="4184"/>
    <n v="2"/>
    <n v="4"/>
    <n v="0"/>
    <n v="0"/>
    <n v="1"/>
    <n v="0"/>
    <x v="4"/>
    <m/>
  </r>
  <r>
    <s v="6546771"/>
    <s v="Suture Vicryl Violet Tg140-6  "/>
    <s v="8-0 12&quot;     "/>
    <s v="12/Bx   "/>
    <s v="ETHICO"/>
    <s v="J974G"/>
    <n v="2"/>
    <n v="7"/>
    <n v="1"/>
    <n v="0"/>
    <n v="0"/>
    <n v="0"/>
    <x v="7"/>
    <m/>
  </r>
  <r>
    <s v="1160801"/>
    <s v="Electrode Needle Blue Silk    "/>
    <s v="2.75&quot;       "/>
    <s v="12/Bx   "/>
    <s v="MEDLIN"/>
    <s v="ES0013M"/>
    <n v="2"/>
    <n v="2"/>
    <n v="0"/>
    <n v="1"/>
    <n v="0"/>
    <n v="0"/>
    <x v="2"/>
    <m/>
  </r>
  <r>
    <s v="8310183"/>
    <s v="Skin Marker NonSterile        "/>
    <s v="Mini X-Lg   "/>
    <s v="100/Bx  "/>
    <s v="MEDLIN"/>
    <s v="VIS1450XL1000"/>
    <n v="2"/>
    <n v="5"/>
    <n v="0"/>
    <n v="1"/>
    <n v="0"/>
    <n v="0"/>
    <x v="2"/>
    <m/>
  </r>
  <r>
    <s v="1813909"/>
    <s v="Kimguard Csr Wrap H-Duty      "/>
    <s v="1Step       "/>
    <s v="48/Ca   "/>
    <s v="HALYAR"/>
    <s v="62145"/>
    <n v="2"/>
    <n v="3"/>
    <n v="0"/>
    <n v="1"/>
    <n v="0"/>
    <n v="0"/>
    <x v="2"/>
    <m/>
  </r>
  <r>
    <s v="1176527"/>
    <s v="Electrode Resuscitation       "/>
    <s v="            "/>
    <s v="Ea      "/>
    <s v="ZOLL"/>
    <s v="8900-0224-01"/>
    <n v="2"/>
    <n v="3"/>
    <n v="0"/>
    <n v="0"/>
    <n v="0"/>
    <n v="1"/>
    <x v="4"/>
    <m/>
  </r>
  <r>
    <s v="1000575"/>
    <s v="Astound Gown Surgical         "/>
    <s v="Large       "/>
    <s v="Ea      "/>
    <s v="ALLEG"/>
    <s v="9515"/>
    <n v="2"/>
    <n v="80"/>
    <n v="0"/>
    <n v="1"/>
    <n v="0"/>
    <n v="0"/>
    <x v="7"/>
    <m/>
  </r>
  <r>
    <s v="1222397"/>
    <s v="Trocar EndoXcel Blunt Smth Slv"/>
    <s v="12x100mm    "/>
    <s v="6/Bx    "/>
    <s v="ETHICO"/>
    <s v="H12LP"/>
    <n v="2"/>
    <n v="2"/>
    <n v="0"/>
    <n v="0"/>
    <n v="1"/>
    <n v="0"/>
    <x v="4"/>
    <m/>
  </r>
  <r>
    <s v="1304995"/>
    <s v="Impervious U Drape 76&quot;x54&quot;    "/>
    <s v="Sterile     "/>
    <s v="24/Ca   "/>
    <s v="MEDLIN"/>
    <s v="DYNJP2499"/>
    <n v="2"/>
    <n v="2"/>
    <n v="0.5"/>
    <n v="0.5"/>
    <n v="0"/>
    <n v="0"/>
    <x v="7"/>
    <m/>
  </r>
  <r>
    <s v="1235709"/>
    <s v="Trap Water D-Fend Pro         "/>
    <s v="Dk Steel Blu"/>
    <s v="10/Bx   "/>
    <s v="MARQ"/>
    <s v="M1182629"/>
    <n v="2"/>
    <n v="2"/>
    <n v="0"/>
    <n v="0"/>
    <n v="0"/>
    <n v="1"/>
    <x v="4"/>
    <m/>
  </r>
  <r>
    <s v="9874695"/>
    <s v="Control Syringes              "/>
    <s v="10cc        "/>
    <s v="25/Bx   "/>
    <s v="BD"/>
    <s v="309695"/>
    <n v="2"/>
    <n v="2"/>
    <n v="0.5"/>
    <n v="0.5"/>
    <n v="0"/>
    <n v="0"/>
    <x v="7"/>
    <m/>
  </r>
  <r>
    <s v="6542732"/>
    <s v="Suture Prolene Mono Blu Cif4  "/>
    <s v="10-0 8&quot;     "/>
    <s v="12/Bx   "/>
    <s v="ETHICO"/>
    <s v="788G"/>
    <n v="2"/>
    <n v="2"/>
    <n v="0"/>
    <n v="0"/>
    <n v="1"/>
    <n v="0"/>
    <x v="4"/>
    <m/>
  </r>
  <r>
    <s v="6162020"/>
    <s v="Mask Guard All Full Lgth      "/>
    <s v="            "/>
    <s v="40/Ca   "/>
    <s v="HALYAR"/>
    <s v="41204"/>
    <n v="2"/>
    <n v="4"/>
    <n v="0"/>
    <n v="1"/>
    <n v="0"/>
    <n v="0"/>
    <x v="2"/>
    <m/>
  </r>
  <r>
    <s v="1158254"/>
    <s v="Sponge Neuro XRay LF          "/>
    <s v="0.5x0.5     "/>
    <s v="200/Ca  "/>
    <s v="MEDLIN"/>
    <s v="NEUROSPNG05"/>
    <n v="2"/>
    <n v="2"/>
    <n v="0"/>
    <n v="0"/>
    <n v="0"/>
    <n v="1"/>
    <x v="4"/>
    <m/>
  </r>
  <r>
    <s v="9563356"/>
    <s v="Surgical U-Sheet Split 40     "/>
    <s v="77&quot;X120&quot;    "/>
    <s v="17/Ca   "/>
    <s v="HALYAR"/>
    <s v="89301"/>
    <n v="2"/>
    <n v="2"/>
    <n v="0"/>
    <n v="1"/>
    <n v="0"/>
    <n v="0"/>
    <x v="2"/>
    <m/>
  </r>
  <r>
    <s v="1212613"/>
    <s v="Gown Wrm Bair Paws w/1 Insert "/>
    <s v="Standard    "/>
    <s v="30/Ca   "/>
    <s v="3MMED"/>
    <s v="81001"/>
    <n v="2"/>
    <n v="3"/>
    <n v="0"/>
    <n v="1"/>
    <n v="0"/>
    <n v="0"/>
    <x v="7"/>
    <m/>
  </r>
  <r>
    <s v="3728170"/>
    <s v="Stat Arm Sling W/Pad          "/>
    <s v="Large       "/>
    <s v="Ea      "/>
    <s v="DEROYA"/>
    <s v="8066-24"/>
    <n v="2"/>
    <n v="7"/>
    <n v="0"/>
    <n v="1"/>
    <n v="0"/>
    <n v="0"/>
    <x v="2"/>
    <m/>
  </r>
  <r>
    <s v="6546993"/>
    <s v="Suture Ethilon Nyl Mono Blk Ps"/>
    <s v="2-0 18&quot;     "/>
    <s v="36/Bx   "/>
    <s v="ETHICO"/>
    <s v="585H"/>
    <n v="1"/>
    <n v="1"/>
    <n v="0"/>
    <n v="0"/>
    <n v="1"/>
    <n v="0"/>
    <x v="4"/>
    <m/>
  </r>
  <r>
    <s v="8310881"/>
    <s v="Marker Skin Srgprp Viscot     "/>
    <s v="Mini XL Ulfn"/>
    <s v="100/Bx  "/>
    <s v="MEDLIN"/>
    <s v="VIS11456XL200"/>
    <n v="1"/>
    <n v="1"/>
    <n v="0"/>
    <n v="1"/>
    <n v="0"/>
    <n v="0"/>
    <x v="3"/>
    <m/>
  </r>
  <r>
    <s v="6543530"/>
    <s v="Suture Vicryl Undyed CT-1     "/>
    <s v="0 27&quot;       "/>
    <s v="36/Bx   "/>
    <s v="ETHICO"/>
    <s v="J260H"/>
    <n v="1"/>
    <n v="1"/>
    <n v="0"/>
    <n v="1"/>
    <n v="0"/>
    <n v="0"/>
    <x v="2"/>
    <m/>
  </r>
  <r>
    <s v="3688539"/>
    <s v="Stockinette Double Ply        "/>
    <s v="4&quot;x48&quot;      "/>
    <s v="24/Ca   "/>
    <s v="MEDLIN"/>
    <s v="NON22410"/>
    <n v="1"/>
    <n v="1"/>
    <n v="0"/>
    <n v="1"/>
    <n v="0"/>
    <n v="0"/>
    <x v="2"/>
    <m/>
  </r>
  <r>
    <s v="1178341"/>
    <s v="Nerve Block Support Tray      "/>
    <s v="            "/>
    <s v="10/Ca   "/>
    <s v="MCGAW"/>
    <s v="332103"/>
    <n v="1"/>
    <n v="1"/>
    <n v="0"/>
    <n v="1"/>
    <n v="0"/>
    <n v="0"/>
    <x v="2"/>
    <m/>
  </r>
  <r>
    <s v="2882088"/>
    <s v="Protexis PI NeuThera Glove PF "/>
    <s v="Sz 8.5 Blue "/>
    <s v="50/Bx   "/>
    <s v="ALLEG"/>
    <s v="2D73EB85"/>
    <n v="1"/>
    <n v="2"/>
    <n v="0"/>
    <n v="1"/>
    <n v="0"/>
    <n v="0"/>
    <x v="7"/>
    <m/>
  </r>
  <r>
    <s v="7001045"/>
    <s v="Pro Series Bouffant Cap 24&quot;   "/>
    <s v="            "/>
    <s v="500/Ca  "/>
    <s v="MEDLIN"/>
    <s v="NON30233B"/>
    <n v="1"/>
    <n v="1"/>
    <n v="0"/>
    <n v="0"/>
    <n v="1"/>
    <n v="0"/>
    <x v="4"/>
    <m/>
  </r>
  <r>
    <s v="1248361"/>
    <s v="Extension Set Echgn 22gx3-1/8 "/>
    <s v="Insulated   "/>
    <s v="25/Ca   "/>
    <s v="MCGAW"/>
    <s v="333644"/>
    <n v="1"/>
    <n v="1"/>
    <n v="0"/>
    <n v="0"/>
    <n v="1"/>
    <n v="0"/>
    <x v="4"/>
    <m/>
  </r>
  <r>
    <s v="1124236"/>
    <s v="Impervious U Drape 60x84      "/>
    <s v="            "/>
    <s v="22/Ca   "/>
    <s v="MEDLIN"/>
    <s v="DYNJP2430"/>
    <n v="1"/>
    <n v="1"/>
    <n v="0"/>
    <n v="1"/>
    <n v="0"/>
    <n v="0"/>
    <x v="2"/>
    <m/>
  </r>
  <r>
    <s v="2882252"/>
    <s v="Convertor Comfort Hood        "/>
    <s v="            "/>
    <s v="75/Bx   "/>
    <s v="ALLEG"/>
    <s v="4380C"/>
    <n v="1"/>
    <n v="1"/>
    <n v="0"/>
    <n v="1"/>
    <n v="0"/>
    <n v="0"/>
    <x v="2"/>
    <m/>
  </r>
  <r>
    <s v="6542892"/>
    <s v="Suture Vicryl Undyed RB-1     "/>
    <s v="4-0 18&quot;     "/>
    <s v="12/Bx   "/>
    <s v="ETHICO"/>
    <s v="J714D"/>
    <n v="1"/>
    <n v="1"/>
    <n v="0"/>
    <n v="0"/>
    <n v="1"/>
    <n v="0"/>
    <x v="4"/>
    <m/>
  </r>
  <r>
    <s v="8570752"/>
    <s v="Airway Guedel Sunsoft 90mm    "/>
    <s v="Sz 4 Yellow "/>
    <s v="10/Pk   "/>
    <s v="SUNMD"/>
    <s v="1-1504-90"/>
    <n v="1"/>
    <n v="1"/>
    <n v="0"/>
    <n v="1"/>
    <n v="0"/>
    <n v="0"/>
    <x v="2"/>
    <m/>
  </r>
  <r>
    <s v="6120597"/>
    <s v="Pack Peri Gyn Cnvtr W/Ly Drape"/>
    <s v="            "/>
    <s v="12/Ca   "/>
    <s v="CARDSP"/>
    <s v="29170"/>
    <n v="1"/>
    <n v="1"/>
    <n v="0"/>
    <n v="1"/>
    <n v="0"/>
    <n v="0"/>
    <x v="7"/>
    <m/>
  </r>
  <r>
    <s v="1022911"/>
    <s v="Tube Trach Shiley Lpc#06      "/>
    <s v="            "/>
    <s v="Ea      "/>
    <s v="KENDAL"/>
    <s v="6LPC"/>
    <n v="1"/>
    <n v="2"/>
    <n v="0"/>
    <n v="0"/>
    <n v="1"/>
    <n v="0"/>
    <x v="4"/>
    <m/>
  </r>
  <r>
    <s v="6548355"/>
    <s v="Suture Perma Hand Silk SH     "/>
    <s v="3/0 18&quot;     "/>
    <s v="24/Bx   "/>
    <s v="ETHICO"/>
    <s v="C0135"/>
    <n v="1"/>
    <n v="1"/>
    <n v="0"/>
    <n v="0"/>
    <n v="1"/>
    <n v="0"/>
    <x v="4"/>
    <m/>
  </r>
  <r>
    <s v="1104602"/>
    <s v="Tubing 7&quot; f/Aspiratior        "/>
    <s v="Madavac     "/>
    <s v="Ea      "/>
    <s v="MADA"/>
    <s v="3030200220"/>
    <n v="1"/>
    <n v="16"/>
    <n v="0"/>
    <n v="0"/>
    <n v="0"/>
    <n v="1"/>
    <x v="4"/>
    <m/>
  </r>
  <r>
    <s v="7690004"/>
    <s v="Shine Stainless Steel Cleaner "/>
    <s v="&amp; Polish    "/>
    <s v="Ea      "/>
    <s v="MDTBIO"/>
    <s v="61301606201"/>
    <n v="1"/>
    <n v="1"/>
    <n v="0"/>
    <n v="1"/>
    <n v="0"/>
    <n v="0"/>
    <x v="3"/>
    <m/>
  </r>
  <r>
    <s v="6547127"/>
    <s v="Suture Vcl+ Antib Ud PS2      "/>
    <s v="3-0 27&quot;     "/>
    <s v="36/Bx   "/>
    <s v="ETHICO"/>
    <s v="VCP427H"/>
    <n v="1"/>
    <n v="1"/>
    <n v="0"/>
    <n v="0"/>
    <n v="1"/>
    <n v="0"/>
    <x v="4"/>
    <m/>
  </r>
  <r>
    <s v="8910028"/>
    <s v="Accu-Chek Performa Test Strip "/>
    <s v="            "/>
    <s v="50/Bx   "/>
    <s v="BIODYN"/>
    <s v="07299702001"/>
    <n v="1"/>
    <n v="2"/>
    <n v="0"/>
    <n v="1"/>
    <n v="0"/>
    <n v="0"/>
    <x v="7"/>
    <m/>
  </r>
  <r>
    <s v="4781687"/>
    <s v="Anesthesia Tree               "/>
    <s v="            "/>
    <s v="1/Ca    "/>
    <s v="AMBU"/>
    <s v="DL01"/>
    <n v="1"/>
    <n v="3"/>
    <n v="0"/>
    <n v="0"/>
    <n v="1"/>
    <n v="0"/>
    <x v="4"/>
    <m/>
  </r>
  <r>
    <s v="2881851"/>
    <s v="Suction Handle Medi-Vac Yank  "/>
    <s v="            "/>
    <s v="50/Ca   "/>
    <s v="ALLEG"/>
    <s v="K87"/>
    <n v="1"/>
    <n v="1"/>
    <n v="0"/>
    <n v="1"/>
    <n v="0"/>
    <n v="0"/>
    <x v="2"/>
    <m/>
  </r>
  <r>
    <s v="1234040"/>
    <s v="Kit Aspirating 60cc 5mm       "/>
    <s v="            "/>
    <s v="10/Bg   "/>
    <s v="MEDGYN"/>
    <s v="22515"/>
    <n v="1"/>
    <n v="4"/>
    <n v="0"/>
    <n v="0"/>
    <n v="0"/>
    <n v="1"/>
    <x v="4"/>
    <m/>
  </r>
  <r>
    <s v="1199850"/>
    <s v="Spray Mask Maskumm Cherry     "/>
    <s v="0.6oz       "/>
    <s v="Ea      "/>
    <s v="TRADEM"/>
    <s v="TRD250C"/>
    <n v="1"/>
    <n v="1"/>
    <n v="0"/>
    <n v="0"/>
    <n v="1"/>
    <n v="0"/>
    <x v="3"/>
    <m/>
  </r>
  <r>
    <s v="6547256"/>
    <s v="Suture Ethilon Mono Blk Pc3   "/>
    <s v="5-0 18&quot;     "/>
    <s v="12/Bx   "/>
    <s v="ETHICO"/>
    <s v="1865G"/>
    <n v="1"/>
    <n v="2"/>
    <n v="0"/>
    <n v="1"/>
    <n v="0"/>
    <n v="0"/>
    <x v="7"/>
    <m/>
  </r>
  <r>
    <s v="1245257"/>
    <s v="Table Over Bed Plastic Top    "/>
    <s v="            "/>
    <s v="Ea      "/>
    <s v="MEDDEP"/>
    <s v="13069"/>
    <n v="1"/>
    <n v="2"/>
    <n v="0"/>
    <n v="0"/>
    <n v="1"/>
    <n v="0"/>
    <x v="4"/>
    <m/>
  </r>
  <r>
    <s v="8310379"/>
    <s v="EENT Pack II Turban Drape     "/>
    <s v="            "/>
    <s v="Ea      "/>
    <s v="MEDLIN"/>
    <s v="DYNJP7010"/>
    <n v="1"/>
    <n v="1"/>
    <n v="1"/>
    <n v="0"/>
    <n v="0"/>
    <n v="0"/>
    <x v="3"/>
    <m/>
  </r>
  <r>
    <s v="5842666"/>
    <s v="Jacket Pro Cnvrtr Xl Fldrst Bl"/>
    <s v="XL BLUE     "/>
    <s v="25/Ca   "/>
    <s v="ALLEG"/>
    <s v="2202LJ"/>
    <n v="1"/>
    <n v="1"/>
    <n v="1"/>
    <n v="0"/>
    <n v="0"/>
    <n v="0"/>
    <x v="2"/>
    <m/>
  </r>
  <r>
    <s v="1160555"/>
    <s v="Argyle Salem Sump Tube        "/>
    <s v="18FR 48&quot;    "/>
    <s v="10/Ca   "/>
    <s v="KENDAL"/>
    <s v="8888265140"/>
    <n v="1"/>
    <n v="1"/>
    <n v="0"/>
    <n v="0"/>
    <n v="1"/>
    <n v="0"/>
    <x v="4"/>
    <m/>
  </r>
  <r>
    <s v="1184260"/>
    <s v="Eudermic Glv PF Ltx Surg Brwn "/>
    <s v="Size 6.5    "/>
    <s v="200/Ca  "/>
    <s v="MEDLIN"/>
    <s v="MSG2065"/>
    <n v="1"/>
    <n v="1"/>
    <n v="0"/>
    <n v="0"/>
    <n v="0"/>
    <n v="1"/>
    <x v="4"/>
    <m/>
  </r>
  <r>
    <s v="1269450"/>
    <s v="Jelly Lubricating E-Z Pkt     "/>
    <s v="5gm         "/>
    <s v="150/Bx  "/>
    <s v="MACSUP"/>
    <s v="000305"/>
    <n v="1"/>
    <n v="1"/>
    <n v="0"/>
    <n v="1"/>
    <n v="0"/>
    <n v="0"/>
    <x v="2"/>
    <m/>
  </r>
  <r>
    <s v="1276657"/>
    <s v="Bowl Small Set Sterile        "/>
    <s v="16oz        "/>
    <s v="20/Ca   "/>
    <s v="MEDLIN"/>
    <s v="DYNJSBOWL16"/>
    <n v="1"/>
    <n v="1"/>
    <n v="0"/>
    <n v="0"/>
    <n v="0"/>
    <n v="1"/>
    <x v="4"/>
    <m/>
  </r>
  <r>
    <s v="1080469"/>
    <s v="Cover f/Transducer LF ST      "/>
    <s v="14x147cm    "/>
    <s v="24/Bx   "/>
    <s v="CIVCO"/>
    <s v="610-575"/>
    <n v="1"/>
    <n v="1"/>
    <n v="0"/>
    <n v="1"/>
    <n v="0"/>
    <n v="0"/>
    <x v="2"/>
    <m/>
  </r>
  <r>
    <s v="1252688"/>
    <s v="Bite Block with strap         "/>
    <s v="Pediatric   "/>
    <s v="100/Bx  "/>
    <s v="MICRTK"/>
    <s v="BB60021"/>
    <n v="1"/>
    <n v="1"/>
    <n v="0"/>
    <n v="1"/>
    <n v="0"/>
    <n v="0"/>
    <x v="2"/>
    <m/>
  </r>
  <r>
    <s v="8299523"/>
    <s v="EZE-Band LF Velcro Bandage    "/>
    <s v="6&quot;x5.5Yd    "/>
    <s v="10/Bx   "/>
    <s v="CONCO"/>
    <s v="59160000"/>
    <n v="1"/>
    <n v="1"/>
    <n v="0"/>
    <n v="1"/>
    <n v="0"/>
    <n v="0"/>
    <x v="7"/>
    <m/>
  </r>
  <r>
    <s v="1163321"/>
    <s v="IV Admin Tubing Univ          "/>
    <s v="            "/>
    <s v="50/Ca   "/>
    <s v="MCGAW"/>
    <s v="352886"/>
    <n v="1"/>
    <n v="1"/>
    <n v="0"/>
    <n v="1"/>
    <n v="0"/>
    <n v="0"/>
    <x v="1"/>
    <m/>
  </r>
  <r>
    <s v="9333812"/>
    <s v="Needle Guard Plas Box Magnet M"/>
    <s v="            "/>
    <s v="96/Ca   "/>
    <s v="KENDAL"/>
    <s v="31142428"/>
    <n v="1"/>
    <n v="1"/>
    <n v="0"/>
    <n v="0"/>
    <n v="1"/>
    <n v="0"/>
    <x v="4"/>
    <m/>
  </r>
  <r>
    <s v="1148099"/>
    <s v="Aquapak Ster-Water w/Adapter  "/>
    <s v="440ml       "/>
    <s v="20/Ca   "/>
    <s v="RUSCH"/>
    <s v="044-28"/>
    <n v="1"/>
    <n v="1"/>
    <n v="0"/>
    <n v="0"/>
    <n v="1"/>
    <n v="0"/>
    <x v="4"/>
    <m/>
  </r>
  <r>
    <s v="1264595"/>
    <s v="Label Hangtime Day &amp; Month    "/>
    <s v="White       "/>
    <s v="500/Bx  "/>
    <s v="HEALMK"/>
    <s v="403225 HTK"/>
    <n v="1"/>
    <n v="1"/>
    <n v="0"/>
    <n v="1"/>
    <n v="0"/>
    <n v="0"/>
    <x v="2"/>
    <m/>
  </r>
  <r>
    <s v="3250127"/>
    <s v="Mini C-Arm Drape              "/>
    <s v="            "/>
    <s v="20/Ca   "/>
    <s v="ISOLY"/>
    <s v="C9-108M"/>
    <n v="1"/>
    <n v="1"/>
    <n v="1"/>
    <n v="0"/>
    <n v="0"/>
    <n v="0"/>
    <x v="7"/>
    <m/>
  </r>
  <r>
    <s v="6542609"/>
    <s v="Suture Silk Black FS          "/>
    <s v="2-0 18&quot;     "/>
    <s v="36/Bx   "/>
    <s v="ETHICO"/>
    <s v="685H"/>
    <n v="1"/>
    <n v="1"/>
    <n v="0"/>
    <n v="1"/>
    <n v="0"/>
    <n v="0"/>
    <x v="3"/>
    <m/>
  </r>
  <r>
    <s v="1247618"/>
    <s v="Indicators Chemical Trophon   "/>
    <s v="            "/>
    <s v="300/Bx  "/>
    <s v="IMAGNG"/>
    <s v="E8350NC"/>
    <n v="1"/>
    <n v="1"/>
    <n v="0"/>
    <n v="1"/>
    <n v="0"/>
    <n v="0"/>
    <x v="7"/>
    <m/>
  </r>
  <r>
    <s v="6139720"/>
    <s v="SuperSensitive PF Ltx ST Glove"/>
    <s v="Size 7      "/>
    <s v="200/Ca  "/>
    <s v="ABCO"/>
    <s v="82570"/>
    <n v="1"/>
    <n v="1"/>
    <n v="0"/>
    <n v="0"/>
    <n v="1"/>
    <n v="0"/>
    <x v="4"/>
    <m/>
  </r>
  <r>
    <s v="8300082"/>
    <s v="Slipper Terry Treads Peds     "/>
    <s v="Green       "/>
    <s v="48Pr/Ca "/>
    <s v="ALBWAL"/>
    <s v="46012-PED"/>
    <n v="1"/>
    <n v="1"/>
    <n v="0"/>
    <n v="1"/>
    <n v="0"/>
    <n v="0"/>
    <x v="2"/>
    <m/>
  </r>
  <r>
    <s v="1215944"/>
    <s v="Knee Arthroscopy Drape        "/>
    <s v="114x88      "/>
    <s v="Ea      "/>
    <s v="WELMED"/>
    <s v="1222-8535"/>
    <n v="1"/>
    <n v="8"/>
    <n v="0"/>
    <n v="1"/>
    <n v="0"/>
    <n v="0"/>
    <x v="2"/>
    <m/>
  </r>
  <r>
    <s v="1126255"/>
    <s v="Maxi-Gard Jacket Ceil Blue    "/>
    <s v="Small       "/>
    <s v="10/Pk   "/>
    <s v="ARMEDC"/>
    <s v="1126255"/>
    <n v="1"/>
    <n v="2"/>
    <n v="0"/>
    <n v="1"/>
    <n v="0"/>
    <n v="0"/>
    <x v="7"/>
    <m/>
  </r>
  <r>
    <s v="2999754"/>
    <s v="Pour Spout W/spike 6&quot;         "/>
    <s v="            "/>
    <s v="50/Ca   "/>
    <s v="SIMPOR"/>
    <s v="MX280"/>
    <n v="1"/>
    <n v="1"/>
    <n v="1"/>
    <n v="0"/>
    <n v="0"/>
    <n v="0"/>
    <x v="2"/>
    <m/>
  </r>
  <r>
    <s v="4390169"/>
    <s v="PremierPro Glove Ext Cuff     "/>
    <s v="X-Large     "/>
    <s v="45Ea/Bx "/>
    <s v="S2SGLO"/>
    <s v="5095"/>
    <n v="1"/>
    <n v="1"/>
    <n v="1"/>
    <n v="0"/>
    <n v="0"/>
    <n v="0"/>
    <x v="2"/>
    <m/>
  </r>
  <r>
    <s v="7770288"/>
    <s v="Bowie-Dick Type Test Pack     "/>
    <s v="            "/>
    <s v="Ea      "/>
    <s v="3MMED"/>
    <s v="1233LF"/>
    <n v="1"/>
    <n v="150"/>
    <n v="0"/>
    <n v="1"/>
    <n v="0"/>
    <n v="0"/>
    <x v="7"/>
    <m/>
  </r>
  <r>
    <s v="1152641"/>
    <s v="Dressing Trnsp Pict Frame Styl"/>
    <s v="Bord 4x4-   "/>
    <s v="50/Bx   "/>
    <s v="3MMED"/>
    <s v="1616"/>
    <n v="1"/>
    <n v="1"/>
    <n v="0"/>
    <n v="1"/>
    <n v="0"/>
    <n v="0"/>
    <x v="2"/>
    <m/>
  </r>
  <r>
    <s v="6542240"/>
    <s v="Suture Silk Black Sh Cr       "/>
    <s v="3-0 18&quot;     "/>
    <s v="36/Bx   "/>
    <s v="ETHICO"/>
    <s v="C013D"/>
    <n v="1"/>
    <n v="1"/>
    <n v="0"/>
    <n v="0"/>
    <n v="0"/>
    <n v="1"/>
    <x v="4"/>
    <m/>
  </r>
  <r>
    <s v="6350073"/>
    <s v="Extension Set Male LL Adaptor "/>
    <s v="            "/>
    <s v="48/Ca   "/>
    <s v="TRAVOL"/>
    <s v="2C8606"/>
    <n v="1"/>
    <n v="1"/>
    <n v="0"/>
    <n v="0"/>
    <n v="1"/>
    <n v="0"/>
    <x v="4"/>
    <m/>
  </r>
  <r>
    <s v="2850596"/>
    <s v="Cuff Child Reusable           "/>
    <s v="            "/>
    <s v="Ea      "/>
    <s v="MINDRY"/>
    <s v="115-02771300"/>
    <n v="1"/>
    <n v="3"/>
    <n v="0"/>
    <n v="0"/>
    <n v="1"/>
    <n v="0"/>
    <x v="4"/>
    <m/>
  </r>
  <r>
    <s v="1226851"/>
    <s v="Wipe Bathing Md Wght Frag Free"/>
    <s v="8 EA/PK     "/>
    <s v="24/Ca   "/>
    <s v="ALLEG"/>
    <s v="BTMWPMU"/>
    <n v="1"/>
    <n v="1"/>
    <n v="0"/>
    <n v="0"/>
    <n v="1"/>
    <n v="0"/>
    <x v="4"/>
    <m/>
  </r>
  <r>
    <s v="7775311"/>
    <s v="Microfoam Surgical Tape       "/>
    <s v="4&quot;x5-1/2yd  "/>
    <s v="3/Bx    "/>
    <s v="3MMED"/>
    <s v="1528-4"/>
    <n v="1"/>
    <n v="18"/>
    <n v="0"/>
    <n v="1"/>
    <n v="0"/>
    <n v="0"/>
    <x v="7"/>
    <m/>
  </r>
  <r>
    <s v="7772346"/>
    <s v="Ster-Drape Surgical Drape     "/>
    <s v="#1016       "/>
    <s v="10/Bx   "/>
    <s v="3MMED"/>
    <s v="1016"/>
    <n v="1"/>
    <n v="2"/>
    <n v="0"/>
    <n v="1"/>
    <n v="0"/>
    <n v="0"/>
    <x v="2"/>
    <m/>
  </r>
  <r>
    <s v="6187515"/>
    <s v="Gripper Needle 20gx1&quot;         "/>
    <s v="            "/>
    <s v="12/Bx   "/>
    <s v="SIMPOR"/>
    <s v="21-2717-24"/>
    <n v="1"/>
    <n v="1"/>
    <n v="0"/>
    <n v="1"/>
    <n v="0"/>
    <n v="0"/>
    <x v="2"/>
    <m/>
  </r>
  <r>
    <s v="8409682"/>
    <s v="V-Loc Barbed Wound Closure P12"/>
    <s v="3-0 18&quot;     "/>
    <s v="12/Bx   "/>
    <s v="KENDAL"/>
    <s v="VLOCL0024"/>
    <n v="1"/>
    <n v="1"/>
    <n v="1"/>
    <n v="0"/>
    <n v="0"/>
    <n v="0"/>
    <x v="2"/>
    <m/>
  </r>
  <r>
    <s v="5824343"/>
    <s v="Coveralls Open Cuff &amp; Ankl Blu"/>
    <s v="2XL         "/>
    <s v="24/Ca   "/>
    <s v="ALLEG"/>
    <s v="1202CV"/>
    <n v="1"/>
    <n v="5"/>
    <n v="0"/>
    <n v="1"/>
    <n v="0"/>
    <n v="0"/>
    <x v="7"/>
    <m/>
  </r>
  <r>
    <s v="6549870"/>
    <s v="Suture Vicryl Violet S-14     "/>
    <s v="6-0 18&quot;     "/>
    <s v="12/Bx   "/>
    <s v="ETHICO"/>
    <s v="J570G"/>
    <n v="1"/>
    <n v="1"/>
    <n v="0"/>
    <n v="1"/>
    <n v="0"/>
    <n v="0"/>
    <x v="2"/>
    <m/>
  </r>
  <r>
    <s v="1285647"/>
    <s v="Sani-Cloth® Prime XL          "/>
    <s v="7.5X15      "/>
    <s v="70/Cn   "/>
    <s v="NICEPK"/>
    <s v="P24284"/>
    <n v="1"/>
    <n v="2"/>
    <n v="1"/>
    <n v="0"/>
    <n v="0"/>
    <n v="0"/>
    <x v="7"/>
    <m/>
  </r>
  <r>
    <s v="2881315"/>
    <s v="Drape Pacemaker Sterile       "/>
    <s v="80x115in    "/>
    <s v="8/Ca    "/>
    <s v="ALLEG"/>
    <s v="29013"/>
    <n v="1"/>
    <n v="1"/>
    <n v="0"/>
    <n v="0"/>
    <n v="1"/>
    <n v="0"/>
    <x v="4"/>
    <m/>
  </r>
  <r>
    <s v="4390162"/>
    <s v="PremierPro Glove Ntrl Thin PF "/>
    <s v="Small       "/>
    <s v="200/Bx  "/>
    <s v="S2SGLO"/>
    <s v="5062"/>
    <n v="1"/>
    <n v="1"/>
    <n v="0"/>
    <n v="1"/>
    <n v="0"/>
    <n v="0"/>
    <x v="7"/>
    <m/>
  </r>
  <r>
    <s v="2471381"/>
    <s v="Tube Endotracheal, HVLP Cuff  "/>
    <s v="            "/>
    <s v="10/Bx   "/>
    <s v="MEDLIN"/>
    <s v="DYND43065"/>
    <n v="1"/>
    <n v="2"/>
    <n v="0"/>
    <n v="1"/>
    <n v="0"/>
    <n v="0"/>
    <x v="7"/>
    <m/>
  </r>
  <r>
    <s v="1202538"/>
    <s v="Filter Genesis 22.9x22.9cm    "/>
    <s v="f/Sterilizer"/>
    <s v="1000/Bx "/>
    <s v="CARCOR"/>
    <s v="DST-3"/>
    <n v="1"/>
    <n v="1"/>
    <n v="0"/>
    <n v="1"/>
    <n v="0"/>
    <n v="0"/>
    <x v="2"/>
    <m/>
  </r>
  <r>
    <s v="8401505"/>
    <s v="Sponge Kittner                "/>
    <s v="            "/>
    <s v="250/Ca  "/>
    <s v="DEROYA"/>
    <s v="30-101"/>
    <n v="1"/>
    <n v="1"/>
    <n v="0"/>
    <n v="1"/>
    <n v="0"/>
    <n v="0"/>
    <x v="2"/>
    <m/>
  </r>
  <r>
    <s v="8400999"/>
    <s v="Suture Vicryl Plus 2-0SH Ndl  "/>
    <s v="            "/>
    <s v="36/Bx   "/>
    <s v="ETHICO"/>
    <s v="VCP417H"/>
    <n v="1"/>
    <n v="2"/>
    <n v="0"/>
    <n v="1"/>
    <n v="0"/>
    <n v="0"/>
    <x v="2"/>
    <m/>
  </r>
  <r>
    <s v="6549849"/>
    <s v="Suture Pds Ii Mono Ud FS2     "/>
    <s v="4-0 27&quot;     "/>
    <s v="36/Bx   "/>
    <s v="ETHICO"/>
    <s v="Z422H"/>
    <n v="1"/>
    <n v="1"/>
    <n v="0"/>
    <n v="1"/>
    <n v="0"/>
    <n v="0"/>
    <x v="2"/>
    <m/>
  </r>
  <r>
    <s v="8610182"/>
    <s v="Identification Tape 1/4&quot;      "/>
    <s v="YELLOW      "/>
    <s v="EA      "/>
    <s v="OXBORO"/>
    <s v="151005EEA"/>
    <n v="1"/>
    <n v="3"/>
    <n v="0"/>
    <n v="1"/>
    <n v="0"/>
    <n v="0"/>
    <x v="2"/>
    <m/>
  </r>
  <r>
    <s v="1278434"/>
    <s v="Nipples Tubing O2 Hex Nut     "/>
    <s v="Reusable    "/>
    <s v="Ea      "/>
    <s v="PRECMD"/>
    <s v="0159C"/>
    <n v="1"/>
    <n v="30"/>
    <n v="0"/>
    <n v="0"/>
    <n v="1"/>
    <n v="0"/>
    <x v="4"/>
    <m/>
  </r>
  <r>
    <s v="1305369"/>
    <s v="Slippers Patient Ladies Lblu  "/>
    <s v="Medium      "/>
    <s v="48/Ca   "/>
    <s v="ALBWAL"/>
    <s v="80103"/>
    <n v="1"/>
    <n v="1"/>
    <n v="0"/>
    <n v="1"/>
    <n v="0"/>
    <n v="0"/>
    <x v="2"/>
    <m/>
  </r>
  <r>
    <s v="1152584"/>
    <s v="Electrode Blade E-Z Clean     "/>
    <s v="4&quot;          "/>
    <s v="12/Bx   "/>
    <s v="ETHICO"/>
    <s v="0014A"/>
    <n v="1"/>
    <n v="1"/>
    <n v="0"/>
    <n v="0"/>
    <n v="1"/>
    <n v="0"/>
    <x v="4"/>
    <m/>
  </r>
  <r>
    <s v="6780255"/>
    <s v="Undercast Padding Wytex Strl  "/>
    <s v="6x4Yd       "/>
    <s v="20/Ca   "/>
    <s v="MEDLIN"/>
    <s v="DYNJ066006"/>
    <n v="1"/>
    <n v="1"/>
    <n v="0"/>
    <n v="0"/>
    <n v="1"/>
    <n v="0"/>
    <x v="4"/>
    <m/>
  </r>
  <r>
    <s v="1756524"/>
    <s v="Battery Lithium 3v.           "/>
    <s v="            "/>
    <s v="6/PK    "/>
    <s v="ABCO"/>
    <s v="DL2032BPK"/>
    <n v="1"/>
    <n v="1"/>
    <n v="0"/>
    <n v="1"/>
    <n v="0"/>
    <n v="0"/>
    <x v="2"/>
    <m/>
  </r>
  <r>
    <s v="9725909"/>
    <s v="Electrode Blade Edge Insulated"/>
    <s v="2.75&quot;       "/>
    <s v="50/Ca   "/>
    <s v="KENDAL"/>
    <s v="E1455"/>
    <n v="1"/>
    <n v="1"/>
    <n v="0"/>
    <n v="1"/>
    <n v="0"/>
    <n v="0"/>
    <x v="2"/>
    <m/>
  </r>
  <r>
    <s v="6549301"/>
    <s v="Suture Ethilon Mono Blk Bv1305"/>
    <s v="10-0 5&quot;     "/>
    <s v="12/Bx   "/>
    <s v="ETHICO"/>
    <s v="2810G"/>
    <n v="1"/>
    <n v="1"/>
    <n v="0"/>
    <n v="0"/>
    <n v="1"/>
    <n v="0"/>
    <x v="4"/>
    <m/>
  </r>
  <r>
    <s v="6543978"/>
    <s v="Clip Ligaclip Mca             "/>
    <s v="Medium      "/>
    <s v="3/Bx    "/>
    <s v="ETHICO"/>
    <s v="ER320"/>
    <n v="1"/>
    <n v="1"/>
    <n v="0"/>
    <n v="1"/>
    <n v="0"/>
    <n v="0"/>
    <x v="7"/>
    <m/>
  </r>
  <r>
    <s v="8310310"/>
    <s v="Sheet Drape Medium 40&quot;x70&quot;    "/>
    <s v="Sterile     "/>
    <s v="Ea      "/>
    <s v="MEDLIN"/>
    <s v="DYNJP2412"/>
    <n v="1"/>
    <n v="10"/>
    <n v="0"/>
    <n v="1"/>
    <n v="0"/>
    <n v="0"/>
    <x v="3"/>
    <m/>
  </r>
  <r>
    <s v="9872706"/>
    <s v="Suspensory Cotton w/Leg Straps"/>
    <s v="Large       "/>
    <s v="1/Ea    "/>
    <s v="3MCONH"/>
    <s v="201255"/>
    <n v="1"/>
    <n v="4"/>
    <n v="0"/>
    <n v="1"/>
    <n v="0"/>
    <n v="0"/>
    <x v="2"/>
    <m/>
  </r>
  <r>
    <s v="2583354"/>
    <s v="Water for Inj Sterile         "/>
    <s v="1000mL      "/>
    <s v="Ea      "/>
    <s v="ABBHOS"/>
    <s v="0799009"/>
    <n v="1"/>
    <n v="4"/>
    <n v="1"/>
    <n v="0"/>
    <n v="0"/>
    <n v="0"/>
    <x v="7"/>
    <m/>
  </r>
  <r>
    <s v="1196765"/>
    <s v="Wound Thrp PICO Neg Pressure  "/>
    <s v="4x8&quot;        "/>
    <s v="3/Ca    "/>
    <s v="ABCO"/>
    <s v="66800951"/>
    <n v="1"/>
    <n v="1"/>
    <n v="0"/>
    <n v="1"/>
    <n v="0"/>
    <n v="0"/>
    <x v="2"/>
    <m/>
  </r>
  <r>
    <s v="1184103"/>
    <s v="Paper Printer White           "/>
    <s v="9.5x2.5&quot;    "/>
    <s v="5/Bx    "/>
    <s v="VESTAL"/>
    <s v="A1700"/>
    <n v="1"/>
    <n v="2"/>
    <n v="0"/>
    <n v="0"/>
    <n v="1"/>
    <n v="0"/>
    <x v="4"/>
    <m/>
  </r>
  <r>
    <s v="1160280"/>
    <s v="Catheter Central Venous 20cm  "/>
    <s v="Triple Lumen"/>
    <s v="5/Ca    "/>
    <s v="ICU"/>
    <s v="414010423"/>
    <n v="1"/>
    <n v="1"/>
    <n v="0"/>
    <n v="0"/>
    <n v="0"/>
    <n v="1"/>
    <x v="4"/>
    <m/>
  </r>
  <r>
    <s v="8401206"/>
    <s v="Pack Hot Small Inst Disposabl "/>
    <s v="4.5x9       "/>
    <s v="24/Ca   "/>
    <s v="ALLEG"/>
    <s v="11443-512"/>
    <n v="1"/>
    <n v="1"/>
    <n v="0"/>
    <n v="1"/>
    <n v="0"/>
    <n v="0"/>
    <x v="7"/>
    <m/>
  </r>
  <r>
    <s v="1133859"/>
    <s v="Basket Wire Cart Multipor     "/>
    <s v="6&quot;          "/>
    <s v="Ea      "/>
    <s v="DELTUB"/>
    <s v="63020-1"/>
    <n v="1"/>
    <n v="1"/>
    <n v="0"/>
    <n v="0"/>
    <n v="1"/>
    <n v="0"/>
    <x v="4"/>
    <m/>
  </r>
  <r>
    <s v="4988902"/>
    <s v="Towel Hand Wht. Kleenex       "/>
    <s v="600Ft. Roll "/>
    <s v="6/Ca    "/>
    <s v="KIMBER"/>
    <s v="50606"/>
    <n v="1"/>
    <n v="1"/>
    <n v="0"/>
    <n v="1"/>
    <n v="0"/>
    <n v="0"/>
    <x v="7"/>
    <m/>
  </r>
  <r>
    <s v="2880885"/>
    <s v="Glove Holdr Bx Side Fill Clear"/>
    <s v="CLEAR       "/>
    <s v="1/Ea    "/>
    <s v="ALLEG"/>
    <s v="MGSM1000"/>
    <n v="1"/>
    <n v="1"/>
    <n v="0"/>
    <n v="1"/>
    <n v="0"/>
    <n v="0"/>
    <x v="2"/>
    <m/>
  </r>
  <r>
    <s v="8300024"/>
    <s v="Bag Reclosable 6X9 4 Mil      "/>
    <s v="            "/>
    <s v="1000/Ca "/>
    <s v="MINGRI"/>
    <s v="MGRL4WH0609"/>
    <n v="1"/>
    <n v="1"/>
    <n v="0"/>
    <n v="0"/>
    <n v="0"/>
    <n v="1"/>
    <x v="4"/>
    <m/>
  </r>
  <r>
    <s v="9233316"/>
    <s v="MadaVac II Aspirator          "/>
    <s v="            "/>
    <s v="Ea      "/>
    <s v="MADA"/>
    <s v="172BS-II"/>
    <n v="1"/>
    <n v="10"/>
    <n v="0"/>
    <n v="1"/>
    <n v="0"/>
    <n v="0"/>
    <x v="7"/>
    <m/>
  </r>
  <r>
    <s v="5551761"/>
    <s v="Suture Surg Gut Mono Bge G1   "/>
    <s v="6-0 18&quot;     "/>
    <s v="12/Bx   "/>
    <s v="ETHICO"/>
    <s v="770G"/>
    <n v="1"/>
    <n v="4"/>
    <n v="0"/>
    <n v="1"/>
    <n v="0"/>
    <n v="0"/>
    <x v="7"/>
    <m/>
  </r>
  <r>
    <s v="6547351"/>
    <s v="Suture Ethilon Mono Blk Cs1606"/>
    <s v="10-0 12&quot;    "/>
    <s v="12/Bx   "/>
    <s v="ETHICO"/>
    <s v="9000G"/>
    <n v="1"/>
    <n v="10"/>
    <n v="1"/>
    <n v="0"/>
    <n v="0"/>
    <n v="0"/>
    <x v="7"/>
    <m/>
  </r>
  <r>
    <s v="6545554"/>
    <s v="Suture Monocryl Mono Ud Sh    "/>
    <s v="4-0 27&quot;     "/>
    <s v="36/Bx   "/>
    <s v="ETHICO"/>
    <s v="Y415H"/>
    <n v="1"/>
    <n v="1"/>
    <n v="0"/>
    <n v="1"/>
    <n v="0"/>
    <n v="0"/>
    <x v="7"/>
    <m/>
  </r>
  <r>
    <s v="3675550"/>
    <s v="Cath Foley 5cc 16fr Sili      "/>
    <s v="            "/>
    <s v="10/Crtn "/>
    <s v="KENDAL"/>
    <s v="8887688169"/>
    <n v="1"/>
    <n v="1"/>
    <n v="1"/>
    <n v="0"/>
    <n v="0"/>
    <n v="0"/>
    <x v="7"/>
    <m/>
  </r>
  <r>
    <s v="6888782"/>
    <s v="Tube Endotrachael Reinforced C"/>
    <s v="            "/>
    <s v="5/BX    "/>
    <s v="KENDAL"/>
    <s v="86551"/>
    <n v="1"/>
    <n v="1"/>
    <n v="0"/>
    <n v="1"/>
    <n v="0"/>
    <n v="0"/>
    <x v="2"/>
    <m/>
  </r>
  <r>
    <s v="1005508"/>
    <s v="Surgical Marking Pen          "/>
    <s v="w/Ruler     "/>
    <s v="10/Bx   "/>
    <s v="ACCU-L"/>
    <s v="P-1R"/>
    <n v="1"/>
    <n v="1"/>
    <n v="0"/>
    <n v="1"/>
    <n v="0"/>
    <n v="0"/>
    <x v="3"/>
    <m/>
  </r>
  <r>
    <s v="2881483"/>
    <s v="Slippers Safety Terry In Yellw"/>
    <s v="M           "/>
    <s v="48/Ca   "/>
    <s v="ALLEG"/>
    <s v="68125-YM"/>
    <n v="1"/>
    <n v="1"/>
    <n v="0"/>
    <n v="0"/>
    <n v="1"/>
    <n v="0"/>
    <x v="4"/>
    <m/>
  </r>
  <r>
    <s v="6545671"/>
    <s v="Suture Silk Black             "/>
    <s v="3-0 12-18&quot;  "/>
    <s v="36/Bx   "/>
    <s v="ETHICO"/>
    <s v="A184H"/>
    <n v="1"/>
    <n v="1"/>
    <n v="0"/>
    <n v="1"/>
    <n v="0"/>
    <n v="0"/>
    <x v="2"/>
    <m/>
  </r>
  <r>
    <s v="2730070"/>
    <s v="Barrier Soft Arch Surgical Mas"/>
    <s v="blue        "/>
    <s v="600/Ca  "/>
    <s v="ABCO"/>
    <s v="42331-02"/>
    <n v="1"/>
    <n v="2"/>
    <n v="0"/>
    <n v="0"/>
    <n v="1"/>
    <n v="0"/>
    <x v="4"/>
    <m/>
  </r>
  <r>
    <s v="9335215"/>
    <s v="Laparotomy Sponge X-Ray       "/>
    <s v="18&quot;x18&quot;     "/>
    <s v="5/Pk    "/>
    <s v="DUKAL"/>
    <s v="10-0018"/>
    <n v="1"/>
    <n v="21"/>
    <n v="1"/>
    <n v="0"/>
    <n v="0"/>
    <n v="0"/>
    <x v="7"/>
    <m/>
  </r>
  <r>
    <s v="2950843"/>
    <s v="Guedel Airway Color-Coded     "/>
    <s v="Black 60mm  "/>
    <s v="Ea      "/>
    <s v="RUSCH"/>
    <s v="1156"/>
    <n v="1"/>
    <n v="1"/>
    <n v="1"/>
    <n v="0"/>
    <n v="0"/>
    <n v="0"/>
    <x v="2"/>
    <m/>
  </r>
  <r>
    <s v="2880648"/>
    <s v="Bag Personal Belongings White "/>
    <s v="19X21X3     "/>
    <s v="250/Ca  "/>
    <s v="ALLEG"/>
    <s v="DC1921PBWB"/>
    <n v="1"/>
    <n v="2"/>
    <n v="0"/>
    <n v="1"/>
    <n v="0"/>
    <n v="0"/>
    <x v="2"/>
    <m/>
  </r>
  <r>
    <s v="8269984"/>
    <s v="SnapLight Fiber Optic         "/>
    <s v="Miller 1    "/>
    <s v="Ea      "/>
    <s v="RUSCH"/>
    <s v="002216100"/>
    <n v="1"/>
    <n v="5"/>
    <n v="0"/>
    <n v="0"/>
    <n v="1"/>
    <n v="0"/>
    <x v="4"/>
    <m/>
  </r>
  <r>
    <s v="1156377"/>
    <s v="Pouch Sterilization           "/>
    <s v="5.25x10&quot;    "/>
    <s v="2000/Ca "/>
    <s v="MEDLIN"/>
    <s v="MPP100525GS"/>
    <n v="1"/>
    <n v="1"/>
    <n v="0"/>
    <n v="0"/>
    <n v="0"/>
    <n v="1"/>
    <x v="4"/>
    <m/>
  </r>
  <r>
    <s v="1156572"/>
    <s v="Eyesaline Solution Sterile    "/>
    <s v="16-oz/Bt    "/>
    <s v="12/Ca   "/>
    <s v="FEND"/>
    <s v="32-000454-0000-H5"/>
    <n v="1"/>
    <n v="1"/>
    <n v="0"/>
    <n v="0"/>
    <n v="1"/>
    <n v="0"/>
    <x v="4"/>
    <m/>
  </r>
  <r>
    <s v="8674384"/>
    <s v="Laryngoscope Blade Miller     "/>
    <s v="size 0      "/>
    <s v="ea      "/>
    <s v="RUSCH"/>
    <s v="008615050"/>
    <n v="1"/>
    <n v="2"/>
    <n v="0"/>
    <n v="0"/>
    <n v="1"/>
    <n v="0"/>
    <x v="4"/>
    <m/>
  </r>
  <r>
    <s v="9416707"/>
    <s v="Sensor Finger Probe f/SP2     "/>
    <s v="            "/>
    <s v="Ea      "/>
    <s v="WELCH"/>
    <s v="DS-100A"/>
    <n v="1"/>
    <n v="2"/>
    <n v="1"/>
    <n v="0"/>
    <n v="0"/>
    <n v="0"/>
    <x v="7"/>
    <m/>
  </r>
  <r>
    <s v="8077829"/>
    <s v="Protector Disposable Disp Tth "/>
    <s v="Adult       "/>
    <s v="50/Bx   "/>
    <s v="SUNMD"/>
    <s v="9-3041-03"/>
    <n v="1"/>
    <n v="1"/>
    <n v="0"/>
    <n v="1"/>
    <n v="0"/>
    <n v="0"/>
    <x v="2"/>
    <m/>
  </r>
  <r>
    <s v="1255451"/>
    <s v="Sponge Lap Xray Dtct 5/Pk St  "/>
    <s v="7&quot; Prewashed"/>
    <s v="40/Ca   "/>
    <s v="S2SGLO"/>
    <s v="X8435"/>
    <n v="1"/>
    <n v="1"/>
    <n v="1"/>
    <n v="0"/>
    <n v="0"/>
    <n v="0"/>
    <x v="7"/>
    <m/>
  </r>
  <r>
    <s v="5820206"/>
    <s v="Knee &amp; Body Strap Disposable  "/>
    <s v="60x4        "/>
    <s v="12/Ca   "/>
    <s v="MEDLIN"/>
    <s v="NON081541"/>
    <n v="1"/>
    <n v="2"/>
    <n v="0"/>
    <n v="0"/>
    <n v="1"/>
    <n v="0"/>
    <x v="0"/>
    <m/>
  </r>
  <r>
    <s v="1134091"/>
    <s v="Undercast Padding 6inx4yd ST  "/>
    <s v="Webril      "/>
    <s v="24Rl/Ca "/>
    <s v="KENDAL"/>
    <s v="2944"/>
    <n v="1"/>
    <n v="1"/>
    <n v="0"/>
    <n v="0"/>
    <n v="1"/>
    <n v="0"/>
    <x v="4"/>
    <m/>
  </r>
  <r>
    <s v="5552710"/>
    <s v="Protectiv Plus IV Catheter    "/>
    <s v="18gX1.25&quot;   "/>
    <s v="Ea      "/>
    <s v="SIMPOR"/>
    <s v="3065"/>
    <n v="1"/>
    <n v="25"/>
    <n v="0"/>
    <n v="1"/>
    <n v="0"/>
    <n v="0"/>
    <x v="7"/>
    <m/>
  </r>
  <r>
    <s v="8268060"/>
    <s v="Airway Nasopharyngeal         "/>
    <s v="22 FR       "/>
    <s v="Ea      "/>
    <s v="RUSCH"/>
    <s v="123322"/>
    <n v="1"/>
    <n v="10"/>
    <n v="0"/>
    <n v="1"/>
    <n v="0"/>
    <n v="0"/>
    <x v="7"/>
    <m/>
  </r>
  <r>
    <s v="2580107"/>
    <s v="Sodium Chloride Inj 250ML     "/>
    <s v="0.9%        "/>
    <s v="24/Ca   "/>
    <s v="ABBHOS"/>
    <s v="0798325"/>
    <n v="1"/>
    <n v="1"/>
    <n v="1"/>
    <n v="0"/>
    <n v="0"/>
    <n v="0"/>
    <x v="7"/>
    <m/>
  </r>
  <r>
    <s v="5825077"/>
    <s v="Gown Plastic Overhead Film Blu"/>
    <s v="Uni         "/>
    <s v="25/Bg   "/>
    <s v="ALLEG"/>
    <s v="5211PG"/>
    <n v="1"/>
    <n v="8"/>
    <n v="0"/>
    <n v="1"/>
    <n v="0"/>
    <n v="0"/>
    <x v="7"/>
    <m/>
  </r>
  <r>
    <s v="7772156"/>
    <s v="Challenge Pk Super Rapid Read "/>
    <s v="Steam       "/>
    <s v="24/Ca   "/>
    <s v="3MMED"/>
    <s v="1496V"/>
    <n v="1"/>
    <n v="10"/>
    <n v="0"/>
    <n v="1"/>
    <n v="0"/>
    <n v="0"/>
    <x v="7"/>
    <m/>
  </r>
  <r>
    <s v="8310362"/>
    <s v="Yankauer Flange Tip           "/>
    <s v="Sterile     "/>
    <s v="Ea      "/>
    <s v="MEDLIN"/>
    <s v="DYND50140"/>
    <n v="1"/>
    <n v="1"/>
    <n v="1"/>
    <n v="0"/>
    <n v="0"/>
    <n v="0"/>
    <x v="3"/>
    <m/>
  </r>
  <r>
    <s v="6542435"/>
    <s v="Suture Vicryl+ Antib Ud CT2   "/>
    <s v="2-0 27&quot;     "/>
    <s v="36/Bx   "/>
    <s v="ETHICO"/>
    <s v="VCP259H"/>
    <n v="1"/>
    <n v="1"/>
    <n v="1"/>
    <n v="0"/>
    <n v="0"/>
    <n v="0"/>
    <x v="2"/>
    <m/>
  </r>
  <r>
    <s v="8310135"/>
    <s v="Sensicare Ortho LF Surg Glove "/>
    <s v="Size 7      "/>
    <s v="25/Bx   "/>
    <s v="MEDLIN"/>
    <s v="MSG1470"/>
    <n v="1"/>
    <n v="1"/>
    <n v="0"/>
    <n v="1"/>
    <n v="0"/>
    <n v="0"/>
    <x v="2"/>
    <m/>
  </r>
  <r>
    <s v="6547838"/>
    <s v="Suture Ethilon Mono Blk Tg1   "/>
    <s v="8-0 12&quot;     "/>
    <s v="12/Bx   "/>
    <s v="ETHICO"/>
    <s v="1716G"/>
    <n v="1"/>
    <n v="1"/>
    <n v="0"/>
    <n v="0"/>
    <n v="0"/>
    <n v="1"/>
    <x v="4"/>
    <m/>
  </r>
  <r>
    <s v="1314415"/>
    <s v="Battery Replacement Touchpad  "/>
    <s v="6V Alkaline "/>
    <s v="Ea      "/>
    <s v="INTMET"/>
    <s v="RPC13-300"/>
    <n v="1"/>
    <n v="1"/>
    <n v="0"/>
    <n v="0"/>
    <n v="1"/>
    <n v="0"/>
    <x v="4"/>
    <m/>
  </r>
  <r>
    <s v="1161660"/>
    <s v="Lead Hand Adult               "/>
    <s v="Adult       "/>
    <s v="Ea      "/>
    <s v="MEDLIN"/>
    <s v="MDS3245001"/>
    <n v="1"/>
    <n v="2"/>
    <n v="0"/>
    <n v="0"/>
    <n v="0"/>
    <n v="1"/>
    <x v="4"/>
    <m/>
  </r>
  <r>
    <s v="4282426"/>
    <s v="Mask Anesthesia Bubblegum Pedi"/>
    <s v="Size 4      "/>
    <s v="Ea      "/>
    <s v="AMBU"/>
    <s v="1145"/>
    <n v="1"/>
    <n v="10"/>
    <n v="0"/>
    <n v="1"/>
    <n v="0"/>
    <n v="0"/>
    <x v="2"/>
    <m/>
  </r>
  <r>
    <s v="1119762"/>
    <s v="Drape Sheets Fan Folded       "/>
    <s v="53x77       "/>
    <s v="20/Ca   "/>
    <s v="MEDLIN"/>
    <s v="DYNJP2416"/>
    <n v="1"/>
    <n v="1"/>
    <n v="1"/>
    <n v="0"/>
    <n v="0"/>
    <n v="0"/>
    <x v="7"/>
    <m/>
  </r>
  <r>
    <s v="8406504"/>
    <s v="V-loc 180 closure cl 12gs-21  "/>
    <s v="0           "/>
    <s v="12/Bx   "/>
    <s v="KENDAL"/>
    <s v="VLOCL0316"/>
    <n v="1"/>
    <n v="1"/>
    <n v="0"/>
    <n v="0"/>
    <n v="1"/>
    <n v="0"/>
    <x v="4"/>
    <m/>
  </r>
  <r>
    <s v="8310246"/>
    <s v="Bulkee Gauze Sponge Sterile   "/>
    <s v="6&quot;x6-3/4&quot;   "/>
    <s v="5/Pk    "/>
    <s v="MEDLIN"/>
    <s v="NON25853"/>
    <n v="1"/>
    <n v="25"/>
    <n v="0"/>
    <n v="1"/>
    <n v="0"/>
    <n v="0"/>
    <x v="2"/>
    <m/>
  </r>
  <r>
    <s v="1136020"/>
    <s v="Sterillium Comfort Gel .80%Eth"/>
    <s v="1000ml Bg   "/>
    <s v="8/Ca    "/>
    <s v="MEDLIN"/>
    <s v="MSC097062"/>
    <n v="1"/>
    <n v="2"/>
    <n v="0"/>
    <n v="0"/>
    <n v="0"/>
    <n v="1"/>
    <x v="4"/>
    <m/>
  </r>
  <r>
    <s v="8190012"/>
    <s v="Towel O.R. Blue               "/>
    <s v="            "/>
    <s v="6/Pk    "/>
    <s v="MEDACT"/>
    <s v="726-B"/>
    <n v="1"/>
    <n v="2"/>
    <n v="0"/>
    <n v="1"/>
    <n v="0"/>
    <n v="0"/>
    <x v="2"/>
    <m/>
  </r>
  <r>
    <s v="1178640"/>
    <s v="Bag Sterilization MedGrd Paper"/>
    <s v="5.5x10x3&quot;   "/>
    <s v="1000/Ca "/>
    <s v="HEALMK"/>
    <s v="PB4"/>
    <n v="1"/>
    <n v="1"/>
    <n v="0"/>
    <n v="0"/>
    <n v="0"/>
    <n v="1"/>
    <x v="4"/>
    <m/>
  </r>
  <r>
    <s v="4999231"/>
    <s v="Tube Tracheal Oral RAE w/Cuff "/>
    <s v="8.0mm       "/>
    <s v="10/Bx   "/>
    <s v="KENDAL"/>
    <s v="76280"/>
    <n v="1"/>
    <n v="1"/>
    <n v="0"/>
    <n v="1"/>
    <n v="0"/>
    <n v="0"/>
    <x v="2"/>
    <m/>
  </r>
  <r>
    <s v="1148677"/>
    <s v="Skin Marker w/Ruler           "/>
    <s v="            "/>
    <s v="100/Ca  "/>
    <s v="MEDLIN"/>
    <s v="DYNJSMD01GS"/>
    <n v="1"/>
    <n v="1"/>
    <n v="0"/>
    <n v="0"/>
    <n v="0"/>
    <n v="1"/>
    <x v="3"/>
    <m/>
  </r>
  <r>
    <s v="1069076"/>
    <s v="Wristband ID Adult/Ped        "/>
    <s v="Yellow      "/>
    <s v="500/Bx  "/>
    <s v="PREDYN"/>
    <s v="5070-14-PDM"/>
    <n v="1"/>
    <n v="1"/>
    <n v="0"/>
    <n v="1"/>
    <n v="0"/>
    <n v="0"/>
    <x v="2"/>
    <m/>
  </r>
  <r>
    <s v="6544964"/>
    <s v="Suture Surg Gut Chrom Bge P3  "/>
    <s v="4-0 18&quot;     "/>
    <s v="12/Bx   "/>
    <s v="ETHICO"/>
    <s v="1654G"/>
    <n v="1"/>
    <n v="1"/>
    <n v="0"/>
    <n v="1"/>
    <n v="0"/>
    <n v="0"/>
    <x v="7"/>
    <m/>
  </r>
  <r>
    <s v="5072924"/>
    <s v="Syringe Loss of Resist L/F    "/>
    <s v="8Ml         "/>
    <s v="50/Ca   "/>
    <s v="MCGAW"/>
    <s v="332150"/>
    <n v="1"/>
    <n v="1"/>
    <n v="0"/>
    <n v="1"/>
    <n v="0"/>
    <n v="0"/>
    <x v="1"/>
    <m/>
  </r>
  <r>
    <s v="6546086"/>
    <s v="Suture Pds Ii Mono Vio TP1    "/>
    <s v="1 48&quot;       "/>
    <s v="12/Bx   "/>
    <s v="ETHICO"/>
    <s v="Z880G"/>
    <n v="1"/>
    <n v="2"/>
    <n v="0"/>
    <n v="1"/>
    <n v="0"/>
    <n v="0"/>
    <x v="2"/>
    <m/>
  </r>
  <r>
    <s v="6541297"/>
    <s v="Suture Ethilon Mono Clr Ps2   "/>
    <s v="4-0 18&quot;     "/>
    <s v="12/Bx   "/>
    <s v="ETHICO"/>
    <s v="1611G"/>
    <n v="1"/>
    <n v="1"/>
    <n v="0"/>
    <n v="1"/>
    <n v="0"/>
    <n v="0"/>
    <x v="2"/>
    <m/>
  </r>
  <r>
    <s v="1165081"/>
    <s v="Prineo Skin Closure System    "/>
    <s v="Single Use  "/>
    <s v="2/Bx    "/>
    <s v="ETHICO"/>
    <s v="CLR602US"/>
    <n v="1"/>
    <n v="1"/>
    <n v="0"/>
    <n v="1"/>
    <n v="0"/>
    <n v="0"/>
    <x v="7"/>
    <m/>
  </r>
  <r>
    <s v="6546599"/>
    <s v="Suture Vcl+ Antib Ud PS2      "/>
    <s v="3-0 18&quot;     "/>
    <s v="36/Bx   "/>
    <s v="ETHICO"/>
    <s v="VCP497H"/>
    <n v="1"/>
    <n v="1"/>
    <n v="0"/>
    <n v="0"/>
    <n v="1"/>
    <n v="0"/>
    <x v="4"/>
    <m/>
  </r>
  <r>
    <s v="6547764"/>
    <s v="Suture Mersil 10-0 Cs1606     "/>
    <s v="12/bx       "/>
    <s v="Bx      "/>
    <s v="ETHICO"/>
    <s v="R756G"/>
    <n v="1"/>
    <n v="1"/>
    <n v="0"/>
    <n v="0"/>
    <n v="1"/>
    <n v="0"/>
    <x v="4"/>
    <m/>
  </r>
  <r>
    <s v="6545698"/>
    <s v="Suture Ethilon Mono Blk Ps1   "/>
    <s v="3-0 18&quot;     "/>
    <s v="12/Bx   "/>
    <s v="ETHICO"/>
    <s v="1663G"/>
    <n v="1"/>
    <n v="2"/>
    <n v="0"/>
    <n v="1"/>
    <n v="0"/>
    <n v="0"/>
    <x v="7"/>
    <m/>
  </r>
  <r>
    <s v="1186318"/>
    <s v="Scrub Surgical Exidine 4%     "/>
    <s v="4oz Bottle  "/>
    <s v="48/Ca   "/>
    <s v="BD"/>
    <s v="29900-404"/>
    <n v="1"/>
    <n v="1"/>
    <n v="0"/>
    <n v="1"/>
    <n v="0"/>
    <n v="0"/>
    <x v="2"/>
    <m/>
  </r>
  <r>
    <s v="5820156"/>
    <s v="Head Positioner Ring          "/>
    <s v="9&quot;          "/>
    <s v="32/Ca   "/>
    <s v="MEDLIN"/>
    <s v="NON081141"/>
    <n v="1"/>
    <n v="1"/>
    <n v="0"/>
    <n v="1"/>
    <n v="0"/>
    <n v="0"/>
    <x v="2"/>
    <m/>
  </r>
  <r>
    <s v="6007070"/>
    <s v="Electrode Needle Tungsten     "/>
    <s v="Fine 3cm    "/>
    <s v="Ea      "/>
    <s v="ABCO"/>
    <s v="ES60R"/>
    <n v="1"/>
    <n v="4"/>
    <n v="0"/>
    <n v="1"/>
    <n v="0"/>
    <n v="0"/>
    <x v="2"/>
    <m/>
  </r>
  <r>
    <s v="1411056"/>
    <s v="Nebulizer Aerosol Mask        "/>
    <s v="Pediatric   "/>
    <s v="Ea      "/>
    <s v="B&amp;FMED"/>
    <s v="64093"/>
    <n v="1"/>
    <n v="50"/>
    <n v="0"/>
    <n v="1"/>
    <n v="0"/>
    <n v="0"/>
    <x v="7"/>
    <m/>
  </r>
  <r>
    <s v="6962107"/>
    <s v="Paper SONY UPP210HD           "/>
    <s v="Black/White "/>
    <s v="5Rl/Cr  "/>
    <s v="KENDAL"/>
    <s v="UPP-210HD"/>
    <n v="1"/>
    <n v="2"/>
    <n v="1"/>
    <n v="0"/>
    <n v="0"/>
    <n v="0"/>
    <x v="7"/>
    <m/>
  </r>
  <r>
    <s v="8900048"/>
    <s v="Magellan Safety Ndl/Syr 1cc   "/>
    <s v="25gX5/8     "/>
    <s v="50/Bx   "/>
    <s v="KENDAL"/>
    <s v="8881811558"/>
    <n v="1"/>
    <n v="2"/>
    <n v="0"/>
    <n v="1"/>
    <n v="0"/>
    <n v="0"/>
    <x v="7"/>
    <m/>
  </r>
  <r>
    <s v="8908885"/>
    <s v="Syringe Cath Tip Non Sterile  "/>
    <s v="60cc        "/>
    <s v="20/BX   "/>
    <s v="KENDAL"/>
    <s v="8881160157"/>
    <n v="1"/>
    <n v="1"/>
    <n v="0"/>
    <n v="1"/>
    <n v="0"/>
    <n v="0"/>
    <x v="2"/>
    <m/>
  </r>
  <r>
    <s v="6589695"/>
    <s v="Encore Ortho Glove PF Ltx Surg"/>
    <s v="Brown Size 7"/>
    <s v="50Pr/Bx "/>
    <s v="ANSELL"/>
    <s v="5788003"/>
    <n v="1"/>
    <n v="1"/>
    <n v="0"/>
    <n v="1"/>
    <n v="0"/>
    <n v="0"/>
    <x v="2"/>
    <m/>
  </r>
  <r>
    <s v="1114118"/>
    <s v="Shower Cap Plastic Single Use "/>
    <s v="            "/>
    <s v="500/Ca  "/>
    <s v="MEDLIN"/>
    <s v="NON24373"/>
    <n v="1"/>
    <n v="1"/>
    <n v="0"/>
    <n v="1"/>
    <n v="0"/>
    <n v="0"/>
    <x v="2"/>
    <m/>
  </r>
  <r>
    <s v="8310136"/>
    <s v="Sensicare Ortho LF Surg Glove "/>
    <s v="Size 7.5    "/>
    <s v="25/Bx   "/>
    <s v="MEDLIN"/>
    <s v="MSG1475"/>
    <n v="1"/>
    <n v="1"/>
    <n v="1"/>
    <n v="0"/>
    <n v="0"/>
    <n v="0"/>
    <x v="2"/>
    <m/>
  </r>
  <r>
    <s v="4995271"/>
    <s v="Airway Guedel Color           "/>
    <s v="100mm       "/>
    <s v="Ea      "/>
    <s v="OTWO"/>
    <s v="01AM3007"/>
    <n v="1"/>
    <n v="1"/>
    <n v="1"/>
    <n v="0"/>
    <n v="0"/>
    <n v="0"/>
    <x v="2"/>
    <m/>
  </r>
  <r>
    <s v="2880501"/>
    <s v="Pin Safety Medium 1-1/2&quot; Sterl"/>
    <s v="            "/>
    <s v="100/Ca  "/>
    <s v="ALLEG"/>
    <s v="C18700-020"/>
    <n v="1"/>
    <n v="1"/>
    <n v="1"/>
    <n v="0"/>
    <n v="0"/>
    <n v="0"/>
    <x v="2"/>
    <m/>
  </r>
  <r>
    <s v="9021228"/>
    <s v="DISPENSER,TAPE,DBL,HEAVY      "/>
    <s v="            "/>
    <s v="1/PK    "/>
    <s v="ODEPOT"/>
    <s v="173302"/>
    <n v="1"/>
    <n v="1"/>
    <n v="0"/>
    <n v="0"/>
    <n v="0"/>
    <n v="1"/>
    <x v="8"/>
    <m/>
  </r>
  <r>
    <s v="1238992"/>
    <s v="Dispenser Surgical Mask       "/>
    <s v="            "/>
    <s v="Ea      "/>
    <s v="BOWMED"/>
    <s v="FM001-0213"/>
    <n v="1"/>
    <n v="1"/>
    <n v="0"/>
    <n v="0"/>
    <n v="0"/>
    <n v="1"/>
    <x v="4"/>
    <m/>
  </r>
  <r>
    <s v="8401091"/>
    <s v="Cath Foley Ic 5cc 2-Way       "/>
    <s v="14fr        "/>
    <s v="12/Bx   "/>
    <s v="BARDBI"/>
    <s v="0168SI14"/>
    <n v="1"/>
    <n v="1"/>
    <n v="0"/>
    <n v="1"/>
    <n v="0"/>
    <n v="0"/>
    <x v="2"/>
    <m/>
  </r>
  <r>
    <s v="2693701"/>
    <s v="Biogel Indicat Lat Underglv PF"/>
    <s v="Ster 6-1/2  "/>
    <s v="4x50/Ca "/>
    <s v="ABCO"/>
    <s v="31265"/>
    <n v="1"/>
    <n v="1"/>
    <n v="0"/>
    <n v="0"/>
    <n v="1"/>
    <n v="0"/>
    <x v="4"/>
    <m/>
  </r>
  <r>
    <s v="8405555"/>
    <s v="LMA Airway Unique Size        "/>
    <s v="1.5         "/>
    <s v="10/Bx   "/>
    <s v="RUSCH"/>
    <s v="125015"/>
    <n v="1"/>
    <n v="1"/>
    <n v="0"/>
    <n v="0"/>
    <n v="1"/>
    <n v="0"/>
    <x v="4"/>
    <m/>
  </r>
  <r>
    <s v="5070600"/>
    <s v="Metriset Burrette Set 87&quot; Long"/>
    <s v="V1429M      "/>
    <s v="Ea      "/>
    <s v="MCGAW"/>
    <s v="375113"/>
    <n v="1"/>
    <n v="20"/>
    <n v="0"/>
    <n v="1"/>
    <n v="0"/>
    <n v="0"/>
    <x v="2"/>
    <m/>
  </r>
  <r>
    <s v="2461025"/>
    <s v="Gown Isolation Thumbs-Up      "/>
    <s v="X-Large     "/>
    <s v="75/Ca   "/>
    <s v="MEDLIN"/>
    <s v="NONTH200"/>
    <n v="1"/>
    <n v="1"/>
    <n v="0"/>
    <n v="1"/>
    <n v="0"/>
    <n v="0"/>
    <x v="2"/>
    <m/>
  </r>
  <r>
    <s v="5550040"/>
    <s v="Biogel Glove PF Latex Surg    "/>
    <s v="Size 9      "/>
    <s v="40Pr/Bx "/>
    <s v="ABCO"/>
    <s v="30490"/>
    <n v="1"/>
    <n v="1"/>
    <n v="0"/>
    <n v="1"/>
    <n v="0"/>
    <n v="0"/>
    <x v="2"/>
    <m/>
  </r>
  <r>
    <s v="7264979"/>
    <s v="Sprotte Spinal Needles        "/>
    <s v="            "/>
    <s v="10/BX   "/>
    <s v="RUSCH"/>
    <s v="03115130C"/>
    <n v="1"/>
    <n v="1"/>
    <n v="0"/>
    <n v="1"/>
    <n v="0"/>
    <n v="0"/>
    <x v="2"/>
    <m/>
  </r>
  <r>
    <s v="6549974"/>
    <s v="Suture Ethilon Mono Blk Bv1305"/>
    <s v="8-0 5&quot;      "/>
    <s v="12/Bx   "/>
    <s v="ETHICO"/>
    <s v="2808G"/>
    <n v="1"/>
    <n v="1"/>
    <n v="0"/>
    <n v="1"/>
    <n v="0"/>
    <n v="0"/>
    <x v="2"/>
    <m/>
  </r>
  <r>
    <s v="4390024"/>
    <s v="Jock Strap w/Cup White JS122  "/>
    <s v="LG          "/>
    <s v="Ea      "/>
    <s v="WSIMFG"/>
    <s v="791855122176"/>
    <n v="1"/>
    <n v="1"/>
    <n v="0"/>
    <n v="0"/>
    <n v="1"/>
    <n v="0"/>
    <x v="4"/>
    <m/>
  </r>
  <r>
    <s v="3937007"/>
    <s v="Attest Log Book f/Steam Ster  "/>
    <s v="            "/>
    <s v="Ea      "/>
    <s v="3MMED"/>
    <s v="1266-A"/>
    <n v="1"/>
    <n v="5"/>
    <n v="0"/>
    <n v="1"/>
    <n v="0"/>
    <n v="0"/>
    <x v="2"/>
    <m/>
  </r>
  <r>
    <s v="1139573"/>
    <s v="SCD EXpress Sleeve Knee       "/>
    <s v="Pair Large  "/>
    <s v="5Pr/Ca  "/>
    <s v="KENDAL"/>
    <s v="9789"/>
    <n v="1"/>
    <n v="1"/>
    <n v="0"/>
    <n v="1"/>
    <n v="0"/>
    <n v="0"/>
    <x v="2"/>
    <m/>
  </r>
  <r>
    <s v="1148705"/>
    <s v="Needle Epidural Tuohy Sterile "/>
    <s v="18gx6&quot;      "/>
    <s v="25/Ca   "/>
    <s v="HALYAR"/>
    <s v="183A021"/>
    <n v="1"/>
    <n v="1"/>
    <n v="0"/>
    <n v="1"/>
    <n v="0"/>
    <n v="0"/>
    <x v="2"/>
    <m/>
  </r>
  <r>
    <s v="7137502"/>
    <s v="Bag Garbage 24x23             "/>
    <s v="            "/>
    <s v="1000/CA "/>
    <s v="MEDGEN"/>
    <s v="4608"/>
    <n v="1"/>
    <n v="1"/>
    <n v="0"/>
    <n v="0"/>
    <n v="1"/>
    <n v="0"/>
    <x v="4"/>
    <m/>
  </r>
  <r>
    <s v="7710151"/>
    <s v="MN 18mm DP 3/8C               "/>
    <s v="7cmX7       "/>
    <s v="12/Bx   "/>
    <s v="LOOK"/>
    <s v="YA-1001Q-0"/>
    <n v="1"/>
    <n v="1"/>
    <n v="0"/>
    <n v="1"/>
    <n v="0"/>
    <n v="0"/>
    <x v="2"/>
    <m/>
  </r>
  <r>
    <s v="8261098"/>
    <s v="Lamp Frosted f/Laryngoscope   "/>
    <s v="Large       "/>
    <s v="6/Bx    "/>
    <s v="RUSCH"/>
    <s v="008622300"/>
    <n v="1"/>
    <n v="1"/>
    <n v="0"/>
    <n v="0"/>
    <n v="1"/>
    <n v="0"/>
    <x v="4"/>
    <m/>
  </r>
  <r>
    <s v="6540041"/>
    <s v="Suture Vicryl Violet S-24     "/>
    <s v="6-0 8&quot;      "/>
    <s v="12/Bx   "/>
    <s v="ETHICO"/>
    <s v="J578G"/>
    <n v="1"/>
    <n v="1"/>
    <n v="0"/>
    <n v="0"/>
    <n v="1"/>
    <n v="0"/>
    <x v="4"/>
    <m/>
  </r>
  <r>
    <s v="1026751"/>
    <s v="Mask Face Flex Adult          "/>
    <s v="XL          "/>
    <s v="20/Ca   "/>
    <s v="VYAIRE"/>
    <s v="6860"/>
    <n v="1"/>
    <n v="1"/>
    <n v="0"/>
    <n v="1"/>
    <n v="0"/>
    <n v="0"/>
    <x v="2"/>
    <m/>
  </r>
  <r>
    <s v="8260020"/>
    <s v="SnapLight Fiber Optic         "/>
    <s v="Macintosh 1 "/>
    <s v="Ea      "/>
    <s v="RUSCH"/>
    <s v="002201100"/>
    <n v="1"/>
    <n v="5"/>
    <n v="0"/>
    <n v="0"/>
    <n v="1"/>
    <n v="0"/>
    <x v="4"/>
    <m/>
  </r>
  <r>
    <s v="1258236"/>
    <s v="Cable ECG 3 Lead              "/>
    <s v="            "/>
    <s v="Ea      "/>
    <s v="SOMTEC"/>
    <s v="1073/S"/>
    <n v="1"/>
    <n v="2"/>
    <n v="0"/>
    <n v="0"/>
    <n v="0"/>
    <n v="1"/>
    <x v="4"/>
    <m/>
  </r>
  <r>
    <s v="1296161"/>
    <s v="Tip Catheter Chlolanglogram   "/>
    <s v="4.5Fr       "/>
    <s v="10/Bx   "/>
    <s v="RUSCH"/>
    <s v="20018-M55"/>
    <n v="1"/>
    <n v="1"/>
    <n v="0"/>
    <n v="0"/>
    <n v="1"/>
    <n v="0"/>
    <x v="4"/>
    <m/>
  </r>
  <r>
    <s v="1195559"/>
    <s v="Dispenser Plycrb Glove Bx Trpl"/>
    <s v="Semi-Trans  "/>
    <s v="Ea      "/>
    <s v="BOWMED"/>
    <s v="GL300-1214"/>
    <n v="1"/>
    <n v="3"/>
    <n v="0"/>
    <n v="0"/>
    <n v="0"/>
    <n v="1"/>
    <x v="4"/>
    <m/>
  </r>
  <r>
    <s v="1221635"/>
    <s v="Colby Waterbug Suction Device "/>
    <s v="f/Floor     "/>
    <s v="10/Bx   "/>
    <s v="OXBORO"/>
    <s v="90010"/>
    <n v="1"/>
    <n v="1"/>
    <n v="0"/>
    <n v="0"/>
    <n v="0"/>
    <n v="1"/>
    <x v="4"/>
    <m/>
  </r>
  <r>
    <s v="6034525"/>
    <s v="Tube Oral Rae Uncuffed        "/>
    <s v="4.0         "/>
    <s v="10/Bx   "/>
    <s v="KENDAL"/>
    <s v="86265"/>
    <n v="1"/>
    <n v="1"/>
    <n v="1"/>
    <n v="0"/>
    <n v="0"/>
    <n v="0"/>
    <x v="2"/>
    <m/>
  </r>
  <r>
    <s v="8409691"/>
    <s v="V-Loc Barbed Wound Closure P14"/>
    <s v="3-0 18&quot;     "/>
    <s v="12/Bx   "/>
    <s v="KENDAL"/>
    <s v="VLOCL0124"/>
    <n v="1"/>
    <n v="2"/>
    <n v="0"/>
    <n v="0"/>
    <n v="1"/>
    <n v="0"/>
    <x v="4"/>
    <m/>
  </r>
  <r>
    <s v="7778152"/>
    <s v="Microfoam Surgical Tape       "/>
    <s v="3&quot;x5-1/2yd  "/>
    <s v="4/Bx    "/>
    <s v="3MMED"/>
    <s v="1528-3"/>
    <n v="1"/>
    <n v="1"/>
    <n v="0"/>
    <n v="1"/>
    <n v="0"/>
    <n v="0"/>
    <x v="7"/>
    <m/>
  </r>
  <r>
    <s v="1472815"/>
    <s v="Cath Foley Ic 5cc 2-way 1     "/>
    <s v="6FR COUD    "/>
    <s v="12/Ca   "/>
    <s v="BARDBI"/>
    <s v="0168SI16"/>
    <n v="1"/>
    <n v="1"/>
    <n v="0"/>
    <n v="1"/>
    <n v="0"/>
    <n v="0"/>
    <x v="2"/>
    <m/>
  </r>
  <r>
    <s v="6546178"/>
    <s v="Suture Pds Ii Mono Vio P3     "/>
    <s v="5-0 18&quot;     "/>
    <s v="12/Bx   "/>
    <s v="ETHICO"/>
    <s v="Z463G"/>
    <n v="1"/>
    <n v="1"/>
    <n v="0"/>
    <n v="1"/>
    <n v="0"/>
    <n v="0"/>
    <x v="2"/>
    <m/>
  </r>
  <r>
    <s v="7772927"/>
    <s v="Coban Self Adh Wrap Ster Tan  "/>
    <s v="4&quot;x5yd      "/>
    <s v="18/Ca   "/>
    <s v="3MMED"/>
    <s v="1584S"/>
    <n v="1"/>
    <n v="1"/>
    <n v="0"/>
    <n v="1"/>
    <n v="0"/>
    <n v="0"/>
    <x v="7"/>
    <m/>
  </r>
  <r>
    <s v="4855929"/>
    <s v="Saljet Rinse Sterile Saline   "/>
    <s v="30mL        "/>
    <s v="12/Bx   "/>
    <s v="WINLAB"/>
    <s v="8815100000"/>
    <n v="1"/>
    <n v="6"/>
    <n v="0"/>
    <n v="1"/>
    <n v="0"/>
    <n v="0"/>
    <x v="7"/>
    <m/>
  </r>
  <r>
    <s v="1203082"/>
    <s v="Adapter Easy Fill Sevoflurane "/>
    <s v="Yellow      "/>
    <s v="Ea      "/>
    <s v="ANAQST"/>
    <s v="1100-3028-000"/>
    <n v="1"/>
    <n v="4"/>
    <n v="0"/>
    <n v="0"/>
    <n v="0"/>
    <n v="1"/>
    <x v="4"/>
    <m/>
  </r>
  <r>
    <s v="1313133"/>
    <s v="Charger Surgical Clipper      "/>
    <s v="            "/>
    <s v="Ea      "/>
    <s v="3MMED"/>
    <s v="9662L"/>
    <n v="1"/>
    <n v="2"/>
    <n v="0"/>
    <n v="0"/>
    <n v="1"/>
    <n v="0"/>
    <x v="4"/>
    <m/>
  </r>
  <r>
    <s v="1265716"/>
    <s v="GOWN STAND STL 2XL BL         "/>
    <s v="XXL         "/>
    <s v="Ea      "/>
    <s v="ALLEG"/>
    <s v="9575"/>
    <n v="1"/>
    <n v="18"/>
    <n v="0"/>
    <n v="1"/>
    <n v="0"/>
    <n v="0"/>
    <x v="7"/>
    <m/>
  </r>
  <r>
    <s v="6028129"/>
    <s v="Laryngoscope Handle Green     "/>
    <s v="Medium      "/>
    <s v="Ea      "/>
    <s v="RUSCH"/>
    <s v="004411100"/>
    <n v="1"/>
    <n v="2"/>
    <n v="1"/>
    <n v="0"/>
    <n v="0"/>
    <n v="0"/>
    <x v="2"/>
    <m/>
  </r>
  <r>
    <s v="1167874"/>
    <s v="Attachment Smoke Evac Univers "/>
    <s v="w/10' Tubing"/>
    <s v="25/Ca   "/>
    <s v="DEROYA"/>
    <s v="88-000600"/>
    <n v="1"/>
    <n v="1"/>
    <n v="0"/>
    <n v="0"/>
    <n v="1"/>
    <n v="0"/>
    <x v="4"/>
    <m/>
  </r>
  <r>
    <s v="2882196"/>
    <s v="Drape Thyroid Sterile         "/>
    <s v="106x121x77in"/>
    <s v="12/Ca   "/>
    <s v="ALLEG"/>
    <s v="29522"/>
    <n v="1"/>
    <n v="1"/>
    <n v="1"/>
    <n v="0"/>
    <n v="0"/>
    <n v="0"/>
    <x v="2"/>
    <m/>
  </r>
  <r>
    <s v="1116336"/>
    <s v="Device Puncture Closure       "/>
    <s v="0           "/>
    <s v="10/Bx   "/>
    <s v="PROGMD"/>
    <s v="PMITCSG"/>
    <n v="1"/>
    <n v="1"/>
    <n v="0"/>
    <n v="0"/>
    <n v="1"/>
    <n v="0"/>
    <x v="4"/>
    <m/>
  </r>
  <r>
    <s v="8900201"/>
    <s v="Electrode EKG Medi-Trace 200  "/>
    <s v="Tear 1-3/8&quot; "/>
    <s v="100/Bg  "/>
    <s v="KENDAL"/>
    <s v="31050522"/>
    <n v="1"/>
    <n v="10"/>
    <n v="0"/>
    <n v="1"/>
    <n v="0"/>
    <n v="0"/>
    <x v="7"/>
    <m/>
  </r>
  <r>
    <s v="8401009"/>
    <s v="Suture Vicryl Plus Und B      "/>
    <s v="            "/>
    <s v="12/Bx   "/>
    <s v="ETHICO"/>
    <s v="VCP864D"/>
    <n v="1"/>
    <n v="1"/>
    <n v="0"/>
    <n v="0"/>
    <n v="1"/>
    <n v="0"/>
    <x v="4"/>
    <m/>
  </r>
  <r>
    <s v="6545417"/>
    <s v="Suture Perma Hand Silk Blk X1 "/>
    <s v="2-0 18&quot;     "/>
    <s v="12/Bx   "/>
    <s v="ETHICO"/>
    <s v="737G"/>
    <n v="1"/>
    <n v="2"/>
    <n v="0"/>
    <n v="0"/>
    <n v="1"/>
    <n v="0"/>
    <x v="4"/>
    <m/>
  </r>
  <r>
    <s v="6541160"/>
    <s v="Suture Surg Gut Chrom Bge G2  "/>
    <s v="4-0 18&quot;     "/>
    <s v="12/Bx   "/>
    <s v="ETHICO"/>
    <s v="798G"/>
    <n v="1"/>
    <n v="1"/>
    <n v="0"/>
    <n v="0"/>
    <n v="1"/>
    <n v="0"/>
    <x v="4"/>
    <m/>
  </r>
  <r>
    <s v="8300026"/>
    <s v="Bag Reclosable 3X5 Amber      "/>
    <s v="            "/>
    <s v="1000/Ca "/>
    <s v="MINGRI"/>
    <s v="MGUV3P0305"/>
    <n v="1"/>
    <n v="1"/>
    <n v="0"/>
    <n v="1"/>
    <n v="0"/>
    <n v="0"/>
    <x v="2"/>
    <m/>
  </r>
  <r>
    <s v="1047095"/>
    <s v="Face Mask Fg Free L/F Tie     "/>
    <s v="Green       "/>
    <s v="300/Ca  "/>
    <s v="MEDLIN"/>
    <s v="NON27371A"/>
    <n v="1"/>
    <n v="1"/>
    <n v="0"/>
    <n v="1"/>
    <n v="0"/>
    <n v="0"/>
    <x v="2"/>
    <m/>
  </r>
  <r>
    <s v="2881954"/>
    <s v="Drain Sil Round w/ Trocar     "/>
    <s v="7Fr         "/>
    <s v="10/Bx   "/>
    <s v="ALLEG"/>
    <s v="SU130-0320"/>
    <n v="1"/>
    <n v="2"/>
    <n v="1"/>
    <n v="0"/>
    <n v="0"/>
    <n v="0"/>
    <x v="2"/>
    <m/>
  </r>
  <r>
    <s v="1024966"/>
    <s v="Cautery Sleeve Sterile        "/>
    <s v="            "/>
    <s v="10/BX   "/>
    <s v="ABCO"/>
    <s v="HISL"/>
    <n v="1"/>
    <n v="1"/>
    <n v="0"/>
    <n v="1"/>
    <n v="0"/>
    <n v="0"/>
    <x v="2"/>
    <m/>
  </r>
  <r>
    <s v="6781102"/>
    <s v="Coverall Breathable Impervious"/>
    <s v="Elast XL    "/>
    <s v="25/Ca   "/>
    <s v="MEDLIN"/>
    <s v="NONCV700XL"/>
    <n v="1"/>
    <n v="2"/>
    <n v="0"/>
    <n v="0"/>
    <n v="1"/>
    <n v="0"/>
    <x v="4"/>
    <m/>
  </r>
  <r>
    <s v="7236275"/>
    <s v="Locks Plastic                 "/>
    <s v="Blue        "/>
    <s v="1000/Pk "/>
    <s v="MILTEX"/>
    <s v="3-5935-00"/>
    <n v="1"/>
    <n v="1"/>
    <n v="0"/>
    <n v="1"/>
    <n v="0"/>
    <n v="0"/>
    <x v="2"/>
    <m/>
  </r>
  <r>
    <s v="1119416"/>
    <s v="Medi-Trace Foam Electrode     "/>
    <s v="            "/>
    <s v="3x200/Ca"/>
    <s v="KENDAL"/>
    <s v="31478368"/>
    <n v="1"/>
    <n v="1"/>
    <n v="0"/>
    <n v="1"/>
    <n v="0"/>
    <n v="0"/>
    <x v="2"/>
    <m/>
  </r>
  <r>
    <s v="3640574"/>
    <s v="Athletic Supporter Adult White"/>
    <s v="Medium      "/>
    <s v="Ea      "/>
    <s v="MUESPO"/>
    <s v="51002"/>
    <n v="1"/>
    <n v="1"/>
    <n v="0"/>
    <n v="0"/>
    <n v="1"/>
    <n v="0"/>
    <x v="4"/>
    <m/>
  </r>
  <r>
    <s v="5501635"/>
    <s v="Bulbs f/ Halogen 35 Light     "/>
    <s v="Brewer      "/>
    <s v="ea      "/>
    <s v="DELTUB"/>
    <s v="001635"/>
    <n v="1"/>
    <n v="1"/>
    <n v="0"/>
    <n v="1"/>
    <n v="0"/>
    <n v="0"/>
    <x v="2"/>
    <m/>
  </r>
  <r>
    <s v="6542869"/>
    <s v="Suture Surg Gut Chrom Bge G1  "/>
    <s v="6-0 18&quot;     "/>
    <s v="12/Bx   "/>
    <s v="ETHICO"/>
    <s v="790G"/>
    <n v="1"/>
    <n v="1"/>
    <n v="0"/>
    <n v="1"/>
    <n v="0"/>
    <n v="0"/>
    <x v="2"/>
    <m/>
  </r>
  <r>
    <s v="1203612"/>
    <s v="Tegaderm Transparent Dressing "/>
    <s v="4&quot;x4-3/4&quot;   "/>
    <s v="50/Bx   "/>
    <s v="3MMED"/>
    <s v="1626"/>
    <n v="1"/>
    <n v="1"/>
    <n v="0"/>
    <n v="1"/>
    <n v="0"/>
    <n v="0"/>
    <x v="7"/>
    <m/>
  </r>
  <r>
    <s v="6541196"/>
    <s v="Suture Ethilon Nyl Mono Blk P3"/>
    <s v="4-0 18&quot;     "/>
    <s v="12/Bx   "/>
    <s v="ETHICO"/>
    <s v="699G"/>
    <n v="1"/>
    <n v="1"/>
    <n v="0"/>
    <n v="1"/>
    <n v="0"/>
    <n v="0"/>
    <x v="7"/>
    <m/>
  </r>
  <r>
    <s v="6543949"/>
    <s v="Suture Ethibond V-5           "/>
    <s v="3/0         "/>
    <s v="36/Bx   "/>
    <s v="ETHICO"/>
    <s v="X936H"/>
    <n v="1"/>
    <n v="2"/>
    <n v="0"/>
    <n v="0"/>
    <n v="1"/>
    <n v="0"/>
    <x v="4"/>
    <m/>
  </r>
  <r>
    <s v="1147269"/>
    <s v="Mask Laryngeal Flex           "/>
    <s v="Size-4      "/>
    <s v="10/Ca   "/>
    <s v="AMBU"/>
    <s v="327400000"/>
    <n v="1"/>
    <n v="1"/>
    <n v="0"/>
    <n v="0"/>
    <n v="1"/>
    <n v="0"/>
    <x v="4"/>
    <m/>
  </r>
  <r>
    <s v="1219249"/>
    <s v="Wrap Kimguard 1Step QC KC500  "/>
    <s v="24x24&quot;Blue  "/>
    <s v="120/Ca  "/>
    <s v="HALYAR"/>
    <s v="34162"/>
    <n v="1"/>
    <n v="1"/>
    <n v="0"/>
    <n v="1"/>
    <n v="0"/>
    <n v="0"/>
    <x v="7"/>
    <m/>
  </r>
  <r>
    <s v="1130811"/>
    <s v="Ice Bag Pouch w/4Ties         "/>
    <s v="5&quot;x12&quot;      "/>
    <s v="50/Ca   "/>
    <s v="MEDLIN"/>
    <s v="NON4410"/>
    <n v="1"/>
    <n v="1"/>
    <n v="0"/>
    <n v="0"/>
    <n v="1"/>
    <n v="0"/>
    <x v="4"/>
    <m/>
  </r>
  <r>
    <s v="1063102"/>
    <s v="SensoStrip Temp Indicator     "/>
    <s v="            "/>
    <s v="100/Bx  "/>
    <s v="DEROYA"/>
    <s v="81-010000"/>
    <n v="1"/>
    <n v="1"/>
    <n v="0"/>
    <n v="1"/>
    <n v="0"/>
    <n v="0"/>
    <x v="2"/>
    <m/>
  </r>
  <r>
    <s v="6812979"/>
    <s v="Anti-Fog Kit Dexide Fred Lite "/>
    <s v="            "/>
    <s v="20/Bx   "/>
    <s v="KENDAL"/>
    <s v="22070"/>
    <n v="1"/>
    <n v="1"/>
    <n v="0"/>
    <n v="1"/>
    <n v="0"/>
    <n v="0"/>
    <x v="2"/>
    <m/>
  </r>
  <r>
    <s v="7773803"/>
    <s v="Wrap Coban LF Tan HT Sterile  "/>
    <s v="6&quot;X5Yd      "/>
    <s v="12/Ca   "/>
    <s v="3MMED"/>
    <s v="2086S"/>
    <n v="1"/>
    <n v="1"/>
    <n v="0"/>
    <n v="1"/>
    <n v="0"/>
    <n v="0"/>
    <x v="7"/>
    <m/>
  </r>
  <r>
    <s v="7778358"/>
    <s v="Steri-Drape Incise Drape      "/>
    <s v="3 7/8x7 7/8 "/>
    <s v="4/Ca    "/>
    <s v="3MMED"/>
    <s v="1035"/>
    <n v="1"/>
    <n v="1"/>
    <n v="0"/>
    <n v="0"/>
    <n v="1"/>
    <n v="0"/>
    <x v="4"/>
    <m/>
  </r>
  <r>
    <s v="7772276"/>
    <s v="Blanket Bair Hugger Underbody "/>
    <s v="Adult       "/>
    <s v="10/Ca   "/>
    <s v="3MMED"/>
    <s v="54500"/>
    <n v="1"/>
    <n v="1"/>
    <n v="0"/>
    <n v="0"/>
    <n v="1"/>
    <n v="0"/>
    <x v="4"/>
    <m/>
  </r>
  <r>
    <s v="6548222"/>
    <s v="Suture Vicryl Undyed Ps-2     "/>
    <s v="3-0 18&quot;     "/>
    <s v="36/Bx   "/>
    <s v="ETHICO"/>
    <s v="J497H"/>
    <n v="1"/>
    <n v="1"/>
    <n v="0"/>
    <n v="1"/>
    <n v="0"/>
    <n v="0"/>
    <x v="7"/>
    <m/>
  </r>
  <r>
    <s v="1190445"/>
    <s v="Can Liner Red 1.3mil 33X39    "/>
    <s v="33x39&quot;      "/>
    <s v="25x6/Ca "/>
    <s v="INTGRO"/>
    <s v="WSL3339R"/>
    <n v="1"/>
    <n v="1"/>
    <n v="0"/>
    <n v="1"/>
    <n v="0"/>
    <n v="0"/>
    <x v="2"/>
    <m/>
  </r>
  <r>
    <s v="9544214"/>
    <s v="Transport System Amies        "/>
    <s v="            "/>
    <s v="50/bx   "/>
    <s v="B-DMIC"/>
    <s v="220121"/>
    <n v="1"/>
    <n v="1"/>
    <n v="0"/>
    <n v="0"/>
    <n v="1"/>
    <n v="0"/>
    <x v="4"/>
    <m/>
  </r>
  <r>
    <s v="1209536"/>
    <s v="Cart Wire 4-Shelf 24x72x72&quot;   "/>
    <s v="SS          "/>
    <s v="Ea      "/>
    <s v="LAKES"/>
    <s v="R247272CC-4"/>
    <n v="1"/>
    <n v="2"/>
    <n v="0"/>
    <n v="0"/>
    <n v="0"/>
    <n v="1"/>
    <x v="4"/>
    <m/>
  </r>
  <r>
    <s v="9199944"/>
    <s v="Suture Ctd Victryl CTB-1      "/>
    <s v="2-0         "/>
    <s v="36/Bx   "/>
    <s v="ETHICO"/>
    <s v="JB945"/>
    <n v="1"/>
    <n v="2"/>
    <n v="0"/>
    <n v="0"/>
    <n v="1"/>
    <n v="0"/>
    <x v="4"/>
    <m/>
  </r>
  <r>
    <s v="4998237"/>
    <s v="ET Tube Cuffed 7.5            "/>
    <s v="            "/>
    <s v="Ea      "/>
    <s v="MDSRCE"/>
    <s v="MS-23275"/>
    <n v="1"/>
    <n v="10"/>
    <n v="0"/>
    <n v="1"/>
    <n v="0"/>
    <n v="0"/>
    <x v="7"/>
    <m/>
  </r>
  <r>
    <s v="6549015"/>
    <s v="Suture Ebnd Exc Poly Gr RB1   "/>
    <s v="2-0 30&quot;     "/>
    <s v="36/Bx   "/>
    <s v="ETHICO"/>
    <s v="X873H"/>
    <n v="1"/>
    <n v="2"/>
    <n v="1"/>
    <n v="0"/>
    <n v="0"/>
    <n v="0"/>
    <x v="7"/>
    <m/>
  </r>
  <r>
    <s v="1266154"/>
    <s v="Cuff Soft-Cuf Adult 2-Tube    "/>
    <s v="Assorted    "/>
    <s v="20/Pk   "/>
    <s v="MARQ"/>
    <s v="2059303-001"/>
    <n v="1"/>
    <n v="1"/>
    <n v="0"/>
    <n v="0"/>
    <n v="0"/>
    <n v="1"/>
    <x v="4"/>
    <m/>
  </r>
  <r>
    <s v="6780606"/>
    <s v="Tubing,Oxygen,No Crush        "/>
    <s v="7'          "/>
    <s v="Ea      "/>
    <s v="MEDLIN"/>
    <s v="HCS4507"/>
    <n v="1"/>
    <n v="1"/>
    <n v="0"/>
    <n v="1"/>
    <n v="0"/>
    <n v="0"/>
    <x v="2"/>
    <m/>
  </r>
  <r>
    <s v="6540489"/>
    <s v="Suture Prolene C-1,C-1        "/>
    <s v="6/0         "/>
    <s v="12/Bx   "/>
    <s v="ETHICO"/>
    <s v="M8706"/>
    <n v="1"/>
    <n v="2"/>
    <n v="1"/>
    <n v="0"/>
    <n v="0"/>
    <n v="0"/>
    <x v="7"/>
    <m/>
  </r>
  <r>
    <s v="1215648"/>
    <s v="Sanitizer Hand Quik-Care Foam "/>
    <s v="750mL       "/>
    <s v="6/Ca    "/>
    <s v="HUNMED"/>
    <s v="6000073"/>
    <n v="1"/>
    <n v="2"/>
    <n v="1"/>
    <n v="0"/>
    <n v="0"/>
    <n v="0"/>
    <x v="2"/>
    <m/>
  </r>
  <r>
    <s v="3720090"/>
    <s v="Tip Cleaner For Bovic         "/>
    <s v="2x2&quot;        "/>
    <s v="25/Bx   "/>
    <s v="DEROYA"/>
    <s v="32-200"/>
    <n v="1"/>
    <n v="1"/>
    <n v="0"/>
    <n v="1"/>
    <n v="0"/>
    <n v="0"/>
    <x v="2"/>
    <m/>
  </r>
  <r>
    <s v="1119714"/>
    <s v="Mask Surgical Hypo-Allerg     "/>
    <s v="w/Ties      "/>
    <s v="300/Ca  "/>
    <s v="MEDLIN"/>
    <s v="NON27385"/>
    <n v="1"/>
    <n v="1"/>
    <n v="0"/>
    <n v="1"/>
    <n v="0"/>
    <n v="0"/>
    <x v="2"/>
    <m/>
  </r>
  <r>
    <s v="1295006"/>
    <s v="Pack Basic F/TX Hlth Cleburne "/>
    <s v="Custom      "/>
    <s v="6/Ca    "/>
    <s v="MEDLIN"/>
    <s v="DYNJ56890"/>
    <n v="1"/>
    <n v="2"/>
    <n v="1"/>
    <n v="0"/>
    <n v="0"/>
    <n v="0"/>
    <x v="7"/>
    <m/>
  </r>
  <r>
    <s v="1196152"/>
    <s v="Multi Absorber Medisorb       "/>
    <s v="Soda Lime   "/>
    <s v="6/Bx    "/>
    <s v="VYAIRE"/>
    <s v="M1173310"/>
    <n v="1"/>
    <n v="1"/>
    <n v="0"/>
    <n v="1"/>
    <n v="0"/>
    <n v="0"/>
    <x v="7"/>
    <m/>
  </r>
  <r>
    <s v="7822814"/>
    <s v="Stethoscope L1 Esph Tmp Sen   "/>
    <s v="18 French   "/>
    <s v="20/Bx   "/>
    <s v="SIMPOR"/>
    <s v="ES400-18"/>
    <n v="1"/>
    <n v="1"/>
    <n v="0"/>
    <n v="1"/>
    <n v="0"/>
    <n v="0"/>
    <x v="7"/>
    <m/>
  </r>
  <r>
    <s v="1613097"/>
    <s v="Stirrup Straps                "/>
    <s v="            "/>
    <s v="40/CA   "/>
    <s v="HALYAR"/>
    <s v="52710"/>
    <n v="1"/>
    <n v="1"/>
    <n v="0"/>
    <n v="0"/>
    <n v="1"/>
    <n v="0"/>
    <x v="4"/>
    <m/>
  </r>
  <r>
    <s v="1266543"/>
    <s v="Arthroscopy Pack Knee         "/>
    <s v="Standard    "/>
    <s v="3/Ca    "/>
    <s v="CARDSP"/>
    <s v="SPP99KA2AA"/>
    <n v="1"/>
    <n v="2"/>
    <n v="1"/>
    <n v="0"/>
    <n v="0"/>
    <n v="0"/>
    <x v="4"/>
    <m/>
  </r>
  <r>
    <s v="6812926"/>
    <s v="Electrode CTD Blade Extended  "/>
    <s v="            "/>
    <s v="25/Ca   "/>
    <s v="KENDAL"/>
    <s v="E1455B4"/>
    <n v="1"/>
    <n v="1"/>
    <n v="0"/>
    <n v="0"/>
    <n v="1"/>
    <n v="0"/>
    <x v="4"/>
    <m/>
  </r>
  <r>
    <s v="1165655"/>
    <s v="Sign Bilingual EyeWash Station"/>
    <s v="3-1/2x5&quot;    "/>
    <s v="5/Pk    "/>
    <s v="GRAING"/>
    <s v="8F929"/>
    <n v="1"/>
    <n v="1"/>
    <n v="0"/>
    <n v="1"/>
    <n v="0"/>
    <n v="0"/>
    <x v="2"/>
    <m/>
  </r>
  <r>
    <s v="1220934"/>
    <s v="Tape Hy-Tape Wtprf Zinc Oxide "/>
    <s v=".5&quot;x5Yd     "/>
    <s v="24/Tb   "/>
    <s v="HYTAPE"/>
    <s v="5LF"/>
    <n v="1"/>
    <n v="1"/>
    <n v="0"/>
    <n v="1"/>
    <n v="0"/>
    <n v="0"/>
    <x v="2"/>
    <m/>
  </r>
  <r>
    <s v="1198970"/>
    <s v="Cuff Blood Pressure DuraCuf Sm"/>
    <s v="Royal Blue  "/>
    <s v="5/Bx    "/>
    <s v="MARQ"/>
    <s v="2752"/>
    <n v="1"/>
    <n v="1"/>
    <n v="0"/>
    <n v="0"/>
    <n v="0"/>
    <n v="1"/>
    <x v="4"/>
    <m/>
  </r>
  <r>
    <s v="1210339"/>
    <s v="Label Lidocaine 1.5x.5        "/>
    <s v="Gray        "/>
    <s v="600/Rl  "/>
    <s v="TIMED"/>
    <s v="LAN-11"/>
    <n v="1"/>
    <n v="5"/>
    <n v="0"/>
    <n v="1"/>
    <n v="0"/>
    <n v="0"/>
    <x v="2"/>
    <m/>
  </r>
  <r>
    <s v="6540037"/>
    <s v="Suture PGA/PCL FS1 30x30 Clear"/>
    <s v="3-0         "/>
    <s v="12/Bx   "/>
    <s v="ETHICO"/>
    <s v="SXMD2B410"/>
    <n v="1"/>
    <n v="2"/>
    <n v="1"/>
    <n v="0"/>
    <n v="0"/>
    <n v="0"/>
    <x v="2"/>
    <m/>
  </r>
  <r>
    <s v="1178965"/>
    <s v="Suture Vicryl Plus Undyed CT-1"/>
    <s v="1 27&quot;       "/>
    <s v="12/Bx   "/>
    <s v="ETHICO"/>
    <s v="VCPP40D"/>
    <n v="1"/>
    <n v="2"/>
    <n v="0"/>
    <n v="0"/>
    <n v="1"/>
    <n v="0"/>
    <x v="4"/>
    <m/>
  </r>
  <r>
    <s v="1295016"/>
    <s v="Pack Foot F/TX Hlth Flower Mou"/>
    <s v="Custom      "/>
    <s v="4/Ca    "/>
    <s v="MEDLIN"/>
    <s v="DYNJ56833"/>
    <n v="1"/>
    <n v="2"/>
    <n v="1"/>
    <n v="0"/>
    <n v="0"/>
    <n v="0"/>
    <x v="7"/>
    <m/>
  </r>
  <r>
    <s v="1245015"/>
    <s v="Station Hygiene f/Respiratory "/>
    <s v="            "/>
    <s v="Ea      "/>
    <s v="BOWMED"/>
    <s v="BD106-0012"/>
    <n v="1"/>
    <n v="1"/>
    <n v="0"/>
    <n v="0"/>
    <n v="0"/>
    <n v="1"/>
    <x v="4"/>
    <m/>
  </r>
  <r>
    <s v="1145845"/>
    <s v="Baby Changing Station         "/>
    <s v="Granite     "/>
    <s v="Ea      "/>
    <s v="KOALA"/>
    <s v="KB200-05"/>
    <n v="1"/>
    <n v="1"/>
    <n v="0"/>
    <n v="0"/>
    <n v="0"/>
    <n v="1"/>
    <x v="4"/>
    <m/>
  </r>
  <r>
    <s v="6270016"/>
    <s v="MASK OXYMASK ADULT W/ 7'      "/>
    <s v="            "/>
    <s v="25/Ca   "/>
    <s v="VYAIRE"/>
    <s v="OM-1125-8"/>
    <n v="1"/>
    <n v="1"/>
    <n v="0"/>
    <n v="0"/>
    <n v="1"/>
    <n v="0"/>
    <x v="4"/>
    <m/>
  </r>
  <r>
    <s v="1222681"/>
    <s v="Glasses Ld UltraLt w/ Bridge  "/>
    <s v="Black       "/>
    <s v="Ea      "/>
    <s v="PROLEA"/>
    <s v="9941BLK"/>
    <n v="1"/>
    <n v="1"/>
    <n v="0"/>
    <n v="0"/>
    <n v="0"/>
    <n v="1"/>
    <x v="4"/>
    <m/>
  </r>
  <r>
    <s v="1848996"/>
    <s v="Steri-Drape U-drape           "/>
    <s v="            "/>
    <s v="5/Bx    "/>
    <s v="3MMED"/>
    <s v="1067"/>
    <n v="1"/>
    <n v="2"/>
    <n v="0"/>
    <n v="1"/>
    <n v="0"/>
    <n v="0"/>
    <x v="2"/>
    <m/>
  </r>
  <r>
    <s v="1154320"/>
    <s v="Needle 1/2 Taper Mayo         "/>
    <s v="1.102&quot;      "/>
    <s v="2x72/Bx "/>
    <s v="OXBORO"/>
    <s v="216705"/>
    <n v="1"/>
    <n v="1"/>
    <n v="0"/>
    <n v="0"/>
    <n v="0"/>
    <n v="1"/>
    <x v="4"/>
    <m/>
  </r>
  <r>
    <s v="6781070"/>
    <s v="Bowl Large Sterile            "/>
    <s v="32oz        "/>
    <s v="50/Ca   "/>
    <s v="MEDLIN"/>
    <s v="DYND50320"/>
    <n v="1"/>
    <n v="1"/>
    <n v="0"/>
    <n v="1"/>
    <n v="0"/>
    <n v="0"/>
    <x v="7"/>
    <m/>
  </r>
  <r>
    <s v="1223729"/>
    <s v="Anoscope Bevl ANOSPEC Lght Clr"/>
    <s v="103mmx18mm  "/>
    <s v="80/Ca   "/>
    <s v="OBPMED"/>
    <s v="C060120"/>
    <n v="1"/>
    <n v="1"/>
    <n v="0"/>
    <n v="0"/>
    <n v="0"/>
    <n v="1"/>
    <x v="4"/>
    <m/>
  </r>
  <r>
    <s v="4999226"/>
    <s v="Tube Tracheal Oral RAE w/Cuff "/>
    <s v="5.5mm       "/>
    <s v="10/Bx   "/>
    <s v="KENDAL"/>
    <s v="76255"/>
    <n v="1"/>
    <n v="1"/>
    <n v="0"/>
    <n v="1"/>
    <n v="0"/>
    <n v="0"/>
    <x v="2"/>
    <m/>
  </r>
  <r>
    <s v="7001576"/>
    <s v="Robertazzi Naso Airway 28/FR  "/>
    <s v="            "/>
    <s v="Ea      "/>
    <s v="MDSRCE"/>
    <s v="MS-23958"/>
    <n v="1"/>
    <n v="1"/>
    <n v="0"/>
    <n v="1"/>
    <n v="0"/>
    <n v="0"/>
    <x v="2"/>
    <m/>
  </r>
  <r>
    <s v="6003939"/>
    <s v="Electrode Infant Rem LF       "/>
    <s v="            "/>
    <s v="25/Ca   "/>
    <s v="KENDAL"/>
    <s v="E751025"/>
    <n v="1"/>
    <n v="1"/>
    <n v="0"/>
    <n v="0"/>
    <n v="1"/>
    <n v="0"/>
    <x v="4"/>
    <m/>
  </r>
  <r>
    <s v="1098909"/>
    <s v="BP Cuff Duracuff Navy         "/>
    <s v="Adult       "/>
    <s v="5/Bx    "/>
    <s v="MARQ"/>
    <s v="2753"/>
    <n v="1"/>
    <n v="2"/>
    <n v="0"/>
    <n v="0"/>
    <n v="0"/>
    <n v="1"/>
    <x v="4"/>
    <m/>
  </r>
  <r>
    <s v="1255386"/>
    <s v="Ondansetron HCL SDV 2mL       "/>
    <s v="2mg/mL      "/>
    <s v="10/Bx   "/>
    <s v="HERPHA"/>
    <s v="23155054741"/>
    <n v="1"/>
    <n v="15"/>
    <n v="1"/>
    <n v="0"/>
    <n v="0"/>
    <n v="0"/>
    <x v="7"/>
    <m/>
  </r>
  <r>
    <s v="8310294"/>
    <s v="Drape Cover C-Arm Sterile     "/>
    <s v="41&quot;x74&quot;     "/>
    <s v="Ea      "/>
    <s v="MEDLIN"/>
    <s v="DYNJE4400"/>
    <n v="1"/>
    <n v="20"/>
    <n v="0"/>
    <n v="1"/>
    <n v="0"/>
    <n v="0"/>
    <x v="3"/>
    <m/>
  </r>
  <r>
    <s v="6543682"/>
    <s v="Suture Prolene Mono Blu CT2   "/>
    <s v="2-0 30&quot;     "/>
    <s v="36/Bx   "/>
    <s v="ETHICO"/>
    <s v="8411H"/>
    <n v="1"/>
    <n v="2"/>
    <n v="0"/>
    <n v="1"/>
    <n v="0"/>
    <n v="0"/>
    <x v="2"/>
    <m/>
  </r>
  <r>
    <s v="2882379"/>
    <s v="Drape Poly U Split w/Adhs Ster"/>
    <s v="60x72in     "/>
    <s v="24/Ca   "/>
    <s v="ALLEG"/>
    <s v="8476"/>
    <n v="1"/>
    <n v="1"/>
    <n v="0"/>
    <n v="1"/>
    <n v="0"/>
    <n v="0"/>
    <x v="2"/>
    <m/>
  </r>
  <r>
    <s v="1227502"/>
    <s v="Brush Clean Nylon Toothbrush  "/>
    <s v="13mm        "/>
    <s v="2/Bg    "/>
    <s v="OXBORO"/>
    <s v="243001BBG"/>
    <n v="1"/>
    <n v="6"/>
    <n v="0"/>
    <n v="1"/>
    <n v="0"/>
    <n v="0"/>
    <x v="2"/>
    <m/>
  </r>
  <r>
    <s v="8310762"/>
    <s v="Sensicare Aloe PF ST Glove 7.5"/>
    <s v="Green LF PF "/>
    <s v="25/Bx   "/>
    <s v="MEDLIN"/>
    <s v="MSG1275"/>
    <n v="1"/>
    <n v="1"/>
    <n v="0"/>
    <n v="1"/>
    <n v="0"/>
    <n v="0"/>
    <x v="2"/>
    <m/>
  </r>
  <r>
    <s v="1183076"/>
    <s v="Coagulator Suction Hand Switch"/>
    <s v="8Fr         "/>
    <s v="10/Ca   "/>
    <s v="ABCO"/>
    <s v="SCH08"/>
    <n v="1"/>
    <n v="1"/>
    <n v="1"/>
    <n v="0"/>
    <n v="0"/>
    <n v="0"/>
    <x v="2"/>
    <m/>
  </r>
  <r>
    <s v="6544590"/>
    <s v="Suture Surg Gut Chrom Bge PS3 "/>
    <s v="6-0 18&quot;     "/>
    <s v="12/Bx   "/>
    <s v="ETHICO"/>
    <s v="1635G"/>
    <n v="1"/>
    <n v="1"/>
    <n v="0"/>
    <n v="1"/>
    <n v="0"/>
    <n v="0"/>
    <x v="2"/>
    <m/>
  </r>
  <r>
    <s v="1215688"/>
    <s v="Suture Monocryl KS Abs        "/>
    <s v="3-0 27 Ud   "/>
    <s v="36/Bx   "/>
    <s v="ETHICO"/>
    <s v="Y523H"/>
    <n v="1"/>
    <n v="1"/>
    <n v="0"/>
    <n v="0"/>
    <n v="1"/>
    <n v="0"/>
    <x v="4"/>
    <m/>
  </r>
  <r>
    <s v="1189459"/>
    <s v="WaterBoom Floor Suction Strip "/>
    <s v="w/12' Tubing"/>
    <s v="10/Ca   "/>
    <s v="OXBORO"/>
    <s v="94010"/>
    <n v="1"/>
    <n v="1"/>
    <n v="0"/>
    <n v="0"/>
    <n v="0"/>
    <n v="1"/>
    <x v="4"/>
    <m/>
  </r>
  <r>
    <s v="1537162"/>
    <s v="Sodium Chloride Solution      "/>
    <s v="0.9%        "/>
    <s v="500ml/Bg"/>
    <s v="TRAVOL"/>
    <s v="2B1323Q"/>
    <n v="1"/>
    <n v="168"/>
    <n v="1"/>
    <n v="0"/>
    <n v="0"/>
    <n v="0"/>
    <x v="7"/>
    <m/>
  </r>
  <r>
    <s v="2030680"/>
    <s v="Laryngoscope Blade Miller     "/>
    <s v="            "/>
    <s v="Ea      "/>
    <s v="WELCH"/>
    <s v="68062"/>
    <n v="1"/>
    <n v="2"/>
    <n v="1"/>
    <n v="0"/>
    <n v="0"/>
    <n v="0"/>
    <x v="2"/>
    <m/>
  </r>
  <r>
    <s v="1411773"/>
    <s v="Sterilization OK Bags         "/>
    <s v="2.5x1.5x8&quot;  "/>
    <s v="1000/Bx "/>
    <s v="PROPER"/>
    <s v="02100200"/>
    <n v="1"/>
    <n v="1"/>
    <n v="0"/>
    <n v="1"/>
    <n v="0"/>
    <n v="0"/>
    <x v="2"/>
    <m/>
  </r>
  <r>
    <s v="2407355"/>
    <s v="Needle Spinal                 "/>
    <s v="22x8&quot;       "/>
    <s v="25/Ca   "/>
    <s v="HALYAR"/>
    <s v="183A63"/>
    <n v="1"/>
    <n v="1"/>
    <n v="0"/>
    <n v="0"/>
    <n v="1"/>
    <n v="0"/>
    <x v="4"/>
    <m/>
  </r>
  <r>
    <s v="3610644"/>
    <s v="Geratherm Thermometer Oral    "/>
    <s v="Mercury Free"/>
    <s v="Ea      "/>
    <s v="RGENTE"/>
    <s v="20010"/>
    <n v="1"/>
    <n v="4"/>
    <n v="0"/>
    <n v="1"/>
    <n v="0"/>
    <n v="0"/>
    <x v="2"/>
    <m/>
  </r>
  <r>
    <s v="1198992"/>
    <s v="Cuff Blood Pressure Dura-Cuf  "/>
    <s v="Navy        "/>
    <s v="5/Bx    "/>
    <s v="MARQ"/>
    <s v="DUR-A2-2A"/>
    <n v="1"/>
    <n v="1"/>
    <n v="0"/>
    <n v="1"/>
    <n v="0"/>
    <n v="0"/>
    <x v="2"/>
    <m/>
  </r>
  <r>
    <s v="2880499"/>
    <s v="Ball Cotton Large Sterile     "/>
    <s v="004         "/>
    <s v="100/Ca  "/>
    <s v="ALLEG"/>
    <s v="C15000-310"/>
    <n v="1"/>
    <n v="1"/>
    <n v="0"/>
    <n v="1"/>
    <n v="0"/>
    <n v="0"/>
    <x v="2"/>
    <m/>
  </r>
  <r>
    <s v="1063330"/>
    <s v="IV Secondary Set 41&quot;          "/>
    <s v="            "/>
    <s v="25/Ca   "/>
    <s v="ICU"/>
    <s v="B3065"/>
    <n v="1"/>
    <n v="1"/>
    <n v="0"/>
    <n v="1"/>
    <n v="0"/>
    <n v="0"/>
    <x v="7"/>
    <m/>
  </r>
  <r>
    <s v="2882345"/>
    <s v="Stand Mobile F/Suction Reg/Mnt"/>
    <s v="REG/MNT     "/>
    <s v="Ea      "/>
    <s v="ALLEG"/>
    <s v="65652-596"/>
    <n v="1"/>
    <n v="2"/>
    <n v="0"/>
    <n v="0"/>
    <n v="1"/>
    <n v="0"/>
    <x v="4"/>
    <m/>
  </r>
  <r>
    <s v="8900581"/>
    <s v="Skinmarker X/F w/Rule/LBL     "/>
    <s v="            "/>
    <s v="25/Bx   "/>
    <s v="KENDAL"/>
    <s v="31145827"/>
    <n v="1"/>
    <n v="1"/>
    <n v="0"/>
    <n v="1"/>
    <n v="0"/>
    <n v="0"/>
    <x v="2"/>
    <m/>
  </r>
  <r>
    <s v="2693739"/>
    <s v="Suture Ethibond Ext Grn Brd   "/>
    <s v="2-0 27&quot;     "/>
    <s v="36/Bx   "/>
    <s v="ETHICO"/>
    <s v="X114H"/>
    <n v="1"/>
    <n v="2"/>
    <n v="1"/>
    <n v="0"/>
    <n v="0"/>
    <n v="0"/>
    <x v="7"/>
    <m/>
  </r>
  <r>
    <s v="1142837"/>
    <s v="Needle Spinal Quincke         "/>
    <s v="22Gx6&quot;      "/>
    <s v="25/Bx   "/>
    <s v="HALYAR"/>
    <s v="18397"/>
    <n v="1"/>
    <n v="1"/>
    <n v="0"/>
    <n v="1"/>
    <n v="0"/>
    <n v="0"/>
    <x v="2"/>
    <m/>
  </r>
  <r>
    <s v="1228501"/>
    <s v="Disposal System Drug Buster   "/>
    <s v="16oz        "/>
    <s v="12/Ca   "/>
    <s v="MEDLIN"/>
    <s v="OTC3210"/>
    <n v="1"/>
    <n v="1"/>
    <n v="0"/>
    <n v="1"/>
    <n v="0"/>
    <n v="0"/>
    <x v="2"/>
    <m/>
  </r>
  <r>
    <s v="5204798"/>
    <s v="Frazier Suction Tip w/Vent    "/>
    <s v="10FR        "/>
    <s v="50/Ca   "/>
    <s v="CONMD"/>
    <s v="0033100"/>
    <n v="1"/>
    <n v="1"/>
    <n v="1"/>
    <n v="0"/>
    <n v="0"/>
    <n v="0"/>
    <x v="2"/>
    <m/>
  </r>
  <r>
    <s v="1137876"/>
    <s v="Eye Shield Frames Black       "/>
    <s v="            "/>
    <s v="25/Ca   "/>
    <s v="DEROYA"/>
    <s v="23-502"/>
    <n v="1"/>
    <n v="1"/>
    <n v="0"/>
    <n v="1"/>
    <n v="0"/>
    <n v="0"/>
    <x v="2"/>
    <m/>
  </r>
  <r>
    <s v="9053288"/>
    <s v="Trocar Endopath Xcel Bladeless"/>
    <s v="100mm 10mm  "/>
    <s v="6/Bx    "/>
    <s v="ETHICO"/>
    <s v="CB11LT"/>
    <n v="1"/>
    <n v="1"/>
    <n v="0"/>
    <n v="0"/>
    <n v="1"/>
    <n v="0"/>
    <x v="4"/>
    <m/>
  </r>
  <r>
    <s v="1242629"/>
    <s v="Filter Square w/ Indicator Dot"/>
    <s v="9x9&quot;        "/>
    <s v="1000/Bx "/>
    <s v="AESCUL"/>
    <s v="US756"/>
    <n v="1"/>
    <n v="1"/>
    <n v="0"/>
    <n v="0"/>
    <n v="1"/>
    <n v="0"/>
    <x v="4"/>
    <m/>
  </r>
  <r>
    <s v="5072187"/>
    <s v="Sodium Chloride .9% Minibag   "/>
    <s v="Plastic Bag "/>
    <s v="100ml   "/>
    <s v="MCGAW"/>
    <s v="S8004-5264"/>
    <n v="1"/>
    <n v="128"/>
    <n v="0"/>
    <n v="1"/>
    <n v="0"/>
    <n v="0"/>
    <x v="1"/>
    <m/>
  </r>
  <r>
    <s v="1245623"/>
    <s v="Suture 3-0 Vicryl Plus 144&quot;   "/>
    <s v="Undyed      "/>
    <s v="12/Bx   "/>
    <s v="ETHICO"/>
    <s v="VCP885G"/>
    <n v="1"/>
    <n v="2"/>
    <n v="0"/>
    <n v="0"/>
    <n v="1"/>
    <n v="0"/>
    <x v="4"/>
    <m/>
  </r>
  <r>
    <s v="1147851"/>
    <s v="Suction Coagulator            "/>
    <s v="10Fr        "/>
    <s v="25/Ca   "/>
    <s v="KENDAL"/>
    <s v="E3310"/>
    <n v="1"/>
    <n v="1"/>
    <n v="0"/>
    <n v="1"/>
    <n v="0"/>
    <n v="0"/>
    <x v="2"/>
    <m/>
  </r>
  <r>
    <s v="3621346"/>
    <s v="Stocking Anti-Emb Knee-Hi     "/>
    <s v="Sm/Reg      "/>
    <s v="12/Bx   "/>
    <s v="SMINEP"/>
    <s v="111402"/>
    <n v="1"/>
    <n v="1"/>
    <n v="0"/>
    <n v="0"/>
    <n v="1"/>
    <n v="0"/>
    <x v="4"/>
    <m/>
  </r>
  <r>
    <s v="8002948"/>
    <s v="Shoe Cover Non Skid Blue      "/>
    <s v="Sport       "/>
    <s v="200/Ca  "/>
    <s v="MEDLIN"/>
    <s v="NON28752"/>
    <n v="1"/>
    <n v="1"/>
    <n v="0"/>
    <n v="1"/>
    <n v="0"/>
    <n v="0"/>
    <x v="2"/>
    <m/>
  </r>
  <r>
    <s v="6540013"/>
    <s v="Suture PDS Plus Clear P-3     "/>
    <s v="4-0 18&quot;     "/>
    <s v="12/Bx   "/>
    <s v="ETHICO"/>
    <s v="PDP494G"/>
    <n v="1"/>
    <n v="2"/>
    <n v="0"/>
    <n v="0"/>
    <n v="0"/>
    <n v="1"/>
    <x v="4"/>
    <m/>
  </r>
  <r>
    <s v="7778041"/>
    <s v="Tape Scotchcast Plus Fbgl Wh  "/>
    <s v="3&quot;X4Yds     "/>
    <s v="10/Ca   "/>
    <s v="3MMED"/>
    <s v="82003"/>
    <n v="1"/>
    <n v="1"/>
    <n v="0"/>
    <n v="1"/>
    <n v="0"/>
    <n v="0"/>
    <x v="7"/>
    <m/>
  </r>
  <r>
    <s v="1297671"/>
    <s v="Glove Surgical Sensicare PF LF"/>
    <s v="Size 8.5    "/>
    <s v="50Pr/Bx "/>
    <s v="MEDLIN"/>
    <s v="MSG9085"/>
    <n v="1"/>
    <n v="2"/>
    <n v="1"/>
    <n v="0"/>
    <n v="0"/>
    <n v="0"/>
    <x v="7"/>
    <m/>
  </r>
  <r>
    <s v="1103312"/>
    <s v="Lab Jacket Blue               "/>
    <s v="XL          "/>
    <s v="30/Ca   "/>
    <s v="MEDLIN"/>
    <s v="NONRP600XL"/>
    <n v="1"/>
    <n v="1"/>
    <n v="0"/>
    <n v="0"/>
    <n v="1"/>
    <n v="0"/>
    <x v="4"/>
    <m/>
  </r>
  <r>
    <s v="1299478"/>
    <s v="Soap Foaming Antimicrobial    "/>
    <s v="1000mL      "/>
    <s v="6/Ca    "/>
    <s v="MEDLIN"/>
    <s v="KUT68941MEDA"/>
    <n v="1"/>
    <n v="3"/>
    <n v="0"/>
    <n v="0"/>
    <n v="0"/>
    <n v="1"/>
    <x v="4"/>
    <m/>
  </r>
  <r>
    <s v="1316956"/>
    <s v="Gloves Surgical Sensi-Care LF "/>
    <s v="8.5 PF      "/>
    <s v="200/Ca  "/>
    <s v="MEDLIN"/>
    <s v="MSG1485"/>
    <n v="1"/>
    <n v="1"/>
    <n v="0"/>
    <n v="0"/>
    <n v="0"/>
    <n v="1"/>
    <x v="4"/>
    <m/>
  </r>
  <r>
    <s v="6350485"/>
    <s v="Safety Pins                   "/>
    <s v="#1          "/>
    <s v="144/Pk  "/>
    <s v="DUKAL"/>
    <s v="4400"/>
    <n v="1"/>
    <n v="1"/>
    <n v="0"/>
    <n v="1"/>
    <n v="0"/>
    <n v="0"/>
    <x v="2"/>
    <m/>
  </r>
  <r>
    <s v="1236304"/>
    <s v="Marker Skin Viscot AllSkin +  "/>
    <s v="XL          "/>
    <s v="50/Ca   "/>
    <s v="VISCOT"/>
    <s v="1447XLB-50"/>
    <n v="1"/>
    <n v="1"/>
    <n v="0"/>
    <n v="0"/>
    <n v="1"/>
    <n v="0"/>
    <x v="3"/>
    <m/>
  </r>
  <r>
    <s v="1245620"/>
    <s v="Suture 0 OS-6 Vicryl Plus     "/>
    <s v="Undyed      "/>
    <s v="36/Bx   "/>
    <s v="ETHICO"/>
    <s v="VCP534H"/>
    <n v="1"/>
    <n v="2"/>
    <n v="0"/>
    <n v="0"/>
    <n v="1"/>
    <n v="0"/>
    <x v="4"/>
    <m/>
  </r>
  <r>
    <s v="1261287"/>
    <s v="Comply Steam Indicator Tape LF"/>
    <s v=".94&quot;x60     "/>
    <s v="20/Ca   "/>
    <s v="3MMED"/>
    <s v="1355-24MM"/>
    <n v="1"/>
    <n v="1"/>
    <n v="1"/>
    <n v="0"/>
    <n v="0"/>
    <n v="0"/>
    <x v="2"/>
    <m/>
  </r>
  <r>
    <s v="1157282"/>
    <s v="ID Band Allergy               "/>
    <s v="            "/>
    <s v="1000/Bx "/>
    <s v="PREDYN"/>
    <s v="3050-16-PDR"/>
    <n v="1"/>
    <n v="1"/>
    <n v="0"/>
    <n v="1"/>
    <n v="0"/>
    <n v="0"/>
    <x v="2"/>
    <m/>
  </r>
  <r>
    <s v="1307539"/>
    <s v="Slippers Patient Unisex Gray  "/>
    <s v="X-Large     "/>
    <s v="4Dz/Ca  "/>
    <s v="ALBWAL"/>
    <s v="80106"/>
    <n v="1"/>
    <n v="1"/>
    <n v="0"/>
    <n v="1"/>
    <n v="0"/>
    <n v="0"/>
    <x v="7"/>
    <m/>
  </r>
  <r>
    <s v="6800010"/>
    <s v="Solution Fog-Out Devon 3910   "/>
    <s v="Clear Strl  "/>
    <s v="12/Bx   "/>
    <s v="KENDAL"/>
    <s v="31142527"/>
    <n v="1"/>
    <n v="1"/>
    <n v="0"/>
    <n v="1"/>
    <n v="0"/>
    <n v="0"/>
    <x v="7"/>
    <m/>
  </r>
  <r>
    <s v="3031600"/>
    <s v="Label Sterilization Black     "/>
    <s v="w/Ster Date "/>
    <s v="12rl/Ca "/>
    <s v="3MMED"/>
    <s v="1269BL"/>
    <n v="1"/>
    <n v="1"/>
    <n v="0"/>
    <n v="1"/>
    <n v="0"/>
    <n v="0"/>
    <x v="2"/>
    <m/>
  </r>
  <r>
    <s v="6630616"/>
    <s v="Curity Lap Sponge XRay Detect."/>
    <s v="18&quot;x18&quot;     "/>
    <s v="100/Ca  "/>
    <s v="KENDAL"/>
    <s v="6022"/>
    <n v="1"/>
    <n v="1"/>
    <n v="0"/>
    <n v="1"/>
    <n v="0"/>
    <n v="0"/>
    <x v="2"/>
    <m/>
  </r>
  <r>
    <s v="1296067"/>
    <s v="Cover Equipment Eazy Covers   "/>
    <s v="Transparent "/>
    <s v="20/Bx   "/>
    <s v="PREFE"/>
    <s v="EZ-4030"/>
    <n v="1"/>
    <n v="1"/>
    <n v="0"/>
    <n v="0"/>
    <n v="0"/>
    <n v="1"/>
    <x v="4"/>
    <m/>
  </r>
  <r>
    <s v="2285085"/>
    <s v="Pain Tray Texas Health Flower "/>
    <s v="Custom      "/>
    <s v="12/Ca   "/>
    <s v="CARDCP"/>
    <s v="13-4109"/>
    <n v="1"/>
    <n v="1"/>
    <n v="1"/>
    <n v="0"/>
    <n v="0"/>
    <n v="0"/>
    <x v="7"/>
    <m/>
  </r>
  <r>
    <s v="8760427"/>
    <s v="Pack Shoulder III             "/>
    <s v="            "/>
    <s v="5/Ca    "/>
    <s v="MEDLIN"/>
    <s v="DYNJP8420"/>
    <n v="1"/>
    <n v="1"/>
    <n v="0"/>
    <n v="0"/>
    <n v="1"/>
    <n v="0"/>
    <x v="4"/>
    <m/>
  </r>
  <r>
    <s v="7773428"/>
    <s v="Tegaderm Transparent Dressing "/>
    <s v="8&quot;x12&quot;      "/>
    <s v="10/Bx   "/>
    <s v="3MMED"/>
    <s v="1629"/>
    <n v="1"/>
    <n v="2"/>
    <n v="0"/>
    <n v="1"/>
    <n v="0"/>
    <n v="0"/>
    <x v="7"/>
    <m/>
  </r>
  <r>
    <s v="8403403"/>
    <s v="Ultrasite IV Tubing 60drp     "/>
    <s v="            "/>
    <s v="Ea      "/>
    <s v="MCGAW"/>
    <s v="CSP602VSL"/>
    <n v="1"/>
    <n v="1"/>
    <n v="1"/>
    <n v="0"/>
    <n v="0"/>
    <n v="0"/>
    <x v="3"/>
    <m/>
  </r>
  <r>
    <s v="5557188"/>
    <s v="Bandage Cast Specialist XFast "/>
    <s v="3&quot;x3Yds     "/>
    <s v="12/Bx   "/>
    <s v="SMINEP"/>
    <s v="7363"/>
    <n v="1"/>
    <n v="1"/>
    <n v="0"/>
    <n v="1"/>
    <n v="0"/>
    <n v="0"/>
    <x v="7"/>
    <m/>
  </r>
  <r>
    <s v="1166946"/>
    <s v="Suture Vicryl + Und Brd CP-2  "/>
    <s v="2-0 27&quot;     "/>
    <s v="36/Bx   "/>
    <s v="ETHICO"/>
    <s v="VCP869H"/>
    <n v="1"/>
    <n v="2"/>
    <n v="0"/>
    <n v="0"/>
    <n v="1"/>
    <n v="0"/>
    <x v="4"/>
    <m/>
  </r>
  <r>
    <s v="1177695"/>
    <s v="Marker Marking Lead Free      "/>
    <s v="Black       "/>
    <s v="12/Bx   "/>
    <s v="HEALMK"/>
    <s v="1753DZ"/>
    <n v="1"/>
    <n v="5"/>
    <n v="1"/>
    <n v="0"/>
    <n v="0"/>
    <n v="0"/>
    <x v="2"/>
    <m/>
  </r>
  <r>
    <s v="7770597"/>
    <s v="Cavilon Lotion                "/>
    <s v="16oz        "/>
    <s v="12/Ca   "/>
    <s v="3MMED"/>
    <s v="9205"/>
    <n v="1"/>
    <n v="1"/>
    <n v="0"/>
    <n v="1"/>
    <n v="0"/>
    <n v="0"/>
    <x v="2"/>
    <m/>
  </r>
  <r>
    <s v="9874315"/>
    <s v="Vacutainer Tube Hemoguard     "/>
    <s v="13x75 2.7mL "/>
    <s v="100/Bx  "/>
    <s v="BD"/>
    <s v="363083"/>
    <n v="1"/>
    <n v="1"/>
    <n v="0"/>
    <n v="1"/>
    <n v="0"/>
    <n v="0"/>
    <x v="7"/>
    <m/>
  </r>
  <r>
    <s v="1208089"/>
    <s v="Basin Sol Strl w/CSR Wrap     "/>
    <s v="7qt         "/>
    <s v="5/Ca    "/>
    <s v="MISDFK"/>
    <s v="96-1679"/>
    <n v="1"/>
    <n v="1"/>
    <n v="0"/>
    <n v="0"/>
    <n v="0"/>
    <n v="1"/>
    <x v="4"/>
    <m/>
  </r>
  <r>
    <s v="6547846"/>
    <s v="Suture Silk Sutupack 2-60&quot;    "/>
    <s v="W/O Needle  "/>
    <s v="36/Bx   "/>
    <s v="ETHICO"/>
    <s v="SA8H"/>
    <n v="1"/>
    <n v="1"/>
    <n v="0"/>
    <n v="1"/>
    <n v="0"/>
    <n v="0"/>
    <x v="4"/>
    <m/>
  </r>
  <r>
    <s v="6549333"/>
    <s v="Suture Ethilon Mono Blk Pc1   "/>
    <s v="5-0 18&quot;     "/>
    <s v="12/Bx   "/>
    <s v="ETHICO"/>
    <s v="1855G"/>
    <n v="1"/>
    <n v="1"/>
    <n v="0"/>
    <n v="1"/>
    <n v="0"/>
    <n v="0"/>
    <x v="2"/>
    <m/>
  </r>
  <r>
    <s v="2882268"/>
    <s v="Tubing Medi-Vac 5/16x100'     "/>
    <s v="            "/>
    <s v="4RL/Ca  "/>
    <s v="ALLEG"/>
    <s v="516500"/>
    <n v="1"/>
    <n v="1"/>
    <n v="0"/>
    <n v="1"/>
    <n v="0"/>
    <n v="0"/>
    <x v="2"/>
    <m/>
  </r>
  <r>
    <s v="9289176"/>
    <s v="Infu-Surg Infuser Bag         "/>
    <s v="3000cc      "/>
    <s v="5/Bx    "/>
    <s v="ETHOX"/>
    <s v="4030"/>
    <n v="1"/>
    <n v="1"/>
    <n v="0"/>
    <n v="1"/>
    <n v="0"/>
    <n v="0"/>
    <x v="2"/>
    <m/>
  </r>
  <r>
    <s v="6044082"/>
    <s v="Gown Impervious W/thumb       "/>
    <s v="HOOKS       "/>
    <s v="100/CA  "/>
    <s v="HALYAR"/>
    <s v="69602"/>
    <n v="1"/>
    <n v="1"/>
    <n v="0"/>
    <n v="1"/>
    <n v="0"/>
    <n v="0"/>
    <x v="2"/>
    <m/>
  </r>
  <r>
    <s v="1217240"/>
    <s v="Probe Cover US Fold ST LF Sm  "/>
    <s v="5x96&quot;       "/>
    <s v="20/Ca   "/>
    <s v="ISOLY"/>
    <s v="PC3687"/>
    <n v="1"/>
    <n v="1"/>
    <n v="0"/>
    <n v="0"/>
    <n v="1"/>
    <n v="0"/>
    <x v="4"/>
    <m/>
  </r>
  <r>
    <s v="1305010"/>
    <s v="Drape Split 77&quot;x120&quot;          "/>
    <s v="            "/>
    <s v="10/Ca   "/>
    <s v="MEDLIN"/>
    <s v="DYNJP8304A"/>
    <n v="1"/>
    <n v="1"/>
    <n v="0"/>
    <n v="1"/>
    <n v="0"/>
    <n v="0"/>
    <x v="2"/>
    <m/>
  </r>
  <r>
    <s v="6039394"/>
    <s v="Stocking Anti-Emb Thigh-Hi    "/>
    <s v="Lg/Reg      "/>
    <s v="6Pr/Bx  "/>
    <s v="SMINEP"/>
    <s v="111459"/>
    <n v="1"/>
    <n v="2"/>
    <n v="0"/>
    <n v="1"/>
    <n v="0"/>
    <n v="0"/>
    <x v="2"/>
    <m/>
  </r>
  <r>
    <s v="4928329"/>
    <s v="Filter Needle 20gx11/2&quot;       "/>
    <s v="20Gx1.5 5 Um"/>
    <s v="100/BX  "/>
    <s v="MCGAW"/>
    <s v="415025"/>
    <n v="1"/>
    <n v="2"/>
    <n v="0"/>
    <n v="1"/>
    <n v="0"/>
    <n v="0"/>
    <x v="1"/>
    <m/>
  </r>
  <r>
    <s v="2881656"/>
    <s v="Pouch Sterl Self Seal Dual    "/>
    <s v="3.5X22      "/>
    <s v="200/Pk  "/>
    <s v="ALLEG"/>
    <s v="92322"/>
    <n v="1"/>
    <n v="1"/>
    <n v="0"/>
    <n v="1"/>
    <n v="0"/>
    <n v="0"/>
    <x v="2"/>
    <m/>
  </r>
  <r>
    <s v="9161680"/>
    <s v="Stimuplex Needle 22x2         "/>
    <s v="50mm        "/>
    <s v="25/Ca   "/>
    <s v="MCGAW"/>
    <s v="4894502"/>
    <n v="1"/>
    <n v="1"/>
    <n v="0"/>
    <n v="1"/>
    <n v="0"/>
    <n v="0"/>
    <x v="1"/>
    <m/>
  </r>
  <r>
    <s v="8527341"/>
    <s v="Conn Tubng Surg 3/16x18 w/Adap"/>
    <s v="Sterile     "/>
    <s v="50/Ca   "/>
    <s v="KENDAL"/>
    <s v="8888301507"/>
    <n v="1"/>
    <n v="1"/>
    <n v="0"/>
    <n v="0"/>
    <n v="1"/>
    <n v="0"/>
    <x v="4"/>
    <m/>
  </r>
  <r>
    <s v="2550271"/>
    <s v="Wristband Identification Red  "/>
    <s v="            "/>
    <s v="500/Bx  "/>
    <s v="PREDYN"/>
    <s v="5050-16-PDM"/>
    <n v="1"/>
    <n v="1"/>
    <n v="0"/>
    <n v="1"/>
    <n v="0"/>
    <n v="0"/>
    <x v="2"/>
    <m/>
  </r>
  <r>
    <s v="2882306"/>
    <s v="Bracket Ring Guardian w/on-off"/>
    <s v="2000/3000cc "/>
    <s v="Ea      "/>
    <s v="ALLEG"/>
    <s v="65652-139"/>
    <n v="1"/>
    <n v="10"/>
    <n v="1"/>
    <n v="0"/>
    <n v="0"/>
    <n v="0"/>
    <x v="2"/>
    <m/>
  </r>
  <r>
    <s v="9533924"/>
    <s v="Scissors Bndage &amp; Utility 8&quot;  "/>
    <s v="Lt Blue     "/>
    <s v="Ea      "/>
    <s v="MILTEX"/>
    <s v="5804"/>
    <n v="1"/>
    <n v="1"/>
    <n v="0"/>
    <n v="1"/>
    <n v="0"/>
    <n v="0"/>
    <x v="2"/>
    <m/>
  </r>
  <r>
    <s v="6540014"/>
    <s v="Suture PDS Plus Clear PS-2    "/>
    <s v="4-0 18&quot;     "/>
    <s v="12/Bx   "/>
    <s v="ETHICO"/>
    <s v="PDP496G"/>
    <n v="1"/>
    <n v="2"/>
    <n v="0"/>
    <n v="1"/>
    <n v="0"/>
    <n v="0"/>
    <x v="2"/>
    <m/>
  </r>
  <r>
    <s v="9870315"/>
    <s v="Sharps Collector 17 Gallon    "/>
    <s v="XL Red      "/>
    <s v="Ea      "/>
    <s v="BD"/>
    <s v="305610"/>
    <n v="1"/>
    <n v="2"/>
    <n v="0"/>
    <n v="1"/>
    <n v="0"/>
    <n v="0"/>
    <x v="7"/>
    <m/>
  </r>
  <r>
    <s v="1098348"/>
    <s v="RubberBand #32 Sterile        "/>
    <s v="            "/>
    <s v="100/Bx  "/>
    <s v="MISDFK"/>
    <s v="96-1673"/>
    <n v="1"/>
    <n v="1"/>
    <n v="0"/>
    <n v="0"/>
    <n v="1"/>
    <n v="0"/>
    <x v="4"/>
    <m/>
  </r>
  <r>
    <s v="8400991"/>
    <s v="Suture Ctd Vicryl Plus 0      "/>
    <s v="CT1Ndl      "/>
    <s v="12/Bx   "/>
    <s v="ETHICO"/>
    <s v="VCPP41D"/>
    <n v="1"/>
    <n v="2"/>
    <n v="0"/>
    <n v="0"/>
    <n v="1"/>
    <n v="0"/>
    <x v="4"/>
    <m/>
  </r>
  <r>
    <s v="6542665"/>
    <s v="Suture Vicryl Violet Tg140-8  "/>
    <s v="9-0 12&quot;     "/>
    <s v="12/Bx   "/>
    <s v="ETHICO"/>
    <s v="V549G"/>
    <n v="1"/>
    <n v="3"/>
    <n v="0"/>
    <n v="0"/>
    <n v="1"/>
    <n v="0"/>
    <x v="4"/>
    <m/>
  </r>
  <r>
    <s v="4996127"/>
    <s v="Unique Plus Airway Adult Sz 5 "/>
    <s v="70-100kg    "/>
    <s v="10/Bx   "/>
    <s v="RUSCH"/>
    <s v="128050"/>
    <n v="1"/>
    <n v="1"/>
    <n v="0"/>
    <n v="0"/>
    <n v="1"/>
    <n v="0"/>
    <x v="4"/>
    <m/>
  </r>
  <r>
    <s v="1015911"/>
    <s v="Dividers For 30240 &amp; 30250    "/>
    <s v="            "/>
    <s v="6/PK    "/>
    <s v="AKRO"/>
    <s v="40245"/>
    <n v="1"/>
    <n v="1"/>
    <n v="0"/>
    <n v="0"/>
    <n v="1"/>
    <n v="0"/>
    <x v="4"/>
    <m/>
  </r>
  <r>
    <s v="1187673"/>
    <s v="Suture Vicryl + Undyed Brd CT1"/>
    <s v="1-0 36&quot;     "/>
    <s v="36/Bx   "/>
    <s v="ETHICO"/>
    <s v="VCP947H"/>
    <n v="1"/>
    <n v="1"/>
    <n v="0"/>
    <n v="0"/>
    <n v="1"/>
    <n v="0"/>
    <x v="4"/>
    <m/>
  </r>
  <r>
    <s v="7778348"/>
    <s v="Micropore Paper Tape Disp     "/>
    <s v="1&quot;x10yd     "/>
    <s v="12/Bx   "/>
    <s v="3MMED"/>
    <s v="1535-1"/>
    <n v="1"/>
    <n v="3"/>
    <n v="0"/>
    <n v="1"/>
    <n v="0"/>
    <n v="0"/>
    <x v="7"/>
    <m/>
  </r>
  <r>
    <s v="1041095"/>
    <s v="Table Cover                   "/>
    <s v="50&quot;x90&quot;     "/>
    <s v="24/Ca   "/>
    <s v="MEDLIN"/>
    <s v="DYNJP2316"/>
    <n v="1"/>
    <n v="1"/>
    <n v="0"/>
    <n v="1"/>
    <n v="0"/>
    <n v="0"/>
    <x v="4"/>
    <m/>
  </r>
  <r>
    <s v="1305009"/>
    <s v="Drape Arthroscopic 90x121 ST  "/>
    <s v="w/Pouch     "/>
    <s v="12/Ca   "/>
    <s v="MEDLIN"/>
    <s v="DYNJP8101"/>
    <n v="1"/>
    <n v="1"/>
    <n v="0"/>
    <n v="1"/>
    <n v="0"/>
    <n v="0"/>
    <x v="2"/>
    <m/>
  </r>
  <r>
    <s v="6378784"/>
    <s v="Strips Alum Padded Finger     "/>
    <s v="3/4X9       "/>
    <s v="24/PK   "/>
    <s v="SMTNEP"/>
    <s v="79-72166"/>
    <n v="1"/>
    <n v="1"/>
    <n v="0"/>
    <n v="1"/>
    <n v="0"/>
    <n v="0"/>
    <x v="2"/>
    <m/>
  </r>
  <r>
    <s v="2940459"/>
    <s v="V-Loc Barbed Wound Closure P12"/>
    <s v="3-0 6&quot;      "/>
    <s v="12/Bx   "/>
    <s v="KENDAL"/>
    <s v="VLOCL0004"/>
    <n v="1"/>
    <n v="1"/>
    <n v="1"/>
    <n v="0"/>
    <n v="0"/>
    <n v="0"/>
    <x v="7"/>
    <m/>
  </r>
  <r>
    <s v="1119301"/>
    <s v="Thyroid Drape 77&quot;x121&quot;        "/>
    <s v="            "/>
    <s v="10/Ca   "/>
    <s v="MEDLIN"/>
    <s v="DYNJP7002"/>
    <n v="1"/>
    <n v="1"/>
    <n v="0"/>
    <n v="0"/>
    <n v="1"/>
    <n v="0"/>
    <x v="4"/>
    <m/>
  </r>
  <r>
    <s v="3369503"/>
    <s v="Handle Laryngoscope Penlight  "/>
    <s v="Small Green "/>
    <s v="Ea      "/>
    <s v="RUSCH"/>
    <s v="004412200"/>
    <n v="1"/>
    <n v="2"/>
    <n v="0"/>
    <n v="0"/>
    <n v="1"/>
    <n v="0"/>
    <x v="4"/>
    <m/>
  </r>
  <r>
    <s v="6430255"/>
    <s v="Wrap Strl Quick Check KC200   "/>
    <s v="30x30       "/>
    <s v="144/Ca  "/>
    <s v="HALYAR"/>
    <s v="34175"/>
    <n v="1"/>
    <n v="1"/>
    <n v="0"/>
    <n v="0"/>
    <n v="1"/>
    <n v="0"/>
    <x v="4"/>
    <m/>
  </r>
  <r>
    <s v="6540404"/>
    <s v="Suture Perma Hand Silk Blk Sh "/>
    <s v="3-0 30&quot;     "/>
    <s v="36/Bx   "/>
    <s v="ETHICO"/>
    <s v="K832H"/>
    <n v="1"/>
    <n v="1"/>
    <n v="0"/>
    <n v="1"/>
    <n v="0"/>
    <n v="0"/>
    <x v="2"/>
    <m/>
  </r>
  <r>
    <s v="4217456"/>
    <s v="Circuit Anesthesia            "/>
    <s v="73&quot;         "/>
    <s v="60/Ca   "/>
    <s v="TRAVOL"/>
    <s v="2C9218"/>
    <n v="1"/>
    <n v="1"/>
    <n v="0"/>
    <n v="1"/>
    <n v="0"/>
    <n v="0"/>
    <x v="2"/>
    <m/>
  </r>
  <r>
    <s v="7770830"/>
    <s v="Electrode Red Dot Mon Adj     "/>
    <s v="Foam        "/>
    <s v="50/Bx   "/>
    <s v="3MMED"/>
    <s v="2230"/>
    <n v="1"/>
    <n v="20"/>
    <n v="0"/>
    <n v="1"/>
    <n v="0"/>
    <n v="0"/>
    <x v="7"/>
    <m/>
  </r>
  <r>
    <s v="8300092"/>
    <s v="Biogel PI OrthPro Glv PF Strl "/>
    <s v="Size 8      "/>
    <s v="40/Bx   "/>
    <s v="ABCO"/>
    <s v="47680"/>
    <n v="1"/>
    <n v="1"/>
    <n v="0"/>
    <n v="1"/>
    <n v="0"/>
    <n v="0"/>
    <x v="2"/>
    <m/>
  </r>
  <r>
    <s v="6541084"/>
    <s v="Suture Silk P-1               "/>
    <s v="6-0 18&quot;     "/>
    <s v="12/Bx   "/>
    <s v="ETHICO"/>
    <s v="780G"/>
    <n v="1"/>
    <n v="4"/>
    <n v="0"/>
    <n v="1"/>
    <n v="0"/>
    <n v="0"/>
    <x v="7"/>
    <m/>
  </r>
  <r>
    <s v="1112530"/>
    <s v="Underpad Wings 36x36&quot;         "/>
    <s v="Heavy       "/>
    <s v="48/Ca   "/>
    <s v="KENDAL"/>
    <s v="968"/>
    <n v="1"/>
    <n v="2"/>
    <n v="0"/>
    <n v="1"/>
    <n v="0"/>
    <n v="0"/>
    <x v="7"/>
    <m/>
  </r>
  <r>
    <s v="9034364"/>
    <s v="Drape Anesthesia Clip Peach   "/>
    <s v="Asst Colors "/>
    <s v="8/Ca    "/>
    <s v="DEROYA"/>
    <s v="JPC-3NS"/>
    <n v="1"/>
    <n v="1"/>
    <n v="0"/>
    <n v="0"/>
    <n v="0"/>
    <n v="1"/>
    <x v="4"/>
    <m/>
  </r>
  <r>
    <s v="1389941"/>
    <s v="Comfort Shield Incontinen     "/>
    <s v="            "/>
    <s v="8x48/Ca "/>
    <s v="SAGE"/>
    <s v="7905"/>
    <n v="1"/>
    <n v="1"/>
    <n v="1"/>
    <n v="0"/>
    <n v="0"/>
    <n v="0"/>
    <x v="2"/>
    <m/>
  </r>
  <r>
    <s v="4035762"/>
    <s v="Coated Blades Extended Tip    "/>
    <s v="6.5&quot;        "/>
    <s v="50/Ca   "/>
    <s v="KENDAL"/>
    <s v="E14506"/>
    <n v="1"/>
    <n v="1"/>
    <n v="0"/>
    <n v="0"/>
    <n v="1"/>
    <n v="0"/>
    <x v="4"/>
    <m/>
  </r>
  <r>
    <s v="6468036"/>
    <s v="Edge Coated Electrode         "/>
    <s v="ster 1.1&quot;   "/>
    <s v="50/Ca   "/>
    <s v="KENDAL"/>
    <s v="E1450X"/>
    <n v="1"/>
    <n v="1"/>
    <n v="0"/>
    <n v="1"/>
    <n v="0"/>
    <n v="0"/>
    <x v="2"/>
    <m/>
  </r>
  <r>
    <s v="1133395"/>
    <s v="E-T Introducer Straight Tip   "/>
    <s v="            "/>
    <s v="10/Bx   "/>
    <s v="SUNMD"/>
    <s v="9-0212-72"/>
    <n v="1"/>
    <n v="1"/>
    <n v="0"/>
    <n v="0"/>
    <n v="1"/>
    <n v="0"/>
    <x v="4"/>
    <m/>
  </r>
  <r>
    <s v="1534612"/>
    <s v="Sodium Chloride 0.9% Inj      "/>
    <s v="1000ml      "/>
    <s v="1000ml  "/>
    <s v="TRAVOL"/>
    <s v="2B1324X"/>
    <n v="1"/>
    <n v="4"/>
    <n v="1"/>
    <n v="0"/>
    <n v="0"/>
    <n v="0"/>
    <x v="7"/>
    <m/>
  </r>
  <r>
    <s v="6545838"/>
    <s v="Suture Ethilon Nyl Mono Blk P3"/>
    <s v="4-0 18&quot;     "/>
    <s v="36/Bx   "/>
    <s v="ETHICO"/>
    <s v="699H"/>
    <n v="1"/>
    <n v="2"/>
    <n v="0"/>
    <n v="1"/>
    <n v="0"/>
    <n v="0"/>
    <x v="7"/>
    <m/>
  </r>
  <r>
    <s v="1253107"/>
    <s v="Ondansetron HCL Inj MDV 20mL  "/>
    <s v="2mg/mL      "/>
    <s v="20mL/Vl "/>
    <s v="HERPHA"/>
    <s v="23155054931"/>
    <n v="1"/>
    <n v="100"/>
    <n v="1"/>
    <n v="0"/>
    <n v="0"/>
    <n v="0"/>
    <x v="7"/>
    <m/>
  </r>
  <r>
    <s v="9129797"/>
    <s v="Hamper Laundry Pedigo 3 Wheels"/>
    <s v=" 32X57.25&quot;  "/>
    <s v="Ea      "/>
    <s v="PEDIGO"/>
    <s v="P120"/>
    <n v="1"/>
    <n v="3"/>
    <n v="0"/>
    <n v="0"/>
    <n v="0"/>
    <n v="1"/>
    <x v="4"/>
    <m/>
  </r>
  <r>
    <s v="1295013"/>
    <s v="Pack Bsc SetUp F/TXHlth Addiso"/>
    <s v="Custom      "/>
    <s v="3/Ca    "/>
    <s v="MEDLIN"/>
    <s v="DYNJ56604"/>
    <n v="1"/>
    <n v="3"/>
    <n v="0"/>
    <n v="0"/>
    <n v="0"/>
    <n v="1"/>
    <x v="0"/>
    <m/>
  </r>
  <r>
    <s v="3030002"/>
    <s v="Stopcock Hi-Flo 3-Way         "/>
    <s v="Male LL     "/>
    <s v="50/Ca   "/>
    <s v="SIMPOR"/>
    <s v="MX431-1L"/>
    <n v="1"/>
    <n v="1"/>
    <n v="0"/>
    <n v="1"/>
    <n v="0"/>
    <n v="0"/>
    <x v="2"/>
    <m/>
  </r>
  <r>
    <s v="2882250"/>
    <s v="Gwn Iso Polycoated Overhead Bl"/>
    <s v="Uni         "/>
    <s v="10/Pk   "/>
    <s v="ALLEG"/>
    <s v="4211PG"/>
    <n v="1"/>
    <n v="3"/>
    <n v="0"/>
    <n v="1"/>
    <n v="0"/>
    <n v="0"/>
    <x v="2"/>
    <m/>
  </r>
  <r>
    <s v="9880163"/>
    <s v="Cover Shoe Skid Resistant Blue"/>
    <s v="Uni         "/>
    <s v="100/Bx  "/>
    <s v="ALLEG"/>
    <s v="2852"/>
    <n v="1"/>
    <n v="2"/>
    <n v="0"/>
    <n v="1"/>
    <n v="0"/>
    <n v="0"/>
    <x v="7"/>
    <m/>
  </r>
  <r>
    <s v="8900601"/>
    <s v="Cord f/Bipolar Footswitch     "/>
    <s v="12'         "/>
    <s v="Ea      "/>
    <s v="KENDAL"/>
    <s v="E0509"/>
    <n v="1"/>
    <n v="50"/>
    <n v="0"/>
    <n v="1"/>
    <n v="0"/>
    <n v="0"/>
    <x v="3"/>
    <m/>
  </r>
  <r>
    <s v="7771358"/>
    <s v="Strip Steri-Strip Closure Whit"/>
    <s v=".5&quot;x4&quot; Skin "/>
    <s v="50/Bx   "/>
    <s v="3MMED"/>
    <s v="R1547"/>
    <n v="1"/>
    <n v="1"/>
    <n v="0"/>
    <n v="1"/>
    <n v="0"/>
    <n v="0"/>
    <x v="7"/>
    <m/>
  </r>
  <r>
    <s v="1298458"/>
    <s v="Tray Univ Blk F/TX Hlth Surg C"/>
    <s v="Custom      "/>
    <s v="15/Ca   "/>
    <s v="CARDCP"/>
    <s v="13A7449A"/>
    <n v="1"/>
    <n v="2"/>
    <n v="1"/>
    <n v="0"/>
    <n v="0"/>
    <n v="0"/>
    <x v="7"/>
    <m/>
  </r>
  <r>
    <s v="1112729"/>
    <s v="Filter Round w/Indicator      "/>
    <s v="            "/>
    <s v="1000/Pk "/>
    <s v="AESCUL"/>
    <s v="US751"/>
    <n v="1"/>
    <n v="1"/>
    <n v="0"/>
    <n v="0"/>
    <n v="1"/>
    <n v="0"/>
    <x v="4"/>
    <m/>
  </r>
  <r>
    <s v="9783510"/>
    <s v="Mask Oxygen Child             "/>
    <s v="Sz4         "/>
    <s v="50/Ca   "/>
    <s v="AMBU"/>
    <s v="1045"/>
    <n v="1"/>
    <n v="1"/>
    <n v="0"/>
    <n v="1"/>
    <n v="0"/>
    <n v="0"/>
    <x v="2"/>
    <m/>
  </r>
  <r>
    <s v="1086471"/>
    <s v="Suture Vicryl Violet RB-1     "/>
    <s v="5-0 27&quot;     "/>
    <s v="36/Bx   "/>
    <s v="ETHICO"/>
    <s v="J303H"/>
    <n v="1"/>
    <n v="1"/>
    <n v="0"/>
    <n v="1"/>
    <n v="0"/>
    <n v="0"/>
    <x v="2"/>
    <m/>
  </r>
  <r>
    <s v="2882006"/>
    <s v="IV Start Kit Tegaderm W/Pad   "/>
    <s v="            "/>
    <s v="100/Ca  "/>
    <s v="CARDSP"/>
    <s v="01-1900A"/>
    <n v="1"/>
    <n v="3"/>
    <n v="0"/>
    <n v="1"/>
    <n v="0"/>
    <n v="0"/>
    <x v="7"/>
    <m/>
  </r>
  <r>
    <s v="6546117"/>
    <s v="Suture Vicryl Mono Vio Bv100-3"/>
    <s v="9-0 5&quot;      "/>
    <s v="12/Bx   "/>
    <s v="ETHICO"/>
    <s v="V402G"/>
    <n v="1"/>
    <n v="1"/>
    <n v="0"/>
    <n v="1"/>
    <n v="0"/>
    <n v="0"/>
    <x v="2"/>
    <m/>
  </r>
  <r>
    <s v="1092296"/>
    <s v="Suture Monocryl+ Mono Ud CT1  "/>
    <s v="36&quot;         "/>
    <s v="36/Bx   "/>
    <s v="ETHICO"/>
    <s v="MCP946H"/>
    <n v="1"/>
    <n v="1"/>
    <n v="0"/>
    <n v="0"/>
    <n v="1"/>
    <n v="0"/>
    <x v="4"/>
    <m/>
  </r>
  <r>
    <s v="1084206"/>
    <s v="Bouffant Cap Blue             "/>
    <s v="XL          "/>
    <s v="500/Ca  "/>
    <s v="HALYAR"/>
    <s v="69803"/>
    <n v="1"/>
    <n v="2"/>
    <n v="0"/>
    <n v="1"/>
    <n v="0"/>
    <n v="0"/>
    <x v="2"/>
    <m/>
  </r>
  <r>
    <s v="1628999"/>
    <s v="EZ ScrubBrush Povidone-Io,0.5%"/>
    <s v="32oz        "/>
    <s v="6/Ca    "/>
    <s v="BD"/>
    <s v="372405"/>
    <n v="1"/>
    <n v="1"/>
    <n v="0"/>
    <n v="0"/>
    <n v="1"/>
    <n v="0"/>
    <x v="4"/>
    <m/>
  </r>
  <r>
    <s v="5559025"/>
    <s v="Barrier Warm-Up Jacket        "/>
    <s v="X-Large     "/>
    <s v="12/Pk   "/>
    <s v="ABCO"/>
    <s v="18030"/>
    <n v="1"/>
    <n v="1"/>
    <n v="0"/>
    <n v="1"/>
    <n v="0"/>
    <n v="0"/>
    <x v="2"/>
    <m/>
  </r>
  <r>
    <s v="1126257"/>
    <s v="Maxi-Gard Jacket Ceil Blue    "/>
    <s v="Large       "/>
    <s v="10/Pk   "/>
    <s v="ARMEDC"/>
    <s v="1126257"/>
    <n v="1"/>
    <n v="2"/>
    <n v="0"/>
    <n v="1"/>
    <n v="0"/>
    <n v="0"/>
    <x v="7"/>
    <m/>
  </r>
  <r>
    <s v="1185666"/>
    <s v="Stadiometer/Height Rod Alum   "/>
    <s v="Wall Mount  "/>
    <s v="Ea      "/>
    <s v="DORSCA"/>
    <s v="DS1150"/>
    <n v="1"/>
    <n v="1"/>
    <n v="0"/>
    <n v="0"/>
    <n v="1"/>
    <n v="0"/>
    <x v="4"/>
    <m/>
  </r>
  <r>
    <s v="1488761"/>
    <s v="Laryngoscope Handle Halogen   "/>
    <s v="            "/>
    <s v="Ea      "/>
    <s v="WELCH"/>
    <s v="60814"/>
    <n v="1"/>
    <n v="2"/>
    <n v="0"/>
    <n v="0"/>
    <n v="1"/>
    <n v="0"/>
    <x v="4"/>
    <m/>
  </r>
  <r>
    <s v="1163168"/>
    <s v="Catheter Foley Lubri-Sil      "/>
    <s v="5cc 18Fr    "/>
    <s v="12/Ca   "/>
    <s v="BARDBI"/>
    <s v="175818"/>
    <n v="1"/>
    <n v="1"/>
    <n v="0"/>
    <n v="1"/>
    <n v="0"/>
    <n v="0"/>
    <x v="4"/>
    <m/>
  </r>
  <r>
    <s v="8285026"/>
    <s v="Comply Label Applicator       "/>
    <s v="            "/>
    <s v="1/Ea    "/>
    <s v="3MMED"/>
    <s v="1256B"/>
    <n v="1"/>
    <n v="1"/>
    <n v="0"/>
    <n v="1"/>
    <n v="0"/>
    <n v="0"/>
    <x v="7"/>
    <m/>
  </r>
  <r>
    <s v="6270001"/>
    <s v="Airlife Spirometer 4000mL     "/>
    <s v="            "/>
    <s v="12/Ca   "/>
    <s v="VYAIRE"/>
    <s v="001901A"/>
    <n v="1"/>
    <n v="1"/>
    <n v="0"/>
    <n v="1"/>
    <n v="0"/>
    <n v="0"/>
    <x v="7"/>
    <m/>
  </r>
  <r>
    <s v="5824839"/>
    <s v="Liner Can .4Mil 23X31&quot; Clear  "/>
    <s v="23X31       "/>
    <s v="1000/Ca "/>
    <s v="ALLEG"/>
    <s v="2432.4CLR"/>
    <n v="1"/>
    <n v="1"/>
    <n v="0"/>
    <n v="1"/>
    <n v="0"/>
    <n v="0"/>
    <x v="2"/>
    <m/>
  </r>
  <r>
    <s v="1100568"/>
    <s v="Flex Connector                "/>
    <s v="            "/>
    <s v="50/Ca   "/>
    <s v="AMBU"/>
    <s v="101035"/>
    <n v="1"/>
    <n v="1"/>
    <n v="0"/>
    <n v="1"/>
    <n v="0"/>
    <n v="0"/>
    <x v="2"/>
    <m/>
  </r>
  <r>
    <s v="1523818"/>
    <s v="Wristband Identification White"/>
    <s v="            "/>
    <s v="250/Bx  "/>
    <s v="PREDYN"/>
    <s v="655-11-PDJ"/>
    <n v="1"/>
    <n v="1"/>
    <n v="0"/>
    <n v="0"/>
    <n v="1"/>
    <n v="0"/>
    <x v="4"/>
    <m/>
  </r>
  <r>
    <s v="6549646"/>
    <s v="Suture Prolene Mono Blu Mo6   "/>
    <s v="0 30&quot;       "/>
    <s v="36/Bx   "/>
    <s v="ETHICO"/>
    <s v="8418H"/>
    <n v="1"/>
    <n v="1"/>
    <n v="0"/>
    <n v="0"/>
    <n v="1"/>
    <n v="0"/>
    <x v="4"/>
    <m/>
  </r>
  <r>
    <s v="4995325"/>
    <s v="Ambu CO2 Detector             "/>
    <s v="Adult       "/>
    <s v="12/Ca   "/>
    <s v="AMBU"/>
    <s v="000172712"/>
    <n v="1"/>
    <n v="1"/>
    <n v="0"/>
    <n v="1"/>
    <n v="0"/>
    <n v="0"/>
    <x v="2"/>
    <m/>
  </r>
  <r>
    <s v="9004477"/>
    <s v="Syringe w/o Needle LL         "/>
    <s v="5cc         "/>
    <s v="100/Bx  "/>
    <s v="SHAKIN"/>
    <s v="904477"/>
    <n v="1"/>
    <n v="1"/>
    <n v="0"/>
    <n v="1"/>
    <n v="0"/>
    <n v="0"/>
    <x v="7"/>
    <m/>
  </r>
  <r>
    <s v="2580424"/>
    <s v="Provayblue(Methylene Blue Inj)"/>
    <s v="50mg/10mL   "/>
    <s v="5/Bx    "/>
    <s v="AMERQU"/>
    <s v="00517037405"/>
    <n v="1"/>
    <n v="1"/>
    <n v="0"/>
    <n v="1"/>
    <n v="0"/>
    <n v="0"/>
    <x v="2"/>
    <m/>
  </r>
  <r>
    <s v="9530696"/>
    <s v="Scissor Str B/B               "/>
    <s v="            "/>
    <s v="Ea      "/>
    <s v="MILTEX"/>
    <s v="5-136"/>
    <n v="1"/>
    <n v="5"/>
    <n v="0"/>
    <n v="1"/>
    <n v="0"/>
    <n v="0"/>
    <x v="2"/>
    <m/>
  </r>
  <r>
    <s v="6545742"/>
    <s v="Suture Ethilon Mono Blk Fs2   "/>
    <s v="5-0 18&quot;     "/>
    <s v="36/Bx   "/>
    <s v="ETHICO"/>
    <s v="661H"/>
    <n v="1"/>
    <n v="2"/>
    <n v="0"/>
    <n v="1"/>
    <n v="0"/>
    <n v="0"/>
    <x v="2"/>
    <m/>
  </r>
  <r>
    <s v="7773254"/>
    <s v="Tape Scotchcast Plus Fbgl Blk "/>
    <s v="3&quot;X4Yds     "/>
    <s v="10/Ca   "/>
    <s v="3MMED"/>
    <s v="82003A"/>
    <n v="1"/>
    <n v="1"/>
    <n v="0"/>
    <n v="1"/>
    <n v="0"/>
    <n v="0"/>
    <x v="7"/>
    <m/>
  </r>
  <r>
    <s v="1162718"/>
    <s v="C-Arm X-Ray Tube Cover        "/>
    <s v="36&quot;x36&quot;     "/>
    <s v="30/Bx   "/>
    <s v="TIDI-E"/>
    <s v="5412"/>
    <n v="1"/>
    <n v="1"/>
    <n v="0"/>
    <n v="0"/>
    <n v="0"/>
    <n v="1"/>
    <x v="4"/>
    <m/>
  </r>
  <r>
    <s v="8310249"/>
    <s v="Gauze Bandage Sof-Form 2&quot; LF  "/>
    <s v="Sterile     "/>
    <s v="12/Bx   "/>
    <s v="MEDLIN"/>
    <s v="NON25496"/>
    <n v="1"/>
    <n v="1"/>
    <n v="0"/>
    <n v="1"/>
    <n v="0"/>
    <n v="0"/>
    <x v="7"/>
    <m/>
  </r>
  <r>
    <s v="8645283"/>
    <s v="Sharps Cart Floor Bracket     "/>
    <s v="Lg Volume   "/>
    <s v="Ea      "/>
    <s v="KENDAL"/>
    <s v="8992H"/>
    <n v="1"/>
    <n v="2"/>
    <n v="0"/>
    <n v="1"/>
    <n v="0"/>
    <n v="0"/>
    <x v="2"/>
    <m/>
  </r>
  <r>
    <s v="6541308"/>
    <s v="Suture Vicryl Undyed CT-1     "/>
    <s v="3-0 27&quot;     "/>
    <s v="36/Bx   "/>
    <s v="ETHICO"/>
    <s v="J258H"/>
    <n v="1"/>
    <n v="1"/>
    <n v="0"/>
    <n v="1"/>
    <n v="0"/>
    <n v="0"/>
    <x v="2"/>
    <m/>
  </r>
  <r>
    <s v="3739613"/>
    <s v="Nail Polish Remover Pad       "/>
    <s v="Acetone Free"/>
    <s v="100/Bx  "/>
    <s v="NICEPK"/>
    <s v="B71200"/>
    <n v="1"/>
    <n v="2"/>
    <n v="0"/>
    <n v="1"/>
    <n v="0"/>
    <n v="0"/>
    <x v="7"/>
    <m/>
  </r>
  <r>
    <s v="6542259"/>
    <s v="Suture Surg Gut Mono Bge PC1  "/>
    <s v="5-0 18&quot;     "/>
    <s v="12/Bx   "/>
    <s v="ETHICO"/>
    <s v="1915G"/>
    <n v="1"/>
    <n v="2"/>
    <n v="0"/>
    <n v="1"/>
    <n v="0"/>
    <n v="0"/>
    <x v="7"/>
    <m/>
  </r>
  <r>
    <s v="1124822"/>
    <s v="Cotton Balls Sterile          "/>
    <s v="1-1/4&quot; Large"/>
    <s v="100/Ca  "/>
    <s v="DEROYA"/>
    <s v="30-030"/>
    <n v="1"/>
    <n v="1"/>
    <n v="0"/>
    <n v="1"/>
    <n v="0"/>
    <n v="0"/>
    <x v="2"/>
    <m/>
  </r>
  <r>
    <s v="1855365"/>
    <s v="Epidural Cath Perifix 20g     "/>
    <s v="100cm       "/>
    <s v="25/Ca   "/>
    <s v="MCGAW"/>
    <s v="333540"/>
    <n v="1"/>
    <n v="1"/>
    <n v="0"/>
    <n v="1"/>
    <n v="0"/>
    <n v="0"/>
    <x v="2"/>
    <m/>
  </r>
  <r>
    <s v="6544915"/>
    <s v="Suture Ctd Vicr 2-0 Ct-2      "/>
    <s v="12bxsaf     "/>
    <s v="Bx      "/>
    <s v="ETHICO"/>
    <s v="J726D"/>
    <n v="1"/>
    <n v="2"/>
    <n v="1"/>
    <n v="0"/>
    <n v="0"/>
    <n v="0"/>
    <x v="2"/>
    <m/>
  </r>
  <r>
    <s v="6150020"/>
    <s v="Gripper Plus Sfty Needle YSite"/>
    <s v="20gx3/4     "/>
    <s v="Ea      "/>
    <s v="SIMPOR"/>
    <s v="21-2865-24"/>
    <n v="1"/>
    <n v="12"/>
    <n v="0"/>
    <n v="1"/>
    <n v="0"/>
    <n v="0"/>
    <x v="2"/>
    <m/>
  </r>
  <r>
    <s v="6542168"/>
    <s v="Suture Vicryl Undyed Sh       "/>
    <s v="3-0 18&quot;     "/>
    <s v="12/Bx   "/>
    <s v="ETHICO"/>
    <s v="J864D"/>
    <n v="1"/>
    <n v="1"/>
    <n v="0"/>
    <n v="1"/>
    <n v="0"/>
    <n v="0"/>
    <x v="7"/>
    <m/>
  </r>
  <r>
    <s v="1145913"/>
    <s v="Suture Vicryl Plus UND CT-1   "/>
    <s v="0 36&quot;       "/>
    <s v="36/Bx   "/>
    <s v="ETHICO"/>
    <s v="VCP946H"/>
    <n v="1"/>
    <n v="2"/>
    <n v="1"/>
    <n v="0"/>
    <n v="0"/>
    <n v="0"/>
    <x v="2"/>
    <m/>
  </r>
  <r>
    <s v="1126151"/>
    <s v="Syringe w/o Needle LL         "/>
    <s v="20cc        "/>
    <s v="50/Bx   "/>
    <s v="SHAKIN"/>
    <s v="1126151"/>
    <n v="1"/>
    <n v="1"/>
    <n v="0"/>
    <n v="1"/>
    <n v="0"/>
    <n v="0"/>
    <x v="7"/>
    <m/>
  </r>
  <r>
    <s v="2881932"/>
    <s v="Pack Arthroscopy Knee         "/>
    <s v="            "/>
    <s v="2/Ca    "/>
    <s v="CARDSP"/>
    <s v="SPP99KA3AA"/>
    <n v="1"/>
    <n v="1"/>
    <n v="0"/>
    <n v="0"/>
    <n v="1"/>
    <n v="0"/>
    <x v="4"/>
    <m/>
  </r>
  <r>
    <s v="4390025"/>
    <s v="Jock Strap w/Cup White JS122  "/>
    <s v="Med         "/>
    <s v="Ea      "/>
    <s v="WSIMFG"/>
    <s v="791855122169"/>
    <n v="1"/>
    <n v="1"/>
    <n v="0"/>
    <n v="0"/>
    <n v="1"/>
    <n v="0"/>
    <x v="4"/>
    <m/>
  </r>
  <r>
    <s v="1089983"/>
    <s v="Cloth Chlorhexidene Gluconate "/>
    <s v="            "/>
    <s v="96x2/Ca "/>
    <s v="SAGE"/>
    <s v="9705"/>
    <n v="1"/>
    <n v="1"/>
    <n v="0"/>
    <n v="1"/>
    <n v="0"/>
    <n v="0"/>
    <x v="2"/>
    <m/>
  </r>
  <r>
    <s v="2990154"/>
    <s v="Anoscope Sltd ANOSPEC Lght Clr"/>
    <s v="96mmx23mm   "/>
    <s v="16/Bx   "/>
    <s v="OBPMED"/>
    <s v="C060110"/>
    <n v="1"/>
    <n v="1"/>
    <n v="0"/>
    <n v="1"/>
    <n v="0"/>
    <n v="0"/>
    <x v="2"/>
    <m/>
  </r>
  <r>
    <s v="4999235"/>
    <s v="Tube Tracheal Nasal RAE w/Cuff"/>
    <s v="6.5mm       "/>
    <s v="10/Bx   "/>
    <s v="KENDAL"/>
    <s v="96365"/>
    <n v="1"/>
    <n v="1"/>
    <n v="0"/>
    <n v="0"/>
    <n v="1"/>
    <n v="0"/>
    <x v="4"/>
    <m/>
  </r>
  <r>
    <s v="5074046"/>
    <s v="Sodium Chloride 0.9% Part Fill"/>
    <s v="50ml        "/>
    <s v="Ea      "/>
    <s v="MCGAW"/>
    <s v="S8004-5384"/>
    <n v="1"/>
    <n v="1"/>
    <n v="1"/>
    <n v="0"/>
    <n v="0"/>
    <n v="0"/>
    <x v="1"/>
    <m/>
  </r>
  <r>
    <s v="4137752"/>
    <s v="Hamper Linen 25&quot; Diameter     "/>
    <s v="            "/>
    <s v="Ea      "/>
    <s v="PEDIGO"/>
    <s v="P-121"/>
    <n v="1"/>
    <n v="3"/>
    <n v="0"/>
    <n v="0"/>
    <n v="0"/>
    <n v="1"/>
    <x v="4"/>
    <m/>
  </r>
  <r>
    <s v="1530529"/>
    <s v="IV Solution Set Continu-Flo   "/>
    <s v="            "/>
    <s v="Ea      "/>
    <s v="TRAVOL"/>
    <s v="2C6546"/>
    <n v="1"/>
    <n v="25"/>
    <n v="0"/>
    <n v="1"/>
    <n v="0"/>
    <n v="0"/>
    <x v="2"/>
    <m/>
  </r>
  <r>
    <s v="6543861"/>
    <s v="Suture Prolene Mono Ud P3     "/>
    <s v="5-0 18&quot;     "/>
    <s v="12/Bx   "/>
    <s v="ETHICO"/>
    <s v="8605G"/>
    <n v="1"/>
    <n v="1"/>
    <n v="0"/>
    <n v="1"/>
    <n v="0"/>
    <n v="0"/>
    <x v="2"/>
    <m/>
  </r>
  <r>
    <s v="1083571"/>
    <s v="Envelope Record Sterilization "/>
    <s v="            "/>
    <s v="100/Pk  "/>
    <s v="SPSMED"/>
    <s v="LEB-100"/>
    <n v="1"/>
    <n v="6"/>
    <n v="0"/>
    <n v="0"/>
    <n v="0"/>
    <n v="1"/>
    <x v="4"/>
    <m/>
  </r>
  <r>
    <s v="1274619"/>
    <s v="Bin Storage 10.75x8.25x7&quot;     "/>
    <s v="Blue        "/>
    <s v="Ea      "/>
    <s v="HEALMK"/>
    <s v="30-239BLUE"/>
    <n v="1"/>
    <n v="10"/>
    <n v="0"/>
    <n v="0"/>
    <n v="1"/>
    <n v="0"/>
    <x v="4"/>
    <m/>
  </r>
  <r>
    <s v="9273247"/>
    <s v="Snaplock Avil - Specify Color "/>
    <s v="            "/>
    <s v="100/BX  "/>
    <s v="HEALMK"/>
    <s v="7525"/>
    <n v="1"/>
    <n v="1"/>
    <n v="0"/>
    <n v="0"/>
    <n v="1"/>
    <n v="0"/>
    <x v="4"/>
    <m/>
  </r>
  <r>
    <s v="7331920"/>
    <s v="Humid Vent                    "/>
    <s v="Strt        "/>
    <s v="25/Ca   "/>
    <s v="RUSCH"/>
    <s v="19402"/>
    <n v="1"/>
    <n v="1"/>
    <n v="0"/>
    <n v="1"/>
    <n v="0"/>
    <n v="0"/>
    <x v="2"/>
    <m/>
  </r>
  <r>
    <s v="1032981"/>
    <s v="Bath Sitz Gold                "/>
    <s v="            "/>
    <s v="10/Ca   "/>
    <s v="MEDGEN"/>
    <s v="H990-05"/>
    <n v="1"/>
    <n v="1"/>
    <n v="1"/>
    <n v="0"/>
    <n v="0"/>
    <n v="0"/>
    <x v="2"/>
    <m/>
  </r>
  <r>
    <s v="6346886"/>
    <s v="Micro Stim Stimulator Nerve   "/>
    <s v="            "/>
    <s v="Ea      "/>
    <s v="SUNMD"/>
    <s v="8-1053-60"/>
    <n v="1"/>
    <n v="2"/>
    <n v="0"/>
    <n v="1"/>
    <n v="0"/>
    <n v="0"/>
    <x v="2"/>
    <m/>
  </r>
  <r>
    <s v="6811545"/>
    <s v="Needle 14Gx1-1/2&quot; Monoject Tan"/>
    <s v="Hypodermic  "/>
    <s v="100/Bx  "/>
    <s v="KENDAL"/>
    <s v="8881200011"/>
    <n v="1"/>
    <n v="1"/>
    <n v="1"/>
    <n v="0"/>
    <n v="0"/>
    <n v="0"/>
    <x v="7"/>
    <m/>
  </r>
  <r>
    <s v="1242169"/>
    <s v="WBC Swabs Cleaner             "/>
    <s v="            "/>
    <s v="5/Pk    "/>
    <s v="HEMOCU"/>
    <s v="139130"/>
    <n v="1"/>
    <n v="10"/>
    <n v="0"/>
    <n v="0"/>
    <n v="0"/>
    <n v="1"/>
    <x v="2"/>
    <m/>
  </r>
  <r>
    <s v="1233600"/>
    <s v="Training Kit Handwash         "/>
    <s v="            "/>
    <s v="Ea      "/>
    <s v="GLOGER"/>
    <s v="K102"/>
    <n v="1"/>
    <n v="1"/>
    <n v="0"/>
    <n v="0"/>
    <n v="0"/>
    <n v="1"/>
    <x v="4"/>
    <m/>
  </r>
  <r>
    <s v="1252601"/>
    <s v="Mat Absorbent Pigalog Surgical"/>
    <s v="31x40&quot;      "/>
    <s v="20/Ca   "/>
    <s v="FISHER"/>
    <s v="NC1078864"/>
    <n v="1"/>
    <n v="1"/>
    <n v="0"/>
    <n v="0"/>
    <n v="0"/>
    <n v="1"/>
    <x v="4"/>
    <m/>
  </r>
  <r>
    <s v="5550357"/>
    <s v="Dermabond Advanced            "/>
    <s v="Topical     "/>
    <s v="6/Bx    "/>
    <s v="ETHICO"/>
    <s v="DNX6"/>
    <n v="1"/>
    <n v="2"/>
    <n v="0"/>
    <n v="1"/>
    <n v="0"/>
    <n v="0"/>
    <x v="7"/>
    <m/>
  </r>
  <r>
    <s v="5820294"/>
    <s v="T-Drape Bilateral Limb        "/>
    <s v="            "/>
    <s v="8/Ca    "/>
    <s v="MEDLIN"/>
    <s v="DYNJP8006"/>
    <n v="1"/>
    <n v="1"/>
    <n v="0"/>
    <n v="0"/>
    <n v="1"/>
    <n v="0"/>
    <x v="4"/>
    <m/>
  </r>
  <r>
    <s v="6549704"/>
    <s v="Suture Ebnd Exc Poly Gr CT2   "/>
    <s v="0 30&quot;       "/>
    <s v="36/Bx   "/>
    <s v="ETHICO"/>
    <s v="X412H"/>
    <n v="1"/>
    <n v="1"/>
    <n v="0"/>
    <n v="1"/>
    <n v="0"/>
    <n v="0"/>
    <x v="2"/>
    <m/>
  </r>
  <r>
    <s v="1245625"/>
    <s v="Suture 2-0 Vicryl Plus        "/>
    <s v="Undyed      "/>
    <s v="24/Bx   "/>
    <s v="ETHICO"/>
    <s v="VCP748T"/>
    <n v="1"/>
    <n v="2"/>
    <n v="0"/>
    <n v="0"/>
    <n v="1"/>
    <n v="0"/>
    <x v="4"/>
    <m/>
  </r>
  <r>
    <s v="7610023"/>
    <s v="Pain Ease Med Stream Spray 1oz"/>
    <s v="            "/>
    <s v="24/Bx   "/>
    <s v="GEBAUE"/>
    <s v="00386000804"/>
    <n v="1"/>
    <n v="1"/>
    <n v="0"/>
    <n v="1"/>
    <n v="0"/>
    <n v="0"/>
    <x v="2"/>
    <m/>
  </r>
  <r>
    <s v="3560816"/>
    <s v="Dressing Jones Cotton 1/2lb. R"/>
    <s v="            "/>
    <s v="10/CS   "/>
    <s v="DEROYA"/>
    <s v="9866-01"/>
    <n v="1"/>
    <n v="1"/>
    <n v="0"/>
    <n v="1"/>
    <n v="0"/>
    <n v="0"/>
    <x v="4"/>
    <m/>
  </r>
  <r>
    <s v="6541856"/>
    <s v="Suture Ethibond 3-0 Sh        "/>
    <s v="            "/>
    <s v="36/Bx   "/>
    <s v="ETHICO"/>
    <s v="X562H"/>
    <n v="1"/>
    <n v="1"/>
    <n v="0"/>
    <n v="0"/>
    <n v="1"/>
    <n v="0"/>
    <x v="4"/>
    <m/>
  </r>
  <r>
    <s v="1157032"/>
    <s v="Syringe LOR Plastic 7cc       "/>
    <s v="Empty       "/>
    <s v="25/Ca   "/>
    <s v="HALYAR"/>
    <s v="189A000"/>
    <n v="1"/>
    <n v="1"/>
    <n v="0"/>
    <n v="1"/>
    <n v="0"/>
    <n v="0"/>
    <x v="2"/>
    <m/>
  </r>
  <r>
    <s v="1183830"/>
    <s v="Tray Dry Gauze Prep Op Skin   "/>
    <s v="Sterile     "/>
    <s v="20/Ca   "/>
    <s v="BD"/>
    <s v="4437"/>
    <n v="1"/>
    <n v="1"/>
    <n v="0"/>
    <n v="1"/>
    <n v="0"/>
    <n v="0"/>
    <x v="7"/>
    <m/>
  </r>
  <r>
    <s v="1106552"/>
    <s v="Drape Minor Procedure Sterile "/>
    <s v="106x122x77in"/>
    <s v="10/Ca   "/>
    <s v="ALLEG"/>
    <s v="29496"/>
    <n v="1"/>
    <n v="1"/>
    <n v="0"/>
    <n v="1"/>
    <n v="0"/>
    <n v="0"/>
    <x v="2"/>
    <m/>
  </r>
  <r>
    <s v="1218822"/>
    <s v="Can Waste Swing Lid Gray Plstc"/>
    <s v="15gallon    "/>
    <s v="Ea      "/>
    <s v="ODEPOT"/>
    <s v="231205"/>
    <n v="1"/>
    <n v="3"/>
    <n v="0"/>
    <n v="0"/>
    <n v="0"/>
    <n v="1"/>
    <x v="8"/>
    <m/>
  </r>
  <r>
    <s v="2480253"/>
    <s v="Methylene Blue SDV  N-R       "/>
    <s v="1%          "/>
    <s v="10mL/Vl "/>
    <s v="GIVREP"/>
    <s v="17478050410"/>
    <n v="1"/>
    <n v="1"/>
    <n v="0"/>
    <n v="1"/>
    <n v="0"/>
    <n v="0"/>
    <x v="2"/>
    <m/>
  </r>
  <r>
    <s v="3063534"/>
    <s v="Boot Cover Knee High Blue     "/>
    <s v="Regular     "/>
    <s v="150/Ca  "/>
    <s v="MEDLIN"/>
    <s v="NON27143"/>
    <n v="1"/>
    <n v="1"/>
    <n v="0"/>
    <n v="1"/>
    <n v="0"/>
    <n v="0"/>
    <x v="2"/>
    <m/>
  </r>
  <r>
    <s v="2033868"/>
    <s v="Laryngoscope Blade Miller     "/>
    <s v="            "/>
    <s v="Ea      "/>
    <s v="WELCH"/>
    <s v="68063"/>
    <n v="1"/>
    <n v="4"/>
    <n v="1"/>
    <n v="0"/>
    <n v="0"/>
    <n v="0"/>
    <x v="2"/>
    <m/>
  </r>
  <r>
    <s v="1836212"/>
    <s v="Shiley Tracheal Tube Lpc      "/>
    <s v="            "/>
    <s v="BX      "/>
    <s v="KENDAL"/>
    <s v="8LPC"/>
    <n v="1"/>
    <n v="2"/>
    <n v="0"/>
    <n v="0"/>
    <n v="1"/>
    <n v="0"/>
    <x v="4"/>
    <m/>
  </r>
  <r>
    <s v="2913679"/>
    <s v="Loss of Resistance Syringe    "/>
    <s v="5cc         "/>
    <s v="10/CA   "/>
    <s v="MCGAW"/>
    <s v="332155"/>
    <n v="1"/>
    <n v="1"/>
    <n v="0"/>
    <n v="1"/>
    <n v="0"/>
    <n v="0"/>
    <x v="2"/>
    <m/>
  </r>
  <r>
    <s v="9687666"/>
    <s v="Mask Face Tent Adult          "/>
    <s v="Disp        "/>
    <s v="50/Ca   "/>
    <s v="VYAIRE"/>
    <s v="001220"/>
    <n v="1"/>
    <n v="1"/>
    <n v="0"/>
    <n v="1"/>
    <n v="0"/>
    <n v="0"/>
    <x v="7"/>
    <m/>
  </r>
  <r>
    <s v="7711277"/>
    <s v="Nebulizer Adapter for AquaPak "/>
    <s v="            "/>
    <s v="50/Ca   "/>
    <s v="RUSCH"/>
    <s v="031-33"/>
    <n v="1"/>
    <n v="1"/>
    <n v="0"/>
    <n v="0"/>
    <n v="1"/>
    <n v="0"/>
    <x v="4"/>
    <m/>
  </r>
  <r>
    <s v="8489085"/>
    <s v="U-Drape Orthoarts Reinfor     "/>
    <s v="88x108      "/>
    <s v="10/Ca   "/>
    <s v="HALYAR"/>
    <s v="89347"/>
    <n v="1"/>
    <n v="1"/>
    <n v="0"/>
    <n v="0"/>
    <n v="1"/>
    <n v="0"/>
    <x v="4"/>
    <m/>
  </r>
  <r>
    <s v="6541894"/>
    <s v="Suture Monocryl Mono Ud PS2   "/>
    <s v="5-0 18&quot;     "/>
    <s v="12/Bx   "/>
    <s v="ETHICO"/>
    <s v="Y495G"/>
    <n v="1"/>
    <n v="1"/>
    <n v="0"/>
    <n v="1"/>
    <n v="0"/>
    <n v="0"/>
    <x v="7"/>
    <m/>
  </r>
  <r>
    <s v="8310059"/>
    <s v="Triumph PF Latex Sterile Glove"/>
    <s v="Size 6      "/>
    <s v="50/Bx   "/>
    <s v="MEDLIN"/>
    <s v="MSG2260"/>
    <n v="1"/>
    <n v="1"/>
    <n v="0"/>
    <n v="1"/>
    <n v="0"/>
    <n v="0"/>
    <x v="2"/>
    <m/>
  </r>
  <r>
    <s v="1290781"/>
    <s v="Patties Surgical Codman Cotten"/>
    <s v="1/2&quot;x3&quot;     "/>
    <s v="200/Ca  "/>
    <s v="ETHICO"/>
    <s v="801407"/>
    <n v="1"/>
    <n v="1"/>
    <n v="1"/>
    <n v="0"/>
    <n v="0"/>
    <n v="0"/>
    <x v="2"/>
    <m/>
  </r>
  <r>
    <s v="8401546"/>
    <s v="Arm Cradle 24&quot;x5&quot;x3&quot;          "/>
    <s v="            "/>
    <s v="12X2/Ca "/>
    <s v="KENDAL"/>
    <s v="31143491"/>
    <n v="1"/>
    <n v="1"/>
    <n v="0"/>
    <n v="1"/>
    <n v="0"/>
    <n v="0"/>
    <x v="3"/>
    <m/>
  </r>
  <r>
    <s v="1466429"/>
    <s v="Indicator Tape Dispenser      "/>
    <s v="            "/>
    <s v="EA      "/>
    <s v="3MMED"/>
    <s v="C22"/>
    <n v="1"/>
    <n v="1"/>
    <n v="0"/>
    <n v="0"/>
    <n v="1"/>
    <n v="0"/>
    <x v="4"/>
    <m/>
  </r>
  <r>
    <s v="1004654"/>
    <s v="Dropper Medicine Glass        "/>
    <s v="3&quot;          "/>
    <s v="12/Bg   "/>
    <s v="GINSCI"/>
    <s v="7-1300-4A-DZ"/>
    <n v="1"/>
    <n v="5"/>
    <n v="0"/>
    <n v="1"/>
    <n v="0"/>
    <n v="0"/>
    <x v="2"/>
    <m/>
  </r>
  <r>
    <s v="1152603"/>
    <s v="Rocker Switch Button w/CautTip"/>
    <s v="            "/>
    <s v="50/Bx   "/>
    <s v="ETHICO"/>
    <s v="0035H"/>
    <n v="1"/>
    <n v="1"/>
    <n v="0"/>
    <n v="0"/>
    <n v="0"/>
    <n v="1"/>
    <x v="4"/>
    <m/>
  </r>
  <r>
    <s v="1011950"/>
    <s v="Record Keeping Envelope       "/>
    <s v="8 Loads     "/>
    <s v="100/Bx  "/>
    <s v="PROPER"/>
    <s v="26910000"/>
    <n v="1"/>
    <n v="1"/>
    <n v="0"/>
    <n v="0"/>
    <n v="1"/>
    <n v="0"/>
    <x v="4"/>
    <m/>
  </r>
  <r>
    <s v="1103187"/>
    <s v="Trocar Epth Xcl Bldls Opt Tip "/>
    <s v="150mm 5mm   "/>
    <s v="6/Bx    "/>
    <s v="ETHICO"/>
    <s v="B5XT"/>
    <n v="1"/>
    <n v="1"/>
    <n v="0"/>
    <n v="0"/>
    <n v="1"/>
    <n v="0"/>
    <x v="4"/>
    <m/>
  </r>
  <r>
    <s v="1533210"/>
    <s v="Lactated Ringers Injection    "/>
    <s v="500ml Str   "/>
    <s v="500ml/Ea"/>
    <s v="TRAVOL"/>
    <s v="2B2323Q"/>
    <n v="1"/>
    <n v="48"/>
    <n v="0"/>
    <n v="1"/>
    <n v="0"/>
    <n v="0"/>
    <x v="7"/>
    <m/>
  </r>
  <r>
    <s v="6543085"/>
    <s v="Suture Ethibond V-5           "/>
    <s v="4/0         "/>
    <s v="36/Bx   "/>
    <s v="ETHICO"/>
    <s v="X935H"/>
    <n v="1"/>
    <n v="2"/>
    <n v="1"/>
    <n v="0"/>
    <n v="0"/>
    <n v="0"/>
    <x v="7"/>
    <m/>
  </r>
  <r>
    <s v="1420745"/>
    <s v="Indicator Cards Steam         "/>
    <s v="New Style   "/>
    <s v="1000/Bx "/>
    <s v="MEDLIN"/>
    <s v="WAGIND"/>
    <n v="1"/>
    <n v="1"/>
    <n v="0"/>
    <n v="0"/>
    <n v="1"/>
    <n v="0"/>
    <x v="4"/>
    <m/>
  </r>
  <r>
    <s v="2881612"/>
    <s v="Tape Autoclave                "/>
    <s v="1&quot;X60YD     "/>
    <s v="36/Ca   "/>
    <s v="ALLEG"/>
    <s v="T40311A"/>
    <n v="1"/>
    <n v="1"/>
    <n v="0"/>
    <n v="1"/>
    <n v="0"/>
    <n v="0"/>
    <x v="2"/>
    <m/>
  </r>
  <r>
    <s v="4571310"/>
    <s v="Strap f/OR Table,Stretcher    "/>
    <s v="3&quot;x60&quot;      "/>
    <s v="48/Ca   "/>
    <s v="HALYAR"/>
    <s v="54800"/>
    <n v="1"/>
    <n v="1"/>
    <n v="0"/>
    <n v="1"/>
    <n v="0"/>
    <n v="0"/>
    <x v="2"/>
    <m/>
  </r>
  <r>
    <s v="6540364"/>
    <s v="Suture Vicryl Undyed CT-1     "/>
    <s v="2-0 27&quot;     "/>
    <s v="36/Bx   "/>
    <s v="ETHICO"/>
    <s v="J259H"/>
    <n v="1"/>
    <n v="1"/>
    <n v="0"/>
    <n v="1"/>
    <n v="0"/>
    <n v="0"/>
    <x v="7"/>
    <m/>
  </r>
  <r>
    <s v="2882188"/>
    <s v="Drape Split Sterile           "/>
    <s v="77x120in    "/>
    <s v="10/Ca   "/>
    <s v="ALLEG"/>
    <s v="29440"/>
    <n v="1"/>
    <n v="1"/>
    <n v="0"/>
    <n v="1"/>
    <n v="0"/>
    <n v="0"/>
    <x v="2"/>
    <m/>
  </r>
  <r>
    <s v="6780496"/>
    <s v="Catheter Urethral Sterile 8f  "/>
    <s v="Red Rubber  "/>
    <s v="Ea      "/>
    <s v="MEDLIN"/>
    <s v="DYND13508"/>
    <n v="1"/>
    <n v="12"/>
    <n v="0"/>
    <n v="1"/>
    <n v="0"/>
    <n v="0"/>
    <x v="3"/>
    <m/>
  </r>
  <r>
    <s v="8948080"/>
    <s v="Arm Board Pediatric Foam 1x5  "/>
    <s v="            "/>
    <s v="100/CS  "/>
    <s v="PREDYN"/>
    <s v="45011-15-MPG"/>
    <n v="1"/>
    <n v="1"/>
    <n v="0"/>
    <n v="0"/>
    <n v="1"/>
    <n v="0"/>
    <x v="4"/>
    <m/>
  </r>
  <r>
    <s v="3720218"/>
    <s v="Bandage Self-Adherent Coban   "/>
    <s v="3&quot;          "/>
    <s v="20/Ca   "/>
    <s v="DEROYA"/>
    <s v="30-403"/>
    <n v="1"/>
    <n v="1"/>
    <n v="0"/>
    <n v="1"/>
    <n v="0"/>
    <n v="0"/>
    <x v="2"/>
    <m/>
  </r>
  <r>
    <s v="1537115"/>
    <s v="Oxygen Mask Medium Concentrate"/>
    <s v="Adult       "/>
    <s v="Ea      "/>
    <s v="VYAIRE"/>
    <s v="001201"/>
    <n v="1"/>
    <n v="1"/>
    <n v="0"/>
    <n v="1"/>
    <n v="0"/>
    <n v="0"/>
    <x v="7"/>
    <m/>
  </r>
  <r>
    <s v="3611810"/>
    <s v="Interlink System 10ml         "/>
    <s v="15g         "/>
    <s v="4x100/Ca"/>
    <s v="BD"/>
    <s v="303405"/>
    <n v="1"/>
    <n v="1"/>
    <n v="0"/>
    <n v="1"/>
    <n v="0"/>
    <n v="0"/>
    <x v="2"/>
    <m/>
  </r>
  <r>
    <s v="8699449"/>
    <s v="Padding Undercast Webril Ster "/>
    <s v="6&quot;x4yds     "/>
    <s v="24RL/Ca "/>
    <s v="KENDAL"/>
    <s v="2554"/>
    <n v="1"/>
    <n v="1"/>
    <n v="0"/>
    <n v="1"/>
    <n v="0"/>
    <n v="0"/>
    <x v="7"/>
    <m/>
  </r>
  <r>
    <s v="6547836"/>
    <s v="Suture Pds Mono Vio CT2       "/>
    <s v="0 27&quot;       "/>
    <s v="36/Bx   "/>
    <s v="ETHICO"/>
    <s v="Z334H"/>
    <n v="1"/>
    <n v="1"/>
    <n v="0"/>
    <n v="1"/>
    <n v="0"/>
    <n v="0"/>
    <x v="2"/>
    <m/>
  </r>
  <r>
    <s v="1152585"/>
    <s v="Electrode Blade Mod E-Z Clean "/>
    <s v="4&quot;          "/>
    <s v="12/Bx   "/>
    <s v="ETHICO"/>
    <s v="0014AM"/>
    <n v="1"/>
    <n v="1"/>
    <n v="0"/>
    <n v="1"/>
    <n v="0"/>
    <n v="0"/>
    <x v="2"/>
    <m/>
  </r>
  <r>
    <s v="8402303"/>
    <s v="Oxisensor II Adult            "/>
    <s v="            "/>
    <s v="Ea      "/>
    <s v="KENDAL"/>
    <s v="D25"/>
    <n v="1"/>
    <n v="24"/>
    <n v="0"/>
    <n v="1"/>
    <n v="0"/>
    <n v="0"/>
    <x v="2"/>
    <m/>
  </r>
  <r>
    <s v="5664857"/>
    <s v="Replace Bulb-Laryngoscope     "/>
    <s v="2.5V        "/>
    <s v="Ea      "/>
    <s v="WELCH"/>
    <s v="06000-U6"/>
    <n v="1"/>
    <n v="4"/>
    <n v="0"/>
    <n v="1"/>
    <n v="0"/>
    <n v="0"/>
    <x v="2"/>
    <m/>
  </r>
  <r>
    <s v="1176222"/>
    <s v="Cloth Chlorhexidine Gluc 2%   "/>
    <s v="7-1/2x7-1/2&quot;"/>
    <s v="6x32/Ca "/>
    <s v="SAGE"/>
    <s v="9707"/>
    <n v="1"/>
    <n v="1"/>
    <n v="0"/>
    <n v="1"/>
    <n v="0"/>
    <n v="0"/>
    <x v="2"/>
    <m/>
  </r>
  <r>
    <s v="1228559"/>
    <s v="Bag Sterilization 4x7x1&quot;      "/>
    <s v="            "/>
    <s v="1000/Ca "/>
    <s v="HEALMK"/>
    <s v="PB2"/>
    <n v="1"/>
    <n v="2"/>
    <n v="0"/>
    <n v="0"/>
    <n v="0"/>
    <n v="1"/>
    <x v="4"/>
    <m/>
  </r>
  <r>
    <s v="4166441"/>
    <s v="Electrode Ndle Coated/Insulate"/>
    <s v="            "/>
    <s v="50/Ca   "/>
    <s v="KENDAL"/>
    <s v="E1465"/>
    <n v="1"/>
    <n v="1"/>
    <n v="0"/>
    <n v="1"/>
    <n v="0"/>
    <n v="0"/>
    <x v="2"/>
    <m/>
  </r>
  <r>
    <s v="5823723"/>
    <s v="Skin Marking Pen Nonsterl     "/>
    <s v="NONSTERILE  "/>
    <s v="100/Ca  "/>
    <s v="ALLEG"/>
    <s v="PP-100"/>
    <n v="1"/>
    <n v="1"/>
    <n v="0"/>
    <n v="1"/>
    <n v="0"/>
    <n v="0"/>
    <x v="2"/>
    <m/>
  </r>
  <r>
    <s v="1295009"/>
    <s v="Sodium Chloride 100ml Inj     "/>
    <s v="0.9%        "/>
    <s v="48/Ca   "/>
    <s v="ABBHOS"/>
    <s v="798423"/>
    <n v="1"/>
    <n v="1"/>
    <n v="0"/>
    <n v="0"/>
    <n v="1"/>
    <n v="0"/>
    <x v="4"/>
    <m/>
  </r>
  <r>
    <s v="1530533"/>
    <s v="Solution Set Continu-Flo      "/>
    <s v="106&quot; 6D     "/>
    <s v="Ea      "/>
    <s v="TRAVOL"/>
    <s v="2C8546"/>
    <n v="1"/>
    <n v="48"/>
    <n v="0"/>
    <n v="1"/>
    <n v="0"/>
    <n v="0"/>
    <x v="2"/>
    <m/>
  </r>
  <r>
    <s v="1115799"/>
    <s v="Anti-rust Powder 1lb          "/>
    <s v="            "/>
    <s v="EA      "/>
    <s v="GORLAB"/>
    <s v="108-1"/>
    <n v="1"/>
    <n v="1"/>
    <n v="0"/>
    <n v="1"/>
    <n v="0"/>
    <n v="0"/>
    <x v="2"/>
    <m/>
  </r>
  <r>
    <s v="3728415"/>
    <s v="Stat Arm Sling W/Pad          "/>
    <s v="X-Large     "/>
    <s v="Ea      "/>
    <s v="DEROYA"/>
    <s v="8066-25"/>
    <n v="1"/>
    <n v="4"/>
    <n v="0"/>
    <n v="0"/>
    <n v="0"/>
    <n v="1"/>
    <x v="4"/>
    <m/>
  </r>
  <r>
    <s v="6541235"/>
    <s v="Suture Sutupak P-H Silk Blk   "/>
    <s v="2-0 12-30&quot;  "/>
    <s v="36/Bx   "/>
    <s v="ETHICO"/>
    <s v="A305H"/>
    <n v="1"/>
    <n v="2"/>
    <n v="0"/>
    <n v="0"/>
    <n v="1"/>
    <n v="0"/>
    <x v="4"/>
    <m/>
  </r>
  <r>
    <s v="1065223"/>
    <s v="Electrosurgical Pencil        "/>
    <s v="w/Holster   "/>
    <s v="50/Ca   "/>
    <s v="KENDAL"/>
    <s v="E2504H"/>
    <n v="1"/>
    <n v="1"/>
    <n v="0"/>
    <n v="0"/>
    <n v="1"/>
    <n v="0"/>
    <x v="4"/>
    <m/>
  </r>
  <r>
    <s v="1152605"/>
    <s v="Coagulator Suction Footswitch "/>
    <s v="10FR        "/>
    <s v="25/Bx   "/>
    <s v="ETHICO"/>
    <s v="4025"/>
    <n v="1"/>
    <n v="1"/>
    <n v="0"/>
    <n v="0"/>
    <n v="0"/>
    <n v="1"/>
    <x v="4"/>
    <m/>
  </r>
  <r>
    <s v="2881462"/>
    <s v="Slippers Safety Terry In Yellw"/>
    <s v="PED/SM      "/>
    <s v="48/Ca   "/>
    <s v="ALLEG"/>
    <s v="58125-YEL"/>
    <n v="1"/>
    <n v="1"/>
    <n v="0"/>
    <n v="1"/>
    <n v="0"/>
    <n v="0"/>
    <x v="2"/>
    <m/>
  </r>
  <r>
    <s v="5202668"/>
    <s v="Needle Tip Electrode          "/>
    <s v="            "/>
    <s v="40/Bx   "/>
    <s v="CONMD"/>
    <s v="138102"/>
    <n v="1"/>
    <n v="1"/>
    <n v="0"/>
    <n v="1"/>
    <n v="0"/>
    <n v="0"/>
    <x v="2"/>
    <m/>
  </r>
  <r>
    <s v="1105940"/>
    <s v="Suture Vcl+ Antib Ud CT1      "/>
    <s v="3-0 27&quot;     "/>
    <s v="36/Bx   "/>
    <s v="ETHICO"/>
    <s v="VCP258H"/>
    <n v="1"/>
    <n v="2"/>
    <n v="0"/>
    <n v="0"/>
    <n v="1"/>
    <n v="0"/>
    <x v="4"/>
    <m/>
  </r>
  <r>
    <s v="6547026"/>
    <s v="Suture Ethilon Mono Blk Ps2   "/>
    <s v="4-0 18&quot;     "/>
    <s v="36/Bx   "/>
    <s v="ETHICO"/>
    <s v="1667H"/>
    <n v="1"/>
    <n v="2"/>
    <n v="0"/>
    <n v="1"/>
    <n v="0"/>
    <n v="0"/>
    <x v="7"/>
    <m/>
  </r>
  <r>
    <s v="1163560"/>
    <s v="Aquacel Surgic Cover Dressing "/>
    <s v="3.5x6 w/Ag  "/>
    <s v="10/Bx   "/>
    <s v="BRISTL"/>
    <s v="412010"/>
    <n v="1"/>
    <n v="1"/>
    <n v="0"/>
    <n v="0"/>
    <n v="1"/>
    <n v="0"/>
    <x v="4"/>
    <m/>
  </r>
  <r>
    <s v="8310364"/>
    <s v="Connector 5-in-1 Straight     "/>
    <s v="Sterile     "/>
    <s v="Ea      "/>
    <s v="MEDLIN"/>
    <s v="DYND50510"/>
    <n v="1"/>
    <n v="20"/>
    <n v="0"/>
    <n v="1"/>
    <n v="0"/>
    <n v="0"/>
    <x v="2"/>
    <m/>
  </r>
  <r>
    <s v="9942689"/>
    <s v="Label Yellow f/Propof Syringe "/>
    <s v="1.5&quot;x1/2&quot;   "/>
    <s v="1/Rl    "/>
    <s v="TIMED"/>
    <s v="AN-27"/>
    <n v="1"/>
    <n v="1"/>
    <n v="0"/>
    <n v="1"/>
    <n v="0"/>
    <n v="0"/>
    <x v="2"/>
    <m/>
  </r>
  <r>
    <s v="6542935"/>
    <s v="Suture Monocryl Mono Ud PS2   "/>
    <s v="3-0 18&quot;     "/>
    <s v="12/Bx   "/>
    <s v="ETHICO"/>
    <s v="Y497G"/>
    <n v="1"/>
    <n v="1"/>
    <n v="0"/>
    <n v="1"/>
    <n v="0"/>
    <n v="0"/>
    <x v="7"/>
    <m/>
  </r>
  <r>
    <s v="3656445"/>
    <s v="Paper Recording f/Trio Monitor"/>
    <s v="            "/>
    <s v="12/Bx   "/>
    <s v="MINDRY"/>
    <s v="0683-00-0505-02"/>
    <n v="1"/>
    <n v="8"/>
    <n v="0"/>
    <n v="1"/>
    <n v="0"/>
    <n v="0"/>
    <x v="7"/>
    <m/>
  </r>
  <r>
    <s v="6434625"/>
    <s v="Kimguard CSR Wrap Blue        "/>
    <s v="20x20       "/>
    <s v="1000/Ca "/>
    <s v="HALYAR"/>
    <s v="10720"/>
    <n v="1"/>
    <n v="2"/>
    <n v="0"/>
    <n v="1"/>
    <n v="0"/>
    <n v="0"/>
    <x v="2"/>
    <m/>
  </r>
  <r>
    <s v="2400816"/>
    <s v="Needle Spinal                 "/>
    <s v="25Gx8&quot;      "/>
    <s v="25/Ca   "/>
    <s v="HALYAR"/>
    <s v="183A65"/>
    <n v="1"/>
    <n v="1"/>
    <n v="0"/>
    <n v="0"/>
    <n v="1"/>
    <n v="0"/>
    <x v="4"/>
    <m/>
  </r>
  <r>
    <s v="6546330"/>
    <s v="Suture Mersilene Poly Wht P3  "/>
    <s v="5-0 18&quot;     "/>
    <s v="12/Bx   "/>
    <s v="ETHICO"/>
    <s v="R690G"/>
    <n v="1"/>
    <n v="1"/>
    <n v="0"/>
    <n v="1"/>
    <n v="0"/>
    <n v="0"/>
    <x v="2"/>
    <m/>
  </r>
  <r>
    <s v="9050055"/>
    <s v="Mat Floor Antifatig 2'x3' Gray"/>
    <s v="            "/>
    <s v="Ea      "/>
    <s v="ODEPOT"/>
    <s v="660305"/>
    <n v="1"/>
    <n v="2"/>
    <n v="0"/>
    <n v="0"/>
    <n v="0"/>
    <n v="1"/>
    <x v="8"/>
    <m/>
  </r>
  <r>
    <s v="6543265"/>
    <s v="Suture Pds Ii Mono Ud CT1     "/>
    <s v="2-0 27&quot;     "/>
    <s v="36/Bx   "/>
    <s v="ETHICO"/>
    <s v="Z259H"/>
    <n v="1"/>
    <n v="1"/>
    <n v="0"/>
    <n v="1"/>
    <n v="0"/>
    <n v="0"/>
    <x v="2"/>
    <m/>
  </r>
  <r>
    <s v="3724642"/>
    <s v="Dressing Holder Nasal         "/>
    <s v="One Size    "/>
    <s v="10/Bx   "/>
    <s v="DALEMP"/>
    <s v="600"/>
    <n v="1"/>
    <n v="1"/>
    <n v="0"/>
    <n v="1"/>
    <n v="0"/>
    <n v="0"/>
    <x v="2"/>
    <m/>
  </r>
  <r>
    <s v="1173744"/>
    <s v="Extension Set w/Microclave    "/>
    <s v="Sm Bore 7&quot;  "/>
    <s v="50/Ca   "/>
    <s v="ICU"/>
    <s v="B3302R"/>
    <n v="1"/>
    <n v="12"/>
    <n v="0"/>
    <n v="1"/>
    <n v="0"/>
    <n v="0"/>
    <x v="7"/>
    <m/>
  </r>
  <r>
    <s v="9786485"/>
    <s v="Suture Vicryl Plus Und Br PS1 "/>
    <s v="4.0 27&quot;     "/>
    <s v="36/Bx   "/>
    <s v="ETHICO"/>
    <s v="VCP935H"/>
    <n v="1"/>
    <n v="2"/>
    <n v="0"/>
    <n v="0"/>
    <n v="1"/>
    <n v="0"/>
    <x v="4"/>
    <m/>
  </r>
  <r>
    <s v="1123545"/>
    <s v="Bandage Esmark LF Sterile     "/>
    <s v="4&quot;x12'      "/>
    <s v="20/Ca   "/>
    <s v="MEDLIN"/>
    <s v="DYNJ05917"/>
    <n v="1"/>
    <n v="1"/>
    <n v="0"/>
    <n v="1"/>
    <n v="0"/>
    <n v="0"/>
    <x v="2"/>
    <m/>
  </r>
  <r>
    <s v="1133342"/>
    <s v="Vesseloop Mini Red            "/>
    <s v="            "/>
    <s v="10x2/Bx "/>
    <s v="ARGON"/>
    <s v="001-2-110"/>
    <n v="1"/>
    <n v="1"/>
    <n v="0"/>
    <n v="0"/>
    <n v="0"/>
    <n v="1"/>
    <x v="4"/>
    <m/>
  </r>
  <r>
    <s v="9117103"/>
    <s v="Stocking Anti-Emb Knee-Hi     "/>
    <s v="Xlg/Reg     "/>
    <s v="12pr/Bx "/>
    <s v="SMINEP"/>
    <s v="111414"/>
    <n v="1"/>
    <n v="1"/>
    <n v="0"/>
    <n v="1"/>
    <n v="0"/>
    <n v="0"/>
    <x v="2"/>
    <m/>
  </r>
  <r>
    <s v="1146971"/>
    <s v="Endo Shears Instrument w/Caut "/>
    <s v="5mm         "/>
    <s v="6/Bx    "/>
    <s v="KENDAL"/>
    <s v="176643"/>
    <n v="1"/>
    <n v="1"/>
    <n v="0"/>
    <n v="0"/>
    <n v="1"/>
    <n v="0"/>
    <x v="4"/>
    <m/>
  </r>
  <r>
    <s v="5550197"/>
    <s v="2-0 27in Coated Vicryl Plus   "/>
    <s v="Und Brd CT-1"/>
    <s v="36/Bx   "/>
    <s v="ETHICO"/>
    <s v="VCP259H"/>
    <n v="1"/>
    <n v="2"/>
    <n v="0"/>
    <n v="0"/>
    <n v="0"/>
    <n v="1"/>
    <x v="4"/>
    <m/>
  </r>
  <r>
    <s v="8760269"/>
    <s v="Gown Poly-Reinforced W/Twl    "/>
    <s v="Large       "/>
    <s v="30/Ca   "/>
    <s v="MEDLIN"/>
    <s v="DYNJP2201"/>
    <n v="1"/>
    <n v="2"/>
    <n v="0"/>
    <n v="0"/>
    <n v="1"/>
    <n v="0"/>
    <x v="4"/>
    <m/>
  </r>
  <r>
    <s v="8310172"/>
    <s v="Cable Reusable f/Split Pads   "/>
    <s v="10'         "/>
    <s v="Ea      "/>
    <s v="MEDLIN"/>
    <s v="21174"/>
    <n v="1"/>
    <n v="3"/>
    <n v="0"/>
    <n v="0"/>
    <n v="0"/>
    <n v="1"/>
    <x v="4"/>
    <m/>
  </r>
  <r>
    <s v="1215945"/>
    <s v="Drape Hand                    "/>
    <s v="107x142     "/>
    <s v="Ea      "/>
    <s v="WELMED"/>
    <s v="1222-8610"/>
    <n v="1"/>
    <n v="4"/>
    <n v="0"/>
    <n v="1"/>
    <n v="0"/>
    <n v="0"/>
    <x v="2"/>
    <m/>
  </r>
  <r>
    <s v="6546131"/>
    <s v="Suture Ethilon Mono Blk Pc3   "/>
    <s v="5-0 18&quot;     "/>
    <s v="12/Bx   "/>
    <s v="ETHICO"/>
    <s v="1965G"/>
    <n v="1"/>
    <n v="1"/>
    <n v="0"/>
    <n v="1"/>
    <n v="0"/>
    <n v="0"/>
    <x v="7"/>
    <m/>
  </r>
  <r>
    <s v="8310276"/>
    <s v="Sanitizer Sterillium Comfort  "/>
    <s v="Gel 475mL   "/>
    <s v="Ea      "/>
    <s v="MEDLIN"/>
    <s v="MSC097063"/>
    <n v="1"/>
    <n v="12"/>
    <n v="0"/>
    <n v="1"/>
    <n v="0"/>
    <n v="0"/>
    <x v="2"/>
    <m/>
  </r>
  <r>
    <s v="8900031"/>
    <s v="Positioner Head Adult         "/>
    <s v="            "/>
    <s v="Ea      "/>
    <s v="KENDAL"/>
    <s v="31143160"/>
    <n v="1"/>
    <n v="10"/>
    <n v="1"/>
    <n v="0"/>
    <n v="0"/>
    <n v="0"/>
    <x v="3"/>
    <m/>
  </r>
  <r>
    <s v="6430499"/>
    <s v="Trocar Bladeless Obturator    "/>
    <s v="100cm Strl  "/>
    <s v="6/Bx    "/>
    <s v="ETHICO"/>
    <s v="2B5LT"/>
    <n v="1"/>
    <n v="2"/>
    <n v="0"/>
    <n v="1"/>
    <n v="0"/>
    <n v="0"/>
    <x v="7"/>
    <m/>
  </r>
  <r>
    <s v="6540385"/>
    <s v="Suture Vicryl Violet P-3      "/>
    <s v="5-0 18&quot;     "/>
    <s v="12/Bx   "/>
    <s v="ETHICO"/>
    <s v="J463G"/>
    <n v="1"/>
    <n v="1"/>
    <n v="0"/>
    <n v="1"/>
    <n v="0"/>
    <n v="0"/>
    <x v="7"/>
    <m/>
  </r>
  <r>
    <s v="1092849"/>
    <s v="Nerve Stimulator HNS12        "/>
    <s v="            "/>
    <s v="Ea      "/>
    <s v="MCGAW"/>
    <s v="4892098"/>
    <n v="1"/>
    <n v="1"/>
    <n v="0"/>
    <n v="0"/>
    <n v="0"/>
    <n v="1"/>
    <x v="4"/>
    <m/>
  </r>
  <r>
    <s v="8415718"/>
    <s v="Cath Tray Foley 14fr          "/>
    <s v="STERILE     "/>
    <s v="10/Ca   "/>
    <s v="BARDBI"/>
    <s v="897414"/>
    <n v="1"/>
    <n v="1"/>
    <n v="0"/>
    <n v="1"/>
    <n v="0"/>
    <n v="0"/>
    <x v="2"/>
    <m/>
  </r>
  <r>
    <s v="5820267"/>
    <s v="Drape Laparotomy W/Pouches    "/>
    <s v="            "/>
    <s v="12/Ca   "/>
    <s v="MEDLIN"/>
    <s v="DYNJP3008"/>
    <n v="1"/>
    <n v="1"/>
    <n v="0"/>
    <n v="1"/>
    <n v="0"/>
    <n v="0"/>
    <x v="2"/>
    <m/>
  </r>
  <r>
    <s v="5077701"/>
    <s v="Introcan Safety Catheter      "/>
    <s v="22gX1&quot;      "/>
    <s v="Ea      "/>
    <s v="MCGAW"/>
    <s v="4251628-02"/>
    <n v="1"/>
    <n v="100"/>
    <n v="0"/>
    <n v="1"/>
    <n v="0"/>
    <n v="0"/>
    <x v="1"/>
    <m/>
  </r>
  <r>
    <s v="7775397"/>
    <s v="Coban Self Adher Wrap Blue    "/>
    <s v="2&quot;x5yd      "/>
    <s v="36/ca   "/>
    <s v="3MMED"/>
    <s v="1582B"/>
    <n v="1"/>
    <n v="1"/>
    <n v="0"/>
    <n v="1"/>
    <n v="0"/>
    <n v="0"/>
    <x v="7"/>
    <m/>
  </r>
  <r>
    <s v="8406277"/>
    <s v="Suture Ctd Vicryl FS-1 Br     "/>
    <s v="2-0 27&quot; Und "/>
    <s v="36/Bx   "/>
    <s v="ETHICO"/>
    <s v="VCP443H"/>
    <n v="1"/>
    <n v="2"/>
    <n v="0"/>
    <n v="0"/>
    <n v="1"/>
    <n v="0"/>
    <x v="4"/>
    <m/>
  </r>
  <r>
    <s v="2040238"/>
    <s v="Suture Ebnd Exc Poly Gr CT2   "/>
    <s v="2-0 18&quot;     "/>
    <s v="12/Bx   "/>
    <s v="ETHICO"/>
    <s v="CX26D"/>
    <n v="1"/>
    <n v="2"/>
    <n v="0"/>
    <n v="0"/>
    <n v="1"/>
    <n v="0"/>
    <x v="4"/>
    <m/>
  </r>
  <r>
    <s v="9870813"/>
    <s v="Needle PrecisionGuide Reg Bvl "/>
    <s v="21gx1-1/2   "/>
    <s v="100/Bx  "/>
    <s v="BD"/>
    <s v="305190"/>
    <n v="1"/>
    <n v="1"/>
    <n v="0"/>
    <n v="1"/>
    <n v="0"/>
    <n v="0"/>
    <x v="2"/>
    <m/>
  </r>
  <r>
    <s v="5559263"/>
    <s v="Blake Drain Silicone          "/>
    <s v="15 FR       "/>
    <s v="10/Ca   "/>
    <s v="ETHICO"/>
    <s v="2228"/>
    <n v="1"/>
    <n v="1"/>
    <n v="0"/>
    <n v="1"/>
    <n v="0"/>
    <n v="0"/>
    <x v="2"/>
    <m/>
  </r>
  <r>
    <s v="8921311"/>
    <s v="Stocking Anti-Emb Thigh       "/>
    <s v="Med/Reg     "/>
    <s v="6Pr/Bx  "/>
    <s v="SMINEP"/>
    <s v="111455"/>
    <n v="1"/>
    <n v="2"/>
    <n v="0"/>
    <n v="1"/>
    <n v="0"/>
    <n v="0"/>
    <x v="2"/>
    <m/>
  </r>
  <r>
    <s v="1177733"/>
    <s v="Tube Microlaryngeal Tracheal  "/>
    <s v="4.0mm       "/>
    <s v="10/Bx   "/>
    <s v="KENDAL"/>
    <s v="86385"/>
    <n v="1"/>
    <n v="1"/>
    <n v="0"/>
    <n v="0"/>
    <n v="1"/>
    <n v="0"/>
    <x v="4"/>
    <m/>
  </r>
  <r>
    <s v="1105942"/>
    <s v="Suture Pds Plus Mono Ud CT1   "/>
    <s v="2-0 27&quot;     "/>
    <s v="36/Bx   "/>
    <s v="ETHICO"/>
    <s v="PDP259H"/>
    <n v="1"/>
    <n v="2"/>
    <n v="0"/>
    <n v="0"/>
    <n v="1"/>
    <n v="0"/>
    <x v="4"/>
    <m/>
  </r>
  <r>
    <s v="6544893"/>
    <s v="Suture Silk Black G-6         "/>
    <s v="7-0 18&quot;     "/>
    <s v="12/Bx   "/>
    <s v="ETHICO"/>
    <s v="768G"/>
    <n v="1"/>
    <n v="1"/>
    <n v="0"/>
    <n v="0"/>
    <n v="1"/>
    <n v="0"/>
    <x v="0"/>
    <m/>
  </r>
  <r>
    <s v="1575830"/>
    <s v="Suture Ebnd Exc Poly Gr CT2   "/>
    <s v="0 18&quot;       "/>
    <s v="12/Bx   "/>
    <s v="ETHICO"/>
    <s v="CX27D"/>
    <n v="1"/>
    <n v="1"/>
    <n v="0"/>
    <n v="1"/>
    <n v="0"/>
    <n v="0"/>
    <x v="4"/>
    <m/>
  </r>
  <r>
    <s v="6433198"/>
    <s v="Mayo Stand Cover Ster Reinf   "/>
    <s v="23&quot;x54&quot;     "/>
    <s v="54/Ca   "/>
    <s v="HALYAR"/>
    <s v="89601"/>
    <n v="1"/>
    <n v="1"/>
    <n v="1"/>
    <n v="0"/>
    <n v="0"/>
    <n v="0"/>
    <x v="7"/>
    <m/>
  </r>
  <r>
    <s v="1183064"/>
    <s v="Guard Instrument Vented       "/>
    <s v="2x16x25mm   "/>
    <s v="100/Bg  "/>
    <s v="OXBORO"/>
    <s v="093018BBG"/>
    <n v="1"/>
    <n v="1"/>
    <n v="0"/>
    <n v="1"/>
    <n v="0"/>
    <n v="0"/>
    <x v="2"/>
    <m/>
  </r>
  <r>
    <s v="1105334"/>
    <s v="Basin Emesis Plastic 500Ml Au "/>
    <s v="500 Ml      "/>
    <s v="250/Ca  "/>
    <s v="MEDLIN"/>
    <s v="DYND80321"/>
    <n v="1"/>
    <n v="1"/>
    <n v="0"/>
    <n v="1"/>
    <n v="0"/>
    <n v="0"/>
    <x v="2"/>
    <m/>
  </r>
  <r>
    <s v="1148323"/>
    <s v="Electrode Needle Coated       "/>
    <s v="4&quot;          "/>
    <s v="50/Ca   "/>
    <s v="KENDAL"/>
    <s v="E14654"/>
    <n v="1"/>
    <n v="1"/>
    <n v="0"/>
    <n v="0"/>
    <n v="1"/>
    <n v="0"/>
    <x v="4"/>
    <m/>
  </r>
  <r>
    <s v="5823043"/>
    <s v="Applicator Allegiance Cttn ST "/>
    <s v="3IN         "/>
    <s v="100/Bx  "/>
    <s v="ALLEG"/>
    <s v="C15050-003"/>
    <n v="1"/>
    <n v="1"/>
    <n v="0"/>
    <n v="1"/>
    <n v="0"/>
    <n v="0"/>
    <x v="2"/>
    <m/>
  </r>
  <r>
    <s v="6543718"/>
    <s v="Suture Ctd Vicryl Plus AB UR-6"/>
    <s v="0 27&quot;       "/>
    <s v="36/Bx   "/>
    <s v="ETHICO"/>
    <s v="VCP603H"/>
    <n v="1"/>
    <n v="2"/>
    <n v="0"/>
    <n v="1"/>
    <n v="0"/>
    <n v="0"/>
    <x v="2"/>
    <m/>
  </r>
  <r>
    <s v="1157821"/>
    <s v="Neuro Patties Sterile         "/>
    <s v="1/2x3&quot;      "/>
    <s v="200/Bx  "/>
    <s v="FABCO"/>
    <s v="35501610"/>
    <n v="1"/>
    <n v="1"/>
    <n v="0"/>
    <n v="0"/>
    <n v="1"/>
    <n v="0"/>
    <x v="4"/>
    <m/>
  </r>
  <r>
    <s v="8640026"/>
    <s v="Arista AH 3g Box              "/>
    <s v="5x3g        "/>
    <s v="5/Bx    "/>
    <s v="DAVINC"/>
    <s v="SM0002USA"/>
    <n v="1"/>
    <n v="1"/>
    <n v="0"/>
    <n v="1"/>
    <n v="0"/>
    <n v="0"/>
    <x v="2"/>
    <m/>
  </r>
  <r>
    <s v="1024158"/>
    <s v="Stocking Anti-Emb Thigh       "/>
    <s v="Sm/Reg      "/>
    <s v="6/Bx    "/>
    <s v="SMINEP"/>
    <s v="111451"/>
    <n v="1"/>
    <n v="2"/>
    <n v="0"/>
    <n v="0"/>
    <n v="1"/>
    <n v="0"/>
    <x v="4"/>
    <m/>
  </r>
  <r>
    <s v="1126406"/>
    <s v="Aloesoft Plus Nitrile PF Glove"/>
    <s v="X-Large     "/>
    <s v="180/Bx  "/>
    <s v="SATARI"/>
    <s v="112-6406"/>
    <n v="1"/>
    <n v="3"/>
    <n v="0"/>
    <n v="1"/>
    <n v="0"/>
    <n v="0"/>
    <x v="2"/>
    <m/>
  </r>
  <r>
    <s v="1304992"/>
    <s v="Drape Sheet Large 70&quot;x85&quot;     "/>
    <s v="Sterile     "/>
    <s v="20/Ca   "/>
    <s v="MEDLIN"/>
    <s v="DYNJP2417"/>
    <n v="1"/>
    <n v="10"/>
    <n v="1"/>
    <n v="0"/>
    <n v="0"/>
    <n v="0"/>
    <x v="7"/>
    <m/>
  </r>
  <r>
    <s v="4153726"/>
    <s v="Probe Skin Temperature        "/>
    <s v="            "/>
    <s v="20/Ca   "/>
    <s v="SIMPOR"/>
    <s v="STS-400"/>
    <n v="1"/>
    <n v="1"/>
    <n v="0"/>
    <n v="1"/>
    <n v="0"/>
    <n v="0"/>
    <x v="2"/>
    <m/>
  </r>
  <r>
    <s v="1291287"/>
    <s v="Infusion Set LiftLoc Sfty     "/>
    <s v="20Gx1.5     "/>
    <s v="Ea      "/>
    <s v="BARDAC"/>
    <s v="0642015"/>
    <n v="1"/>
    <n v="2"/>
    <n v="0"/>
    <n v="1"/>
    <n v="0"/>
    <n v="0"/>
    <x v="2"/>
    <m/>
  </r>
  <r>
    <s v="1215968"/>
    <s v="Gown Breathable Poly          "/>
    <s v="XXL Long    "/>
    <s v="Ea      "/>
    <s v="WELMED"/>
    <s v="1231-140XXL"/>
    <n v="1"/>
    <n v="48"/>
    <n v="0"/>
    <n v="1"/>
    <n v="0"/>
    <n v="0"/>
    <x v="2"/>
    <m/>
  </r>
  <r>
    <s v="1002808"/>
    <s v="Sodium Chloride Sol Non-DEHP  "/>
    <s v="0.9% Inj    "/>
    <s v="1000Ml  "/>
    <s v="MCGAW"/>
    <s v="L8000"/>
    <n v="1"/>
    <n v="48"/>
    <n v="0"/>
    <n v="1"/>
    <n v="0"/>
    <n v="0"/>
    <x v="1"/>
    <m/>
  </r>
  <r>
    <s v="2496108"/>
    <s v="Tube Frazier Connecting       "/>
    <s v="            "/>
    <s v="50/Ca   "/>
    <s v="CONMD"/>
    <s v="0031000"/>
    <n v="1"/>
    <n v="1"/>
    <n v="0"/>
    <n v="0"/>
    <n v="0"/>
    <n v="1"/>
    <x v="4"/>
    <m/>
  </r>
  <r>
    <s v="1154518"/>
    <s v="Suture Vicryl+ Und Br CT-1    "/>
    <s v="2-0 27&quot;     "/>
    <s v="12/Bx   "/>
    <s v="ETHICO"/>
    <s v="VCPP42D"/>
    <n v="1"/>
    <n v="2"/>
    <n v="0"/>
    <n v="0"/>
    <n v="1"/>
    <n v="0"/>
    <x v="4"/>
    <m/>
  </r>
  <r>
    <s v="6543485"/>
    <s v="Suture Vicryl Undyed CT-1     "/>
    <s v="2-0 18&quot;     "/>
    <s v="12/Bx   "/>
    <s v="ETHICO"/>
    <s v="J839D"/>
    <n v="1"/>
    <n v="1"/>
    <n v="0"/>
    <n v="1"/>
    <n v="0"/>
    <n v="0"/>
    <x v="2"/>
    <m/>
  </r>
  <r>
    <s v="7550003"/>
    <s v="IV Pole Base Only 5 Legged    "/>
    <s v="w/2 Hooks   "/>
    <s v="Ea      "/>
    <s v="DELTUB"/>
    <s v="70342-2"/>
    <n v="1"/>
    <n v="1"/>
    <n v="0"/>
    <n v="0"/>
    <n v="0"/>
    <n v="1"/>
    <x v="4"/>
    <m/>
  </r>
  <r>
    <s v="1539178"/>
    <s v="Drain Wound JP Flat Full Prf  "/>
    <s v="10mmx20cm   "/>
    <s v="Ea      "/>
    <s v="ALLEG"/>
    <s v="SU130-1311"/>
    <n v="1"/>
    <n v="2"/>
    <n v="0"/>
    <n v="1"/>
    <n v="0"/>
    <n v="0"/>
    <x v="2"/>
    <m/>
  </r>
  <r>
    <s v="5078002"/>
    <s v="Sodium Chloride Sol 0.9%      "/>
    <s v="Non-DEHP    "/>
    <s v="250mL/Bg"/>
    <s v="MCGAW"/>
    <s v="L8002"/>
    <n v="1"/>
    <n v="6"/>
    <n v="1"/>
    <n v="0"/>
    <n v="0"/>
    <n v="0"/>
    <x v="1"/>
    <m/>
  </r>
  <r>
    <s v="2882138"/>
    <s v="Covershoe Basic Spunbonded Blu"/>
    <s v="Universal   "/>
    <s v="400/Ca  "/>
    <s v="ALLEG"/>
    <s v="2850"/>
    <n v="1"/>
    <n v="1"/>
    <n v="0"/>
    <n v="1"/>
    <n v="0"/>
    <n v="0"/>
    <x v="7"/>
    <m/>
  </r>
  <r>
    <s v="6780498"/>
    <s v="Catheter Urethral Sterile 12f "/>
    <s v="Red Rubber  "/>
    <s v="Ea      "/>
    <s v="MEDLIN"/>
    <s v="DYND13512"/>
    <n v="1"/>
    <n v="12"/>
    <n v="0"/>
    <n v="1"/>
    <n v="0"/>
    <n v="0"/>
    <x v="3"/>
    <m/>
  </r>
  <r>
    <s v="5823436"/>
    <s v="Solidifier Lqd Med Wst Isosorb"/>
    <s v="1500cc      "/>
    <s v="100/Ca  "/>
    <s v="ALLEG"/>
    <s v="ISOB1500"/>
    <n v="1"/>
    <n v="1"/>
    <n v="0"/>
    <n v="1"/>
    <n v="0"/>
    <n v="0"/>
    <x v="3"/>
    <m/>
  </r>
  <r>
    <s v="2617240"/>
    <s v="Coveralls Disposable White    "/>
    <s v="XXXLG       "/>
    <s v="5/Bg    "/>
    <s v="DUKAL"/>
    <s v="382XXXL"/>
    <n v="1"/>
    <n v="1"/>
    <n v="0"/>
    <n v="1"/>
    <n v="0"/>
    <n v="0"/>
    <x v="2"/>
    <m/>
  </r>
  <r>
    <s v="8310137"/>
    <s v="Sensicare Ortho LF Surg Glove "/>
    <s v="Size 8      "/>
    <s v="25/Bx   "/>
    <s v="MEDLIN"/>
    <s v="MSG1480"/>
    <n v="1"/>
    <n v="1"/>
    <n v="0"/>
    <n v="1"/>
    <n v="0"/>
    <n v="0"/>
    <x v="2"/>
    <m/>
  </r>
  <r>
    <s v="1217020"/>
    <s v="Needle Ultraplex Spinal       "/>
    <s v="20gx4&quot;      "/>
    <s v="25/Ca   "/>
    <s v="MCGAW"/>
    <s v="333668"/>
    <n v="1"/>
    <n v="1"/>
    <n v="0"/>
    <n v="0"/>
    <n v="1"/>
    <n v="0"/>
    <x v="4"/>
    <m/>
  </r>
  <r>
    <s v="7108758"/>
    <s v="Magna Drapes                  "/>
    <s v="10x16       "/>
    <s v="30/Ca   "/>
    <s v="KENDAL"/>
    <s v="31140570"/>
    <n v="1"/>
    <n v="1"/>
    <n v="0"/>
    <n v="1"/>
    <n v="0"/>
    <n v="0"/>
    <x v="2"/>
    <m/>
  </r>
  <r>
    <s v="1216841"/>
    <s v="Blanket Warming Bair Hugger   "/>
    <s v="Lower Body  "/>
    <s v="10/Ca   "/>
    <s v="3MMED"/>
    <s v="52500"/>
    <n v="1"/>
    <n v="3"/>
    <n v="0"/>
    <n v="1"/>
    <n v="0"/>
    <n v="0"/>
    <x v="7"/>
    <m/>
  </r>
  <r>
    <s v="6544728"/>
    <s v="Suture Silk 7-0 TG140- 18&quot;    "/>
    <s v="Black       "/>
    <s v="12/Bx   "/>
    <s v="ETHICO"/>
    <s v="7733G"/>
    <n v="1"/>
    <n v="1"/>
    <n v="0"/>
    <n v="0"/>
    <n v="1"/>
    <n v="0"/>
    <x v="4"/>
    <m/>
  </r>
  <r>
    <s v="2881570"/>
    <s v="Drape Craniotomy Sterile      "/>
    <s v="77x134x128in"/>
    <s v="7/Ca    "/>
    <s v="ALLEG"/>
    <s v="9450"/>
    <n v="1"/>
    <n v="1"/>
    <n v="0"/>
    <n v="0"/>
    <n v="1"/>
    <n v="0"/>
    <x v="4"/>
    <m/>
  </r>
  <r>
    <s v="8275467"/>
    <s v="Vessel Loop Mini Blue         "/>
    <s v="            "/>
    <s v="10x2/Bx "/>
    <s v="OXBORO"/>
    <s v="011002PBX"/>
    <n v="1"/>
    <n v="2"/>
    <n v="0"/>
    <n v="1"/>
    <n v="0"/>
    <n v="0"/>
    <x v="2"/>
    <m/>
  </r>
  <r>
    <s v="8310075"/>
    <s v="Aloetouch PF Nitril Glove     "/>
    <s v="12&quot;Med      "/>
    <s v="50/Bx   "/>
    <s v="MEDLIN"/>
    <s v="MDS195185"/>
    <n v="1"/>
    <n v="10"/>
    <n v="0"/>
    <n v="1"/>
    <n v="0"/>
    <n v="0"/>
    <x v="7"/>
    <m/>
  </r>
  <r>
    <s v="6543230"/>
    <s v="Suture Prolene V-5,V-5        "/>
    <s v="3/0         "/>
    <s v="36/Bx   "/>
    <s v="ETHICO"/>
    <s v="8936H"/>
    <n v="1"/>
    <n v="2"/>
    <n v="1"/>
    <n v="0"/>
    <n v="0"/>
    <n v="0"/>
    <x v="7"/>
    <m/>
  </r>
  <r>
    <s v="1297650"/>
    <s v="Glove Triumph Ntrl Aloe PF Ltx"/>
    <s v="Size 8      "/>
    <s v="50Pr/Bx "/>
    <s v="MEDLIN"/>
    <s v="MSG2480"/>
    <n v="1"/>
    <n v="1"/>
    <n v="1"/>
    <n v="0"/>
    <n v="0"/>
    <n v="0"/>
    <x v="7"/>
    <m/>
  </r>
  <r>
    <s v="1253894"/>
    <s v="Pad Grounding 3M Adlt         "/>
    <s v="            "/>
    <s v="200/Ca  "/>
    <s v="MEDLIN"/>
    <s v="8149F"/>
    <n v="1"/>
    <n v="1"/>
    <n v="0"/>
    <n v="0"/>
    <n v="0"/>
    <n v="1"/>
    <x v="4"/>
    <m/>
  </r>
  <r>
    <s v="5550505"/>
    <s v="Sterrad NX Cassette Collection"/>
    <s v="Box         "/>
    <s v="Ea      "/>
    <s v="J&amp;JAS"/>
    <s v="10306"/>
    <n v="1"/>
    <n v="4"/>
    <n v="0"/>
    <n v="1"/>
    <n v="0"/>
    <n v="0"/>
    <x v="2"/>
    <m/>
  </r>
  <r>
    <s v="1192261"/>
    <s v="Padding Sof-Rol Sterile       "/>
    <s v="4x4 yds     "/>
    <s v="20/Ca   "/>
    <s v="SMINEP"/>
    <s v="9034S"/>
    <n v="1"/>
    <n v="1"/>
    <n v="0"/>
    <n v="0"/>
    <n v="1"/>
    <n v="0"/>
    <x v="4"/>
    <m/>
  </r>
  <r>
    <s v="6549227"/>
    <s v="Suture Ethilon Nyl Mono Blk Fs"/>
    <s v="2-0 18&quot;     "/>
    <s v="36/Bx   "/>
    <s v="ETHICO"/>
    <s v="664H"/>
    <n v="1"/>
    <n v="2"/>
    <n v="0"/>
    <n v="1"/>
    <n v="0"/>
    <n v="0"/>
    <x v="7"/>
    <m/>
  </r>
  <r>
    <s v="1155299"/>
    <s v="Lazer Mask, Tie-On            "/>
    <s v="            "/>
    <s v="50/Bx   "/>
    <s v="MARS"/>
    <s v="65 3310"/>
    <n v="1"/>
    <n v="1"/>
    <n v="0"/>
    <n v="1"/>
    <n v="0"/>
    <n v="0"/>
    <x v="2"/>
    <m/>
  </r>
  <r>
    <s v="3728014"/>
    <s v="Stat Arm Sling W/Pad          "/>
    <s v="Medium      "/>
    <s v="Ea      "/>
    <s v="DEROYA"/>
    <s v="8066-23"/>
    <n v="1"/>
    <n v="8"/>
    <n v="0"/>
    <n v="1"/>
    <n v="0"/>
    <n v="0"/>
    <x v="2"/>
    <m/>
  </r>
  <r>
    <s v="5820194"/>
    <s v="Arm Cradle                    "/>
    <s v="24X5X3      "/>
    <s v="24/Ca   "/>
    <s v="MEDLIN"/>
    <s v="NON081344"/>
    <n v="1"/>
    <n v="1"/>
    <n v="0"/>
    <n v="0"/>
    <n v="0"/>
    <n v="1"/>
    <x v="4"/>
    <m/>
  </r>
  <r>
    <s v="3672368"/>
    <s v="Suction Catheter 14fr         "/>
    <s v="            "/>
    <s v="100/CA  "/>
    <s v="MEDLIN"/>
    <s v="DYND41902"/>
    <n v="1"/>
    <n v="1"/>
    <n v="0"/>
    <n v="0"/>
    <n v="1"/>
    <n v="0"/>
    <x v="4"/>
    <m/>
  </r>
  <r>
    <s v="1285897"/>
    <s v="Mask Laryngeal AuraStraight SU"/>
    <s v="Size 2.5    "/>
    <s v="10/Ca   "/>
    <s v="AMBU"/>
    <s v="324250000U"/>
    <n v="1"/>
    <n v="1"/>
    <n v="0"/>
    <n v="0"/>
    <n v="1"/>
    <n v="0"/>
    <x v="4"/>
    <m/>
  </r>
  <r>
    <s v="1149486"/>
    <s v="Splint Cast Gypsona Xfast     "/>
    <s v="3&quot;x15&quot;      "/>
    <s v="50/Bx   "/>
    <s v="SMINEP"/>
    <s v="30-7390"/>
    <n v="1"/>
    <n v="2"/>
    <n v="0"/>
    <n v="1"/>
    <n v="0"/>
    <n v="0"/>
    <x v="2"/>
    <m/>
  </r>
  <r>
    <s v="1244079"/>
    <s v="Syringe Texium Needle         "/>
    <s v="30mL        "/>
    <s v="50/Ca   "/>
    <s v="BD"/>
    <s v="MY8030"/>
    <n v="1"/>
    <n v="1"/>
    <n v="0"/>
    <n v="1"/>
    <n v="0"/>
    <n v="0"/>
    <x v="2"/>
    <m/>
  </r>
  <r>
    <s v="1267969"/>
    <s v="CS Pro Glove PF Ntrl Exam NS  "/>
    <s v="Md Blue     "/>
    <s v="50/Bx   "/>
    <s v="MEDLIN"/>
    <s v="CS16M"/>
    <n v="1"/>
    <n v="40"/>
    <n v="0"/>
    <n v="1"/>
    <n v="0"/>
    <n v="0"/>
    <x v="7"/>
    <m/>
  </r>
  <r>
    <s v="2882251"/>
    <s v="Suregon Caps Blue Polyprop    "/>
    <s v="Disp        "/>
    <s v="100/Bx  "/>
    <s v="ALLEG"/>
    <s v="4359SMS"/>
    <n v="1"/>
    <n v="3"/>
    <n v="0"/>
    <n v="1"/>
    <n v="0"/>
    <n v="0"/>
    <x v="7"/>
    <m/>
  </r>
  <r>
    <s v="4990564"/>
    <s v="Mask Disp Large Adult #5      "/>
    <s v="            "/>
    <s v="Ea      "/>
    <s v="RUSCH"/>
    <s v="158700"/>
    <n v="1"/>
    <n v="5"/>
    <n v="0"/>
    <n v="1"/>
    <n v="0"/>
    <n v="0"/>
    <x v="2"/>
    <m/>
  </r>
  <r>
    <s v="6549882"/>
    <s v="Suture Vicryl Undyed Ps-1     "/>
    <s v="3-0 18&quot;     "/>
    <s v="36/Bx   "/>
    <s v="ETHICO"/>
    <s v="J683H"/>
    <n v="1"/>
    <n v="1"/>
    <n v="0"/>
    <n v="1"/>
    <n v="0"/>
    <n v="0"/>
    <x v="2"/>
    <m/>
  </r>
  <r>
    <s v="1276212"/>
    <s v="Tray Soffzone Syringe Silicone"/>
    <s v="3x9&quot;        "/>
    <s v="6/Ca    "/>
    <s v="VISCOT"/>
    <s v="FSY309RED"/>
    <n v="1"/>
    <n v="1"/>
    <n v="0"/>
    <n v="0"/>
    <n v="0"/>
    <n v="1"/>
    <x v="4"/>
    <m/>
  </r>
  <r>
    <s v="1530216"/>
    <s v="Abdominal Binder 10&quot; Late     "/>
    <s v="X FREE      "/>
    <s v="Ea      "/>
    <s v="DEROYA"/>
    <s v="13640000"/>
    <n v="1"/>
    <n v="2"/>
    <n v="0"/>
    <n v="1"/>
    <n v="0"/>
    <n v="0"/>
    <x v="2"/>
    <m/>
  </r>
  <r>
    <s v="4915311"/>
    <s v="TAT 5000 Temp Scanner         "/>
    <s v="            "/>
    <s v="Ea      "/>
    <s v="EXERG"/>
    <s v="124375"/>
    <n v="1"/>
    <n v="5"/>
    <n v="0"/>
    <n v="1"/>
    <n v="0"/>
    <n v="0"/>
    <x v="7"/>
    <m/>
  </r>
  <r>
    <s v="1258445"/>
    <s v="Ndl Spinal Stimuplex Ultra 360"/>
    <s v="20Gx6&quot;      "/>
    <s v="25/Ca   "/>
    <s v="BURIND"/>
    <s v="333646"/>
    <n v="1"/>
    <n v="1"/>
    <n v="0"/>
    <n v="0"/>
    <n v="1"/>
    <n v="0"/>
    <x v="4"/>
    <m/>
  </r>
  <r>
    <s v="1202500"/>
    <s v="Mask Air Cushion Blue Adult   "/>
    <s v="Large       "/>
    <s v="20/Ca   "/>
    <s v="RUSCH"/>
    <s v="1276"/>
    <n v="1"/>
    <n v="1"/>
    <n v="0"/>
    <n v="1"/>
    <n v="0"/>
    <n v="0"/>
    <x v="7"/>
    <m/>
  </r>
  <r>
    <s v="6548931"/>
    <s v="Suture Ethilon Mono Blk Fs1   "/>
    <s v="3-0 18&quot;     "/>
    <s v="36/Bx   "/>
    <s v="ETHICO"/>
    <s v="663H"/>
    <n v="1"/>
    <n v="2"/>
    <n v="0"/>
    <n v="1"/>
    <n v="0"/>
    <n v="0"/>
    <x v="7"/>
    <m/>
  </r>
  <r>
    <s v="9880171"/>
    <s v="Pouch Sterilization Self Seal "/>
    <s v="4x11        "/>
    <s v="200/Bx  "/>
    <s v="ALLEG"/>
    <s v="92114"/>
    <n v="1"/>
    <n v="2"/>
    <n v="0"/>
    <n v="1"/>
    <n v="0"/>
    <n v="0"/>
    <x v="7"/>
    <m/>
  </r>
  <r>
    <s v="1226077"/>
    <s v="Cable Trunk ECG All-In-One    "/>
    <s v="3-Lead      "/>
    <s v="Ea      "/>
    <s v="SOMTEC"/>
    <s v="2021141-001"/>
    <n v="1"/>
    <n v="1"/>
    <n v="0"/>
    <n v="0"/>
    <n v="0"/>
    <n v="1"/>
    <x v="4"/>
    <m/>
  </r>
  <r>
    <s v="6541695"/>
    <s v="Suture Vicryl Violet Tg1      "/>
    <s v="7-0 12&quot;     "/>
    <s v="12/Bx   "/>
    <s v="ETHICO"/>
    <s v="J566G"/>
    <n v="1"/>
    <n v="6"/>
    <n v="1"/>
    <n v="0"/>
    <n v="0"/>
    <n v="0"/>
    <x v="2"/>
    <m/>
  </r>
  <r>
    <s v="1530213"/>
    <s v="Iv Pole 2hk 4leg Twist Lk     "/>
    <s v="CHROME      "/>
    <s v="1/EA    "/>
    <s v="BLICK"/>
    <s v="0561305000"/>
    <n v="1"/>
    <n v="2"/>
    <n v="0"/>
    <n v="0"/>
    <n v="0"/>
    <n v="1"/>
    <x v="4"/>
    <m/>
  </r>
  <r>
    <s v="6543737"/>
    <s v="Suture Vicryl Undyed P-1      "/>
    <s v="5-0 18&quot;     "/>
    <s v="12/Bx   "/>
    <s v="ETHICO"/>
    <s v="J490G"/>
    <n v="1"/>
    <n v="1"/>
    <n v="0"/>
    <n v="1"/>
    <n v="0"/>
    <n v="0"/>
    <x v="2"/>
    <m/>
  </r>
  <r>
    <s v="1031547"/>
    <s v="Glass Intake Opaque           "/>
    <s v="9oz         "/>
    <s v="500/Ca  "/>
    <s v="MEDGEN"/>
    <s v="02068A"/>
    <n v="1"/>
    <n v="1"/>
    <n v="0"/>
    <n v="1"/>
    <n v="0"/>
    <n v="0"/>
    <x v="4"/>
    <m/>
  </r>
  <r>
    <s v="3878400"/>
    <s v="Drain Reservoirs              "/>
    <s v="            "/>
    <s v="20/Ca   "/>
    <s v="BARDBI"/>
    <s v="0070740"/>
    <n v="1"/>
    <n v="1"/>
    <n v="1"/>
    <n v="0"/>
    <n v="0"/>
    <n v="0"/>
    <x v="7"/>
    <m/>
  </r>
  <r>
    <s v="8002860"/>
    <s v="Kimtech Towel 15&quot;x17&quot; 2ply    "/>
    <s v="White       "/>
    <s v="90/Bx   "/>
    <s v="KIMBER"/>
    <s v="34721"/>
    <n v="1"/>
    <n v="8"/>
    <n v="0"/>
    <n v="1"/>
    <n v="0"/>
    <n v="0"/>
    <x v="2"/>
    <m/>
  </r>
  <r>
    <s v="1123543"/>
    <s v="Bandage Coflex LF2 Tan Stretch"/>
    <s v="4&quot;x5yd      "/>
    <s v="20/Ca   "/>
    <s v="MEDLIN"/>
    <s v="DYNJ089004"/>
    <n v="1"/>
    <n v="1"/>
    <n v="0"/>
    <n v="1"/>
    <n v="0"/>
    <n v="0"/>
    <x v="2"/>
    <m/>
  </r>
  <r>
    <s v="4953848"/>
    <s v="Bulb for Headlight SL 350     "/>
    <s v="6V          "/>
    <s v="EA      "/>
    <s v="HEINE"/>
    <s v="X-004.88.068"/>
    <n v="1"/>
    <n v="3"/>
    <n v="0"/>
    <n v="0"/>
    <n v="1"/>
    <n v="0"/>
    <x v="4"/>
    <m/>
  </r>
  <r>
    <s v="2882351"/>
    <s v="Canister Suction Cord Flx     "/>
    <s v="3000CC      "/>
    <s v="1/Ca    "/>
    <s v="ALLEG"/>
    <s v="65652-631"/>
    <n v="1"/>
    <n v="6"/>
    <n v="0"/>
    <n v="0"/>
    <n v="1"/>
    <n v="0"/>
    <x v="4"/>
    <m/>
  </r>
  <r>
    <s v="1291632"/>
    <s v="Wristband Ident-Alert Snaps   "/>
    <s v="Yellow      "/>
    <s v="100/Bg  "/>
    <s v="PREDYN"/>
    <s v="8615-14-PDG"/>
    <n v="1"/>
    <n v="2"/>
    <n v="0"/>
    <n v="0"/>
    <n v="1"/>
    <n v="0"/>
    <x v="4"/>
    <m/>
  </r>
  <r>
    <s v="1226789"/>
    <s v="Mask Surg Fog-Free Anti Glare "/>
    <s v="            "/>
    <s v="25/Bx   "/>
    <s v="ALLEG"/>
    <s v="AT74635-I"/>
    <n v="1"/>
    <n v="5"/>
    <n v="0"/>
    <n v="1"/>
    <n v="0"/>
    <n v="0"/>
    <x v="2"/>
    <m/>
  </r>
  <r>
    <s v="1158789"/>
    <s v="Suture Nurolon Saf Black RB-1 "/>
    <s v="4-0 18&quot;     "/>
    <s v="12/Bx   "/>
    <s v="ETHICO"/>
    <s v="C554D"/>
    <n v="1"/>
    <n v="2"/>
    <n v="1"/>
    <n v="0"/>
    <n v="0"/>
    <n v="0"/>
    <x v="7"/>
    <m/>
  </r>
  <r>
    <s v="2619092"/>
    <s v="Coveralls Disposable White    "/>
    <s v="X Large     "/>
    <s v="5/Bg    "/>
    <s v="DUKAL"/>
    <s v="382XL"/>
    <n v="1"/>
    <n v="5"/>
    <n v="0"/>
    <n v="1"/>
    <n v="0"/>
    <n v="0"/>
    <x v="2"/>
    <m/>
  </r>
  <r>
    <s v="2033842"/>
    <s v="Neuro Sponges 3/4x3/4         "/>
    <s v="            "/>
    <s v="20/Ca   "/>
    <s v="DEROYA"/>
    <s v="30-058"/>
    <n v="1"/>
    <n v="1"/>
    <n v="0"/>
    <n v="0"/>
    <n v="0"/>
    <n v="1"/>
    <x v="4"/>
    <m/>
  </r>
  <r>
    <s v="1850021"/>
    <s v="Dispenser Bouffant Cap        "/>
    <s v="            "/>
    <s v="Ea      "/>
    <s v="BOWMED"/>
    <s v="BP-007"/>
    <n v="1"/>
    <n v="6"/>
    <n v="0"/>
    <n v="0"/>
    <n v="1"/>
    <n v="0"/>
    <x v="4"/>
    <m/>
  </r>
  <r>
    <s v="1245286"/>
    <s v="Coagulator Suction            "/>
    <s v="            "/>
    <s v="25/Bx   "/>
    <s v="ETHICO"/>
    <s v="4125"/>
    <n v="1"/>
    <n v="1"/>
    <n v="0"/>
    <n v="0"/>
    <n v="0"/>
    <n v="1"/>
    <x v="4"/>
    <m/>
  </r>
  <r>
    <s v="1137167"/>
    <s v="Eudermic Glove PF Latex Surg  "/>
    <s v="Brown Sz 7.5"/>
    <s v="200/Ca  "/>
    <s v="MEDLIN"/>
    <s v="MSG2075"/>
    <n v="1"/>
    <n v="1"/>
    <n v="0"/>
    <n v="0"/>
    <n v="1"/>
    <n v="0"/>
    <x v="4"/>
    <m/>
  </r>
  <r>
    <s v="1207004"/>
    <s v="Back Table                    "/>
    <s v="            "/>
    <s v="Ea      "/>
    <s v="BLICK"/>
    <s v="0117834000"/>
    <n v="1"/>
    <n v="1"/>
    <n v="0"/>
    <n v="0"/>
    <n v="0"/>
    <n v="1"/>
    <x v="4"/>
    <m/>
  </r>
  <r>
    <s v="5825101"/>
    <s v="Slippers Safety Terry Out Yllw"/>
    <s v="PED/SM      "/>
    <s v="48/Ca   "/>
    <s v="ALLEG"/>
    <s v="58123-YEL"/>
    <n v="1"/>
    <n v="1"/>
    <n v="0"/>
    <n v="1"/>
    <n v="0"/>
    <n v="0"/>
    <x v="2"/>
    <m/>
  </r>
  <r>
    <s v="1312459"/>
    <s v="Tray Occlr Plstc F/Opth Dallas"/>
    <s v="Custom      "/>
    <s v="5/Ca    "/>
    <s v="MEDLIN"/>
    <s v="DYNJ57220A"/>
    <n v="1"/>
    <n v="4"/>
    <n v="1"/>
    <n v="0"/>
    <n v="0"/>
    <n v="0"/>
    <x v="7"/>
    <m/>
  </r>
  <r>
    <s v="6541280"/>
    <s v="Suture Prolene TG140-8        "/>
    <s v="9/0         "/>
    <s v="12/Bx   "/>
    <s v="ETHICO"/>
    <s v="1754G"/>
    <n v="1"/>
    <n v="8"/>
    <n v="1"/>
    <n v="0"/>
    <n v="0"/>
    <n v="0"/>
    <x v="7"/>
    <m/>
  </r>
  <r>
    <s v="4150029"/>
    <s v="Purell Surg Scrub w/Moist TFX "/>
    <s v="1000mL      "/>
    <s v="Ea      "/>
    <s v="GOJO"/>
    <s v="5483-04"/>
    <n v="1"/>
    <n v="5"/>
    <n v="1"/>
    <n v="0"/>
    <n v="0"/>
    <n v="0"/>
    <x v="2"/>
    <m/>
  </r>
  <r>
    <s v="1160926"/>
    <s v="Electrode Blade Blue Silk     "/>
    <s v="4&quot;          "/>
    <s v="12/Bx   "/>
    <s v="MEDLIN"/>
    <s v="ES0014AM"/>
    <n v="1"/>
    <n v="1"/>
    <n v="0"/>
    <n v="0"/>
    <n v="0"/>
    <n v="1"/>
    <x v="4"/>
    <m/>
  </r>
  <r>
    <s v="8905263"/>
    <s v="Voldyne 5000 Spirometer       "/>
    <s v="            "/>
    <s v="Ea      "/>
    <s v="RUSCH"/>
    <s v="8884719009"/>
    <n v="1"/>
    <n v="5"/>
    <n v="0"/>
    <n v="1"/>
    <n v="0"/>
    <n v="0"/>
    <x v="7"/>
    <m/>
  </r>
  <r>
    <s v="5554465"/>
    <s v="Delta-Net Stockinet           "/>
    <s v="4&quot;x25yd     "/>
    <s v="Rl      "/>
    <s v="SMINEP"/>
    <s v="6864"/>
    <n v="1"/>
    <n v="1"/>
    <n v="0"/>
    <n v="1"/>
    <n v="0"/>
    <n v="0"/>
    <x v="7"/>
    <m/>
  </r>
  <r>
    <s v="6812833"/>
    <s v="Sling Arm Deluxe Large        "/>
    <s v="Large       "/>
    <s v="Ea      "/>
    <s v="SMTNEP"/>
    <s v="79-84007"/>
    <n v="1"/>
    <n v="2"/>
    <n v="1"/>
    <n v="0"/>
    <n v="0"/>
    <n v="0"/>
    <x v="7"/>
    <m/>
  </r>
  <r>
    <s v="8744105"/>
    <s v="IV Pole Only                  "/>
    <s v="            "/>
    <s v="Ea      "/>
    <s v="DELTUB"/>
    <s v="70015-1FA"/>
    <n v="1"/>
    <n v="1"/>
    <n v="0"/>
    <n v="1"/>
    <n v="0"/>
    <n v="0"/>
    <x v="2"/>
    <m/>
  </r>
  <r>
    <s v="5550204"/>
    <s v="Surgicel Absorb Hemostat 4&quot;x8&quot;"/>
    <s v="4&quot;x8&quot;       "/>
    <s v="12/Bx   "/>
    <s v="ETHICO"/>
    <s v="1952"/>
    <n v="1"/>
    <n v="1"/>
    <n v="0"/>
    <n v="1"/>
    <n v="0"/>
    <n v="0"/>
    <x v="2"/>
    <m/>
  </r>
  <r>
    <s v="1234367"/>
    <s v="Needle Sut Mayo Catgut 1/2Circ"/>
    <s v=".043x1.181  "/>
    <s v="72/Bx   "/>
    <s v="OXBORO"/>
    <s v="217005"/>
    <n v="1"/>
    <n v="1"/>
    <n v="0"/>
    <n v="0"/>
    <n v="0"/>
    <n v="1"/>
    <x v="4"/>
    <m/>
  </r>
  <r>
    <s v="2436813"/>
    <s v="Airway Guedel 9cm             "/>
    <s v="            "/>
    <s v="50/ca   "/>
    <s v="VYAIRE"/>
    <s v="3590"/>
    <n v="1"/>
    <n v="1"/>
    <n v="1"/>
    <n v="0"/>
    <n v="0"/>
    <n v="0"/>
    <x v="7"/>
    <m/>
  </r>
  <r>
    <s v="5553337"/>
    <s v="Barrier Warm-Up Jacket        "/>
    <s v="Large       "/>
    <s v="12/Pk   "/>
    <s v="ABCO"/>
    <s v="18020"/>
    <n v="1"/>
    <n v="1"/>
    <n v="0"/>
    <n v="1"/>
    <n v="0"/>
    <n v="0"/>
    <x v="2"/>
    <m/>
  </r>
  <r>
    <s v="2881747"/>
    <s v="Rubber Band 3X1/16&quot; Sterile   "/>
    <s v="3x1/16      "/>
    <s v="100/Ca  "/>
    <s v="ALLEG"/>
    <s v="C28000-020"/>
    <n v="1"/>
    <n v="1"/>
    <n v="0"/>
    <n v="0"/>
    <n v="1"/>
    <n v="0"/>
    <x v="4"/>
    <m/>
  </r>
  <r>
    <s v="1168010"/>
    <s v="Handswitch Suction Coagulator "/>
    <s v="10FR        "/>
    <s v="10/Bx   "/>
    <s v="ABCO"/>
    <s v="SCH10"/>
    <n v="1"/>
    <n v="1"/>
    <n v="0"/>
    <n v="0"/>
    <n v="1"/>
    <n v="0"/>
    <x v="4"/>
    <m/>
  </r>
  <r>
    <s v="6546258"/>
    <s v="Suture Silk Black             "/>
    <s v="2-0 12-18&quot;  "/>
    <s v="36/Bx   "/>
    <s v="ETHICO"/>
    <s v="A185H"/>
    <n v="1"/>
    <n v="3"/>
    <n v="0"/>
    <n v="1"/>
    <n v="0"/>
    <n v="0"/>
    <x v="7"/>
    <m/>
  </r>
  <r>
    <s v="1106365"/>
    <s v="Foam Soap                     "/>
    <s v="1000ml      "/>
    <s v="6/Ca    "/>
    <s v="MEDLIN"/>
    <s v="KUT69041MED"/>
    <n v="1"/>
    <n v="1"/>
    <n v="0"/>
    <n v="0"/>
    <n v="0"/>
    <n v="1"/>
    <x v="4"/>
    <m/>
  </r>
  <r>
    <s v="9190354"/>
    <s v="Connector Aersol Tee          "/>
    <s v="            "/>
    <s v="50/Ca   "/>
    <s v="RUSCH"/>
    <s v="1077"/>
    <n v="1"/>
    <n v="2"/>
    <n v="1"/>
    <n v="0"/>
    <n v="0"/>
    <n v="0"/>
    <x v="7"/>
    <m/>
  </r>
  <r>
    <s v="6543581"/>
    <s v="Suture Silk 6-0 S-14 18&quot;      "/>
    <s v="Black       "/>
    <s v="12/Bx   "/>
    <s v="ETHICO"/>
    <s v="1780G"/>
    <n v="1"/>
    <n v="1"/>
    <n v="0"/>
    <n v="1"/>
    <n v="0"/>
    <n v="0"/>
    <x v="2"/>
    <m/>
  </r>
  <r>
    <s v="1105366"/>
    <s v="Chest/Breast Pack             "/>
    <s v="            "/>
    <s v="4/Ca    "/>
    <s v="MEDLIN"/>
    <s v="DYNJS0201"/>
    <n v="1"/>
    <n v="2"/>
    <n v="0"/>
    <n v="1"/>
    <n v="0"/>
    <n v="0"/>
    <x v="7"/>
    <m/>
  </r>
  <r>
    <s v="1103674"/>
    <s v="Band Bag Circular Sewn Elastic"/>
    <s v="20&quot;         "/>
    <s v="25/Ca   "/>
    <s v="ISOLY"/>
    <s v="60020S"/>
    <n v="1"/>
    <n v="1"/>
    <n v="0"/>
    <n v="0"/>
    <n v="1"/>
    <n v="0"/>
    <x v="4"/>
    <m/>
  </r>
  <r>
    <s v="1309290"/>
    <s v="Stockinette 6&quot;                "/>
    <s v="6&quot;X25Yd 1Ply"/>
    <s v="Ea      "/>
    <s v="ALBWAL"/>
    <s v="81620"/>
    <n v="1"/>
    <n v="1"/>
    <n v="0"/>
    <n v="1"/>
    <n v="0"/>
    <n v="0"/>
    <x v="2"/>
    <m/>
  </r>
  <r>
    <s v="3940282"/>
    <s v="Tuohy Needle                  "/>
    <s v="20Gx3-1/2   "/>
    <s v="25/Ca   "/>
    <s v="MCGAW"/>
    <s v="332167"/>
    <n v="1"/>
    <n v="1"/>
    <n v="0"/>
    <n v="1"/>
    <n v="0"/>
    <n v="0"/>
    <x v="2"/>
    <m/>
  </r>
  <r>
    <s v="1184620"/>
    <s v="Ext Set PVC FR Fluid Pass     "/>
    <s v="60&quot;         "/>
    <s v="50/Ca   "/>
    <s v="MCGAW"/>
    <s v="V6223"/>
    <n v="1"/>
    <n v="1"/>
    <n v="0"/>
    <n v="1"/>
    <n v="0"/>
    <n v="0"/>
    <x v="7"/>
    <m/>
  </r>
  <r>
    <s v="1760418"/>
    <s v="Anterior Chamber Cannula Rycro"/>
    <s v=".40x22mm    "/>
    <s v="10/Pk   "/>
    <s v="BEAVIS"/>
    <s v="581280"/>
    <n v="1"/>
    <n v="2"/>
    <n v="0"/>
    <n v="0"/>
    <n v="1"/>
    <n v="0"/>
    <x v="4"/>
    <m/>
  </r>
  <r>
    <s v="7800022"/>
    <s v="Light Handle Cover Flexible   "/>
    <s v="Sterile     "/>
    <s v="100/Bx  "/>
    <s v="OXBORO"/>
    <s v="LT-F01B"/>
    <n v="1"/>
    <n v="1"/>
    <n v="0"/>
    <n v="1"/>
    <n v="0"/>
    <n v="0"/>
    <x v="2"/>
    <m/>
  </r>
  <r>
    <s v="6542589"/>
    <s v="Suture Ethilon TG160-6+       "/>
    <s v="10-0 12&quot;    "/>
    <s v="12/Bx   "/>
    <s v="ETHICO"/>
    <s v="7756G"/>
    <n v="1"/>
    <n v="1"/>
    <n v="0"/>
    <n v="1"/>
    <n v="0"/>
    <n v="0"/>
    <x v="2"/>
    <m/>
  </r>
  <r>
    <s v="1530359"/>
    <s v="Cannula ETCO2 Adult 7' O2, 2&quot; "/>
    <s v="Female      "/>
    <s v="10/Ca   "/>
    <s v="VYAIRE"/>
    <s v="2811F-10"/>
    <n v="1"/>
    <n v="5"/>
    <n v="0"/>
    <n v="1"/>
    <n v="0"/>
    <n v="0"/>
    <x v="7"/>
    <m/>
  </r>
  <r>
    <s v="7680007"/>
    <s v="RoyalSilk Gown Surgical       "/>
    <s v="XX-Large    "/>
    <s v="18/Ca   "/>
    <s v="ALLEG"/>
    <s v="9578"/>
    <n v="1"/>
    <n v="1"/>
    <n v="0"/>
    <n v="1"/>
    <n v="0"/>
    <n v="0"/>
    <x v="7"/>
    <m/>
  </r>
  <r>
    <s v="4297202"/>
    <s v="Wound Drain Full/Perf         "/>
    <s v="Flat 7mm    "/>
    <s v="10/Ca   "/>
    <s v="BARDBI"/>
    <s v="0070430"/>
    <n v="1"/>
    <n v="1"/>
    <n v="0"/>
    <n v="0"/>
    <n v="1"/>
    <n v="0"/>
    <x v="4"/>
    <m/>
  </r>
  <r>
    <s v="2581455"/>
    <s v="Sodium Chloride 0.9% Inj      "/>
    <s v="500ml       "/>
    <s v="500ML/Bg"/>
    <s v="ABBHOS"/>
    <s v="0798303"/>
    <n v="1"/>
    <n v="138"/>
    <n v="1"/>
    <n v="0"/>
    <n v="0"/>
    <n v="0"/>
    <x v="7"/>
    <m/>
  </r>
  <r>
    <s v="2958576"/>
    <s v="Guedel Airway Color-Coded     "/>
    <s v="White 70mm  "/>
    <s v="Ea      "/>
    <s v="RUSCH"/>
    <s v="1157"/>
    <n v="1"/>
    <n v="10"/>
    <n v="0"/>
    <n v="1"/>
    <n v="0"/>
    <n v="0"/>
    <x v="2"/>
    <m/>
  </r>
  <r>
    <s v="6540355"/>
    <s v="Suture Prolene C-1,C-1        "/>
    <s v="6/0         "/>
    <s v="36/Bx   "/>
    <s v="ETHICO"/>
    <s v="8706H"/>
    <n v="1"/>
    <n v="2"/>
    <n v="0"/>
    <n v="0"/>
    <n v="1"/>
    <n v="0"/>
    <x v="4"/>
    <m/>
  </r>
  <r>
    <s v="1255466"/>
    <s v="Towel OR 2/Pk Cotton 17x26&quot;   "/>
    <s v="Blue Sterile"/>
    <s v="80/Ca   "/>
    <s v="S2SGLO"/>
    <s v="8322B"/>
    <n v="1"/>
    <n v="1"/>
    <n v="0"/>
    <n v="1"/>
    <n v="0"/>
    <n v="0"/>
    <x v="4"/>
    <m/>
  </r>
  <r>
    <s v="1069940"/>
    <s v="Suture Silk Black Ps          "/>
    <s v="2-0 18&quot;     "/>
    <s v="36/Bx   "/>
    <s v="ETHICO"/>
    <s v="1588H"/>
    <n v="1"/>
    <n v="1"/>
    <n v="0"/>
    <n v="0"/>
    <n v="1"/>
    <n v="0"/>
    <x v="4"/>
    <m/>
  </r>
  <r>
    <s v="1138401"/>
    <s v="Endomask Laryngeal Adult      "/>
    <s v="Size-4      "/>
    <s v="5/Bx    "/>
    <s v="MEDLIN"/>
    <s v="DYND300040"/>
    <n v="1"/>
    <n v="1"/>
    <n v="0"/>
    <n v="1"/>
    <n v="0"/>
    <n v="0"/>
    <x v="2"/>
    <m/>
  </r>
  <r>
    <s v="9533923"/>
    <s v="Scissors Bandage &amp; Utility 8&quot; "/>
    <s v="Hot Pink    "/>
    <s v="Ea      "/>
    <s v="MILTEX"/>
    <s v="5803"/>
    <n v="1"/>
    <n v="1"/>
    <n v="0"/>
    <n v="1"/>
    <n v="0"/>
    <n v="0"/>
    <x v="2"/>
    <m/>
  </r>
  <r>
    <s v="1274384"/>
    <s v="Liqui-Loc Solidifier Hot Dog  "/>
    <s v="1500CC      "/>
    <s v="96/Ca   "/>
    <s v="MEDLIN"/>
    <s v="DYNDS1500HP"/>
    <n v="1"/>
    <n v="1"/>
    <n v="0"/>
    <n v="1"/>
    <n v="0"/>
    <n v="0"/>
    <x v="2"/>
    <m/>
  </r>
  <r>
    <s v="1187229"/>
    <s v="Circuit Breathing Anes LF Ped "/>
    <s v="1L Bag      "/>
    <s v="20/Ca   "/>
    <s v="SIMPOR"/>
    <s v="490804-NL"/>
    <n v="1"/>
    <n v="1"/>
    <n v="0"/>
    <n v="1"/>
    <n v="0"/>
    <n v="0"/>
    <x v="2"/>
    <m/>
  </r>
  <r>
    <s v="1546139"/>
    <s v="Nebulizer Empty Large Vol     "/>
    <s v="UME 500M    "/>
    <s v="50/Ca   "/>
    <s v="RUSCH"/>
    <s v="1770"/>
    <n v="1"/>
    <n v="1"/>
    <n v="0"/>
    <n v="1"/>
    <n v="0"/>
    <n v="0"/>
    <x v="4"/>
    <m/>
  </r>
  <r>
    <s v="7710159"/>
    <s v="MN 18mm DP 3/8C               "/>
    <s v="14cmX14     "/>
    <s v="12/Bx   "/>
    <s v="LOOK"/>
    <s v="YA-1016Q-0"/>
    <n v="1"/>
    <n v="1"/>
    <n v="0"/>
    <n v="1"/>
    <n v="0"/>
    <n v="0"/>
    <x v="2"/>
    <m/>
  </r>
  <r>
    <s v="3911512"/>
    <s v="Syringe Pulstar Leur 7cc Tip  "/>
    <s v="Plastic     "/>
    <s v="50/Ca   "/>
    <s v="SIMPOR"/>
    <s v="4905"/>
    <n v="1"/>
    <n v="1"/>
    <n v="0"/>
    <n v="1"/>
    <n v="0"/>
    <n v="0"/>
    <x v="2"/>
    <m/>
  </r>
  <r>
    <s v="1251923"/>
    <s v="Bra Adjustable Slide Strap    "/>
    <s v="White 32    "/>
    <s v="Ea      "/>
    <s v="MEINTE"/>
    <s v="T-340-32"/>
    <n v="1"/>
    <n v="1"/>
    <n v="0"/>
    <n v="1"/>
    <n v="0"/>
    <n v="0"/>
    <x v="3"/>
    <m/>
  </r>
  <r>
    <s v="9607943"/>
    <s v="Table Inst 24x60 SS w/Shelf   "/>
    <s v="            "/>
    <s v="Ea      "/>
    <s v="PEDIGO"/>
    <s v="SG-94-SS"/>
    <n v="1"/>
    <n v="1"/>
    <n v="0"/>
    <n v="0"/>
    <n v="0"/>
    <n v="1"/>
    <x v="4"/>
    <m/>
  </r>
  <r>
    <s v="6834585"/>
    <s v="Glove Neoprene PF N/S         "/>
    <s v="Medium      "/>
    <s v="150Pr/Ca"/>
    <s v="KENDAL"/>
    <s v="CT21921"/>
    <n v="1"/>
    <n v="1"/>
    <n v="0"/>
    <n v="1"/>
    <n v="0"/>
    <n v="0"/>
    <x v="4"/>
    <m/>
  </r>
  <r>
    <s v="1209730"/>
    <s v="Adult Mask                    "/>
    <s v="            "/>
    <s v="20/Ca   "/>
    <s v="RUSCH"/>
    <s v="1275"/>
    <n v="1"/>
    <n v="1"/>
    <n v="0"/>
    <n v="1"/>
    <n v="0"/>
    <n v="0"/>
    <x v="2"/>
    <m/>
  </r>
  <r>
    <s v="1184674"/>
    <s v="Snap-Loks Plastic &quot;Repair&quot;    "/>
    <s v="Red         "/>
    <s v="100/Pk  "/>
    <s v="HEALMK"/>
    <s v="994-R"/>
    <n v="1"/>
    <n v="1"/>
    <n v="0"/>
    <n v="0"/>
    <n v="1"/>
    <n v="0"/>
    <x v="4"/>
    <m/>
  </r>
  <r>
    <s v="1335722"/>
    <s v="Shiley Trach Tube Cuffles     "/>
    <s v="8.5MM       "/>
    <s v="Ea      "/>
    <s v="KENDAL"/>
    <s v="8DCFN"/>
    <n v="1"/>
    <n v="1"/>
    <n v="0"/>
    <n v="0"/>
    <n v="1"/>
    <n v="0"/>
    <x v="4"/>
    <m/>
  </r>
  <r>
    <s v="4390165"/>
    <s v="PremierPro Glove Ntrl Thin PF "/>
    <s v="X-Large     "/>
    <s v="180/Bx  "/>
    <s v="S2SGLO"/>
    <s v="5065"/>
    <n v="1"/>
    <n v="1"/>
    <n v="1"/>
    <n v="0"/>
    <n v="0"/>
    <n v="0"/>
    <x v="2"/>
    <m/>
  </r>
  <r>
    <s v="1083907"/>
    <s v="Printer Ribbon F/eagle Se     "/>
    <s v="            "/>
    <s v="2/BX    "/>
    <s v="VESTAL"/>
    <s v="P150828440"/>
    <n v="1"/>
    <n v="1"/>
    <n v="0"/>
    <n v="1"/>
    <n v="0"/>
    <n v="0"/>
    <x v="2"/>
    <m/>
  </r>
  <r>
    <s v="6547014"/>
    <s v="Ligaclip Mca - M/s 20 Cnt     "/>
    <s v="            "/>
    <s v="6/Bx    "/>
    <s v="ETHICO"/>
    <s v="MSM20"/>
    <n v="1"/>
    <n v="1"/>
    <n v="0"/>
    <n v="0"/>
    <n v="1"/>
    <n v="0"/>
    <x v="4"/>
    <m/>
  </r>
  <r>
    <s v="1261273"/>
    <s v="Surflo IV Cath 14Gx2&quot; Orange  "/>
    <s v="16&quot;         "/>
    <s v="50/Bx   "/>
    <s v="TERUMO"/>
    <s v="SR-OX1451CA"/>
    <n v="1"/>
    <n v="1"/>
    <n v="0"/>
    <n v="1"/>
    <n v="0"/>
    <n v="0"/>
    <x v="7"/>
    <m/>
  </r>
  <r>
    <s v="1097422"/>
    <s v="Microclave Connector          "/>
    <s v="            "/>
    <s v="100/Ca  "/>
    <s v="ICU"/>
    <s v="B3300"/>
    <n v="1"/>
    <n v="1"/>
    <n v="0"/>
    <n v="1"/>
    <n v="0"/>
    <n v="0"/>
    <x v="7"/>
    <m/>
  </r>
  <r>
    <s v="1531773"/>
    <s v="Knife Plastic Utensil         "/>
    <s v="2121        "/>
    <s v="1000/Ca "/>
    <s v="ABALIN"/>
    <s v="CUT-KM"/>
    <n v="1"/>
    <n v="1"/>
    <n v="0"/>
    <n v="1"/>
    <n v="0"/>
    <n v="0"/>
    <x v="2"/>
    <m/>
  </r>
  <r>
    <s v="9533926"/>
    <s v="Scissors Bandage &amp; Utility 8&quot; "/>
    <s v="Black       "/>
    <s v="Ea      "/>
    <s v="MILTEX"/>
    <s v="5801"/>
    <n v="1"/>
    <n v="1"/>
    <n v="0"/>
    <n v="1"/>
    <n v="0"/>
    <n v="0"/>
    <x v="2"/>
    <m/>
  </r>
  <r>
    <s v="6085540"/>
    <s v="Frazer Suction Tips w/Vent    "/>
    <s v="8fr         "/>
    <s v="50/Ca   "/>
    <s v="CONMD"/>
    <s v="0033080"/>
    <n v="1"/>
    <n v="1"/>
    <n v="0"/>
    <n v="0"/>
    <n v="0"/>
    <n v="1"/>
    <x v="4"/>
    <m/>
  </r>
  <r>
    <s v="5820193"/>
    <s v="Arm Board Pad                 "/>
    <s v="20X8X2      "/>
    <s v="24/Ca   "/>
    <s v="MEDLIN"/>
    <s v="NON081343"/>
    <n v="1"/>
    <n v="1"/>
    <n v="0"/>
    <n v="1"/>
    <n v="0"/>
    <n v="0"/>
    <x v="2"/>
    <m/>
  </r>
  <r>
    <s v="1681014"/>
    <s v="Identification Tape Roll      "/>
    <s v="Red         "/>
    <s v="Ea      "/>
    <s v="OXBORO"/>
    <s v="151004EEA"/>
    <n v="1"/>
    <n v="2"/>
    <n v="0"/>
    <n v="1"/>
    <n v="0"/>
    <n v="0"/>
    <x v="2"/>
    <m/>
  </r>
  <r>
    <s v="2343071"/>
    <s v="Attest Rapid Readout          "/>
    <s v="            "/>
    <s v="25/Ca   "/>
    <s v="3MMED"/>
    <s v="1296F"/>
    <n v="1"/>
    <n v="5"/>
    <n v="0"/>
    <n v="1"/>
    <n v="0"/>
    <n v="0"/>
    <x v="7"/>
    <m/>
  </r>
  <r>
    <s v="8262720"/>
    <s v="Airway Nasopharyngeal         "/>
    <s v="36 FR       "/>
    <s v="Ea      "/>
    <s v="RUSCH"/>
    <s v="123336"/>
    <n v="1"/>
    <n v="10"/>
    <n v="0"/>
    <n v="1"/>
    <n v="0"/>
    <n v="0"/>
    <x v="2"/>
    <m/>
  </r>
  <r>
    <s v="9576146"/>
    <s v="Finger Strip Padded 1/2x9     "/>
    <s v="            "/>
    <s v="12/Pk   "/>
    <s v="SMTNEP"/>
    <s v="79-72030"/>
    <n v="1"/>
    <n v="1"/>
    <n v="0"/>
    <n v="1"/>
    <n v="0"/>
    <n v="0"/>
    <x v="2"/>
    <m/>
  </r>
  <r>
    <s v="6545534"/>
    <s v="Suture Vicryl Violet S-24     "/>
    <s v="6-0 12&quot;     "/>
    <s v="12/Bx   "/>
    <s v="ETHICO"/>
    <s v="J552G"/>
    <n v="1"/>
    <n v="2"/>
    <n v="0"/>
    <n v="0"/>
    <n v="1"/>
    <n v="0"/>
    <x v="4"/>
    <m/>
  </r>
  <r>
    <s v="6126944"/>
    <s v="Label Sterilization Red       "/>
    <s v="w/Ster Date "/>
    <s v="12rl/Ca "/>
    <s v="3MMED"/>
    <s v="1269R"/>
    <n v="1"/>
    <n v="1"/>
    <n v="0"/>
    <n v="1"/>
    <n v="0"/>
    <n v="0"/>
    <x v="7"/>
    <m/>
  </r>
  <r>
    <s v="1148216"/>
    <s v="Contiplex Tuohy NerveBlock Set"/>
    <s v="18gx2&quot;      "/>
    <s v="12/Ca   "/>
    <s v="MCGAW"/>
    <s v="331691"/>
    <n v="1"/>
    <n v="1"/>
    <n v="0"/>
    <n v="0"/>
    <n v="1"/>
    <n v="0"/>
    <x v="4"/>
    <m/>
  </r>
  <r>
    <s v="2771157"/>
    <s v="Brush Instrmnt Cleaning  Nyln "/>
    <s v="Double      "/>
    <s v="3/Pk    "/>
    <s v="MISDFK"/>
    <s v="10-1444"/>
    <n v="1"/>
    <n v="2"/>
    <n v="0"/>
    <n v="1"/>
    <n v="0"/>
    <n v="0"/>
    <x v="2"/>
    <m/>
  </r>
  <r>
    <s v="8310339"/>
    <s v="Pack Cystoscopy I Aurora      "/>
    <s v="            "/>
    <s v="Ea      "/>
    <s v="MEDLIN"/>
    <s v="DYNJP5000A"/>
    <n v="1"/>
    <n v="5"/>
    <n v="0"/>
    <n v="1"/>
    <n v="0"/>
    <n v="0"/>
    <x v="3"/>
    <m/>
  </r>
  <r>
    <s v="9050123"/>
    <s v="Suture Vcl+ Antib Ud CT2      "/>
    <s v="2-0 27&quot;     "/>
    <s v="36/Bx   "/>
    <s v="ETHICO"/>
    <s v="VCP269H"/>
    <n v="1"/>
    <n v="2"/>
    <n v="1"/>
    <n v="0"/>
    <n v="0"/>
    <n v="0"/>
    <x v="7"/>
    <m/>
  </r>
  <r>
    <s v="1813910"/>
    <s v="Sterilization Wrap KC500      "/>
    <s v="54&quot;x54&quot;     "/>
    <s v="24/Ca   "/>
    <s v="HALYAR"/>
    <s v="62154"/>
    <n v="1"/>
    <n v="1"/>
    <n v="0"/>
    <n v="1"/>
    <n v="0"/>
    <n v="0"/>
    <x v="2"/>
    <m/>
  </r>
  <r>
    <s v="7770573"/>
    <s v="Wrap Coban LF Tan HT Sterile  "/>
    <s v="2&quot;x5yd      "/>
    <s v="36/Ca   "/>
    <s v="3MMED"/>
    <s v="2082S"/>
    <n v="1"/>
    <n v="1"/>
    <n v="1"/>
    <n v="0"/>
    <n v="0"/>
    <n v="0"/>
    <x v="7"/>
    <m/>
  </r>
  <r>
    <s v="1168572"/>
    <s v="Endo Close Trocar Site Closure"/>
    <s v="Device      "/>
    <s v="12/Bx   "/>
    <s v="KENDAL"/>
    <s v="173022"/>
    <n v="1"/>
    <n v="1"/>
    <n v="0"/>
    <n v="1"/>
    <n v="0"/>
    <n v="0"/>
    <x v="2"/>
    <m/>
  </r>
  <r>
    <s v="3720401"/>
    <s v="Belt Gait Hvy-Dty 2&quot;X56&quot; Nat  "/>
    <s v="Universal   "/>
    <s v="Ea      "/>
    <s v="DEROYA"/>
    <s v="M5166"/>
    <n v="1"/>
    <n v="6"/>
    <n v="0"/>
    <n v="1"/>
    <n v="0"/>
    <n v="0"/>
    <x v="2"/>
    <m/>
  </r>
  <r>
    <s v="1015026"/>
    <s v="Labels Epinephrin Rls         "/>
    <s v="            "/>
    <s v="1/Rl    "/>
    <s v="TIMED"/>
    <s v="AN-6"/>
    <n v="1"/>
    <n v="10"/>
    <n v="0"/>
    <n v="0"/>
    <n v="1"/>
    <n v="0"/>
    <x v="4"/>
    <m/>
  </r>
  <r>
    <s v="9215890"/>
    <s v="Headstrap Conductive 4-loops  "/>
    <s v="            "/>
    <s v="EA      "/>
    <s v="RUSCH"/>
    <s v="9912001"/>
    <n v="1"/>
    <n v="5"/>
    <n v="0"/>
    <n v="1"/>
    <n v="0"/>
    <n v="0"/>
    <x v="2"/>
    <m/>
  </r>
  <r>
    <s v="1061241"/>
    <s v="SCD Express Sleeve Knee       "/>
    <s v="Medium      "/>
    <s v="5Pr/Ca  "/>
    <s v="KENDAL"/>
    <s v="9529"/>
    <n v="1"/>
    <n v="1"/>
    <n v="1"/>
    <n v="0"/>
    <n v="0"/>
    <n v="0"/>
    <x v="7"/>
    <m/>
  </r>
  <r>
    <s v="8900260"/>
    <s v="Glove Dispenser In-Room Beige "/>
    <s v="            "/>
    <s v="Ea      "/>
    <s v="KENDAL"/>
    <s v="8555SA"/>
    <n v="1"/>
    <n v="6"/>
    <n v="0"/>
    <n v="1"/>
    <n v="0"/>
    <n v="0"/>
    <x v="7"/>
    <m/>
  </r>
  <r>
    <s v="7421138"/>
    <s v="LMA Fastrach Multipack        "/>
    <s v="            "/>
    <s v="Ea      "/>
    <s v="RUSCH"/>
    <s v="13200"/>
    <n v="1"/>
    <n v="1"/>
    <n v="0"/>
    <n v="0"/>
    <n v="1"/>
    <n v="0"/>
    <x v="4"/>
    <m/>
  </r>
  <r>
    <s v="6545144"/>
    <s v="Suture Vicryl Safety Vio Sh1  "/>
    <s v="3-0 18&quot;     "/>
    <s v="12/Bx   "/>
    <s v="ETHICO"/>
    <s v="J772D"/>
    <n v="1"/>
    <n v="2"/>
    <n v="0"/>
    <n v="0"/>
    <n v="1"/>
    <n v="0"/>
    <x v="4"/>
    <m/>
  </r>
  <r>
    <s v="8266239"/>
    <s v="SnapLight Fiber Optic         "/>
    <s v="Macintosh 3 "/>
    <s v="Ea      "/>
    <s v="RUSCH"/>
    <s v="002203300"/>
    <n v="1"/>
    <n v="10"/>
    <n v="0"/>
    <n v="0"/>
    <n v="1"/>
    <n v="0"/>
    <x v="4"/>
    <m/>
  </r>
  <r>
    <s v="6543974"/>
    <s v="Suture Vicryl 2               "/>
    <s v="w/o Needle  "/>
    <s v="36/Bx   "/>
    <s v="ETHICO"/>
    <s v="J618H"/>
    <n v="1"/>
    <n v="1"/>
    <n v="0"/>
    <n v="0"/>
    <n v="1"/>
    <n v="0"/>
    <x v="4"/>
    <m/>
  </r>
  <r>
    <s v="1138402"/>
    <s v="Endomask Laryngeal Adult      "/>
    <s v="Size-5      "/>
    <s v="5/Bx    "/>
    <s v="MEDLIN"/>
    <s v="DYND300050"/>
    <n v="1"/>
    <n v="1"/>
    <n v="0"/>
    <n v="0"/>
    <n v="0"/>
    <n v="1"/>
    <x v="4"/>
    <m/>
  </r>
  <r>
    <s v="8909453"/>
    <s v="Frazier Suction Tip           "/>
    <s v="8FR         "/>
    <s v="40/ca   "/>
    <s v="KENDAL"/>
    <s v="166024"/>
    <n v="1"/>
    <n v="1"/>
    <n v="0"/>
    <n v="0"/>
    <n v="1"/>
    <n v="0"/>
    <x v="4"/>
    <m/>
  </r>
  <r>
    <s v="6547688"/>
    <s v="Suture Vicryl Undyed CTX      "/>
    <s v="1 36&quot;       "/>
    <s v="36/Bx   "/>
    <s v="ETHICO"/>
    <s v="J977H"/>
    <n v="1"/>
    <n v="1"/>
    <n v="0"/>
    <n v="0"/>
    <n v="1"/>
    <n v="0"/>
    <x v="4"/>
    <m/>
  </r>
  <r>
    <s v="1177734"/>
    <s v="Tube Microlaryngeal Tracheal  "/>
    <s v="5.0mm       "/>
    <s v="10/Bx   "/>
    <s v="KENDAL"/>
    <s v="86387"/>
    <n v="1"/>
    <n v="1"/>
    <n v="0"/>
    <n v="0"/>
    <n v="1"/>
    <n v="0"/>
    <x v="4"/>
    <m/>
  </r>
  <r>
    <s v="1109534"/>
    <s v="Process Indicator Cards Scored"/>
    <s v="            "/>
    <s v="250/Pk  "/>
    <s v="AESCUL"/>
    <s v="MD347"/>
    <n v="1"/>
    <n v="1"/>
    <n v="0"/>
    <n v="0"/>
    <n v="1"/>
    <n v="0"/>
    <x v="4"/>
    <m/>
  </r>
  <r>
    <s v="6544298"/>
    <s v="Suture Vicryl Undyed CT-1     "/>
    <s v="1 27&quot;       "/>
    <s v="36/Bx   "/>
    <s v="ETHICO"/>
    <s v="J261H"/>
    <n v="1"/>
    <n v="1"/>
    <n v="1"/>
    <n v="0"/>
    <n v="0"/>
    <n v="0"/>
    <x v="2"/>
    <m/>
  </r>
  <r>
    <s v="1273301"/>
    <s v="IV Ext Set 35&quot; Standard Bore  "/>
    <s v="Caresite    "/>
    <s v="50/Ca   "/>
    <s v="MCGAW"/>
    <s v="354220"/>
    <n v="1"/>
    <n v="1"/>
    <n v="0"/>
    <n v="1"/>
    <n v="0"/>
    <n v="0"/>
    <x v="2"/>
    <m/>
  </r>
  <r>
    <s v="6732621"/>
    <s v="Suture Ticron Poly Blu SC-250 "/>
    <s v="2-0 30&quot;     "/>
    <s v="12/Bx   "/>
    <s v="KENDAL"/>
    <s v="8886294753"/>
    <n v="1"/>
    <n v="1"/>
    <n v="0"/>
    <n v="0"/>
    <n v="1"/>
    <n v="0"/>
    <x v="4"/>
    <m/>
  </r>
  <r>
    <s v="1205724"/>
    <s v="Cover Equipment EZ Sterile    "/>
    <s v="36x28&quot;      "/>
    <s v="20/Ca   "/>
    <s v="PREFE"/>
    <s v="EZ-28"/>
    <n v="1"/>
    <n v="1"/>
    <n v="0"/>
    <n v="0"/>
    <n v="0"/>
    <n v="1"/>
    <x v="4"/>
    <m/>
  </r>
  <r>
    <s v="6545025"/>
    <s v="Suture Monocryl Mono Vio P3   "/>
    <s v="5-0 18&quot;     "/>
    <s v="12/Bx   "/>
    <s v="ETHICO"/>
    <s v="Y463G"/>
    <n v="1"/>
    <n v="1"/>
    <n v="1"/>
    <n v="0"/>
    <n v="0"/>
    <n v="0"/>
    <x v="7"/>
    <m/>
  </r>
  <r>
    <s v="8870005"/>
    <s v="Post Op Shoe Squared Toe      "/>
    <s v="XLarge      "/>
    <s v="Ea      "/>
    <s v="SMTNEP"/>
    <s v="79-81238"/>
    <n v="1"/>
    <n v="2"/>
    <n v="0"/>
    <n v="1"/>
    <n v="0"/>
    <n v="0"/>
    <x v="7"/>
    <m/>
  </r>
  <r>
    <s v="1763833"/>
    <s v="Instrument Wipes              "/>
    <s v="2-7/8x2-7/8 "/>
    <s v="20/Bx   "/>
    <s v="BEAVIS"/>
    <s v="581047"/>
    <n v="1"/>
    <n v="1"/>
    <n v="0"/>
    <n v="1"/>
    <n v="0"/>
    <n v="0"/>
    <x v="2"/>
    <m/>
  </r>
  <r>
    <s v="1225070"/>
    <s v="Dressing Telfa Occlusive Trans"/>
    <s v="4x5&quot; Sterile"/>
    <s v="50/Ca   "/>
    <s v="KENDAL"/>
    <s v="1111"/>
    <n v="1"/>
    <n v="1"/>
    <n v="0"/>
    <n v="0"/>
    <n v="1"/>
    <n v="0"/>
    <x v="4"/>
    <m/>
  </r>
  <r>
    <s v="1092290"/>
    <s v="Stimuplex D Needles 15deg     "/>
    <s v="25gX1-3/8   "/>
    <s v="25/Ca   "/>
    <s v="MCGAW"/>
    <s v="333670"/>
    <n v="1"/>
    <n v="1"/>
    <n v="0"/>
    <n v="0"/>
    <n v="1"/>
    <n v="0"/>
    <x v="4"/>
    <m/>
  </r>
  <r>
    <s v="1131387"/>
    <s v="Sterilization Paper Bag       "/>
    <s v="            "/>
    <s v="500/Ca  "/>
    <s v="HEALMK"/>
    <s v="PB5"/>
    <n v="1"/>
    <n v="1"/>
    <n v="0"/>
    <n v="0"/>
    <n v="1"/>
    <n v="0"/>
    <x v="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2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B2:D12" firstHeaderRow="0" firstDataRow="1" firstDataCol="1"/>
  <pivotFields count="14">
    <pivotField dataField="1" showAll="0"/>
    <pivotField showAll="0"/>
    <pivotField showAll="0"/>
    <pivotField showAll="0"/>
    <pivotField showAll="0"/>
    <pivotField showAll="0"/>
    <pivotField dataField="1" showAll="0"/>
    <pivotField showAll="0"/>
    <pivotField numFmtId="166" showAll="0"/>
    <pivotField numFmtId="166" showAll="0"/>
    <pivotField numFmtId="166" showAll="0"/>
    <pivotField numFmtId="166" showAll="0"/>
    <pivotField axis="axisRow" showAll="0">
      <items count="10">
        <item x="4"/>
        <item x="3"/>
        <item x="5"/>
        <item x="8"/>
        <item x="2"/>
        <item x="0"/>
        <item x="1"/>
        <item x="7"/>
        <item x="6"/>
        <item t="default"/>
      </items>
    </pivotField>
    <pivotField showAll="0"/>
  </pivotFields>
  <rowFields count="1">
    <field x="12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LINES" fld="6" baseField="0" baseItem="0"/>
    <dataField name="Count of SKU" fld="0" subtotal="count" baseField="0" baseItem="0"/>
  </dataFields>
  <formats count="26">
    <format dxfId="25">
      <pivotArea field="12" type="button" dataOnly="0" labelOnly="1" outline="0" axis="axisRow" fieldPosition="0"/>
    </format>
    <format dxfId="2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3">
      <pivotArea type="all" dataOnly="0" outline="0" fieldPosition="0"/>
    </format>
    <format dxfId="22">
      <pivotArea outline="0" collapsedLevelsAreSubtotals="1" fieldPosition="0"/>
    </format>
    <format dxfId="21">
      <pivotArea field="12" type="button" dataOnly="0" labelOnly="1" outline="0" axis="axisRow" fieldPosition="0"/>
    </format>
    <format dxfId="20">
      <pivotArea dataOnly="0" labelOnly="1" fieldPosition="0">
        <references count="1">
          <reference field="12" count="0"/>
        </references>
      </pivotArea>
    </format>
    <format dxfId="19">
      <pivotArea dataOnly="0" labelOnly="1" grandRow="1" outline="0" fieldPosition="0"/>
    </format>
    <format dxfId="1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7">
      <pivotArea collapsedLevelsAreSubtotals="1" fieldPosition="0">
        <references count="1">
          <reference field="12" count="4">
            <x v="0"/>
            <x v="1"/>
            <x v="2"/>
            <x v="3"/>
          </reference>
        </references>
      </pivotArea>
    </format>
    <format dxfId="16">
      <pivotArea dataOnly="0" labelOnly="1" fieldPosition="0">
        <references count="1">
          <reference field="12" count="4">
            <x v="0"/>
            <x v="1"/>
            <x v="2"/>
            <x v="3"/>
          </reference>
        </references>
      </pivotArea>
    </format>
    <format dxfId="15">
      <pivotArea collapsedLevelsAreSubtotals="1" fieldPosition="0">
        <references count="1">
          <reference field="12" count="3">
            <x v="6"/>
            <x v="7"/>
            <x v="8"/>
          </reference>
        </references>
      </pivotArea>
    </format>
    <format dxfId="14">
      <pivotArea dataOnly="0" labelOnly="1" fieldPosition="0">
        <references count="1">
          <reference field="12" count="3">
            <x v="6"/>
            <x v="7"/>
            <x v="8"/>
          </reference>
        </references>
      </pivotArea>
    </format>
    <format dxfId="13">
      <pivotArea grandRow="1" outline="0" collapsedLevelsAreSubtotals="1" fieldPosition="0"/>
    </format>
    <format dxfId="12">
      <pivotArea dataOnly="0" labelOnly="1" grandRow="1" outline="0" fieldPosition="0"/>
    </format>
    <format dxfId="11">
      <pivotArea collapsedLevelsAreSubtotals="1" fieldPosition="0">
        <references count="1">
          <reference field="12" count="1">
            <x v="0"/>
          </reference>
        </references>
      </pivotArea>
    </format>
    <format dxfId="10">
      <pivotArea dataOnly="0" labelOnly="1" fieldPosition="0">
        <references count="1">
          <reference field="12" count="1">
            <x v="0"/>
          </reference>
        </references>
      </pivotArea>
    </format>
    <format dxfId="9">
      <pivotArea collapsedLevelsAreSubtotals="1" fieldPosition="0">
        <references count="1">
          <reference field="12" count="1">
            <x v="4"/>
          </reference>
        </references>
      </pivotArea>
    </format>
    <format dxfId="8">
      <pivotArea dataOnly="0" labelOnly="1" fieldPosition="0">
        <references count="1">
          <reference field="12" count="1">
            <x v="4"/>
          </reference>
        </references>
      </pivotArea>
    </format>
    <format dxfId="7">
      <pivotArea collapsedLevelsAreSubtotals="1" fieldPosition="0">
        <references count="1">
          <reference field="12" count="1">
            <x v="7"/>
          </reference>
        </references>
      </pivotArea>
    </format>
    <format dxfId="6">
      <pivotArea dataOnly="0" labelOnly="1" fieldPosition="0">
        <references count="1">
          <reference field="12" count="1">
            <x v="7"/>
          </reference>
        </references>
      </pivotArea>
    </format>
    <format dxfId="5">
      <pivotArea collapsedLevelsAreSubtotals="1" fieldPosition="0">
        <references count="1">
          <reference field="12" count="1">
            <x v="2"/>
          </reference>
        </references>
      </pivotArea>
    </format>
    <format dxfId="4">
      <pivotArea dataOnly="0" labelOnly="1" fieldPosition="0">
        <references count="1">
          <reference field="12" count="1">
            <x v="2"/>
          </reference>
        </references>
      </pivotArea>
    </format>
    <format dxfId="3">
      <pivotArea collapsedLevelsAreSubtotals="1" fieldPosition="0">
        <references count="1">
          <reference field="12" count="1">
            <x v="5"/>
          </reference>
        </references>
      </pivotArea>
    </format>
    <format dxfId="2">
      <pivotArea dataOnly="0" labelOnly="1" fieldPosition="0">
        <references count="1">
          <reference field="12" count="1">
            <x v="5"/>
          </reference>
        </references>
      </pivotArea>
    </format>
    <format dxfId="1">
      <pivotArea collapsedLevelsAreSubtotals="1" fieldPosition="0">
        <references count="1">
          <reference field="12" count="1">
            <x v="8"/>
          </reference>
        </references>
      </pivotArea>
    </format>
    <format dxfId="0">
      <pivotArea dataOnly="0" labelOnly="1" fieldPosition="0">
        <references count="1">
          <reference field="12" count="1">
            <x v="8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sqref="A1:J4"/>
    </sheetView>
  </sheetViews>
  <sheetFormatPr defaultRowHeight="14.4" x14ac:dyDescent="0.3"/>
  <sheetData>
    <row r="1" spans="1:10" x14ac:dyDescent="0.3">
      <c r="A1" s="21" t="s">
        <v>0</v>
      </c>
      <c r="B1" s="22"/>
      <c r="C1" s="22"/>
      <c r="D1" s="22"/>
      <c r="E1" s="22"/>
      <c r="F1" s="22"/>
      <c r="G1" s="22"/>
      <c r="H1" s="22"/>
      <c r="I1" s="22"/>
      <c r="J1" s="22"/>
    </row>
    <row r="2" spans="1:10" ht="37.5" customHeight="1" x14ac:dyDescent="0.3">
      <c r="A2" s="1" t="s">
        <v>1</v>
      </c>
      <c r="B2" s="1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</row>
    <row r="3" spans="1:10" x14ac:dyDescent="0.3">
      <c r="A3" s="23" t="s">
        <v>11</v>
      </c>
      <c r="B3" s="22"/>
      <c r="C3" s="6">
        <v>13219</v>
      </c>
      <c r="D3" s="6">
        <v>11259</v>
      </c>
      <c r="E3" s="5">
        <v>0.85172857250926692</v>
      </c>
      <c r="F3" s="6">
        <v>1192</v>
      </c>
      <c r="G3" s="5">
        <v>0.9419018080036311</v>
      </c>
      <c r="H3" s="6">
        <v>273</v>
      </c>
      <c r="I3" s="6">
        <v>330</v>
      </c>
      <c r="J3" s="6">
        <v>165</v>
      </c>
    </row>
    <row r="4" spans="1:10" x14ac:dyDescent="0.3">
      <c r="A4" s="23" t="s">
        <v>12</v>
      </c>
      <c r="B4" s="23"/>
      <c r="C4" s="22"/>
      <c r="D4" s="22"/>
      <c r="E4" s="5">
        <v>0.88917467281942664</v>
      </c>
      <c r="F4" s="3"/>
      <c r="G4" s="5">
        <v>0.9793479083137907</v>
      </c>
      <c r="H4" s="23"/>
      <c r="I4" s="22"/>
      <c r="J4" s="3"/>
    </row>
    <row r="5" spans="1:10" x14ac:dyDescent="0.3">
      <c r="A5" s="7" t="s">
        <v>13</v>
      </c>
      <c r="B5" s="7" t="s">
        <v>14</v>
      </c>
      <c r="C5" s="8">
        <v>1697</v>
      </c>
      <c r="D5" s="8">
        <v>1486</v>
      </c>
      <c r="E5" s="4">
        <v>0.87566293459045363</v>
      </c>
      <c r="F5" s="8">
        <v>136</v>
      </c>
      <c r="G5" s="4">
        <v>0.95580436063641716</v>
      </c>
      <c r="H5" s="8">
        <v>25</v>
      </c>
      <c r="I5" s="8">
        <v>40</v>
      </c>
      <c r="J5" s="8">
        <v>10</v>
      </c>
    </row>
    <row r="6" spans="1:10" x14ac:dyDescent="0.3">
      <c r="A6" s="7" t="s">
        <v>15</v>
      </c>
      <c r="B6" s="7" t="s">
        <v>16</v>
      </c>
      <c r="C6" s="8">
        <v>1693</v>
      </c>
      <c r="D6" s="8">
        <v>1467</v>
      </c>
      <c r="E6" s="4">
        <v>0.8665091553455404</v>
      </c>
      <c r="F6" s="8">
        <v>159</v>
      </c>
      <c r="G6" s="4">
        <v>0.96042528056704091</v>
      </c>
      <c r="H6" s="8">
        <v>42</v>
      </c>
      <c r="I6" s="8">
        <v>19</v>
      </c>
      <c r="J6" s="8">
        <v>6</v>
      </c>
    </row>
    <row r="7" spans="1:10" x14ac:dyDescent="0.3">
      <c r="A7" s="7" t="s">
        <v>17</v>
      </c>
      <c r="B7" s="7" t="s">
        <v>18</v>
      </c>
      <c r="C7" s="8">
        <v>1435</v>
      </c>
      <c r="D7" s="8">
        <v>1249</v>
      </c>
      <c r="E7" s="4">
        <v>0.87038327526132409</v>
      </c>
      <c r="F7" s="8">
        <v>109</v>
      </c>
      <c r="G7" s="4">
        <v>0.9463414634146341</v>
      </c>
      <c r="H7" s="8">
        <v>38</v>
      </c>
      <c r="I7" s="8">
        <v>33</v>
      </c>
      <c r="J7" s="8">
        <v>6</v>
      </c>
    </row>
    <row r="8" spans="1:10" x14ac:dyDescent="0.3">
      <c r="A8" s="7" t="s">
        <v>19</v>
      </c>
      <c r="B8" s="7" t="s">
        <v>20</v>
      </c>
      <c r="C8" s="8">
        <v>1430</v>
      </c>
      <c r="D8" s="8">
        <v>1194</v>
      </c>
      <c r="E8" s="4">
        <v>0.83496503496503494</v>
      </c>
      <c r="F8" s="8">
        <v>108</v>
      </c>
      <c r="G8" s="4">
        <v>0.91048951048951043</v>
      </c>
      <c r="H8" s="8">
        <v>39</v>
      </c>
      <c r="I8" s="8">
        <v>61</v>
      </c>
      <c r="J8" s="8">
        <v>28</v>
      </c>
    </row>
    <row r="9" spans="1:10" x14ac:dyDescent="0.3">
      <c r="A9" s="7" t="s">
        <v>21</v>
      </c>
      <c r="B9" s="7" t="s">
        <v>22</v>
      </c>
      <c r="C9" s="8">
        <v>1263</v>
      </c>
      <c r="D9" s="8">
        <v>1113</v>
      </c>
      <c r="E9" s="4">
        <v>0.88123515439429934</v>
      </c>
      <c r="F9" s="8">
        <v>92</v>
      </c>
      <c r="G9" s="4">
        <v>0.95407759303246242</v>
      </c>
      <c r="H9" s="8">
        <v>20</v>
      </c>
      <c r="I9" s="8">
        <v>29</v>
      </c>
      <c r="J9" s="8">
        <v>9</v>
      </c>
    </row>
    <row r="10" spans="1:10" x14ac:dyDescent="0.3">
      <c r="A10" s="7" t="s">
        <v>23</v>
      </c>
      <c r="B10" s="7" t="s">
        <v>24</v>
      </c>
      <c r="C10" s="8">
        <v>1100</v>
      </c>
      <c r="D10" s="8">
        <v>942</v>
      </c>
      <c r="E10" s="4">
        <v>0.85636363636363622</v>
      </c>
      <c r="F10" s="8">
        <v>121</v>
      </c>
      <c r="G10" s="4">
        <v>0.96636363636363631</v>
      </c>
      <c r="H10" s="8">
        <v>18</v>
      </c>
      <c r="I10" s="8">
        <v>8</v>
      </c>
      <c r="J10" s="8">
        <v>11</v>
      </c>
    </row>
    <row r="11" spans="1:10" x14ac:dyDescent="0.3">
      <c r="A11" s="7" t="s">
        <v>25</v>
      </c>
      <c r="B11" s="7" t="s">
        <v>26</v>
      </c>
      <c r="C11" s="8">
        <v>773</v>
      </c>
      <c r="D11" s="8">
        <v>646</v>
      </c>
      <c r="E11" s="4">
        <v>0.83570504527813716</v>
      </c>
      <c r="F11" s="8">
        <v>78</v>
      </c>
      <c r="G11" s="4">
        <v>0.93661060802069873</v>
      </c>
      <c r="H11" s="8">
        <v>7</v>
      </c>
      <c r="I11" s="8">
        <v>23</v>
      </c>
      <c r="J11" s="8">
        <v>19</v>
      </c>
    </row>
    <row r="12" spans="1:10" x14ac:dyDescent="0.3">
      <c r="A12" s="7" t="s">
        <v>27</v>
      </c>
      <c r="B12" s="7" t="s">
        <v>28</v>
      </c>
      <c r="C12" s="8">
        <v>772</v>
      </c>
      <c r="D12" s="8">
        <v>707</v>
      </c>
      <c r="E12" s="4">
        <v>0.91580310880829019</v>
      </c>
      <c r="F12" s="8">
        <v>50</v>
      </c>
      <c r="G12" s="4">
        <v>0.98056994818652854</v>
      </c>
      <c r="H12" s="8">
        <v>8</v>
      </c>
      <c r="I12" s="8">
        <v>4</v>
      </c>
      <c r="J12" s="8">
        <v>3</v>
      </c>
    </row>
    <row r="13" spans="1:10" x14ac:dyDescent="0.3">
      <c r="A13" s="7" t="s">
        <v>29</v>
      </c>
      <c r="B13" s="7" t="s">
        <v>30</v>
      </c>
      <c r="C13" s="8">
        <v>767</v>
      </c>
      <c r="D13" s="8">
        <v>573</v>
      </c>
      <c r="E13" s="4">
        <v>0.74706649282920468</v>
      </c>
      <c r="F13" s="8">
        <v>95</v>
      </c>
      <c r="G13" s="4">
        <v>0.87092568448500662</v>
      </c>
      <c r="H13" s="8">
        <v>28</v>
      </c>
      <c r="I13" s="8">
        <v>37</v>
      </c>
      <c r="J13" s="8">
        <v>34</v>
      </c>
    </row>
    <row r="14" spans="1:10" x14ac:dyDescent="0.3">
      <c r="A14" s="7" t="s">
        <v>31</v>
      </c>
      <c r="B14" s="7" t="s">
        <v>32</v>
      </c>
      <c r="C14" s="8">
        <v>737</v>
      </c>
      <c r="D14" s="8">
        <v>647</v>
      </c>
      <c r="E14" s="4">
        <v>0.87788331071913162</v>
      </c>
      <c r="F14" s="8">
        <v>64</v>
      </c>
      <c r="G14" s="4">
        <v>0.96472184531886029</v>
      </c>
      <c r="H14" s="8">
        <v>11</v>
      </c>
      <c r="I14" s="8">
        <v>10</v>
      </c>
      <c r="J14" s="8">
        <v>5</v>
      </c>
    </row>
    <row r="15" spans="1:10" x14ac:dyDescent="0.3">
      <c r="A15" s="7" t="s">
        <v>33</v>
      </c>
      <c r="B15" s="7" t="s">
        <v>34</v>
      </c>
      <c r="C15" s="8">
        <v>449</v>
      </c>
      <c r="D15" s="8">
        <v>263</v>
      </c>
      <c r="E15" s="4">
        <v>0.58574610244988867</v>
      </c>
      <c r="F15" s="8">
        <v>104</v>
      </c>
      <c r="G15" s="4">
        <v>0.81737193763919824</v>
      </c>
      <c r="H15" s="8">
        <v>15</v>
      </c>
      <c r="I15" s="8">
        <v>41</v>
      </c>
      <c r="J15" s="8">
        <v>26</v>
      </c>
    </row>
    <row r="16" spans="1:10" x14ac:dyDescent="0.3">
      <c r="A16" s="7" t="s">
        <v>35</v>
      </c>
      <c r="B16" s="7" t="s">
        <v>36</v>
      </c>
      <c r="C16" s="8">
        <v>410</v>
      </c>
      <c r="D16" s="8">
        <v>343</v>
      </c>
      <c r="E16" s="4">
        <v>0.8365853658536585</v>
      </c>
      <c r="F16" s="8">
        <v>38</v>
      </c>
      <c r="G16" s="4">
        <v>0.92926829268292688</v>
      </c>
      <c r="H16" s="8">
        <v>9</v>
      </c>
      <c r="I16" s="8">
        <v>15</v>
      </c>
      <c r="J16" s="8">
        <v>5</v>
      </c>
    </row>
    <row r="17" spans="1:10" x14ac:dyDescent="0.3">
      <c r="A17" s="7" t="s">
        <v>37</v>
      </c>
      <c r="B17" s="7" t="s">
        <v>38</v>
      </c>
      <c r="C17" s="8">
        <v>308</v>
      </c>
      <c r="D17" s="8">
        <v>290</v>
      </c>
      <c r="E17" s="4">
        <v>0.94155844155844159</v>
      </c>
      <c r="F17" s="8">
        <v>8</v>
      </c>
      <c r="G17" s="4">
        <v>0.96753246753246758</v>
      </c>
      <c r="H17" s="8">
        <v>7</v>
      </c>
      <c r="I17" s="8">
        <v>3</v>
      </c>
      <c r="J17" s="8">
        <v>0</v>
      </c>
    </row>
    <row r="18" spans="1:10" x14ac:dyDescent="0.3">
      <c r="A18" s="7" t="s">
        <v>39</v>
      </c>
      <c r="B18" s="7" t="s">
        <v>40</v>
      </c>
      <c r="C18" s="8">
        <v>299</v>
      </c>
      <c r="D18" s="8">
        <v>264</v>
      </c>
      <c r="E18" s="4">
        <v>0.88294314381270889</v>
      </c>
      <c r="F18" s="8">
        <v>24</v>
      </c>
      <c r="G18" s="4">
        <v>0.96321070234113715</v>
      </c>
      <c r="H18" s="8">
        <v>6</v>
      </c>
      <c r="I18" s="8">
        <v>3</v>
      </c>
      <c r="J18" s="8">
        <v>2</v>
      </c>
    </row>
    <row r="19" spans="1:10" x14ac:dyDescent="0.3">
      <c r="A19" s="7" t="s">
        <v>41</v>
      </c>
      <c r="B19" s="7" t="s">
        <v>42</v>
      </c>
      <c r="C19" s="8">
        <v>86</v>
      </c>
      <c r="D19" s="8">
        <v>75</v>
      </c>
      <c r="E19" s="4">
        <v>0.87209302325581395</v>
      </c>
      <c r="F19" s="8">
        <v>6</v>
      </c>
      <c r="G19" s="4">
        <v>0.94186046511627908</v>
      </c>
      <c r="H19" s="8">
        <v>0</v>
      </c>
      <c r="I19" s="8">
        <v>4</v>
      </c>
      <c r="J19" s="8">
        <v>1</v>
      </c>
    </row>
  </sheetData>
  <mergeCells count="4">
    <mergeCell ref="A1:J1"/>
    <mergeCell ref="A3:B3"/>
    <mergeCell ref="A4:D4"/>
    <mergeCell ref="H4:I4"/>
  </mergeCells>
  <pageMargins left="0.5" right="0.5" top="0.75" bottom="0.75" header="0.3" footer="0.3"/>
  <pageSetup scale="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2"/>
  <sheetViews>
    <sheetView workbookViewId="0"/>
  </sheetViews>
  <sheetFormatPr defaultRowHeight="14.4" x14ac:dyDescent="0.3"/>
  <sheetData>
    <row r="1" spans="1:13" x14ac:dyDescent="0.3">
      <c r="A1" s="24" t="s">
        <v>43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</row>
    <row r="2" spans="1:13" x14ac:dyDescent="0.3">
      <c r="A2" s="9" t="s">
        <v>44</v>
      </c>
      <c r="B2" s="9" t="s">
        <v>45</v>
      </c>
      <c r="C2" s="9" t="s">
        <v>46</v>
      </c>
      <c r="D2" s="9" t="s">
        <v>47</v>
      </c>
      <c r="E2" s="9" t="s">
        <v>48</v>
      </c>
      <c r="F2" s="9" t="s">
        <v>49</v>
      </c>
      <c r="G2" s="9" t="s">
        <v>50</v>
      </c>
      <c r="H2" s="9" t="s">
        <v>51</v>
      </c>
      <c r="I2" s="9" t="s">
        <v>52</v>
      </c>
      <c r="J2" s="9" t="s">
        <v>53</v>
      </c>
      <c r="K2" s="9" t="s">
        <v>54</v>
      </c>
      <c r="L2" s="9" t="s">
        <v>55</v>
      </c>
      <c r="M2" s="9" t="s">
        <v>56</v>
      </c>
    </row>
    <row r="3" spans="1:13" x14ac:dyDescent="0.3">
      <c r="A3" s="10" t="s">
        <v>24</v>
      </c>
      <c r="B3" s="10" t="s">
        <v>57</v>
      </c>
      <c r="C3" s="10" t="s">
        <v>58</v>
      </c>
      <c r="D3" s="10" t="s">
        <v>59</v>
      </c>
      <c r="E3" s="10" t="s">
        <v>60</v>
      </c>
      <c r="F3" s="10" t="s">
        <v>61</v>
      </c>
      <c r="G3" s="10" t="s">
        <v>62</v>
      </c>
      <c r="H3" s="10" t="s">
        <v>63</v>
      </c>
      <c r="I3" s="11">
        <v>1</v>
      </c>
      <c r="J3" s="10" t="s">
        <v>23</v>
      </c>
      <c r="K3" s="10" t="s">
        <v>64</v>
      </c>
      <c r="L3" s="10" t="s">
        <v>65</v>
      </c>
      <c r="M3" s="10" t="s">
        <v>66</v>
      </c>
    </row>
    <row r="4" spans="1:13" x14ac:dyDescent="0.3">
      <c r="A4" s="10" t="s">
        <v>24</v>
      </c>
      <c r="B4" s="10" t="s">
        <v>57</v>
      </c>
      <c r="C4" s="10" t="s">
        <v>58</v>
      </c>
      <c r="D4" s="10" t="s">
        <v>59</v>
      </c>
      <c r="E4" s="10" t="s">
        <v>67</v>
      </c>
      <c r="F4" s="10" t="s">
        <v>61</v>
      </c>
      <c r="G4" s="10" t="s">
        <v>68</v>
      </c>
      <c r="H4" s="10" t="s">
        <v>69</v>
      </c>
      <c r="I4" s="11">
        <v>1</v>
      </c>
      <c r="J4" s="10" t="s">
        <v>23</v>
      </c>
      <c r="K4" s="10" t="s">
        <v>70</v>
      </c>
      <c r="L4" s="10" t="s">
        <v>65</v>
      </c>
      <c r="M4" s="10" t="s">
        <v>71</v>
      </c>
    </row>
    <row r="5" spans="1:13" x14ac:dyDescent="0.3">
      <c r="A5" s="10" t="s">
        <v>24</v>
      </c>
      <c r="B5" s="10" t="s">
        <v>57</v>
      </c>
      <c r="C5" s="10" t="s">
        <v>58</v>
      </c>
      <c r="D5" s="10" t="s">
        <v>59</v>
      </c>
      <c r="E5" s="10" t="s">
        <v>72</v>
      </c>
      <c r="F5" s="10" t="s">
        <v>61</v>
      </c>
      <c r="G5" s="10" t="s">
        <v>73</v>
      </c>
      <c r="H5" s="10" t="s">
        <v>74</v>
      </c>
      <c r="I5" s="11">
        <v>1</v>
      </c>
      <c r="J5" s="10" t="s">
        <v>23</v>
      </c>
      <c r="K5" s="10" t="s">
        <v>75</v>
      </c>
      <c r="L5" s="10" t="s">
        <v>65</v>
      </c>
      <c r="M5" s="10" t="s">
        <v>76</v>
      </c>
    </row>
    <row r="6" spans="1:13" x14ac:dyDescent="0.3">
      <c r="A6" s="10" t="s">
        <v>24</v>
      </c>
      <c r="B6" s="10" t="s">
        <v>57</v>
      </c>
      <c r="C6" s="10" t="s">
        <v>58</v>
      </c>
      <c r="D6" s="10" t="s">
        <v>59</v>
      </c>
      <c r="E6" s="10" t="s">
        <v>77</v>
      </c>
      <c r="F6" s="10" t="s">
        <v>61</v>
      </c>
      <c r="G6" s="10" t="s">
        <v>78</v>
      </c>
      <c r="H6" s="10" t="s">
        <v>79</v>
      </c>
      <c r="I6" s="11">
        <v>1</v>
      </c>
      <c r="J6" s="10" t="s">
        <v>23</v>
      </c>
      <c r="K6" s="10" t="s">
        <v>80</v>
      </c>
      <c r="L6" s="10" t="s">
        <v>65</v>
      </c>
      <c r="M6" s="10" t="s">
        <v>81</v>
      </c>
    </row>
    <row r="7" spans="1:13" x14ac:dyDescent="0.3">
      <c r="A7" s="10" t="s">
        <v>24</v>
      </c>
      <c r="B7" s="10" t="s">
        <v>57</v>
      </c>
      <c r="C7" s="10" t="s">
        <v>58</v>
      </c>
      <c r="D7" s="10" t="s">
        <v>59</v>
      </c>
      <c r="E7" s="10" t="s">
        <v>82</v>
      </c>
      <c r="F7" s="10" t="s">
        <v>61</v>
      </c>
      <c r="G7" s="10" t="s">
        <v>83</v>
      </c>
      <c r="H7" s="10" t="s">
        <v>84</v>
      </c>
      <c r="I7" s="11">
        <v>1</v>
      </c>
      <c r="J7" s="10" t="s">
        <v>23</v>
      </c>
      <c r="K7" s="10" t="s">
        <v>85</v>
      </c>
      <c r="L7" s="10" t="s">
        <v>65</v>
      </c>
      <c r="M7" s="10" t="s">
        <v>86</v>
      </c>
    </row>
    <row r="8" spans="1:13" x14ac:dyDescent="0.3">
      <c r="A8" s="10" t="s">
        <v>24</v>
      </c>
      <c r="B8" s="10" t="s">
        <v>57</v>
      </c>
      <c r="C8" s="10" t="s">
        <v>58</v>
      </c>
      <c r="D8" s="10" t="s">
        <v>59</v>
      </c>
      <c r="E8" s="10" t="s">
        <v>87</v>
      </c>
      <c r="F8" s="10" t="s">
        <v>61</v>
      </c>
      <c r="G8" s="10" t="s">
        <v>88</v>
      </c>
      <c r="H8" s="10" t="s">
        <v>89</v>
      </c>
      <c r="I8" s="11">
        <v>1</v>
      </c>
      <c r="J8" s="10" t="s">
        <v>23</v>
      </c>
      <c r="K8" s="10" t="s">
        <v>90</v>
      </c>
      <c r="L8" s="10" t="s">
        <v>65</v>
      </c>
      <c r="M8" s="10" t="s">
        <v>91</v>
      </c>
    </row>
    <row r="9" spans="1:13" x14ac:dyDescent="0.3">
      <c r="A9" s="10" t="s">
        <v>24</v>
      </c>
      <c r="B9" s="10" t="s">
        <v>57</v>
      </c>
      <c r="C9" s="10" t="s">
        <v>58</v>
      </c>
      <c r="D9" s="10" t="s">
        <v>59</v>
      </c>
      <c r="E9" s="10" t="s">
        <v>92</v>
      </c>
      <c r="F9" s="10" t="s">
        <v>61</v>
      </c>
      <c r="G9" s="10" t="s">
        <v>73</v>
      </c>
      <c r="H9" s="10" t="s">
        <v>74</v>
      </c>
      <c r="I9" s="11">
        <v>1</v>
      </c>
      <c r="J9" s="10" t="s">
        <v>23</v>
      </c>
      <c r="K9" s="10" t="s">
        <v>93</v>
      </c>
      <c r="L9" s="10" t="s">
        <v>65</v>
      </c>
      <c r="M9" s="10" t="s">
        <v>76</v>
      </c>
    </row>
    <row r="10" spans="1:13" x14ac:dyDescent="0.3">
      <c r="A10" s="10" t="s">
        <v>24</v>
      </c>
      <c r="B10" s="10" t="s">
        <v>57</v>
      </c>
      <c r="C10" s="10" t="s">
        <v>58</v>
      </c>
      <c r="D10" s="10" t="s">
        <v>59</v>
      </c>
      <c r="E10" s="10" t="s">
        <v>94</v>
      </c>
      <c r="F10" s="10" t="s">
        <v>61</v>
      </c>
      <c r="G10" s="10" t="s">
        <v>95</v>
      </c>
      <c r="H10" s="10" t="s">
        <v>96</v>
      </c>
      <c r="I10" s="11">
        <v>1</v>
      </c>
      <c r="J10" s="10" t="s">
        <v>23</v>
      </c>
      <c r="K10" s="10" t="s">
        <v>97</v>
      </c>
      <c r="L10" s="10" t="s">
        <v>65</v>
      </c>
      <c r="M10" s="10" t="s">
        <v>91</v>
      </c>
    </row>
    <row r="11" spans="1:13" x14ac:dyDescent="0.3">
      <c r="A11" s="10" t="s">
        <v>40</v>
      </c>
      <c r="B11" s="10" t="s">
        <v>98</v>
      </c>
      <c r="C11" s="10" t="s">
        <v>58</v>
      </c>
      <c r="D11" s="10" t="s">
        <v>99</v>
      </c>
      <c r="E11" s="10" t="s">
        <v>100</v>
      </c>
      <c r="F11" s="10" t="s">
        <v>61</v>
      </c>
      <c r="G11" s="10" t="s">
        <v>101</v>
      </c>
      <c r="H11" s="10" t="s">
        <v>102</v>
      </c>
      <c r="I11" s="11">
        <v>1</v>
      </c>
      <c r="J11" s="10" t="s">
        <v>39</v>
      </c>
      <c r="K11" s="10" t="s">
        <v>103</v>
      </c>
      <c r="L11" s="10" t="s">
        <v>65</v>
      </c>
      <c r="M11" s="10" t="s">
        <v>104</v>
      </c>
    </row>
    <row r="12" spans="1:13" x14ac:dyDescent="0.3">
      <c r="A12" s="10" t="s">
        <v>40</v>
      </c>
      <c r="B12" s="10" t="s">
        <v>98</v>
      </c>
      <c r="C12" s="10" t="s">
        <v>58</v>
      </c>
      <c r="D12" s="10" t="s">
        <v>99</v>
      </c>
      <c r="E12" s="10" t="s">
        <v>105</v>
      </c>
      <c r="F12" s="10" t="s">
        <v>61</v>
      </c>
      <c r="G12" s="10" t="s">
        <v>106</v>
      </c>
      <c r="H12" s="10" t="s">
        <v>107</v>
      </c>
      <c r="I12" s="11">
        <v>1</v>
      </c>
      <c r="J12" s="10" t="s">
        <v>39</v>
      </c>
      <c r="K12" s="10" t="s">
        <v>108</v>
      </c>
      <c r="L12" s="10" t="s">
        <v>65</v>
      </c>
      <c r="M12" s="10" t="s">
        <v>109</v>
      </c>
    </row>
    <row r="13" spans="1:13" x14ac:dyDescent="0.3">
      <c r="A13" s="10" t="s">
        <v>40</v>
      </c>
      <c r="B13" s="10" t="s">
        <v>98</v>
      </c>
      <c r="C13" s="10" t="s">
        <v>58</v>
      </c>
      <c r="D13" s="10" t="s">
        <v>99</v>
      </c>
      <c r="E13" s="10" t="s">
        <v>110</v>
      </c>
      <c r="F13" s="10" t="s">
        <v>61</v>
      </c>
      <c r="G13" s="10" t="s">
        <v>111</v>
      </c>
      <c r="H13" s="10" t="s">
        <v>112</v>
      </c>
      <c r="I13" s="11">
        <v>1</v>
      </c>
      <c r="J13" s="10" t="s">
        <v>39</v>
      </c>
      <c r="K13" s="10" t="s">
        <v>113</v>
      </c>
      <c r="L13" s="10" t="s">
        <v>65</v>
      </c>
      <c r="M13" s="10" t="s">
        <v>91</v>
      </c>
    </row>
    <row r="14" spans="1:13" x14ac:dyDescent="0.3">
      <c r="A14" s="10" t="s">
        <v>36</v>
      </c>
      <c r="B14" s="10" t="s">
        <v>114</v>
      </c>
      <c r="C14" s="10" t="s">
        <v>58</v>
      </c>
      <c r="D14" s="10" t="s">
        <v>115</v>
      </c>
      <c r="E14" s="10" t="s">
        <v>116</v>
      </c>
      <c r="F14" s="10" t="s">
        <v>61</v>
      </c>
      <c r="G14" s="10" t="s">
        <v>117</v>
      </c>
      <c r="H14" s="10" t="s">
        <v>118</v>
      </c>
      <c r="I14" s="11">
        <v>1</v>
      </c>
      <c r="J14" s="10" t="s">
        <v>35</v>
      </c>
      <c r="K14" s="10" t="s">
        <v>119</v>
      </c>
      <c r="L14" s="10" t="s">
        <v>65</v>
      </c>
      <c r="M14" s="10" t="s">
        <v>120</v>
      </c>
    </row>
    <row r="15" spans="1:13" x14ac:dyDescent="0.3">
      <c r="A15" s="10" t="s">
        <v>36</v>
      </c>
      <c r="B15" s="10" t="s">
        <v>114</v>
      </c>
      <c r="C15" s="10" t="s">
        <v>58</v>
      </c>
      <c r="D15" s="10" t="s">
        <v>115</v>
      </c>
      <c r="E15" s="10" t="s">
        <v>121</v>
      </c>
      <c r="F15" s="10" t="s">
        <v>61</v>
      </c>
      <c r="G15" s="10" t="s">
        <v>122</v>
      </c>
      <c r="H15" s="10" t="s">
        <v>123</v>
      </c>
      <c r="I15" s="11">
        <v>1</v>
      </c>
      <c r="J15" s="10" t="s">
        <v>35</v>
      </c>
      <c r="K15" s="10" t="s">
        <v>124</v>
      </c>
      <c r="L15" s="10" t="s">
        <v>65</v>
      </c>
      <c r="M15" s="10" t="s">
        <v>91</v>
      </c>
    </row>
    <row r="16" spans="1:13" x14ac:dyDescent="0.3">
      <c r="A16" s="10" t="s">
        <v>36</v>
      </c>
      <c r="B16" s="10" t="s">
        <v>114</v>
      </c>
      <c r="C16" s="10" t="s">
        <v>58</v>
      </c>
      <c r="D16" s="10" t="s">
        <v>115</v>
      </c>
      <c r="E16" s="10" t="s">
        <v>125</v>
      </c>
      <c r="F16" s="10" t="s">
        <v>61</v>
      </c>
      <c r="G16" s="10" t="s">
        <v>126</v>
      </c>
      <c r="H16" s="10" t="s">
        <v>127</v>
      </c>
      <c r="I16" s="11">
        <v>2</v>
      </c>
      <c r="J16" s="10" t="s">
        <v>35</v>
      </c>
      <c r="K16" s="10" t="s">
        <v>75</v>
      </c>
      <c r="L16" s="10" t="s">
        <v>65</v>
      </c>
      <c r="M16" s="10" t="s">
        <v>76</v>
      </c>
    </row>
    <row r="17" spans="1:13" x14ac:dyDescent="0.3">
      <c r="A17" s="10" t="s">
        <v>36</v>
      </c>
      <c r="B17" s="10" t="s">
        <v>114</v>
      </c>
      <c r="C17" s="10" t="s">
        <v>58</v>
      </c>
      <c r="D17" s="10" t="s">
        <v>115</v>
      </c>
      <c r="E17" s="10" t="s">
        <v>128</v>
      </c>
      <c r="F17" s="10" t="s">
        <v>61</v>
      </c>
      <c r="G17" s="10" t="s">
        <v>129</v>
      </c>
      <c r="H17" s="10" t="s">
        <v>130</v>
      </c>
      <c r="I17" s="11">
        <v>2</v>
      </c>
      <c r="J17" s="10" t="s">
        <v>35</v>
      </c>
      <c r="K17" s="10" t="s">
        <v>131</v>
      </c>
      <c r="L17" s="10" t="s">
        <v>65</v>
      </c>
      <c r="M17" s="10" t="s">
        <v>132</v>
      </c>
    </row>
    <row r="18" spans="1:13" x14ac:dyDescent="0.3">
      <c r="A18" s="10" t="s">
        <v>36</v>
      </c>
      <c r="B18" s="10" t="s">
        <v>114</v>
      </c>
      <c r="C18" s="10" t="s">
        <v>58</v>
      </c>
      <c r="D18" s="10" t="s">
        <v>115</v>
      </c>
      <c r="E18" s="10" t="s">
        <v>133</v>
      </c>
      <c r="F18" s="10" t="s">
        <v>61</v>
      </c>
      <c r="G18" s="10" t="s">
        <v>134</v>
      </c>
      <c r="H18" s="10" t="s">
        <v>135</v>
      </c>
      <c r="I18" s="11">
        <v>1</v>
      </c>
      <c r="J18" s="10" t="s">
        <v>35</v>
      </c>
      <c r="K18" s="10" t="s">
        <v>136</v>
      </c>
      <c r="L18" s="10" t="s">
        <v>65</v>
      </c>
      <c r="M18" s="10" t="s">
        <v>137</v>
      </c>
    </row>
    <row r="19" spans="1:13" x14ac:dyDescent="0.3">
      <c r="A19" s="10" t="s">
        <v>36</v>
      </c>
      <c r="B19" s="10" t="s">
        <v>114</v>
      </c>
      <c r="C19" s="10" t="s">
        <v>58</v>
      </c>
      <c r="D19" s="10" t="s">
        <v>115</v>
      </c>
      <c r="E19" s="10" t="s">
        <v>138</v>
      </c>
      <c r="F19" s="10" t="s">
        <v>61</v>
      </c>
      <c r="G19" s="10" t="s">
        <v>139</v>
      </c>
      <c r="H19" s="10" t="s">
        <v>140</v>
      </c>
      <c r="I19" s="11">
        <v>1</v>
      </c>
      <c r="J19" s="10" t="s">
        <v>35</v>
      </c>
      <c r="K19" s="10" t="s">
        <v>80</v>
      </c>
      <c r="L19" s="10" t="s">
        <v>65</v>
      </c>
      <c r="M19" s="10" t="s">
        <v>141</v>
      </c>
    </row>
    <row r="20" spans="1:13" x14ac:dyDescent="0.3">
      <c r="A20" s="10" t="s">
        <v>36</v>
      </c>
      <c r="B20" s="10" t="s">
        <v>114</v>
      </c>
      <c r="C20" s="10" t="s">
        <v>58</v>
      </c>
      <c r="D20" s="10" t="s">
        <v>115</v>
      </c>
      <c r="E20" s="10" t="s">
        <v>142</v>
      </c>
      <c r="F20" s="10" t="s">
        <v>61</v>
      </c>
      <c r="G20" s="10" t="s">
        <v>143</v>
      </c>
      <c r="H20" s="10" t="s">
        <v>144</v>
      </c>
      <c r="I20" s="11">
        <v>1</v>
      </c>
      <c r="J20" s="10" t="s">
        <v>35</v>
      </c>
      <c r="K20" s="10" t="s">
        <v>145</v>
      </c>
      <c r="L20" s="10" t="s">
        <v>65</v>
      </c>
      <c r="M20" s="10" t="s">
        <v>91</v>
      </c>
    </row>
    <row r="21" spans="1:13" x14ac:dyDescent="0.3">
      <c r="A21" s="10" t="s">
        <v>36</v>
      </c>
      <c r="B21" s="10" t="s">
        <v>114</v>
      </c>
      <c r="C21" s="10" t="s">
        <v>58</v>
      </c>
      <c r="D21" s="10" t="s">
        <v>115</v>
      </c>
      <c r="E21" s="10" t="s">
        <v>142</v>
      </c>
      <c r="F21" s="10" t="s">
        <v>61</v>
      </c>
      <c r="G21" s="10" t="s">
        <v>122</v>
      </c>
      <c r="H21" s="10" t="s">
        <v>123</v>
      </c>
      <c r="I21" s="11">
        <v>1</v>
      </c>
      <c r="J21" s="10" t="s">
        <v>35</v>
      </c>
      <c r="K21" s="10" t="s">
        <v>145</v>
      </c>
      <c r="L21" s="10" t="s">
        <v>65</v>
      </c>
      <c r="M21" s="10" t="s">
        <v>91</v>
      </c>
    </row>
    <row r="22" spans="1:13" x14ac:dyDescent="0.3">
      <c r="A22" s="10" t="s">
        <v>36</v>
      </c>
      <c r="B22" s="10" t="s">
        <v>114</v>
      </c>
      <c r="C22" s="10" t="s">
        <v>58</v>
      </c>
      <c r="D22" s="10" t="s">
        <v>115</v>
      </c>
      <c r="E22" s="10" t="s">
        <v>146</v>
      </c>
      <c r="F22" s="10" t="s">
        <v>61</v>
      </c>
      <c r="G22" s="10" t="s">
        <v>147</v>
      </c>
      <c r="H22" s="10" t="s">
        <v>148</v>
      </c>
      <c r="I22" s="11">
        <v>2</v>
      </c>
      <c r="J22" s="10" t="s">
        <v>35</v>
      </c>
      <c r="K22" s="10" t="s">
        <v>149</v>
      </c>
      <c r="L22" s="10" t="s">
        <v>65</v>
      </c>
      <c r="M22" s="10" t="s">
        <v>150</v>
      </c>
    </row>
    <row r="23" spans="1:13" x14ac:dyDescent="0.3">
      <c r="A23" s="10" t="s">
        <v>36</v>
      </c>
      <c r="B23" s="10" t="s">
        <v>114</v>
      </c>
      <c r="C23" s="10" t="s">
        <v>58</v>
      </c>
      <c r="D23" s="10" t="s">
        <v>115</v>
      </c>
      <c r="E23" s="10" t="s">
        <v>151</v>
      </c>
      <c r="F23" s="10" t="s">
        <v>61</v>
      </c>
      <c r="G23" s="10" t="s">
        <v>122</v>
      </c>
      <c r="H23" s="10" t="s">
        <v>123</v>
      </c>
      <c r="I23" s="11">
        <v>1</v>
      </c>
      <c r="J23" s="10" t="s">
        <v>35</v>
      </c>
      <c r="K23" s="10" t="s">
        <v>152</v>
      </c>
      <c r="L23" s="10" t="s">
        <v>65</v>
      </c>
      <c r="M23" s="10" t="s">
        <v>91</v>
      </c>
    </row>
    <row r="24" spans="1:13" x14ac:dyDescent="0.3">
      <c r="A24" s="10" t="s">
        <v>36</v>
      </c>
      <c r="B24" s="10" t="s">
        <v>114</v>
      </c>
      <c r="C24" s="10" t="s">
        <v>58</v>
      </c>
      <c r="D24" s="10" t="s">
        <v>115</v>
      </c>
      <c r="E24" s="10" t="s">
        <v>151</v>
      </c>
      <c r="F24" s="10" t="s">
        <v>61</v>
      </c>
      <c r="G24" s="10" t="s">
        <v>153</v>
      </c>
      <c r="H24" s="10" t="s">
        <v>154</v>
      </c>
      <c r="I24" s="11">
        <v>2</v>
      </c>
      <c r="J24" s="10" t="s">
        <v>35</v>
      </c>
      <c r="K24" s="10" t="s">
        <v>152</v>
      </c>
      <c r="L24" s="10" t="s">
        <v>65</v>
      </c>
      <c r="M24" s="10" t="s">
        <v>155</v>
      </c>
    </row>
    <row r="25" spans="1:13" x14ac:dyDescent="0.3">
      <c r="A25" s="10" t="s">
        <v>36</v>
      </c>
      <c r="B25" s="10" t="s">
        <v>114</v>
      </c>
      <c r="C25" s="10" t="s">
        <v>58</v>
      </c>
      <c r="D25" s="10" t="s">
        <v>115</v>
      </c>
      <c r="E25" s="10" t="s">
        <v>156</v>
      </c>
      <c r="F25" s="10" t="s">
        <v>61</v>
      </c>
      <c r="G25" s="10" t="s">
        <v>147</v>
      </c>
      <c r="H25" s="10" t="s">
        <v>148</v>
      </c>
      <c r="I25" s="11">
        <v>2</v>
      </c>
      <c r="J25" s="10" t="s">
        <v>35</v>
      </c>
      <c r="K25" s="10" t="s">
        <v>157</v>
      </c>
      <c r="L25" s="10" t="s">
        <v>65</v>
      </c>
      <c r="M25" s="10" t="s">
        <v>150</v>
      </c>
    </row>
    <row r="26" spans="1:13" x14ac:dyDescent="0.3">
      <c r="A26" s="10" t="s">
        <v>36</v>
      </c>
      <c r="B26" s="10" t="s">
        <v>114</v>
      </c>
      <c r="C26" s="10" t="s">
        <v>58</v>
      </c>
      <c r="D26" s="10" t="s">
        <v>115</v>
      </c>
      <c r="E26" s="10" t="s">
        <v>158</v>
      </c>
      <c r="F26" s="10" t="s">
        <v>61</v>
      </c>
      <c r="G26" s="10" t="s">
        <v>134</v>
      </c>
      <c r="H26" s="10" t="s">
        <v>135</v>
      </c>
      <c r="I26" s="11">
        <v>2</v>
      </c>
      <c r="J26" s="10" t="s">
        <v>35</v>
      </c>
      <c r="K26" s="10" t="s">
        <v>159</v>
      </c>
      <c r="L26" s="10" t="s">
        <v>65</v>
      </c>
      <c r="M26" s="10" t="s">
        <v>137</v>
      </c>
    </row>
    <row r="27" spans="1:13" x14ac:dyDescent="0.3">
      <c r="A27" s="10" t="s">
        <v>36</v>
      </c>
      <c r="B27" s="10" t="s">
        <v>114</v>
      </c>
      <c r="C27" s="10" t="s">
        <v>58</v>
      </c>
      <c r="D27" s="10" t="s">
        <v>115</v>
      </c>
      <c r="E27" s="10" t="s">
        <v>160</v>
      </c>
      <c r="F27" s="10" t="s">
        <v>61</v>
      </c>
      <c r="G27" s="10" t="s">
        <v>161</v>
      </c>
      <c r="H27" s="10" t="s">
        <v>162</v>
      </c>
      <c r="I27" s="11">
        <v>10</v>
      </c>
      <c r="J27" s="10" t="s">
        <v>35</v>
      </c>
      <c r="K27" s="10" t="s">
        <v>163</v>
      </c>
      <c r="L27" s="10" t="s">
        <v>65</v>
      </c>
      <c r="M27" s="10" t="s">
        <v>164</v>
      </c>
    </row>
    <row r="28" spans="1:13" x14ac:dyDescent="0.3">
      <c r="A28" s="10" t="s">
        <v>36</v>
      </c>
      <c r="B28" s="10" t="s">
        <v>114</v>
      </c>
      <c r="C28" s="10" t="s">
        <v>58</v>
      </c>
      <c r="D28" s="10" t="s">
        <v>115</v>
      </c>
      <c r="E28" s="10" t="s">
        <v>165</v>
      </c>
      <c r="F28" s="10" t="s">
        <v>61</v>
      </c>
      <c r="G28" s="10" t="s">
        <v>134</v>
      </c>
      <c r="H28" s="10" t="s">
        <v>135</v>
      </c>
      <c r="I28" s="11">
        <v>1</v>
      </c>
      <c r="J28" s="10" t="s">
        <v>35</v>
      </c>
      <c r="K28" s="10" t="s">
        <v>166</v>
      </c>
      <c r="L28" s="10" t="s">
        <v>65</v>
      </c>
      <c r="M28" s="10" t="s">
        <v>137</v>
      </c>
    </row>
    <row r="29" spans="1:13" x14ac:dyDescent="0.3">
      <c r="A29" s="10" t="s">
        <v>14</v>
      </c>
      <c r="B29" s="10" t="s">
        <v>98</v>
      </c>
      <c r="C29" s="10" t="s">
        <v>58</v>
      </c>
      <c r="D29" s="10" t="s">
        <v>167</v>
      </c>
      <c r="E29" s="10" t="s">
        <v>168</v>
      </c>
      <c r="F29" s="10" t="s">
        <v>61</v>
      </c>
      <c r="G29" s="10" t="s">
        <v>169</v>
      </c>
      <c r="H29" s="10" t="s">
        <v>170</v>
      </c>
      <c r="I29" s="11">
        <v>1</v>
      </c>
      <c r="J29" s="10" t="s">
        <v>13</v>
      </c>
      <c r="K29" s="10" t="s">
        <v>171</v>
      </c>
      <c r="L29" s="10" t="s">
        <v>65</v>
      </c>
      <c r="M29" s="10" t="s">
        <v>172</v>
      </c>
    </row>
    <row r="30" spans="1:13" x14ac:dyDescent="0.3">
      <c r="A30" s="10" t="s">
        <v>14</v>
      </c>
      <c r="B30" s="10" t="s">
        <v>98</v>
      </c>
      <c r="C30" s="10" t="s">
        <v>58</v>
      </c>
      <c r="D30" s="10" t="s">
        <v>167</v>
      </c>
      <c r="E30" s="10" t="s">
        <v>173</v>
      </c>
      <c r="F30" s="10" t="s">
        <v>61</v>
      </c>
      <c r="G30" s="10" t="s">
        <v>174</v>
      </c>
      <c r="H30" s="10" t="s">
        <v>175</v>
      </c>
      <c r="I30" s="11">
        <v>1</v>
      </c>
      <c r="J30" s="10" t="s">
        <v>13</v>
      </c>
      <c r="K30" s="10" t="s">
        <v>176</v>
      </c>
      <c r="L30" s="10" t="s">
        <v>65</v>
      </c>
      <c r="M30" s="10" t="s">
        <v>177</v>
      </c>
    </row>
    <row r="31" spans="1:13" x14ac:dyDescent="0.3">
      <c r="A31" s="10" t="s">
        <v>14</v>
      </c>
      <c r="B31" s="10" t="s">
        <v>98</v>
      </c>
      <c r="C31" s="10" t="s">
        <v>58</v>
      </c>
      <c r="D31" s="10" t="s">
        <v>167</v>
      </c>
      <c r="E31" s="10" t="s">
        <v>178</v>
      </c>
      <c r="F31" s="10" t="s">
        <v>61</v>
      </c>
      <c r="G31" s="10" t="s">
        <v>179</v>
      </c>
      <c r="H31" s="10" t="s">
        <v>180</v>
      </c>
      <c r="I31" s="11">
        <v>2</v>
      </c>
      <c r="J31" s="10" t="s">
        <v>13</v>
      </c>
      <c r="K31" s="10" t="s">
        <v>103</v>
      </c>
      <c r="L31" s="10" t="s">
        <v>65</v>
      </c>
      <c r="M31" s="10" t="s">
        <v>76</v>
      </c>
    </row>
    <row r="32" spans="1:13" x14ac:dyDescent="0.3">
      <c r="A32" s="10" t="s">
        <v>14</v>
      </c>
      <c r="B32" s="10" t="s">
        <v>98</v>
      </c>
      <c r="C32" s="10" t="s">
        <v>58</v>
      </c>
      <c r="D32" s="10" t="s">
        <v>167</v>
      </c>
      <c r="E32" s="10" t="s">
        <v>178</v>
      </c>
      <c r="F32" s="10" t="s">
        <v>61</v>
      </c>
      <c r="G32" s="10" t="s">
        <v>181</v>
      </c>
      <c r="H32" s="10" t="s">
        <v>182</v>
      </c>
      <c r="I32" s="11">
        <v>1</v>
      </c>
      <c r="J32" s="10" t="s">
        <v>13</v>
      </c>
      <c r="K32" s="10" t="s">
        <v>103</v>
      </c>
      <c r="L32" s="10" t="s">
        <v>65</v>
      </c>
      <c r="M32" s="10" t="s">
        <v>91</v>
      </c>
    </row>
    <row r="33" spans="1:13" x14ac:dyDescent="0.3">
      <c r="A33" s="10" t="s">
        <v>14</v>
      </c>
      <c r="B33" s="10" t="s">
        <v>98</v>
      </c>
      <c r="C33" s="10" t="s">
        <v>58</v>
      </c>
      <c r="D33" s="10" t="s">
        <v>167</v>
      </c>
      <c r="E33" s="10" t="s">
        <v>178</v>
      </c>
      <c r="F33" s="10" t="s">
        <v>61</v>
      </c>
      <c r="G33" s="10" t="s">
        <v>183</v>
      </c>
      <c r="H33" s="10" t="s">
        <v>184</v>
      </c>
      <c r="I33" s="11">
        <v>1</v>
      </c>
      <c r="J33" s="10" t="s">
        <v>13</v>
      </c>
      <c r="K33" s="10" t="s">
        <v>103</v>
      </c>
      <c r="L33" s="10" t="s">
        <v>65</v>
      </c>
      <c r="M33" s="10" t="s">
        <v>86</v>
      </c>
    </row>
    <row r="34" spans="1:13" x14ac:dyDescent="0.3">
      <c r="A34" s="10" t="s">
        <v>14</v>
      </c>
      <c r="B34" s="10" t="s">
        <v>98</v>
      </c>
      <c r="C34" s="10" t="s">
        <v>58</v>
      </c>
      <c r="D34" s="10" t="s">
        <v>167</v>
      </c>
      <c r="E34" s="10" t="s">
        <v>185</v>
      </c>
      <c r="F34" s="10" t="s">
        <v>61</v>
      </c>
      <c r="G34" s="10" t="s">
        <v>186</v>
      </c>
      <c r="H34" s="10" t="s">
        <v>187</v>
      </c>
      <c r="I34" s="11">
        <v>2</v>
      </c>
      <c r="J34" s="10" t="s">
        <v>13</v>
      </c>
      <c r="K34" s="10" t="s">
        <v>103</v>
      </c>
      <c r="L34" s="10" t="s">
        <v>65</v>
      </c>
      <c r="M34" s="10" t="s">
        <v>76</v>
      </c>
    </row>
    <row r="35" spans="1:13" x14ac:dyDescent="0.3">
      <c r="A35" s="10" t="s">
        <v>14</v>
      </c>
      <c r="B35" s="10" t="s">
        <v>98</v>
      </c>
      <c r="C35" s="10" t="s">
        <v>58</v>
      </c>
      <c r="D35" s="10" t="s">
        <v>167</v>
      </c>
      <c r="E35" s="10" t="s">
        <v>188</v>
      </c>
      <c r="F35" s="10" t="s">
        <v>61</v>
      </c>
      <c r="G35" s="10" t="s">
        <v>189</v>
      </c>
      <c r="H35" s="10" t="s">
        <v>190</v>
      </c>
      <c r="I35" s="11">
        <v>1</v>
      </c>
      <c r="J35" s="10" t="s">
        <v>13</v>
      </c>
      <c r="K35" s="10" t="s">
        <v>131</v>
      </c>
      <c r="L35" s="10" t="s">
        <v>65</v>
      </c>
      <c r="M35" s="10" t="s">
        <v>172</v>
      </c>
    </row>
    <row r="36" spans="1:13" x14ac:dyDescent="0.3">
      <c r="A36" s="10" t="s">
        <v>14</v>
      </c>
      <c r="B36" s="10" t="s">
        <v>98</v>
      </c>
      <c r="C36" s="10" t="s">
        <v>58</v>
      </c>
      <c r="D36" s="10" t="s">
        <v>167</v>
      </c>
      <c r="E36" s="10" t="s">
        <v>191</v>
      </c>
      <c r="F36" s="10" t="s">
        <v>61</v>
      </c>
      <c r="G36" s="10" t="s">
        <v>192</v>
      </c>
      <c r="H36" s="10" t="s">
        <v>193</v>
      </c>
      <c r="I36" s="11">
        <v>1</v>
      </c>
      <c r="J36" s="10" t="s">
        <v>13</v>
      </c>
      <c r="K36" s="10" t="s">
        <v>136</v>
      </c>
      <c r="L36" s="10" t="s">
        <v>65</v>
      </c>
      <c r="M36" s="10" t="s">
        <v>86</v>
      </c>
    </row>
    <row r="37" spans="1:13" x14ac:dyDescent="0.3">
      <c r="A37" s="10" t="s">
        <v>14</v>
      </c>
      <c r="B37" s="10" t="s">
        <v>98</v>
      </c>
      <c r="C37" s="10" t="s">
        <v>58</v>
      </c>
      <c r="D37" s="10" t="s">
        <v>167</v>
      </c>
      <c r="E37" s="10" t="s">
        <v>194</v>
      </c>
      <c r="F37" s="10" t="s">
        <v>61</v>
      </c>
      <c r="G37" s="10" t="s">
        <v>195</v>
      </c>
      <c r="H37" s="10" t="s">
        <v>196</v>
      </c>
      <c r="I37" s="11">
        <v>1</v>
      </c>
      <c r="J37" s="10" t="s">
        <v>13</v>
      </c>
      <c r="K37" s="10" t="s">
        <v>197</v>
      </c>
      <c r="L37" s="10" t="s">
        <v>65</v>
      </c>
      <c r="M37" s="10" t="s">
        <v>76</v>
      </c>
    </row>
    <row r="38" spans="1:13" x14ac:dyDescent="0.3">
      <c r="A38" s="10" t="s">
        <v>14</v>
      </c>
      <c r="B38" s="10" t="s">
        <v>98</v>
      </c>
      <c r="C38" s="10" t="s">
        <v>58</v>
      </c>
      <c r="D38" s="10" t="s">
        <v>167</v>
      </c>
      <c r="E38" s="10" t="s">
        <v>198</v>
      </c>
      <c r="F38" s="10" t="s">
        <v>61</v>
      </c>
      <c r="G38" s="10" t="s">
        <v>199</v>
      </c>
      <c r="H38" s="10" t="s">
        <v>200</v>
      </c>
      <c r="I38" s="11">
        <v>1</v>
      </c>
      <c r="J38" s="10" t="s">
        <v>13</v>
      </c>
      <c r="K38" s="10" t="s">
        <v>201</v>
      </c>
      <c r="L38" s="10" t="s">
        <v>65</v>
      </c>
      <c r="M38" s="10" t="s">
        <v>76</v>
      </c>
    </row>
    <row r="39" spans="1:13" x14ac:dyDescent="0.3">
      <c r="A39" s="10" t="s">
        <v>14</v>
      </c>
      <c r="B39" s="10" t="s">
        <v>98</v>
      </c>
      <c r="C39" s="10" t="s">
        <v>58</v>
      </c>
      <c r="D39" s="10" t="s">
        <v>167</v>
      </c>
      <c r="E39" s="10" t="s">
        <v>202</v>
      </c>
      <c r="F39" s="10" t="s">
        <v>61</v>
      </c>
      <c r="G39" s="10" t="s">
        <v>203</v>
      </c>
      <c r="H39" s="10" t="s">
        <v>204</v>
      </c>
      <c r="I39" s="11">
        <v>1</v>
      </c>
      <c r="J39" s="10" t="s">
        <v>13</v>
      </c>
      <c r="K39" s="10" t="s">
        <v>201</v>
      </c>
      <c r="L39" s="10" t="s">
        <v>65</v>
      </c>
      <c r="M39" s="10" t="s">
        <v>71</v>
      </c>
    </row>
    <row r="40" spans="1:13" x14ac:dyDescent="0.3">
      <c r="A40" s="10" t="s">
        <v>14</v>
      </c>
      <c r="B40" s="10" t="s">
        <v>98</v>
      </c>
      <c r="C40" s="10" t="s">
        <v>58</v>
      </c>
      <c r="D40" s="10" t="s">
        <v>167</v>
      </c>
      <c r="E40" s="10" t="s">
        <v>205</v>
      </c>
      <c r="F40" s="10" t="s">
        <v>61</v>
      </c>
      <c r="G40" s="10" t="s">
        <v>192</v>
      </c>
      <c r="H40" s="10" t="s">
        <v>193</v>
      </c>
      <c r="I40" s="11">
        <v>1</v>
      </c>
      <c r="J40" s="10" t="s">
        <v>13</v>
      </c>
      <c r="K40" s="10" t="s">
        <v>206</v>
      </c>
      <c r="L40" s="10" t="s">
        <v>65</v>
      </c>
      <c r="M40" s="10" t="s">
        <v>86</v>
      </c>
    </row>
    <row r="41" spans="1:13" x14ac:dyDescent="0.3">
      <c r="A41" s="10" t="s">
        <v>14</v>
      </c>
      <c r="B41" s="10" t="s">
        <v>98</v>
      </c>
      <c r="C41" s="10" t="s">
        <v>58</v>
      </c>
      <c r="D41" s="10" t="s">
        <v>167</v>
      </c>
      <c r="E41" s="10" t="s">
        <v>207</v>
      </c>
      <c r="F41" s="10" t="s">
        <v>61</v>
      </c>
      <c r="G41" s="10" t="s">
        <v>195</v>
      </c>
      <c r="H41" s="10" t="s">
        <v>196</v>
      </c>
      <c r="I41" s="11">
        <v>1</v>
      </c>
      <c r="J41" s="10" t="s">
        <v>13</v>
      </c>
      <c r="K41" s="10" t="s">
        <v>80</v>
      </c>
      <c r="L41" s="10" t="s">
        <v>65</v>
      </c>
      <c r="M41" s="10" t="s">
        <v>76</v>
      </c>
    </row>
    <row r="42" spans="1:13" x14ac:dyDescent="0.3">
      <c r="A42" s="10" t="s">
        <v>14</v>
      </c>
      <c r="B42" s="10" t="s">
        <v>98</v>
      </c>
      <c r="C42" s="10" t="s">
        <v>58</v>
      </c>
      <c r="D42" s="10" t="s">
        <v>167</v>
      </c>
      <c r="E42" s="10" t="s">
        <v>208</v>
      </c>
      <c r="F42" s="10" t="s">
        <v>61</v>
      </c>
      <c r="G42" s="10" t="s">
        <v>209</v>
      </c>
      <c r="H42" s="10" t="s">
        <v>210</v>
      </c>
      <c r="I42" s="11">
        <v>1</v>
      </c>
      <c r="J42" s="10" t="s">
        <v>13</v>
      </c>
      <c r="K42" s="10" t="s">
        <v>85</v>
      </c>
      <c r="L42" s="10" t="s">
        <v>65</v>
      </c>
      <c r="M42" s="10" t="s">
        <v>91</v>
      </c>
    </row>
    <row r="43" spans="1:13" x14ac:dyDescent="0.3">
      <c r="A43" s="10" t="s">
        <v>14</v>
      </c>
      <c r="B43" s="10" t="s">
        <v>98</v>
      </c>
      <c r="C43" s="10" t="s">
        <v>58</v>
      </c>
      <c r="D43" s="10" t="s">
        <v>167</v>
      </c>
      <c r="E43" s="10" t="s">
        <v>211</v>
      </c>
      <c r="F43" s="10" t="s">
        <v>61</v>
      </c>
      <c r="G43" s="10" t="s">
        <v>199</v>
      </c>
      <c r="H43" s="10" t="s">
        <v>200</v>
      </c>
      <c r="I43" s="11">
        <v>1</v>
      </c>
      <c r="J43" s="10" t="s">
        <v>13</v>
      </c>
      <c r="K43" s="10" t="s">
        <v>212</v>
      </c>
      <c r="L43" s="10" t="s">
        <v>65</v>
      </c>
      <c r="M43" s="10" t="s">
        <v>76</v>
      </c>
    </row>
    <row r="44" spans="1:13" x14ac:dyDescent="0.3">
      <c r="A44" s="10" t="s">
        <v>14</v>
      </c>
      <c r="B44" s="10" t="s">
        <v>98</v>
      </c>
      <c r="C44" s="10" t="s">
        <v>58</v>
      </c>
      <c r="D44" s="10" t="s">
        <v>167</v>
      </c>
      <c r="E44" s="10" t="s">
        <v>211</v>
      </c>
      <c r="F44" s="10" t="s">
        <v>61</v>
      </c>
      <c r="G44" s="10" t="s">
        <v>213</v>
      </c>
      <c r="H44" s="10" t="s">
        <v>214</v>
      </c>
      <c r="I44" s="11">
        <v>1</v>
      </c>
      <c r="J44" s="10" t="s">
        <v>13</v>
      </c>
      <c r="K44" s="10" t="s">
        <v>212</v>
      </c>
      <c r="L44" s="10" t="s">
        <v>65</v>
      </c>
      <c r="M44" s="10" t="s">
        <v>215</v>
      </c>
    </row>
    <row r="45" spans="1:13" x14ac:dyDescent="0.3">
      <c r="A45" s="10" t="s">
        <v>14</v>
      </c>
      <c r="B45" s="10" t="s">
        <v>98</v>
      </c>
      <c r="C45" s="10" t="s">
        <v>58</v>
      </c>
      <c r="D45" s="10" t="s">
        <v>167</v>
      </c>
      <c r="E45" s="10" t="s">
        <v>216</v>
      </c>
      <c r="F45" s="10" t="s">
        <v>61</v>
      </c>
      <c r="G45" s="10" t="s">
        <v>217</v>
      </c>
      <c r="H45" s="10" t="s">
        <v>218</v>
      </c>
      <c r="I45" s="11">
        <v>1</v>
      </c>
      <c r="J45" s="10" t="s">
        <v>13</v>
      </c>
      <c r="K45" s="10" t="s">
        <v>219</v>
      </c>
      <c r="L45" s="10" t="s">
        <v>65</v>
      </c>
      <c r="M45" s="10" t="s">
        <v>76</v>
      </c>
    </row>
    <row r="46" spans="1:13" x14ac:dyDescent="0.3">
      <c r="A46" s="10" t="s">
        <v>14</v>
      </c>
      <c r="B46" s="10" t="s">
        <v>98</v>
      </c>
      <c r="C46" s="10" t="s">
        <v>58</v>
      </c>
      <c r="D46" s="10" t="s">
        <v>167</v>
      </c>
      <c r="E46" s="10" t="s">
        <v>216</v>
      </c>
      <c r="F46" s="10" t="s">
        <v>61</v>
      </c>
      <c r="G46" s="10" t="s">
        <v>220</v>
      </c>
      <c r="H46" s="10" t="s">
        <v>221</v>
      </c>
      <c r="I46" s="11">
        <v>1</v>
      </c>
      <c r="J46" s="10" t="s">
        <v>13</v>
      </c>
      <c r="K46" s="10" t="s">
        <v>219</v>
      </c>
      <c r="L46" s="10" t="s">
        <v>65</v>
      </c>
      <c r="M46" s="10" t="s">
        <v>86</v>
      </c>
    </row>
    <row r="47" spans="1:13" x14ac:dyDescent="0.3">
      <c r="A47" s="10" t="s">
        <v>14</v>
      </c>
      <c r="B47" s="10" t="s">
        <v>98</v>
      </c>
      <c r="C47" s="10" t="s">
        <v>58</v>
      </c>
      <c r="D47" s="10" t="s">
        <v>167</v>
      </c>
      <c r="E47" s="10" t="s">
        <v>216</v>
      </c>
      <c r="F47" s="10" t="s">
        <v>61</v>
      </c>
      <c r="G47" s="10" t="s">
        <v>222</v>
      </c>
      <c r="H47" s="10" t="s">
        <v>223</v>
      </c>
      <c r="I47" s="11">
        <v>1</v>
      </c>
      <c r="J47" s="10" t="s">
        <v>13</v>
      </c>
      <c r="K47" s="10" t="s">
        <v>219</v>
      </c>
      <c r="L47" s="10" t="s">
        <v>65</v>
      </c>
      <c r="M47" s="10" t="s">
        <v>86</v>
      </c>
    </row>
    <row r="48" spans="1:13" x14ac:dyDescent="0.3">
      <c r="A48" s="10" t="s">
        <v>14</v>
      </c>
      <c r="B48" s="10" t="s">
        <v>98</v>
      </c>
      <c r="C48" s="10" t="s">
        <v>58</v>
      </c>
      <c r="D48" s="10" t="s">
        <v>167</v>
      </c>
      <c r="E48" s="10" t="s">
        <v>216</v>
      </c>
      <c r="F48" s="10" t="s">
        <v>61</v>
      </c>
      <c r="G48" s="10" t="s">
        <v>224</v>
      </c>
      <c r="H48" s="10" t="s">
        <v>225</v>
      </c>
      <c r="I48" s="11">
        <v>1</v>
      </c>
      <c r="J48" s="10" t="s">
        <v>13</v>
      </c>
      <c r="K48" s="10" t="s">
        <v>219</v>
      </c>
      <c r="L48" s="10" t="s">
        <v>65</v>
      </c>
      <c r="M48" s="10" t="s">
        <v>86</v>
      </c>
    </row>
    <row r="49" spans="1:13" x14ac:dyDescent="0.3">
      <c r="A49" s="10" t="s">
        <v>14</v>
      </c>
      <c r="B49" s="10" t="s">
        <v>98</v>
      </c>
      <c r="C49" s="10" t="s">
        <v>58</v>
      </c>
      <c r="D49" s="10" t="s">
        <v>167</v>
      </c>
      <c r="E49" s="10" t="s">
        <v>226</v>
      </c>
      <c r="F49" s="10" t="s">
        <v>61</v>
      </c>
      <c r="G49" s="10" t="s">
        <v>227</v>
      </c>
      <c r="H49" s="10" t="s">
        <v>228</v>
      </c>
      <c r="I49" s="11">
        <v>1</v>
      </c>
      <c r="J49" s="10" t="s">
        <v>13</v>
      </c>
      <c r="K49" s="10" t="s">
        <v>145</v>
      </c>
      <c r="L49" s="10" t="s">
        <v>65</v>
      </c>
      <c r="M49" s="10" t="s">
        <v>76</v>
      </c>
    </row>
    <row r="50" spans="1:13" x14ac:dyDescent="0.3">
      <c r="A50" s="10" t="s">
        <v>14</v>
      </c>
      <c r="B50" s="10" t="s">
        <v>98</v>
      </c>
      <c r="C50" s="10" t="s">
        <v>58</v>
      </c>
      <c r="D50" s="10" t="s">
        <v>167</v>
      </c>
      <c r="E50" s="10" t="s">
        <v>229</v>
      </c>
      <c r="F50" s="10" t="s">
        <v>61</v>
      </c>
      <c r="G50" s="10" t="s">
        <v>230</v>
      </c>
      <c r="H50" s="10" t="s">
        <v>231</v>
      </c>
      <c r="I50" s="11">
        <v>1</v>
      </c>
      <c r="J50" s="10" t="s">
        <v>13</v>
      </c>
      <c r="K50" s="10" t="s">
        <v>232</v>
      </c>
      <c r="L50" s="10" t="s">
        <v>65</v>
      </c>
      <c r="M50" s="10" t="s">
        <v>76</v>
      </c>
    </row>
    <row r="51" spans="1:13" x14ac:dyDescent="0.3">
      <c r="A51" s="10" t="s">
        <v>14</v>
      </c>
      <c r="B51" s="10" t="s">
        <v>98</v>
      </c>
      <c r="C51" s="10" t="s">
        <v>58</v>
      </c>
      <c r="D51" s="10" t="s">
        <v>167</v>
      </c>
      <c r="E51" s="10" t="s">
        <v>229</v>
      </c>
      <c r="F51" s="10" t="s">
        <v>61</v>
      </c>
      <c r="G51" s="10" t="s">
        <v>233</v>
      </c>
      <c r="H51" s="10" t="s">
        <v>234</v>
      </c>
      <c r="I51" s="11">
        <v>1</v>
      </c>
      <c r="J51" s="10" t="s">
        <v>13</v>
      </c>
      <c r="K51" s="10" t="s">
        <v>232</v>
      </c>
      <c r="L51" s="10" t="s">
        <v>65</v>
      </c>
      <c r="M51" s="10" t="s">
        <v>86</v>
      </c>
    </row>
    <row r="52" spans="1:13" x14ac:dyDescent="0.3">
      <c r="A52" s="10" t="s">
        <v>14</v>
      </c>
      <c r="B52" s="10" t="s">
        <v>98</v>
      </c>
      <c r="C52" s="10" t="s">
        <v>58</v>
      </c>
      <c r="D52" s="10" t="s">
        <v>167</v>
      </c>
      <c r="E52" s="10" t="s">
        <v>229</v>
      </c>
      <c r="F52" s="10" t="s">
        <v>61</v>
      </c>
      <c r="G52" s="10" t="s">
        <v>192</v>
      </c>
      <c r="H52" s="10" t="s">
        <v>193</v>
      </c>
      <c r="I52" s="11">
        <v>1</v>
      </c>
      <c r="J52" s="10" t="s">
        <v>13</v>
      </c>
      <c r="K52" s="10" t="s">
        <v>232</v>
      </c>
      <c r="L52" s="10" t="s">
        <v>65</v>
      </c>
      <c r="M52" s="10" t="s">
        <v>86</v>
      </c>
    </row>
    <row r="53" spans="1:13" x14ac:dyDescent="0.3">
      <c r="A53" s="10" t="s">
        <v>14</v>
      </c>
      <c r="B53" s="10" t="s">
        <v>98</v>
      </c>
      <c r="C53" s="10" t="s">
        <v>58</v>
      </c>
      <c r="D53" s="10" t="s">
        <v>167</v>
      </c>
      <c r="E53" s="10" t="s">
        <v>235</v>
      </c>
      <c r="F53" s="10" t="s">
        <v>61</v>
      </c>
      <c r="G53" s="10" t="s">
        <v>199</v>
      </c>
      <c r="H53" s="10" t="s">
        <v>200</v>
      </c>
      <c r="I53" s="11">
        <v>1</v>
      </c>
      <c r="J53" s="10" t="s">
        <v>13</v>
      </c>
      <c r="K53" s="10" t="s">
        <v>236</v>
      </c>
      <c r="L53" s="10" t="s">
        <v>65</v>
      </c>
      <c r="M53" s="10" t="s">
        <v>76</v>
      </c>
    </row>
    <row r="54" spans="1:13" x14ac:dyDescent="0.3">
      <c r="A54" s="10" t="s">
        <v>14</v>
      </c>
      <c r="B54" s="10" t="s">
        <v>98</v>
      </c>
      <c r="C54" s="10" t="s">
        <v>58</v>
      </c>
      <c r="D54" s="10" t="s">
        <v>167</v>
      </c>
      <c r="E54" s="10" t="s">
        <v>237</v>
      </c>
      <c r="F54" s="10" t="s">
        <v>61</v>
      </c>
      <c r="G54" s="10" t="s">
        <v>238</v>
      </c>
      <c r="H54" s="10" t="s">
        <v>239</v>
      </c>
      <c r="I54" s="11">
        <v>1</v>
      </c>
      <c r="J54" s="10" t="s">
        <v>13</v>
      </c>
      <c r="K54" s="10" t="s">
        <v>240</v>
      </c>
      <c r="L54" s="10" t="s">
        <v>65</v>
      </c>
      <c r="M54" s="10" t="s">
        <v>241</v>
      </c>
    </row>
    <row r="55" spans="1:13" x14ac:dyDescent="0.3">
      <c r="A55" s="10" t="s">
        <v>14</v>
      </c>
      <c r="B55" s="10" t="s">
        <v>98</v>
      </c>
      <c r="C55" s="10" t="s">
        <v>58</v>
      </c>
      <c r="D55" s="10" t="s">
        <v>167</v>
      </c>
      <c r="E55" s="10" t="s">
        <v>242</v>
      </c>
      <c r="F55" s="10" t="s">
        <v>61</v>
      </c>
      <c r="G55" s="10" t="s">
        <v>243</v>
      </c>
      <c r="H55" s="10" t="s">
        <v>221</v>
      </c>
      <c r="I55" s="11">
        <v>2</v>
      </c>
      <c r="J55" s="10" t="s">
        <v>13</v>
      </c>
      <c r="K55" s="10" t="s">
        <v>244</v>
      </c>
      <c r="L55" s="10" t="s">
        <v>65</v>
      </c>
      <c r="M55" s="10" t="s">
        <v>86</v>
      </c>
    </row>
    <row r="56" spans="1:13" x14ac:dyDescent="0.3">
      <c r="A56" s="10" t="s">
        <v>14</v>
      </c>
      <c r="B56" s="10" t="s">
        <v>98</v>
      </c>
      <c r="C56" s="10" t="s">
        <v>58</v>
      </c>
      <c r="D56" s="10" t="s">
        <v>167</v>
      </c>
      <c r="E56" s="10" t="s">
        <v>242</v>
      </c>
      <c r="F56" s="10" t="s">
        <v>61</v>
      </c>
      <c r="G56" s="10" t="s">
        <v>238</v>
      </c>
      <c r="H56" s="10" t="s">
        <v>239</v>
      </c>
      <c r="I56" s="11">
        <v>1</v>
      </c>
      <c r="J56" s="10" t="s">
        <v>13</v>
      </c>
      <c r="K56" s="10" t="s">
        <v>244</v>
      </c>
      <c r="L56" s="10" t="s">
        <v>65</v>
      </c>
      <c r="M56" s="10" t="s">
        <v>241</v>
      </c>
    </row>
    <row r="57" spans="1:13" x14ac:dyDescent="0.3">
      <c r="A57" s="10" t="s">
        <v>14</v>
      </c>
      <c r="B57" s="10" t="s">
        <v>98</v>
      </c>
      <c r="C57" s="10" t="s">
        <v>58</v>
      </c>
      <c r="D57" s="10" t="s">
        <v>167</v>
      </c>
      <c r="E57" s="10" t="s">
        <v>242</v>
      </c>
      <c r="F57" s="10" t="s">
        <v>61</v>
      </c>
      <c r="G57" s="10" t="s">
        <v>245</v>
      </c>
      <c r="H57" s="10" t="s">
        <v>239</v>
      </c>
      <c r="I57" s="11">
        <v>1</v>
      </c>
      <c r="J57" s="10" t="s">
        <v>13</v>
      </c>
      <c r="K57" s="10" t="s">
        <v>244</v>
      </c>
      <c r="L57" s="10" t="s">
        <v>65</v>
      </c>
      <c r="M57" s="10" t="s">
        <v>241</v>
      </c>
    </row>
    <row r="58" spans="1:13" x14ac:dyDescent="0.3">
      <c r="A58" s="10" t="s">
        <v>14</v>
      </c>
      <c r="B58" s="10" t="s">
        <v>98</v>
      </c>
      <c r="C58" s="10" t="s">
        <v>58</v>
      </c>
      <c r="D58" s="10" t="s">
        <v>167</v>
      </c>
      <c r="E58" s="10" t="s">
        <v>246</v>
      </c>
      <c r="F58" s="10" t="s">
        <v>61</v>
      </c>
      <c r="G58" s="10" t="s">
        <v>199</v>
      </c>
      <c r="H58" s="10" t="s">
        <v>200</v>
      </c>
      <c r="I58" s="11">
        <v>1</v>
      </c>
      <c r="J58" s="10" t="s">
        <v>13</v>
      </c>
      <c r="K58" s="10" t="s">
        <v>152</v>
      </c>
      <c r="L58" s="10" t="s">
        <v>65</v>
      </c>
      <c r="M58" s="10" t="s">
        <v>76</v>
      </c>
    </row>
    <row r="59" spans="1:13" x14ac:dyDescent="0.3">
      <c r="A59" s="10" t="s">
        <v>14</v>
      </c>
      <c r="B59" s="10" t="s">
        <v>98</v>
      </c>
      <c r="C59" s="10" t="s">
        <v>58</v>
      </c>
      <c r="D59" s="10" t="s">
        <v>167</v>
      </c>
      <c r="E59" s="10" t="s">
        <v>247</v>
      </c>
      <c r="F59" s="10" t="s">
        <v>61</v>
      </c>
      <c r="G59" s="10" t="s">
        <v>199</v>
      </c>
      <c r="H59" s="10" t="s">
        <v>200</v>
      </c>
      <c r="I59" s="11">
        <v>1</v>
      </c>
      <c r="J59" s="10" t="s">
        <v>13</v>
      </c>
      <c r="K59" s="10" t="s">
        <v>248</v>
      </c>
      <c r="L59" s="10" t="s">
        <v>65</v>
      </c>
      <c r="M59" s="10" t="s">
        <v>76</v>
      </c>
    </row>
    <row r="60" spans="1:13" x14ac:dyDescent="0.3">
      <c r="A60" s="10" t="s">
        <v>14</v>
      </c>
      <c r="B60" s="10" t="s">
        <v>98</v>
      </c>
      <c r="C60" s="10" t="s">
        <v>58</v>
      </c>
      <c r="D60" s="10" t="s">
        <v>167</v>
      </c>
      <c r="E60" s="10" t="s">
        <v>247</v>
      </c>
      <c r="F60" s="10" t="s">
        <v>61</v>
      </c>
      <c r="G60" s="10" t="s">
        <v>195</v>
      </c>
      <c r="H60" s="10" t="s">
        <v>196</v>
      </c>
      <c r="I60" s="11">
        <v>1</v>
      </c>
      <c r="J60" s="10" t="s">
        <v>13</v>
      </c>
      <c r="K60" s="10" t="s">
        <v>248</v>
      </c>
      <c r="L60" s="10" t="s">
        <v>65</v>
      </c>
      <c r="M60" s="10" t="s">
        <v>76</v>
      </c>
    </row>
    <row r="61" spans="1:13" x14ac:dyDescent="0.3">
      <c r="A61" s="10" t="s">
        <v>14</v>
      </c>
      <c r="B61" s="10" t="s">
        <v>98</v>
      </c>
      <c r="C61" s="10" t="s">
        <v>58</v>
      </c>
      <c r="D61" s="10" t="s">
        <v>167</v>
      </c>
      <c r="E61" s="10" t="s">
        <v>247</v>
      </c>
      <c r="F61" s="10" t="s">
        <v>61</v>
      </c>
      <c r="G61" s="10" t="s">
        <v>249</v>
      </c>
      <c r="H61" s="10" t="s">
        <v>250</v>
      </c>
      <c r="I61" s="11">
        <v>1</v>
      </c>
      <c r="J61" s="10" t="s">
        <v>13</v>
      </c>
      <c r="K61" s="10" t="s">
        <v>248</v>
      </c>
      <c r="L61" s="10" t="s">
        <v>65</v>
      </c>
      <c r="M61" s="10" t="s">
        <v>76</v>
      </c>
    </row>
    <row r="62" spans="1:13" x14ac:dyDescent="0.3">
      <c r="A62" s="10" t="s">
        <v>14</v>
      </c>
      <c r="B62" s="10" t="s">
        <v>98</v>
      </c>
      <c r="C62" s="10" t="s">
        <v>58</v>
      </c>
      <c r="D62" s="10" t="s">
        <v>167</v>
      </c>
      <c r="E62" s="10" t="s">
        <v>251</v>
      </c>
      <c r="F62" s="10" t="s">
        <v>61</v>
      </c>
      <c r="G62" s="10" t="s">
        <v>199</v>
      </c>
      <c r="H62" s="10" t="s">
        <v>200</v>
      </c>
      <c r="I62" s="11">
        <v>1</v>
      </c>
      <c r="J62" s="10" t="s">
        <v>13</v>
      </c>
      <c r="K62" s="10" t="s">
        <v>157</v>
      </c>
      <c r="L62" s="10" t="s">
        <v>65</v>
      </c>
      <c r="M62" s="10" t="s">
        <v>76</v>
      </c>
    </row>
    <row r="63" spans="1:13" x14ac:dyDescent="0.3">
      <c r="A63" s="10" t="s">
        <v>14</v>
      </c>
      <c r="B63" s="10" t="s">
        <v>98</v>
      </c>
      <c r="C63" s="10" t="s">
        <v>58</v>
      </c>
      <c r="D63" s="10" t="s">
        <v>167</v>
      </c>
      <c r="E63" s="10" t="s">
        <v>252</v>
      </c>
      <c r="F63" s="10" t="s">
        <v>61</v>
      </c>
      <c r="G63" s="10" t="s">
        <v>195</v>
      </c>
      <c r="H63" s="10" t="s">
        <v>196</v>
      </c>
      <c r="I63" s="11">
        <v>2</v>
      </c>
      <c r="J63" s="10" t="s">
        <v>13</v>
      </c>
      <c r="K63" s="10" t="s">
        <v>253</v>
      </c>
      <c r="L63" s="10" t="s">
        <v>65</v>
      </c>
      <c r="M63" s="10" t="s">
        <v>76</v>
      </c>
    </row>
    <row r="64" spans="1:13" x14ac:dyDescent="0.3">
      <c r="A64" s="10" t="s">
        <v>14</v>
      </c>
      <c r="B64" s="10" t="s">
        <v>98</v>
      </c>
      <c r="C64" s="10" t="s">
        <v>58</v>
      </c>
      <c r="D64" s="10" t="s">
        <v>167</v>
      </c>
      <c r="E64" s="10" t="s">
        <v>252</v>
      </c>
      <c r="F64" s="10" t="s">
        <v>61</v>
      </c>
      <c r="G64" s="10" t="s">
        <v>254</v>
      </c>
      <c r="H64" s="10" t="s">
        <v>255</v>
      </c>
      <c r="I64" s="11">
        <v>1</v>
      </c>
      <c r="J64" s="10" t="s">
        <v>13</v>
      </c>
      <c r="K64" s="10" t="s">
        <v>253</v>
      </c>
      <c r="L64" s="10" t="s">
        <v>65</v>
      </c>
      <c r="M64" s="10" t="s">
        <v>91</v>
      </c>
    </row>
    <row r="65" spans="1:13" x14ac:dyDescent="0.3">
      <c r="A65" s="10" t="s">
        <v>14</v>
      </c>
      <c r="B65" s="10" t="s">
        <v>98</v>
      </c>
      <c r="C65" s="10" t="s">
        <v>58</v>
      </c>
      <c r="D65" s="10" t="s">
        <v>167</v>
      </c>
      <c r="E65" s="10" t="s">
        <v>256</v>
      </c>
      <c r="F65" s="10" t="s">
        <v>61</v>
      </c>
      <c r="G65" s="10" t="s">
        <v>199</v>
      </c>
      <c r="H65" s="10" t="s">
        <v>200</v>
      </c>
      <c r="I65" s="11">
        <v>1</v>
      </c>
      <c r="J65" s="10" t="s">
        <v>13</v>
      </c>
      <c r="K65" s="10" t="s">
        <v>257</v>
      </c>
      <c r="L65" s="10" t="s">
        <v>65</v>
      </c>
      <c r="M65" s="10" t="s">
        <v>76</v>
      </c>
    </row>
    <row r="66" spans="1:13" x14ac:dyDescent="0.3">
      <c r="A66" s="10" t="s">
        <v>14</v>
      </c>
      <c r="B66" s="10" t="s">
        <v>98</v>
      </c>
      <c r="C66" s="10" t="s">
        <v>58</v>
      </c>
      <c r="D66" s="10" t="s">
        <v>167</v>
      </c>
      <c r="E66" s="10" t="s">
        <v>256</v>
      </c>
      <c r="F66" s="10" t="s">
        <v>61</v>
      </c>
      <c r="G66" s="10" t="s">
        <v>217</v>
      </c>
      <c r="H66" s="10" t="s">
        <v>218</v>
      </c>
      <c r="I66" s="11">
        <v>1</v>
      </c>
      <c r="J66" s="10" t="s">
        <v>13</v>
      </c>
      <c r="K66" s="10" t="s">
        <v>257</v>
      </c>
      <c r="L66" s="10" t="s">
        <v>65</v>
      </c>
      <c r="M66" s="10" t="s">
        <v>76</v>
      </c>
    </row>
    <row r="67" spans="1:13" x14ac:dyDescent="0.3">
      <c r="A67" s="10" t="s">
        <v>14</v>
      </c>
      <c r="B67" s="10" t="s">
        <v>98</v>
      </c>
      <c r="C67" s="10" t="s">
        <v>58</v>
      </c>
      <c r="D67" s="10" t="s">
        <v>167</v>
      </c>
      <c r="E67" s="10" t="s">
        <v>256</v>
      </c>
      <c r="F67" s="10" t="s">
        <v>61</v>
      </c>
      <c r="G67" s="10" t="s">
        <v>195</v>
      </c>
      <c r="H67" s="10" t="s">
        <v>196</v>
      </c>
      <c r="I67" s="11">
        <v>1</v>
      </c>
      <c r="J67" s="10" t="s">
        <v>13</v>
      </c>
      <c r="K67" s="10" t="s">
        <v>257</v>
      </c>
      <c r="L67" s="10" t="s">
        <v>65</v>
      </c>
      <c r="M67" s="10" t="s">
        <v>76</v>
      </c>
    </row>
    <row r="68" spans="1:13" x14ac:dyDescent="0.3">
      <c r="A68" s="10" t="s">
        <v>14</v>
      </c>
      <c r="B68" s="10" t="s">
        <v>98</v>
      </c>
      <c r="C68" s="10" t="s">
        <v>58</v>
      </c>
      <c r="D68" s="10" t="s">
        <v>167</v>
      </c>
      <c r="E68" s="10" t="s">
        <v>258</v>
      </c>
      <c r="F68" s="10" t="s">
        <v>61</v>
      </c>
      <c r="G68" s="10" t="s">
        <v>199</v>
      </c>
      <c r="H68" s="10" t="s">
        <v>200</v>
      </c>
      <c r="I68" s="11">
        <v>1</v>
      </c>
      <c r="J68" s="10" t="s">
        <v>13</v>
      </c>
      <c r="K68" s="10" t="s">
        <v>259</v>
      </c>
      <c r="L68" s="10" t="s">
        <v>65</v>
      </c>
      <c r="M68" s="10" t="s">
        <v>76</v>
      </c>
    </row>
    <row r="69" spans="1:13" x14ac:dyDescent="0.3">
      <c r="A69" s="10" t="s">
        <v>30</v>
      </c>
      <c r="B69" s="10" t="s">
        <v>260</v>
      </c>
      <c r="C69" s="10" t="s">
        <v>58</v>
      </c>
      <c r="D69" s="10" t="s">
        <v>261</v>
      </c>
      <c r="E69" s="10" t="s">
        <v>262</v>
      </c>
      <c r="F69" s="10" t="s">
        <v>61</v>
      </c>
      <c r="G69" s="10" t="s">
        <v>263</v>
      </c>
      <c r="H69" s="10" t="s">
        <v>264</v>
      </c>
      <c r="I69" s="11">
        <v>1</v>
      </c>
      <c r="J69" s="10" t="s">
        <v>29</v>
      </c>
      <c r="K69" s="10" t="s">
        <v>265</v>
      </c>
      <c r="L69" s="10" t="s">
        <v>65</v>
      </c>
      <c r="M69" s="10" t="s">
        <v>266</v>
      </c>
    </row>
    <row r="70" spans="1:13" x14ac:dyDescent="0.3">
      <c r="A70" s="10" t="s">
        <v>30</v>
      </c>
      <c r="B70" s="10" t="s">
        <v>260</v>
      </c>
      <c r="C70" s="10" t="s">
        <v>58</v>
      </c>
      <c r="D70" s="10" t="s">
        <v>261</v>
      </c>
      <c r="E70" s="10" t="s">
        <v>267</v>
      </c>
      <c r="F70" s="10" t="s">
        <v>61</v>
      </c>
      <c r="G70" s="10" t="s">
        <v>268</v>
      </c>
      <c r="H70" s="10" t="s">
        <v>269</v>
      </c>
      <c r="I70" s="11">
        <v>2</v>
      </c>
      <c r="J70" s="10" t="s">
        <v>29</v>
      </c>
      <c r="K70" s="10" t="s">
        <v>270</v>
      </c>
      <c r="L70" s="10" t="s">
        <v>65</v>
      </c>
      <c r="M70" s="10" t="s">
        <v>86</v>
      </c>
    </row>
    <row r="71" spans="1:13" x14ac:dyDescent="0.3">
      <c r="A71" s="10" t="s">
        <v>30</v>
      </c>
      <c r="B71" s="10" t="s">
        <v>260</v>
      </c>
      <c r="C71" s="10" t="s">
        <v>58</v>
      </c>
      <c r="D71" s="10" t="s">
        <v>261</v>
      </c>
      <c r="E71" s="10" t="s">
        <v>271</v>
      </c>
      <c r="F71" s="10" t="s">
        <v>61</v>
      </c>
      <c r="G71" s="10" t="s">
        <v>272</v>
      </c>
      <c r="H71" s="10" t="s">
        <v>273</v>
      </c>
      <c r="I71" s="11">
        <v>3</v>
      </c>
      <c r="J71" s="10" t="s">
        <v>29</v>
      </c>
      <c r="K71" s="10" t="s">
        <v>270</v>
      </c>
      <c r="L71" s="10" t="s">
        <v>65</v>
      </c>
      <c r="M71" s="10" t="s">
        <v>274</v>
      </c>
    </row>
    <row r="72" spans="1:13" x14ac:dyDescent="0.3">
      <c r="A72" s="10" t="s">
        <v>30</v>
      </c>
      <c r="B72" s="10" t="s">
        <v>260</v>
      </c>
      <c r="C72" s="10" t="s">
        <v>58</v>
      </c>
      <c r="D72" s="10" t="s">
        <v>261</v>
      </c>
      <c r="E72" s="10" t="s">
        <v>275</v>
      </c>
      <c r="F72" s="10" t="s">
        <v>61</v>
      </c>
      <c r="G72" s="10" t="s">
        <v>276</v>
      </c>
      <c r="H72" s="10" t="s">
        <v>277</v>
      </c>
      <c r="I72" s="11">
        <v>1</v>
      </c>
      <c r="J72" s="10" t="s">
        <v>29</v>
      </c>
      <c r="K72" s="10" t="s">
        <v>270</v>
      </c>
      <c r="L72" s="10" t="s">
        <v>65</v>
      </c>
      <c r="M72" s="10" t="s">
        <v>177</v>
      </c>
    </row>
    <row r="73" spans="1:13" x14ac:dyDescent="0.3">
      <c r="A73" s="10" t="s">
        <v>30</v>
      </c>
      <c r="B73" s="10" t="s">
        <v>260</v>
      </c>
      <c r="C73" s="10" t="s">
        <v>58</v>
      </c>
      <c r="D73" s="10" t="s">
        <v>261</v>
      </c>
      <c r="E73" s="10" t="s">
        <v>275</v>
      </c>
      <c r="F73" s="10" t="s">
        <v>61</v>
      </c>
      <c r="G73" s="10" t="s">
        <v>278</v>
      </c>
      <c r="H73" s="10" t="s">
        <v>279</v>
      </c>
      <c r="I73" s="11">
        <v>1</v>
      </c>
      <c r="J73" s="10" t="s">
        <v>29</v>
      </c>
      <c r="K73" s="10" t="s">
        <v>270</v>
      </c>
      <c r="L73" s="10" t="s">
        <v>65</v>
      </c>
      <c r="M73" s="10" t="s">
        <v>177</v>
      </c>
    </row>
    <row r="74" spans="1:13" x14ac:dyDescent="0.3">
      <c r="A74" s="10" t="s">
        <v>30</v>
      </c>
      <c r="B74" s="10" t="s">
        <v>260</v>
      </c>
      <c r="C74" s="10" t="s">
        <v>58</v>
      </c>
      <c r="D74" s="10" t="s">
        <v>261</v>
      </c>
      <c r="E74" s="10" t="s">
        <v>275</v>
      </c>
      <c r="F74" s="10" t="s">
        <v>61</v>
      </c>
      <c r="G74" s="10" t="s">
        <v>280</v>
      </c>
      <c r="H74" s="10" t="s">
        <v>281</v>
      </c>
      <c r="I74" s="11">
        <v>1</v>
      </c>
      <c r="J74" s="10" t="s">
        <v>29</v>
      </c>
      <c r="K74" s="10" t="s">
        <v>270</v>
      </c>
      <c r="L74" s="10" t="s">
        <v>65</v>
      </c>
      <c r="M74" s="10" t="s">
        <v>76</v>
      </c>
    </row>
    <row r="75" spans="1:13" x14ac:dyDescent="0.3">
      <c r="A75" s="10" t="s">
        <v>30</v>
      </c>
      <c r="B75" s="10" t="s">
        <v>260</v>
      </c>
      <c r="C75" s="10" t="s">
        <v>58</v>
      </c>
      <c r="D75" s="10" t="s">
        <v>261</v>
      </c>
      <c r="E75" s="10" t="s">
        <v>275</v>
      </c>
      <c r="F75" s="10" t="s">
        <v>61</v>
      </c>
      <c r="G75" s="10" t="s">
        <v>282</v>
      </c>
      <c r="H75" s="10" t="s">
        <v>283</v>
      </c>
      <c r="I75" s="11">
        <v>1</v>
      </c>
      <c r="J75" s="10" t="s">
        <v>29</v>
      </c>
      <c r="K75" s="10" t="s">
        <v>270</v>
      </c>
      <c r="L75" s="10" t="s">
        <v>65</v>
      </c>
      <c r="M75" s="10" t="s">
        <v>284</v>
      </c>
    </row>
    <row r="76" spans="1:13" x14ac:dyDescent="0.3">
      <c r="A76" s="10" t="s">
        <v>30</v>
      </c>
      <c r="B76" s="10" t="s">
        <v>260</v>
      </c>
      <c r="C76" s="10" t="s">
        <v>58</v>
      </c>
      <c r="D76" s="10" t="s">
        <v>261</v>
      </c>
      <c r="E76" s="10" t="s">
        <v>285</v>
      </c>
      <c r="F76" s="10" t="s">
        <v>61</v>
      </c>
      <c r="G76" s="10" t="s">
        <v>286</v>
      </c>
      <c r="H76" s="10" t="s">
        <v>287</v>
      </c>
      <c r="I76" s="11">
        <v>1</v>
      </c>
      <c r="J76" s="10" t="s">
        <v>29</v>
      </c>
      <c r="K76" s="10" t="s">
        <v>119</v>
      </c>
      <c r="L76" s="10" t="s">
        <v>65</v>
      </c>
      <c r="M76" s="10" t="s">
        <v>66</v>
      </c>
    </row>
    <row r="77" spans="1:13" x14ac:dyDescent="0.3">
      <c r="A77" s="10" t="s">
        <v>30</v>
      </c>
      <c r="B77" s="10" t="s">
        <v>260</v>
      </c>
      <c r="C77" s="10" t="s">
        <v>58</v>
      </c>
      <c r="D77" s="10" t="s">
        <v>261</v>
      </c>
      <c r="E77" s="10" t="s">
        <v>288</v>
      </c>
      <c r="F77" s="10" t="s">
        <v>61</v>
      </c>
      <c r="G77" s="10" t="s">
        <v>289</v>
      </c>
      <c r="H77" s="10" t="s">
        <v>290</v>
      </c>
      <c r="I77" s="11">
        <v>2</v>
      </c>
      <c r="J77" s="10" t="s">
        <v>29</v>
      </c>
      <c r="K77" s="10" t="s">
        <v>291</v>
      </c>
      <c r="L77" s="10" t="s">
        <v>65</v>
      </c>
      <c r="M77" s="10" t="s">
        <v>91</v>
      </c>
    </row>
    <row r="78" spans="1:13" x14ac:dyDescent="0.3">
      <c r="A78" s="10" t="s">
        <v>30</v>
      </c>
      <c r="B78" s="10" t="s">
        <v>260</v>
      </c>
      <c r="C78" s="10" t="s">
        <v>58</v>
      </c>
      <c r="D78" s="10" t="s">
        <v>261</v>
      </c>
      <c r="E78" s="10" t="s">
        <v>288</v>
      </c>
      <c r="F78" s="10" t="s">
        <v>61</v>
      </c>
      <c r="G78" s="10" t="s">
        <v>292</v>
      </c>
      <c r="H78" s="10" t="s">
        <v>293</v>
      </c>
      <c r="I78" s="11">
        <v>1</v>
      </c>
      <c r="J78" s="10" t="s">
        <v>29</v>
      </c>
      <c r="K78" s="10" t="s">
        <v>291</v>
      </c>
      <c r="L78" s="10" t="s">
        <v>65</v>
      </c>
      <c r="M78" s="10" t="s">
        <v>76</v>
      </c>
    </row>
    <row r="79" spans="1:13" x14ac:dyDescent="0.3">
      <c r="A79" s="10" t="s">
        <v>30</v>
      </c>
      <c r="B79" s="10" t="s">
        <v>260</v>
      </c>
      <c r="C79" s="10" t="s">
        <v>58</v>
      </c>
      <c r="D79" s="10" t="s">
        <v>261</v>
      </c>
      <c r="E79" s="10" t="s">
        <v>294</v>
      </c>
      <c r="F79" s="10" t="s">
        <v>61</v>
      </c>
      <c r="G79" s="10" t="s">
        <v>295</v>
      </c>
      <c r="H79" s="10" t="s">
        <v>296</v>
      </c>
      <c r="I79" s="11">
        <v>2</v>
      </c>
      <c r="J79" s="10" t="s">
        <v>29</v>
      </c>
      <c r="K79" s="10" t="s">
        <v>297</v>
      </c>
      <c r="L79" s="10" t="s">
        <v>65</v>
      </c>
      <c r="M79" s="10" t="s">
        <v>91</v>
      </c>
    </row>
    <row r="80" spans="1:13" x14ac:dyDescent="0.3">
      <c r="A80" s="10" t="s">
        <v>30</v>
      </c>
      <c r="B80" s="10" t="s">
        <v>260</v>
      </c>
      <c r="C80" s="10" t="s">
        <v>58</v>
      </c>
      <c r="D80" s="10" t="s">
        <v>261</v>
      </c>
      <c r="E80" s="10" t="s">
        <v>298</v>
      </c>
      <c r="F80" s="10" t="s">
        <v>61</v>
      </c>
      <c r="G80" s="10" t="s">
        <v>299</v>
      </c>
      <c r="H80" s="10" t="s">
        <v>300</v>
      </c>
      <c r="I80" s="11">
        <v>1</v>
      </c>
      <c r="J80" s="10" t="s">
        <v>29</v>
      </c>
      <c r="K80" s="10" t="s">
        <v>124</v>
      </c>
      <c r="L80" s="10" t="s">
        <v>65</v>
      </c>
      <c r="M80" s="10" t="s">
        <v>301</v>
      </c>
    </row>
    <row r="81" spans="1:13" x14ac:dyDescent="0.3">
      <c r="A81" s="10" t="s">
        <v>30</v>
      </c>
      <c r="B81" s="10" t="s">
        <v>260</v>
      </c>
      <c r="C81" s="10" t="s">
        <v>58</v>
      </c>
      <c r="D81" s="10" t="s">
        <v>261</v>
      </c>
      <c r="E81" s="10" t="s">
        <v>302</v>
      </c>
      <c r="F81" s="10" t="s">
        <v>61</v>
      </c>
      <c r="G81" s="10" t="s">
        <v>303</v>
      </c>
      <c r="H81" s="10" t="s">
        <v>304</v>
      </c>
      <c r="I81" s="11">
        <v>2</v>
      </c>
      <c r="J81" s="10" t="s">
        <v>29</v>
      </c>
      <c r="K81" s="10" t="s">
        <v>75</v>
      </c>
      <c r="L81" s="10" t="s">
        <v>65</v>
      </c>
      <c r="M81" s="10" t="s">
        <v>86</v>
      </c>
    </row>
    <row r="82" spans="1:13" x14ac:dyDescent="0.3">
      <c r="A82" s="10" t="s">
        <v>30</v>
      </c>
      <c r="B82" s="10" t="s">
        <v>260</v>
      </c>
      <c r="C82" s="10" t="s">
        <v>58</v>
      </c>
      <c r="D82" s="10" t="s">
        <v>261</v>
      </c>
      <c r="E82" s="10" t="s">
        <v>302</v>
      </c>
      <c r="F82" s="10" t="s">
        <v>61</v>
      </c>
      <c r="G82" s="10" t="s">
        <v>305</v>
      </c>
      <c r="H82" s="10" t="s">
        <v>306</v>
      </c>
      <c r="I82" s="11">
        <v>1</v>
      </c>
      <c r="J82" s="10" t="s">
        <v>29</v>
      </c>
      <c r="K82" s="10" t="s">
        <v>75</v>
      </c>
      <c r="L82" s="10" t="s">
        <v>65</v>
      </c>
      <c r="M82" s="10" t="s">
        <v>81</v>
      </c>
    </row>
    <row r="83" spans="1:13" x14ac:dyDescent="0.3">
      <c r="A83" s="10" t="s">
        <v>30</v>
      </c>
      <c r="B83" s="10" t="s">
        <v>260</v>
      </c>
      <c r="C83" s="10" t="s">
        <v>58</v>
      </c>
      <c r="D83" s="10" t="s">
        <v>261</v>
      </c>
      <c r="E83" s="10" t="s">
        <v>307</v>
      </c>
      <c r="F83" s="10" t="s">
        <v>61</v>
      </c>
      <c r="G83" s="10" t="s">
        <v>292</v>
      </c>
      <c r="H83" s="10" t="s">
        <v>293</v>
      </c>
      <c r="I83" s="11">
        <v>1</v>
      </c>
      <c r="J83" s="10" t="s">
        <v>29</v>
      </c>
      <c r="K83" s="10" t="s">
        <v>308</v>
      </c>
      <c r="L83" s="10" t="s">
        <v>65</v>
      </c>
      <c r="M83" s="10" t="s">
        <v>76</v>
      </c>
    </row>
    <row r="84" spans="1:13" x14ac:dyDescent="0.3">
      <c r="A84" s="10" t="s">
        <v>30</v>
      </c>
      <c r="B84" s="10" t="s">
        <v>260</v>
      </c>
      <c r="C84" s="10" t="s">
        <v>58</v>
      </c>
      <c r="D84" s="10" t="s">
        <v>261</v>
      </c>
      <c r="E84" s="10" t="s">
        <v>309</v>
      </c>
      <c r="F84" s="10" t="s">
        <v>61</v>
      </c>
      <c r="G84" s="10" t="s">
        <v>295</v>
      </c>
      <c r="H84" s="10" t="s">
        <v>296</v>
      </c>
      <c r="I84" s="11">
        <v>1</v>
      </c>
      <c r="J84" s="10" t="s">
        <v>29</v>
      </c>
      <c r="K84" s="10" t="s">
        <v>310</v>
      </c>
      <c r="L84" s="10" t="s">
        <v>65</v>
      </c>
      <c r="M84" s="10" t="s">
        <v>91</v>
      </c>
    </row>
    <row r="85" spans="1:13" x14ac:dyDescent="0.3">
      <c r="A85" s="10" t="s">
        <v>30</v>
      </c>
      <c r="B85" s="10" t="s">
        <v>260</v>
      </c>
      <c r="C85" s="10" t="s">
        <v>58</v>
      </c>
      <c r="D85" s="10" t="s">
        <v>261</v>
      </c>
      <c r="E85" s="10" t="s">
        <v>309</v>
      </c>
      <c r="F85" s="10" t="s">
        <v>61</v>
      </c>
      <c r="G85" s="10" t="s">
        <v>303</v>
      </c>
      <c r="H85" s="10" t="s">
        <v>304</v>
      </c>
      <c r="I85" s="11">
        <v>1</v>
      </c>
      <c r="J85" s="10" t="s">
        <v>29</v>
      </c>
      <c r="K85" s="10" t="s">
        <v>310</v>
      </c>
      <c r="L85" s="10" t="s">
        <v>65</v>
      </c>
      <c r="M85" s="10" t="s">
        <v>86</v>
      </c>
    </row>
    <row r="86" spans="1:13" x14ac:dyDescent="0.3">
      <c r="A86" s="10" t="s">
        <v>30</v>
      </c>
      <c r="B86" s="10" t="s">
        <v>260</v>
      </c>
      <c r="C86" s="10" t="s">
        <v>58</v>
      </c>
      <c r="D86" s="10" t="s">
        <v>261</v>
      </c>
      <c r="E86" s="10" t="s">
        <v>309</v>
      </c>
      <c r="F86" s="10" t="s">
        <v>61</v>
      </c>
      <c r="G86" s="10" t="s">
        <v>311</v>
      </c>
      <c r="H86" s="10" t="s">
        <v>312</v>
      </c>
      <c r="I86" s="11">
        <v>1</v>
      </c>
      <c r="J86" s="10" t="s">
        <v>29</v>
      </c>
      <c r="K86" s="10" t="s">
        <v>310</v>
      </c>
      <c r="L86" s="10" t="s">
        <v>65</v>
      </c>
      <c r="M86" s="10" t="s">
        <v>313</v>
      </c>
    </row>
    <row r="87" spans="1:13" x14ac:dyDescent="0.3">
      <c r="A87" s="10" t="s">
        <v>30</v>
      </c>
      <c r="B87" s="10" t="s">
        <v>260</v>
      </c>
      <c r="C87" s="10" t="s">
        <v>58</v>
      </c>
      <c r="D87" s="10" t="s">
        <v>261</v>
      </c>
      <c r="E87" s="10" t="s">
        <v>314</v>
      </c>
      <c r="F87" s="10" t="s">
        <v>61</v>
      </c>
      <c r="G87" s="10" t="s">
        <v>315</v>
      </c>
      <c r="H87" s="10" t="s">
        <v>316</v>
      </c>
      <c r="I87" s="11">
        <v>1</v>
      </c>
      <c r="J87" s="10" t="s">
        <v>29</v>
      </c>
      <c r="K87" s="10" t="s">
        <v>136</v>
      </c>
      <c r="L87" s="10" t="s">
        <v>65</v>
      </c>
      <c r="M87" s="10" t="s">
        <v>86</v>
      </c>
    </row>
    <row r="88" spans="1:13" x14ac:dyDescent="0.3">
      <c r="A88" s="10" t="s">
        <v>30</v>
      </c>
      <c r="B88" s="10" t="s">
        <v>260</v>
      </c>
      <c r="C88" s="10" t="s">
        <v>58</v>
      </c>
      <c r="D88" s="10" t="s">
        <v>261</v>
      </c>
      <c r="E88" s="10" t="s">
        <v>317</v>
      </c>
      <c r="F88" s="10" t="s">
        <v>61</v>
      </c>
      <c r="G88" s="10" t="s">
        <v>318</v>
      </c>
      <c r="H88" s="10" t="s">
        <v>319</v>
      </c>
      <c r="I88" s="11">
        <v>2</v>
      </c>
      <c r="J88" s="10" t="s">
        <v>29</v>
      </c>
      <c r="K88" s="10" t="s">
        <v>197</v>
      </c>
      <c r="L88" s="10" t="s">
        <v>65</v>
      </c>
      <c r="M88" s="10" t="s">
        <v>172</v>
      </c>
    </row>
    <row r="89" spans="1:13" x14ac:dyDescent="0.3">
      <c r="A89" s="10" t="s">
        <v>30</v>
      </c>
      <c r="B89" s="10" t="s">
        <v>260</v>
      </c>
      <c r="C89" s="10" t="s">
        <v>58</v>
      </c>
      <c r="D89" s="10" t="s">
        <v>261</v>
      </c>
      <c r="E89" s="10" t="s">
        <v>320</v>
      </c>
      <c r="F89" s="10" t="s">
        <v>61</v>
      </c>
      <c r="G89" s="10" t="s">
        <v>305</v>
      </c>
      <c r="H89" s="10" t="s">
        <v>306</v>
      </c>
      <c r="I89" s="11">
        <v>1</v>
      </c>
      <c r="J89" s="10" t="s">
        <v>29</v>
      </c>
      <c r="K89" s="10" t="s">
        <v>197</v>
      </c>
      <c r="L89" s="10" t="s">
        <v>65</v>
      </c>
      <c r="M89" s="10" t="s">
        <v>81</v>
      </c>
    </row>
    <row r="90" spans="1:13" x14ac:dyDescent="0.3">
      <c r="A90" s="10" t="s">
        <v>30</v>
      </c>
      <c r="B90" s="10" t="s">
        <v>260</v>
      </c>
      <c r="C90" s="10" t="s">
        <v>58</v>
      </c>
      <c r="D90" s="10" t="s">
        <v>261</v>
      </c>
      <c r="E90" s="10" t="s">
        <v>321</v>
      </c>
      <c r="F90" s="10" t="s">
        <v>61</v>
      </c>
      <c r="G90" s="10" t="s">
        <v>322</v>
      </c>
      <c r="H90" s="10" t="s">
        <v>323</v>
      </c>
      <c r="I90" s="11">
        <v>2</v>
      </c>
      <c r="J90" s="10" t="s">
        <v>29</v>
      </c>
      <c r="K90" s="10" t="s">
        <v>80</v>
      </c>
      <c r="L90" s="10" t="s">
        <v>65</v>
      </c>
      <c r="M90" s="10" t="s">
        <v>324</v>
      </c>
    </row>
    <row r="91" spans="1:13" x14ac:dyDescent="0.3">
      <c r="A91" s="10" t="s">
        <v>30</v>
      </c>
      <c r="B91" s="10" t="s">
        <v>260</v>
      </c>
      <c r="C91" s="10" t="s">
        <v>58</v>
      </c>
      <c r="D91" s="10" t="s">
        <v>261</v>
      </c>
      <c r="E91" s="10" t="s">
        <v>325</v>
      </c>
      <c r="F91" s="10" t="s">
        <v>61</v>
      </c>
      <c r="G91" s="10" t="s">
        <v>315</v>
      </c>
      <c r="H91" s="10" t="s">
        <v>316</v>
      </c>
      <c r="I91" s="11">
        <v>2</v>
      </c>
      <c r="J91" s="10" t="s">
        <v>29</v>
      </c>
      <c r="K91" s="10" t="s">
        <v>85</v>
      </c>
      <c r="L91" s="10" t="s">
        <v>65</v>
      </c>
      <c r="M91" s="10" t="s">
        <v>86</v>
      </c>
    </row>
    <row r="92" spans="1:13" x14ac:dyDescent="0.3">
      <c r="A92" s="10" t="s">
        <v>30</v>
      </c>
      <c r="B92" s="10" t="s">
        <v>260</v>
      </c>
      <c r="C92" s="10" t="s">
        <v>58</v>
      </c>
      <c r="D92" s="10" t="s">
        <v>261</v>
      </c>
      <c r="E92" s="10" t="s">
        <v>326</v>
      </c>
      <c r="F92" s="10" t="s">
        <v>61</v>
      </c>
      <c r="G92" s="10" t="s">
        <v>327</v>
      </c>
      <c r="H92" s="10" t="s">
        <v>328</v>
      </c>
      <c r="I92" s="11">
        <v>1</v>
      </c>
      <c r="J92" s="10" t="s">
        <v>29</v>
      </c>
      <c r="K92" s="10" t="s">
        <v>219</v>
      </c>
      <c r="L92" s="10" t="s">
        <v>65</v>
      </c>
      <c r="M92" s="10" t="s">
        <v>76</v>
      </c>
    </row>
    <row r="93" spans="1:13" x14ac:dyDescent="0.3">
      <c r="A93" s="10" t="s">
        <v>30</v>
      </c>
      <c r="B93" s="10" t="s">
        <v>260</v>
      </c>
      <c r="C93" s="10" t="s">
        <v>58</v>
      </c>
      <c r="D93" s="10" t="s">
        <v>261</v>
      </c>
      <c r="E93" s="10" t="s">
        <v>329</v>
      </c>
      <c r="F93" s="10" t="s">
        <v>61</v>
      </c>
      <c r="G93" s="10" t="s">
        <v>330</v>
      </c>
      <c r="H93" s="10" t="s">
        <v>331</v>
      </c>
      <c r="I93" s="11">
        <v>3</v>
      </c>
      <c r="J93" s="10" t="s">
        <v>29</v>
      </c>
      <c r="K93" s="10" t="s">
        <v>332</v>
      </c>
      <c r="L93" s="10" t="s">
        <v>65</v>
      </c>
      <c r="M93" s="10" t="s">
        <v>333</v>
      </c>
    </row>
    <row r="94" spans="1:13" x14ac:dyDescent="0.3">
      <c r="A94" s="10" t="s">
        <v>30</v>
      </c>
      <c r="B94" s="10" t="s">
        <v>260</v>
      </c>
      <c r="C94" s="10" t="s">
        <v>58</v>
      </c>
      <c r="D94" s="10" t="s">
        <v>261</v>
      </c>
      <c r="E94" s="10" t="s">
        <v>334</v>
      </c>
      <c r="F94" s="10" t="s">
        <v>61</v>
      </c>
      <c r="G94" s="10" t="s">
        <v>335</v>
      </c>
      <c r="H94" s="10" t="s">
        <v>336</v>
      </c>
      <c r="I94" s="11">
        <v>1</v>
      </c>
      <c r="J94" s="10" t="s">
        <v>29</v>
      </c>
      <c r="K94" s="10" t="s">
        <v>236</v>
      </c>
      <c r="L94" s="10" t="s">
        <v>65</v>
      </c>
      <c r="M94" s="10" t="s">
        <v>81</v>
      </c>
    </row>
    <row r="95" spans="1:13" x14ac:dyDescent="0.3">
      <c r="A95" s="10" t="s">
        <v>30</v>
      </c>
      <c r="B95" s="10" t="s">
        <v>260</v>
      </c>
      <c r="C95" s="10" t="s">
        <v>58</v>
      </c>
      <c r="D95" s="10" t="s">
        <v>261</v>
      </c>
      <c r="E95" s="10" t="s">
        <v>337</v>
      </c>
      <c r="F95" s="10" t="s">
        <v>61</v>
      </c>
      <c r="G95" s="10" t="s">
        <v>278</v>
      </c>
      <c r="H95" s="10" t="s">
        <v>279</v>
      </c>
      <c r="I95" s="11">
        <v>2</v>
      </c>
      <c r="J95" s="10" t="s">
        <v>29</v>
      </c>
      <c r="K95" s="10" t="s">
        <v>338</v>
      </c>
      <c r="L95" s="10" t="s">
        <v>65</v>
      </c>
      <c r="M95" s="10" t="s">
        <v>177</v>
      </c>
    </row>
    <row r="96" spans="1:13" x14ac:dyDescent="0.3">
      <c r="A96" s="10" t="s">
        <v>30</v>
      </c>
      <c r="B96" s="10" t="s">
        <v>260</v>
      </c>
      <c r="C96" s="10" t="s">
        <v>58</v>
      </c>
      <c r="D96" s="10" t="s">
        <v>261</v>
      </c>
      <c r="E96" s="10" t="s">
        <v>339</v>
      </c>
      <c r="F96" s="10" t="s">
        <v>61</v>
      </c>
      <c r="G96" s="10" t="s">
        <v>340</v>
      </c>
      <c r="H96" s="10" t="s">
        <v>341</v>
      </c>
      <c r="I96" s="11">
        <v>1</v>
      </c>
      <c r="J96" s="10" t="s">
        <v>29</v>
      </c>
      <c r="K96" s="10" t="s">
        <v>240</v>
      </c>
      <c r="L96" s="10" t="s">
        <v>65</v>
      </c>
      <c r="M96" s="10" t="s">
        <v>177</v>
      </c>
    </row>
    <row r="97" spans="1:13" x14ac:dyDescent="0.3">
      <c r="A97" s="10" t="s">
        <v>30</v>
      </c>
      <c r="B97" s="10" t="s">
        <v>260</v>
      </c>
      <c r="C97" s="10" t="s">
        <v>58</v>
      </c>
      <c r="D97" s="10" t="s">
        <v>261</v>
      </c>
      <c r="E97" s="10" t="s">
        <v>342</v>
      </c>
      <c r="F97" s="10" t="s">
        <v>61</v>
      </c>
      <c r="G97" s="10" t="s">
        <v>343</v>
      </c>
      <c r="H97" s="10" t="s">
        <v>344</v>
      </c>
      <c r="I97" s="11">
        <v>1</v>
      </c>
      <c r="J97" s="10" t="s">
        <v>29</v>
      </c>
      <c r="K97" s="10" t="s">
        <v>345</v>
      </c>
      <c r="L97" s="10" t="s">
        <v>65</v>
      </c>
      <c r="M97" s="10" t="s">
        <v>155</v>
      </c>
    </row>
    <row r="98" spans="1:13" x14ac:dyDescent="0.3">
      <c r="A98" s="10" t="s">
        <v>30</v>
      </c>
      <c r="B98" s="10" t="s">
        <v>260</v>
      </c>
      <c r="C98" s="10" t="s">
        <v>58</v>
      </c>
      <c r="D98" s="10" t="s">
        <v>261</v>
      </c>
      <c r="E98" s="10" t="s">
        <v>346</v>
      </c>
      <c r="F98" s="10" t="s">
        <v>61</v>
      </c>
      <c r="G98" s="10" t="s">
        <v>217</v>
      </c>
      <c r="H98" s="10" t="s">
        <v>218</v>
      </c>
      <c r="I98" s="11">
        <v>1</v>
      </c>
      <c r="J98" s="10" t="s">
        <v>29</v>
      </c>
      <c r="K98" s="10" t="s">
        <v>159</v>
      </c>
      <c r="L98" s="10" t="s">
        <v>65</v>
      </c>
      <c r="M98" s="10" t="s">
        <v>76</v>
      </c>
    </row>
    <row r="99" spans="1:13" x14ac:dyDescent="0.3">
      <c r="A99" s="10" t="s">
        <v>30</v>
      </c>
      <c r="B99" s="10" t="s">
        <v>260</v>
      </c>
      <c r="C99" s="10" t="s">
        <v>58</v>
      </c>
      <c r="D99" s="10" t="s">
        <v>261</v>
      </c>
      <c r="E99" s="10" t="s">
        <v>346</v>
      </c>
      <c r="F99" s="10" t="s">
        <v>61</v>
      </c>
      <c r="G99" s="10" t="s">
        <v>233</v>
      </c>
      <c r="H99" s="10" t="s">
        <v>234</v>
      </c>
      <c r="I99" s="11">
        <v>2</v>
      </c>
      <c r="J99" s="10" t="s">
        <v>29</v>
      </c>
      <c r="K99" s="10" t="s">
        <v>347</v>
      </c>
      <c r="L99" s="10" t="s">
        <v>65</v>
      </c>
      <c r="M99" s="10" t="s">
        <v>86</v>
      </c>
    </row>
    <row r="100" spans="1:13" x14ac:dyDescent="0.3">
      <c r="A100" s="10" t="s">
        <v>30</v>
      </c>
      <c r="B100" s="10" t="s">
        <v>260</v>
      </c>
      <c r="C100" s="10" t="s">
        <v>58</v>
      </c>
      <c r="D100" s="10" t="s">
        <v>261</v>
      </c>
      <c r="E100" s="10" t="s">
        <v>346</v>
      </c>
      <c r="F100" s="10" t="s">
        <v>61</v>
      </c>
      <c r="G100" s="10" t="s">
        <v>348</v>
      </c>
      <c r="H100" s="10" t="s">
        <v>349</v>
      </c>
      <c r="I100" s="11">
        <v>1</v>
      </c>
      <c r="J100" s="10" t="s">
        <v>29</v>
      </c>
      <c r="K100" s="10" t="s">
        <v>347</v>
      </c>
      <c r="L100" s="10" t="s">
        <v>65</v>
      </c>
      <c r="M100" s="10" t="s">
        <v>350</v>
      </c>
    </row>
    <row r="101" spans="1:13" x14ac:dyDescent="0.3">
      <c r="A101" s="10" t="s">
        <v>30</v>
      </c>
      <c r="B101" s="10" t="s">
        <v>260</v>
      </c>
      <c r="C101" s="10" t="s">
        <v>58</v>
      </c>
      <c r="D101" s="10" t="s">
        <v>261</v>
      </c>
      <c r="E101" s="10" t="s">
        <v>351</v>
      </c>
      <c r="F101" s="10" t="s">
        <v>61</v>
      </c>
      <c r="G101" s="10" t="s">
        <v>278</v>
      </c>
      <c r="H101" s="10" t="s">
        <v>279</v>
      </c>
      <c r="I101" s="11">
        <v>2</v>
      </c>
      <c r="J101" s="10" t="s">
        <v>29</v>
      </c>
      <c r="K101" s="10" t="s">
        <v>113</v>
      </c>
      <c r="L101" s="10" t="s">
        <v>65</v>
      </c>
      <c r="M101" s="10" t="s">
        <v>177</v>
      </c>
    </row>
    <row r="102" spans="1:13" x14ac:dyDescent="0.3">
      <c r="A102" s="10" t="s">
        <v>30</v>
      </c>
      <c r="B102" s="10" t="s">
        <v>260</v>
      </c>
      <c r="C102" s="10" t="s">
        <v>58</v>
      </c>
      <c r="D102" s="10" t="s">
        <v>261</v>
      </c>
      <c r="E102" s="10" t="s">
        <v>352</v>
      </c>
      <c r="F102" s="10" t="s">
        <v>353</v>
      </c>
      <c r="G102" s="10" t="s">
        <v>354</v>
      </c>
      <c r="H102" s="10" t="s">
        <v>355</v>
      </c>
      <c r="I102" s="11">
        <v>3</v>
      </c>
      <c r="J102" s="10" t="s">
        <v>29</v>
      </c>
      <c r="K102" s="10" t="s">
        <v>356</v>
      </c>
      <c r="L102" s="10" t="s">
        <v>65</v>
      </c>
      <c r="M102" s="10" t="s">
        <v>86</v>
      </c>
    </row>
    <row r="103" spans="1:13" x14ac:dyDescent="0.3">
      <c r="A103" s="10" t="s">
        <v>30</v>
      </c>
      <c r="B103" s="10" t="s">
        <v>260</v>
      </c>
      <c r="C103" s="10" t="s">
        <v>58</v>
      </c>
      <c r="D103" s="10" t="s">
        <v>261</v>
      </c>
      <c r="E103" s="10" t="s">
        <v>357</v>
      </c>
      <c r="F103" s="10" t="s">
        <v>61</v>
      </c>
      <c r="G103" s="10" t="s">
        <v>358</v>
      </c>
      <c r="H103" s="10" t="s">
        <v>359</v>
      </c>
      <c r="I103" s="11">
        <v>1</v>
      </c>
      <c r="J103" s="10" t="s">
        <v>29</v>
      </c>
      <c r="K103" s="10" t="s">
        <v>360</v>
      </c>
      <c r="L103" s="10" t="s">
        <v>65</v>
      </c>
      <c r="M103" s="10" t="s">
        <v>76</v>
      </c>
    </row>
    <row r="104" spans="1:13" x14ac:dyDescent="0.3">
      <c r="A104" s="10" t="s">
        <v>30</v>
      </c>
      <c r="B104" s="10" t="s">
        <v>260</v>
      </c>
      <c r="C104" s="10" t="s">
        <v>58</v>
      </c>
      <c r="D104" s="10" t="s">
        <v>261</v>
      </c>
      <c r="E104" s="10" t="s">
        <v>361</v>
      </c>
      <c r="F104" s="10" t="s">
        <v>353</v>
      </c>
      <c r="G104" s="10" t="s">
        <v>217</v>
      </c>
      <c r="H104" s="10" t="s">
        <v>218</v>
      </c>
      <c r="I104" s="11">
        <v>1</v>
      </c>
      <c r="J104" s="10" t="s">
        <v>29</v>
      </c>
      <c r="K104" s="10" t="s">
        <v>360</v>
      </c>
      <c r="L104" s="10" t="s">
        <v>65</v>
      </c>
      <c r="M104" s="10" t="s">
        <v>76</v>
      </c>
    </row>
    <row r="105" spans="1:13" x14ac:dyDescent="0.3">
      <c r="A105" s="10" t="s">
        <v>30</v>
      </c>
      <c r="B105" s="10" t="s">
        <v>260</v>
      </c>
      <c r="C105" s="10" t="s">
        <v>58</v>
      </c>
      <c r="D105" s="10" t="s">
        <v>261</v>
      </c>
      <c r="E105" s="10" t="s">
        <v>362</v>
      </c>
      <c r="F105" s="10" t="s">
        <v>61</v>
      </c>
      <c r="G105" s="10" t="s">
        <v>363</v>
      </c>
      <c r="H105" s="10" t="s">
        <v>364</v>
      </c>
      <c r="I105" s="11">
        <v>1</v>
      </c>
      <c r="J105" s="10" t="s">
        <v>29</v>
      </c>
      <c r="K105" s="10" t="s">
        <v>365</v>
      </c>
      <c r="L105" s="10" t="s">
        <v>65</v>
      </c>
      <c r="M105" s="10" t="s">
        <v>71</v>
      </c>
    </row>
    <row r="106" spans="1:13" x14ac:dyDescent="0.3">
      <c r="A106" s="10" t="s">
        <v>38</v>
      </c>
      <c r="B106" s="10" t="s">
        <v>98</v>
      </c>
      <c r="C106" s="10" t="s">
        <v>58</v>
      </c>
      <c r="D106" s="10" t="s">
        <v>366</v>
      </c>
      <c r="E106" s="10" t="s">
        <v>367</v>
      </c>
      <c r="F106" s="10" t="s">
        <v>61</v>
      </c>
      <c r="G106" s="10" t="s">
        <v>101</v>
      </c>
      <c r="H106" s="10" t="s">
        <v>102</v>
      </c>
      <c r="I106" s="11">
        <v>1</v>
      </c>
      <c r="J106" s="10" t="s">
        <v>37</v>
      </c>
      <c r="K106" s="10" t="s">
        <v>103</v>
      </c>
      <c r="L106" s="10" t="s">
        <v>65</v>
      </c>
      <c r="M106" s="10" t="s">
        <v>104</v>
      </c>
    </row>
    <row r="107" spans="1:13" x14ac:dyDescent="0.3">
      <c r="A107" s="10" t="s">
        <v>38</v>
      </c>
      <c r="B107" s="10" t="s">
        <v>98</v>
      </c>
      <c r="C107" s="10" t="s">
        <v>58</v>
      </c>
      <c r="D107" s="10" t="s">
        <v>366</v>
      </c>
      <c r="E107" s="10" t="s">
        <v>368</v>
      </c>
      <c r="F107" s="10" t="s">
        <v>61</v>
      </c>
      <c r="G107" s="10" t="s">
        <v>369</v>
      </c>
      <c r="H107" s="10" t="s">
        <v>370</v>
      </c>
      <c r="I107" s="11">
        <v>1</v>
      </c>
      <c r="J107" s="10" t="s">
        <v>37</v>
      </c>
      <c r="K107" s="10" t="s">
        <v>259</v>
      </c>
      <c r="L107" s="10" t="s">
        <v>65</v>
      </c>
      <c r="M107" s="10" t="s">
        <v>177</v>
      </c>
    </row>
    <row r="108" spans="1:13" x14ac:dyDescent="0.3">
      <c r="A108" s="10" t="s">
        <v>38</v>
      </c>
      <c r="B108" s="10" t="s">
        <v>98</v>
      </c>
      <c r="C108" s="10" t="s">
        <v>58</v>
      </c>
      <c r="D108" s="10" t="s">
        <v>366</v>
      </c>
      <c r="E108" s="10" t="s">
        <v>371</v>
      </c>
      <c r="F108" s="10" t="s">
        <v>61</v>
      </c>
      <c r="G108" s="10" t="s">
        <v>372</v>
      </c>
      <c r="H108" s="10" t="s">
        <v>373</v>
      </c>
      <c r="I108" s="11">
        <v>30</v>
      </c>
      <c r="J108" s="10" t="s">
        <v>37</v>
      </c>
      <c r="K108" s="10" t="s">
        <v>360</v>
      </c>
      <c r="L108" s="10" t="s">
        <v>65</v>
      </c>
      <c r="M108" s="10" t="s">
        <v>374</v>
      </c>
    </row>
    <row r="109" spans="1:13" x14ac:dyDescent="0.3">
      <c r="A109" s="10" t="s">
        <v>20</v>
      </c>
      <c r="B109" s="10" t="s">
        <v>375</v>
      </c>
      <c r="C109" s="10" t="s">
        <v>58</v>
      </c>
      <c r="D109" s="10" t="s">
        <v>376</v>
      </c>
      <c r="E109" s="10" t="s">
        <v>377</v>
      </c>
      <c r="F109" s="10" t="s">
        <v>61</v>
      </c>
      <c r="G109" s="10" t="s">
        <v>378</v>
      </c>
      <c r="H109" s="10" t="s">
        <v>379</v>
      </c>
      <c r="I109" s="11">
        <v>1</v>
      </c>
      <c r="J109" s="10" t="s">
        <v>19</v>
      </c>
      <c r="K109" s="10" t="s">
        <v>380</v>
      </c>
      <c r="L109" s="10" t="s">
        <v>65</v>
      </c>
      <c r="M109" s="10" t="s">
        <v>86</v>
      </c>
    </row>
    <row r="110" spans="1:13" x14ac:dyDescent="0.3">
      <c r="A110" s="10" t="s">
        <v>20</v>
      </c>
      <c r="B110" s="10" t="s">
        <v>375</v>
      </c>
      <c r="C110" s="10" t="s">
        <v>58</v>
      </c>
      <c r="D110" s="10" t="s">
        <v>376</v>
      </c>
      <c r="E110" s="10" t="s">
        <v>377</v>
      </c>
      <c r="F110" s="10" t="s">
        <v>61</v>
      </c>
      <c r="G110" s="10" t="s">
        <v>381</v>
      </c>
      <c r="H110" s="10" t="s">
        <v>382</v>
      </c>
      <c r="I110" s="11">
        <v>1</v>
      </c>
      <c r="J110" s="10" t="s">
        <v>19</v>
      </c>
      <c r="K110" s="10" t="s">
        <v>380</v>
      </c>
      <c r="L110" s="10" t="s">
        <v>65</v>
      </c>
      <c r="M110" s="10" t="s">
        <v>76</v>
      </c>
    </row>
    <row r="111" spans="1:13" x14ac:dyDescent="0.3">
      <c r="A111" s="10" t="s">
        <v>20</v>
      </c>
      <c r="B111" s="10" t="s">
        <v>375</v>
      </c>
      <c r="C111" s="10" t="s">
        <v>58</v>
      </c>
      <c r="D111" s="10" t="s">
        <v>376</v>
      </c>
      <c r="E111" s="10" t="s">
        <v>377</v>
      </c>
      <c r="F111" s="10" t="s">
        <v>61</v>
      </c>
      <c r="G111" s="10" t="s">
        <v>383</v>
      </c>
      <c r="H111" s="10" t="s">
        <v>384</v>
      </c>
      <c r="I111" s="11">
        <v>1</v>
      </c>
      <c r="J111" s="10" t="s">
        <v>19</v>
      </c>
      <c r="K111" s="10" t="s">
        <v>380</v>
      </c>
      <c r="L111" s="10" t="s">
        <v>65</v>
      </c>
      <c r="M111" s="10" t="s">
        <v>76</v>
      </c>
    </row>
    <row r="112" spans="1:13" x14ac:dyDescent="0.3">
      <c r="A112" s="10" t="s">
        <v>20</v>
      </c>
      <c r="B112" s="10" t="s">
        <v>375</v>
      </c>
      <c r="C112" s="10" t="s">
        <v>58</v>
      </c>
      <c r="D112" s="10" t="s">
        <v>376</v>
      </c>
      <c r="E112" s="10" t="s">
        <v>377</v>
      </c>
      <c r="F112" s="10" t="s">
        <v>61</v>
      </c>
      <c r="G112" s="10" t="s">
        <v>385</v>
      </c>
      <c r="H112" s="10" t="s">
        <v>386</v>
      </c>
      <c r="I112" s="11">
        <v>1</v>
      </c>
      <c r="J112" s="10" t="s">
        <v>19</v>
      </c>
      <c r="K112" s="10" t="s">
        <v>380</v>
      </c>
      <c r="L112" s="10" t="s">
        <v>65</v>
      </c>
      <c r="M112" s="10" t="s">
        <v>76</v>
      </c>
    </row>
    <row r="113" spans="1:13" x14ac:dyDescent="0.3">
      <c r="A113" s="10" t="s">
        <v>20</v>
      </c>
      <c r="B113" s="10" t="s">
        <v>375</v>
      </c>
      <c r="C113" s="10" t="s">
        <v>58</v>
      </c>
      <c r="D113" s="10" t="s">
        <v>376</v>
      </c>
      <c r="E113" s="10" t="s">
        <v>387</v>
      </c>
      <c r="F113" s="10" t="s">
        <v>61</v>
      </c>
      <c r="G113" s="10" t="s">
        <v>388</v>
      </c>
      <c r="H113" s="10" t="s">
        <v>389</v>
      </c>
      <c r="I113" s="11">
        <v>1</v>
      </c>
      <c r="J113" s="10" t="s">
        <v>19</v>
      </c>
      <c r="K113" s="10" t="s">
        <v>201</v>
      </c>
      <c r="L113" s="10" t="s">
        <v>65</v>
      </c>
      <c r="M113" s="10" t="s">
        <v>71</v>
      </c>
    </row>
    <row r="114" spans="1:13" x14ac:dyDescent="0.3">
      <c r="A114" s="10" t="s">
        <v>20</v>
      </c>
      <c r="B114" s="10" t="s">
        <v>375</v>
      </c>
      <c r="C114" s="10" t="s">
        <v>58</v>
      </c>
      <c r="D114" s="10" t="s">
        <v>376</v>
      </c>
      <c r="E114" s="10" t="s">
        <v>387</v>
      </c>
      <c r="F114" s="10" t="s">
        <v>61</v>
      </c>
      <c r="G114" s="10" t="s">
        <v>381</v>
      </c>
      <c r="H114" s="10" t="s">
        <v>382</v>
      </c>
      <c r="I114" s="11">
        <v>1</v>
      </c>
      <c r="J114" s="10" t="s">
        <v>19</v>
      </c>
      <c r="K114" s="10" t="s">
        <v>201</v>
      </c>
      <c r="L114" s="10" t="s">
        <v>65</v>
      </c>
      <c r="M114" s="10" t="s">
        <v>76</v>
      </c>
    </row>
    <row r="115" spans="1:13" x14ac:dyDescent="0.3">
      <c r="A115" s="10" t="s">
        <v>20</v>
      </c>
      <c r="B115" s="10" t="s">
        <v>375</v>
      </c>
      <c r="C115" s="10" t="s">
        <v>58</v>
      </c>
      <c r="D115" s="10" t="s">
        <v>376</v>
      </c>
      <c r="E115" s="10" t="s">
        <v>387</v>
      </c>
      <c r="F115" s="10" t="s">
        <v>61</v>
      </c>
      <c r="G115" s="10" t="s">
        <v>378</v>
      </c>
      <c r="H115" s="10" t="s">
        <v>379</v>
      </c>
      <c r="I115" s="11">
        <v>1</v>
      </c>
      <c r="J115" s="10" t="s">
        <v>19</v>
      </c>
      <c r="K115" s="10" t="s">
        <v>201</v>
      </c>
      <c r="L115" s="10" t="s">
        <v>65</v>
      </c>
      <c r="M115" s="10" t="s">
        <v>86</v>
      </c>
    </row>
    <row r="116" spans="1:13" x14ac:dyDescent="0.3">
      <c r="A116" s="10" t="s">
        <v>20</v>
      </c>
      <c r="B116" s="10" t="s">
        <v>375</v>
      </c>
      <c r="C116" s="10" t="s">
        <v>58</v>
      </c>
      <c r="D116" s="10" t="s">
        <v>376</v>
      </c>
      <c r="E116" s="10" t="s">
        <v>390</v>
      </c>
      <c r="F116" s="10" t="s">
        <v>61</v>
      </c>
      <c r="G116" s="10" t="s">
        <v>391</v>
      </c>
      <c r="H116" s="10" t="s">
        <v>392</v>
      </c>
      <c r="I116" s="11">
        <v>2</v>
      </c>
      <c r="J116" s="10" t="s">
        <v>19</v>
      </c>
      <c r="K116" s="10" t="s">
        <v>149</v>
      </c>
      <c r="L116" s="10" t="s">
        <v>65</v>
      </c>
      <c r="M116" s="10" t="s">
        <v>86</v>
      </c>
    </row>
    <row r="117" spans="1:13" x14ac:dyDescent="0.3">
      <c r="A117" s="10" t="s">
        <v>20</v>
      </c>
      <c r="B117" s="10" t="s">
        <v>375</v>
      </c>
      <c r="C117" s="10" t="s">
        <v>58</v>
      </c>
      <c r="D117" s="10" t="s">
        <v>376</v>
      </c>
      <c r="E117" s="10" t="s">
        <v>393</v>
      </c>
      <c r="F117" s="10" t="s">
        <v>61</v>
      </c>
      <c r="G117" s="10" t="s">
        <v>394</v>
      </c>
      <c r="H117" s="10" t="s">
        <v>395</v>
      </c>
      <c r="I117" s="11">
        <v>1</v>
      </c>
      <c r="J117" s="10" t="s">
        <v>19</v>
      </c>
      <c r="K117" s="10" t="s">
        <v>236</v>
      </c>
      <c r="L117" s="10" t="s">
        <v>65</v>
      </c>
      <c r="M117" s="10" t="s">
        <v>86</v>
      </c>
    </row>
    <row r="118" spans="1:13" x14ac:dyDescent="0.3">
      <c r="A118" s="10" t="s">
        <v>20</v>
      </c>
      <c r="B118" s="10" t="s">
        <v>375</v>
      </c>
      <c r="C118" s="10" t="s">
        <v>58</v>
      </c>
      <c r="D118" s="10" t="s">
        <v>376</v>
      </c>
      <c r="E118" s="10" t="s">
        <v>396</v>
      </c>
      <c r="F118" s="10" t="s">
        <v>61</v>
      </c>
      <c r="G118" s="10" t="s">
        <v>394</v>
      </c>
      <c r="H118" s="10" t="s">
        <v>395</v>
      </c>
      <c r="I118" s="11">
        <v>1</v>
      </c>
      <c r="J118" s="10" t="s">
        <v>19</v>
      </c>
      <c r="K118" s="10" t="s">
        <v>240</v>
      </c>
      <c r="L118" s="10" t="s">
        <v>65</v>
      </c>
      <c r="M118" s="10" t="s">
        <v>86</v>
      </c>
    </row>
    <row r="119" spans="1:13" x14ac:dyDescent="0.3">
      <c r="A119" s="10" t="s">
        <v>20</v>
      </c>
      <c r="B119" s="10" t="s">
        <v>375</v>
      </c>
      <c r="C119" s="10" t="s">
        <v>58</v>
      </c>
      <c r="D119" s="10" t="s">
        <v>376</v>
      </c>
      <c r="E119" s="10" t="s">
        <v>397</v>
      </c>
      <c r="F119" s="10" t="s">
        <v>61</v>
      </c>
      <c r="G119" s="10" t="s">
        <v>398</v>
      </c>
      <c r="H119" s="10" t="s">
        <v>399</v>
      </c>
      <c r="I119" s="11">
        <v>1</v>
      </c>
      <c r="J119" s="10" t="s">
        <v>19</v>
      </c>
      <c r="K119" s="10" t="s">
        <v>345</v>
      </c>
      <c r="L119" s="10" t="s">
        <v>65</v>
      </c>
      <c r="M119" s="10" t="s">
        <v>86</v>
      </c>
    </row>
    <row r="120" spans="1:13" x14ac:dyDescent="0.3">
      <c r="A120" s="10" t="s">
        <v>20</v>
      </c>
      <c r="B120" s="10" t="s">
        <v>375</v>
      </c>
      <c r="C120" s="10" t="s">
        <v>58</v>
      </c>
      <c r="D120" s="10" t="s">
        <v>376</v>
      </c>
      <c r="E120" s="10" t="s">
        <v>400</v>
      </c>
      <c r="F120" s="10" t="s">
        <v>61</v>
      </c>
      <c r="G120" s="10" t="s">
        <v>401</v>
      </c>
      <c r="H120" s="10" t="s">
        <v>402</v>
      </c>
      <c r="I120" s="11">
        <v>2</v>
      </c>
      <c r="J120" s="10" t="s">
        <v>19</v>
      </c>
      <c r="K120" s="10" t="s">
        <v>159</v>
      </c>
      <c r="L120" s="10" t="s">
        <v>65</v>
      </c>
      <c r="M120" s="10" t="s">
        <v>86</v>
      </c>
    </row>
    <row r="121" spans="1:13" x14ac:dyDescent="0.3">
      <c r="A121" s="10" t="s">
        <v>20</v>
      </c>
      <c r="B121" s="10" t="s">
        <v>375</v>
      </c>
      <c r="C121" s="10" t="s">
        <v>58</v>
      </c>
      <c r="D121" s="10" t="s">
        <v>376</v>
      </c>
      <c r="E121" s="10" t="s">
        <v>400</v>
      </c>
      <c r="F121" s="10" t="s">
        <v>61</v>
      </c>
      <c r="G121" s="10" t="s">
        <v>403</v>
      </c>
      <c r="H121" s="10" t="s">
        <v>404</v>
      </c>
      <c r="I121" s="11">
        <v>1</v>
      </c>
      <c r="J121" s="10" t="s">
        <v>19</v>
      </c>
      <c r="K121" s="10" t="s">
        <v>159</v>
      </c>
      <c r="L121" s="10" t="s">
        <v>65</v>
      </c>
      <c r="M121" s="10" t="s">
        <v>71</v>
      </c>
    </row>
    <row r="122" spans="1:13" x14ac:dyDescent="0.3">
      <c r="A122" s="10" t="s">
        <v>20</v>
      </c>
      <c r="B122" s="10" t="s">
        <v>375</v>
      </c>
      <c r="C122" s="10" t="s">
        <v>58</v>
      </c>
      <c r="D122" s="10" t="s">
        <v>376</v>
      </c>
      <c r="E122" s="10" t="s">
        <v>405</v>
      </c>
      <c r="F122" s="10" t="s">
        <v>61</v>
      </c>
      <c r="G122" s="10" t="s">
        <v>398</v>
      </c>
      <c r="H122" s="10" t="s">
        <v>399</v>
      </c>
      <c r="I122" s="11">
        <v>1</v>
      </c>
      <c r="J122" s="10" t="s">
        <v>19</v>
      </c>
      <c r="K122" s="10" t="s">
        <v>113</v>
      </c>
      <c r="L122" s="10" t="s">
        <v>65</v>
      </c>
      <c r="M122" s="10" t="s">
        <v>86</v>
      </c>
    </row>
    <row r="123" spans="1:13" x14ac:dyDescent="0.3">
      <c r="A123" s="10" t="s">
        <v>20</v>
      </c>
      <c r="B123" s="10" t="s">
        <v>375</v>
      </c>
      <c r="C123" s="10" t="s">
        <v>58</v>
      </c>
      <c r="D123" s="10" t="s">
        <v>376</v>
      </c>
      <c r="E123" s="10" t="s">
        <v>406</v>
      </c>
      <c r="F123" s="10" t="s">
        <v>61</v>
      </c>
      <c r="G123" s="10" t="s">
        <v>407</v>
      </c>
      <c r="H123" s="10" t="s">
        <v>408</v>
      </c>
      <c r="I123" s="11">
        <v>2</v>
      </c>
      <c r="J123" s="10" t="s">
        <v>19</v>
      </c>
      <c r="K123" s="10" t="s">
        <v>409</v>
      </c>
      <c r="L123" s="10" t="s">
        <v>65</v>
      </c>
      <c r="M123" s="10" t="s">
        <v>86</v>
      </c>
    </row>
    <row r="124" spans="1:13" x14ac:dyDescent="0.3">
      <c r="A124" s="10" t="s">
        <v>20</v>
      </c>
      <c r="B124" s="10" t="s">
        <v>375</v>
      </c>
      <c r="C124" s="10" t="s">
        <v>58</v>
      </c>
      <c r="D124" s="10" t="s">
        <v>376</v>
      </c>
      <c r="E124" s="10" t="s">
        <v>410</v>
      </c>
      <c r="F124" s="10" t="s">
        <v>61</v>
      </c>
      <c r="G124" s="10" t="s">
        <v>411</v>
      </c>
      <c r="H124" s="10" t="s">
        <v>412</v>
      </c>
      <c r="I124" s="11">
        <v>1</v>
      </c>
      <c r="J124" s="10" t="s">
        <v>19</v>
      </c>
      <c r="K124" s="10" t="s">
        <v>356</v>
      </c>
      <c r="L124" s="10" t="s">
        <v>65</v>
      </c>
      <c r="M124" s="10" t="s">
        <v>413</v>
      </c>
    </row>
    <row r="125" spans="1:13" x14ac:dyDescent="0.3">
      <c r="A125" s="10" t="s">
        <v>20</v>
      </c>
      <c r="B125" s="10" t="s">
        <v>375</v>
      </c>
      <c r="C125" s="10" t="s">
        <v>58</v>
      </c>
      <c r="D125" s="10" t="s">
        <v>376</v>
      </c>
      <c r="E125" s="10" t="s">
        <v>410</v>
      </c>
      <c r="F125" s="10" t="s">
        <v>61</v>
      </c>
      <c r="G125" s="10" t="s">
        <v>381</v>
      </c>
      <c r="H125" s="10" t="s">
        <v>382</v>
      </c>
      <c r="I125" s="11">
        <v>1</v>
      </c>
      <c r="J125" s="10" t="s">
        <v>19</v>
      </c>
      <c r="K125" s="10" t="s">
        <v>356</v>
      </c>
      <c r="L125" s="10" t="s">
        <v>65</v>
      </c>
      <c r="M125" s="10" t="s">
        <v>76</v>
      </c>
    </row>
    <row r="126" spans="1:13" x14ac:dyDescent="0.3">
      <c r="A126" s="10" t="s">
        <v>20</v>
      </c>
      <c r="B126" s="10" t="s">
        <v>375</v>
      </c>
      <c r="C126" s="10" t="s">
        <v>58</v>
      </c>
      <c r="D126" s="10" t="s">
        <v>376</v>
      </c>
      <c r="E126" s="10" t="s">
        <v>414</v>
      </c>
      <c r="F126" s="10" t="s">
        <v>61</v>
      </c>
      <c r="G126" s="10" t="s">
        <v>415</v>
      </c>
      <c r="H126" s="10" t="s">
        <v>416</v>
      </c>
      <c r="I126" s="11">
        <v>2</v>
      </c>
      <c r="J126" s="10" t="s">
        <v>19</v>
      </c>
      <c r="K126" s="10" t="s">
        <v>166</v>
      </c>
      <c r="L126" s="10" t="s">
        <v>65</v>
      </c>
      <c r="M126" s="10" t="s">
        <v>86</v>
      </c>
    </row>
    <row r="127" spans="1:13" x14ac:dyDescent="0.3">
      <c r="A127" s="10" t="s">
        <v>20</v>
      </c>
      <c r="B127" s="10" t="s">
        <v>375</v>
      </c>
      <c r="C127" s="10" t="s">
        <v>58</v>
      </c>
      <c r="D127" s="10" t="s">
        <v>376</v>
      </c>
      <c r="E127" s="10" t="s">
        <v>414</v>
      </c>
      <c r="F127" s="10" t="s">
        <v>61</v>
      </c>
      <c r="G127" s="10" t="s">
        <v>378</v>
      </c>
      <c r="H127" s="10" t="s">
        <v>379</v>
      </c>
      <c r="I127" s="11">
        <v>2</v>
      </c>
      <c r="J127" s="10" t="s">
        <v>19</v>
      </c>
      <c r="K127" s="10" t="s">
        <v>166</v>
      </c>
      <c r="L127" s="10" t="s">
        <v>65</v>
      </c>
      <c r="M127" s="10" t="s">
        <v>86</v>
      </c>
    </row>
    <row r="128" spans="1:13" x14ac:dyDescent="0.3">
      <c r="A128" s="10" t="s">
        <v>20</v>
      </c>
      <c r="B128" s="10" t="s">
        <v>375</v>
      </c>
      <c r="C128" s="10" t="s">
        <v>58</v>
      </c>
      <c r="D128" s="10" t="s">
        <v>376</v>
      </c>
      <c r="E128" s="10" t="s">
        <v>414</v>
      </c>
      <c r="F128" s="10" t="s">
        <v>61</v>
      </c>
      <c r="G128" s="10" t="s">
        <v>417</v>
      </c>
      <c r="H128" s="10" t="s">
        <v>418</v>
      </c>
      <c r="I128" s="11">
        <v>2</v>
      </c>
      <c r="J128" s="10" t="s">
        <v>19</v>
      </c>
      <c r="K128" s="10" t="s">
        <v>166</v>
      </c>
      <c r="L128" s="10" t="s">
        <v>65</v>
      </c>
      <c r="M128" s="10" t="s">
        <v>86</v>
      </c>
    </row>
    <row r="129" spans="1:13" x14ac:dyDescent="0.3">
      <c r="A129" s="10" t="s">
        <v>20</v>
      </c>
      <c r="B129" s="10" t="s">
        <v>375</v>
      </c>
      <c r="C129" s="10" t="s">
        <v>58</v>
      </c>
      <c r="D129" s="10" t="s">
        <v>376</v>
      </c>
      <c r="E129" s="10" t="s">
        <v>414</v>
      </c>
      <c r="F129" s="10" t="s">
        <v>61</v>
      </c>
      <c r="G129" s="10" t="s">
        <v>419</v>
      </c>
      <c r="H129" s="10" t="s">
        <v>420</v>
      </c>
      <c r="I129" s="11">
        <v>2</v>
      </c>
      <c r="J129" s="10" t="s">
        <v>19</v>
      </c>
      <c r="K129" s="10" t="s">
        <v>166</v>
      </c>
      <c r="L129" s="10" t="s">
        <v>65</v>
      </c>
      <c r="M129" s="10" t="s">
        <v>86</v>
      </c>
    </row>
    <row r="130" spans="1:13" x14ac:dyDescent="0.3">
      <c r="A130" s="10" t="s">
        <v>20</v>
      </c>
      <c r="B130" s="10" t="s">
        <v>375</v>
      </c>
      <c r="C130" s="10" t="s">
        <v>58</v>
      </c>
      <c r="D130" s="10" t="s">
        <v>376</v>
      </c>
      <c r="E130" s="10" t="s">
        <v>414</v>
      </c>
      <c r="F130" s="10" t="s">
        <v>61</v>
      </c>
      <c r="G130" s="10" t="s">
        <v>421</v>
      </c>
      <c r="H130" s="10" t="s">
        <v>422</v>
      </c>
      <c r="I130" s="11">
        <v>2</v>
      </c>
      <c r="J130" s="10" t="s">
        <v>19</v>
      </c>
      <c r="K130" s="10" t="s">
        <v>166</v>
      </c>
      <c r="L130" s="10" t="s">
        <v>65</v>
      </c>
      <c r="M130" s="10" t="s">
        <v>86</v>
      </c>
    </row>
    <row r="131" spans="1:13" x14ac:dyDescent="0.3">
      <c r="A131" s="10" t="s">
        <v>20</v>
      </c>
      <c r="B131" s="10" t="s">
        <v>375</v>
      </c>
      <c r="C131" s="10" t="s">
        <v>58</v>
      </c>
      <c r="D131" s="10" t="s">
        <v>376</v>
      </c>
      <c r="E131" s="10" t="s">
        <v>414</v>
      </c>
      <c r="F131" s="10" t="s">
        <v>61</v>
      </c>
      <c r="G131" s="10" t="s">
        <v>398</v>
      </c>
      <c r="H131" s="10" t="s">
        <v>399</v>
      </c>
      <c r="I131" s="11">
        <v>2</v>
      </c>
      <c r="J131" s="10" t="s">
        <v>19</v>
      </c>
      <c r="K131" s="10" t="s">
        <v>166</v>
      </c>
      <c r="L131" s="10" t="s">
        <v>65</v>
      </c>
      <c r="M131" s="10" t="s">
        <v>86</v>
      </c>
    </row>
    <row r="132" spans="1:13" x14ac:dyDescent="0.3">
      <c r="A132" s="10" t="s">
        <v>20</v>
      </c>
      <c r="B132" s="10" t="s">
        <v>375</v>
      </c>
      <c r="C132" s="10" t="s">
        <v>58</v>
      </c>
      <c r="D132" s="10" t="s">
        <v>376</v>
      </c>
      <c r="E132" s="10" t="s">
        <v>414</v>
      </c>
      <c r="F132" s="10" t="s">
        <v>61</v>
      </c>
      <c r="G132" s="10" t="s">
        <v>423</v>
      </c>
      <c r="H132" s="10" t="s">
        <v>424</v>
      </c>
      <c r="I132" s="11">
        <v>2</v>
      </c>
      <c r="J132" s="10" t="s">
        <v>19</v>
      </c>
      <c r="K132" s="10" t="s">
        <v>166</v>
      </c>
      <c r="L132" s="10" t="s">
        <v>65</v>
      </c>
      <c r="M132" s="10" t="s">
        <v>86</v>
      </c>
    </row>
    <row r="133" spans="1:13" x14ac:dyDescent="0.3">
      <c r="A133" s="10" t="s">
        <v>20</v>
      </c>
      <c r="B133" s="10" t="s">
        <v>375</v>
      </c>
      <c r="C133" s="10" t="s">
        <v>58</v>
      </c>
      <c r="D133" s="10" t="s">
        <v>376</v>
      </c>
      <c r="E133" s="10" t="s">
        <v>414</v>
      </c>
      <c r="F133" s="10" t="s">
        <v>61</v>
      </c>
      <c r="G133" s="10" t="s">
        <v>425</v>
      </c>
      <c r="H133" s="10" t="s">
        <v>426</v>
      </c>
      <c r="I133" s="11">
        <v>2</v>
      </c>
      <c r="J133" s="10" t="s">
        <v>19</v>
      </c>
      <c r="K133" s="10" t="s">
        <v>166</v>
      </c>
      <c r="L133" s="10" t="s">
        <v>65</v>
      </c>
      <c r="M133" s="10" t="s">
        <v>86</v>
      </c>
    </row>
    <row r="134" spans="1:13" x14ac:dyDescent="0.3">
      <c r="A134" s="10" t="s">
        <v>20</v>
      </c>
      <c r="B134" s="10" t="s">
        <v>375</v>
      </c>
      <c r="C134" s="10" t="s">
        <v>58</v>
      </c>
      <c r="D134" s="10" t="s">
        <v>376</v>
      </c>
      <c r="E134" s="10" t="s">
        <v>414</v>
      </c>
      <c r="F134" s="10" t="s">
        <v>61</v>
      </c>
      <c r="G134" s="10" t="s">
        <v>394</v>
      </c>
      <c r="H134" s="10" t="s">
        <v>395</v>
      </c>
      <c r="I134" s="11">
        <v>2</v>
      </c>
      <c r="J134" s="10" t="s">
        <v>19</v>
      </c>
      <c r="K134" s="10" t="s">
        <v>166</v>
      </c>
      <c r="L134" s="10" t="s">
        <v>65</v>
      </c>
      <c r="M134" s="10" t="s">
        <v>86</v>
      </c>
    </row>
    <row r="135" spans="1:13" x14ac:dyDescent="0.3">
      <c r="A135" s="10" t="s">
        <v>20</v>
      </c>
      <c r="B135" s="10" t="s">
        <v>375</v>
      </c>
      <c r="C135" s="10" t="s">
        <v>58</v>
      </c>
      <c r="D135" s="10" t="s">
        <v>376</v>
      </c>
      <c r="E135" s="10" t="s">
        <v>414</v>
      </c>
      <c r="F135" s="10" t="s">
        <v>61</v>
      </c>
      <c r="G135" s="10" t="s">
        <v>427</v>
      </c>
      <c r="H135" s="10" t="s">
        <v>428</v>
      </c>
      <c r="I135" s="11">
        <v>2</v>
      </c>
      <c r="J135" s="10" t="s">
        <v>19</v>
      </c>
      <c r="K135" s="10" t="s">
        <v>166</v>
      </c>
      <c r="L135" s="10" t="s">
        <v>65</v>
      </c>
      <c r="M135" s="10" t="s">
        <v>86</v>
      </c>
    </row>
    <row r="136" spans="1:13" x14ac:dyDescent="0.3">
      <c r="A136" s="10" t="s">
        <v>20</v>
      </c>
      <c r="B136" s="10" t="s">
        <v>375</v>
      </c>
      <c r="C136" s="10" t="s">
        <v>58</v>
      </c>
      <c r="D136" s="10" t="s">
        <v>376</v>
      </c>
      <c r="E136" s="10" t="s">
        <v>414</v>
      </c>
      <c r="F136" s="10" t="s">
        <v>61</v>
      </c>
      <c r="G136" s="10" t="s">
        <v>429</v>
      </c>
      <c r="H136" s="10" t="s">
        <v>430</v>
      </c>
      <c r="I136" s="11">
        <v>1</v>
      </c>
      <c r="J136" s="10" t="s">
        <v>19</v>
      </c>
      <c r="K136" s="10" t="s">
        <v>166</v>
      </c>
      <c r="L136" s="10" t="s">
        <v>65</v>
      </c>
      <c r="M136" s="10" t="s">
        <v>86</v>
      </c>
    </row>
    <row r="137" spans="1:13" x14ac:dyDescent="0.3">
      <c r="A137" s="10" t="s">
        <v>20</v>
      </c>
      <c r="B137" s="10" t="s">
        <v>375</v>
      </c>
      <c r="C137" s="10" t="s">
        <v>58</v>
      </c>
      <c r="D137" s="10" t="s">
        <v>376</v>
      </c>
      <c r="E137" s="10" t="s">
        <v>414</v>
      </c>
      <c r="F137" s="10" t="s">
        <v>61</v>
      </c>
      <c r="G137" s="10" t="s">
        <v>407</v>
      </c>
      <c r="H137" s="10" t="s">
        <v>408</v>
      </c>
      <c r="I137" s="11">
        <v>2</v>
      </c>
      <c r="J137" s="10" t="s">
        <v>19</v>
      </c>
      <c r="K137" s="10" t="s">
        <v>166</v>
      </c>
      <c r="L137" s="10" t="s">
        <v>65</v>
      </c>
      <c r="M137" s="10" t="s">
        <v>86</v>
      </c>
    </row>
    <row r="138" spans="1:13" x14ac:dyDescent="0.3">
      <c r="A138" s="10" t="s">
        <v>20</v>
      </c>
      <c r="B138" s="10" t="s">
        <v>375</v>
      </c>
      <c r="C138" s="10" t="s">
        <v>58</v>
      </c>
      <c r="D138" s="10" t="s">
        <v>376</v>
      </c>
      <c r="E138" s="10" t="s">
        <v>414</v>
      </c>
      <c r="F138" s="10" t="s">
        <v>61</v>
      </c>
      <c r="G138" s="10" t="s">
        <v>431</v>
      </c>
      <c r="H138" s="10" t="s">
        <v>432</v>
      </c>
      <c r="I138" s="11">
        <v>2</v>
      </c>
      <c r="J138" s="10" t="s">
        <v>19</v>
      </c>
      <c r="K138" s="10" t="s">
        <v>166</v>
      </c>
      <c r="L138" s="10" t="s">
        <v>65</v>
      </c>
      <c r="M138" s="10" t="s">
        <v>86</v>
      </c>
    </row>
    <row r="139" spans="1:13" x14ac:dyDescent="0.3">
      <c r="A139" s="10" t="s">
        <v>20</v>
      </c>
      <c r="B139" s="10" t="s">
        <v>375</v>
      </c>
      <c r="C139" s="10" t="s">
        <v>58</v>
      </c>
      <c r="D139" s="10" t="s">
        <v>376</v>
      </c>
      <c r="E139" s="10" t="s">
        <v>414</v>
      </c>
      <c r="F139" s="10" t="s">
        <v>61</v>
      </c>
      <c r="G139" s="10" t="s">
        <v>433</v>
      </c>
      <c r="H139" s="10" t="s">
        <v>434</v>
      </c>
      <c r="I139" s="11">
        <v>2</v>
      </c>
      <c r="J139" s="10" t="s">
        <v>19</v>
      </c>
      <c r="K139" s="10" t="s">
        <v>166</v>
      </c>
      <c r="L139" s="10" t="s">
        <v>65</v>
      </c>
      <c r="M139" s="10" t="s">
        <v>86</v>
      </c>
    </row>
    <row r="140" spans="1:13" x14ac:dyDescent="0.3">
      <c r="A140" s="10" t="s">
        <v>20</v>
      </c>
      <c r="B140" s="10" t="s">
        <v>375</v>
      </c>
      <c r="C140" s="10" t="s">
        <v>58</v>
      </c>
      <c r="D140" s="10" t="s">
        <v>376</v>
      </c>
      <c r="E140" s="10" t="s">
        <v>414</v>
      </c>
      <c r="F140" s="10" t="s">
        <v>61</v>
      </c>
      <c r="G140" s="10" t="s">
        <v>435</v>
      </c>
      <c r="H140" s="10" t="s">
        <v>436</v>
      </c>
      <c r="I140" s="11">
        <v>2</v>
      </c>
      <c r="J140" s="10" t="s">
        <v>19</v>
      </c>
      <c r="K140" s="10" t="s">
        <v>166</v>
      </c>
      <c r="L140" s="10" t="s">
        <v>65</v>
      </c>
      <c r="M140" s="10" t="s">
        <v>86</v>
      </c>
    </row>
    <row r="141" spans="1:13" x14ac:dyDescent="0.3">
      <c r="A141" s="10" t="s">
        <v>20</v>
      </c>
      <c r="B141" s="10" t="s">
        <v>375</v>
      </c>
      <c r="C141" s="10" t="s">
        <v>58</v>
      </c>
      <c r="D141" s="10" t="s">
        <v>376</v>
      </c>
      <c r="E141" s="10" t="s">
        <v>414</v>
      </c>
      <c r="F141" s="10" t="s">
        <v>61</v>
      </c>
      <c r="G141" s="10" t="s">
        <v>437</v>
      </c>
      <c r="H141" s="10" t="s">
        <v>438</v>
      </c>
      <c r="I141" s="11">
        <v>2</v>
      </c>
      <c r="J141" s="10" t="s">
        <v>19</v>
      </c>
      <c r="K141" s="10" t="s">
        <v>166</v>
      </c>
      <c r="L141" s="10" t="s">
        <v>65</v>
      </c>
      <c r="M141" s="10" t="s">
        <v>86</v>
      </c>
    </row>
    <row r="142" spans="1:13" x14ac:dyDescent="0.3">
      <c r="A142" s="10" t="s">
        <v>20</v>
      </c>
      <c r="B142" s="10" t="s">
        <v>375</v>
      </c>
      <c r="C142" s="10" t="s">
        <v>58</v>
      </c>
      <c r="D142" s="10" t="s">
        <v>376</v>
      </c>
      <c r="E142" s="10" t="s">
        <v>414</v>
      </c>
      <c r="F142" s="10" t="s">
        <v>61</v>
      </c>
      <c r="G142" s="10" t="s">
        <v>439</v>
      </c>
      <c r="H142" s="10" t="s">
        <v>440</v>
      </c>
      <c r="I142" s="11">
        <v>1</v>
      </c>
      <c r="J142" s="10" t="s">
        <v>19</v>
      </c>
      <c r="K142" s="10" t="s">
        <v>166</v>
      </c>
      <c r="L142" s="10" t="s">
        <v>65</v>
      </c>
      <c r="M142" s="10" t="s">
        <v>91</v>
      </c>
    </row>
    <row r="143" spans="1:13" x14ac:dyDescent="0.3">
      <c r="A143" s="10" t="s">
        <v>20</v>
      </c>
      <c r="B143" s="10" t="s">
        <v>375</v>
      </c>
      <c r="C143" s="10" t="s">
        <v>58</v>
      </c>
      <c r="D143" s="10" t="s">
        <v>376</v>
      </c>
      <c r="E143" s="10" t="s">
        <v>414</v>
      </c>
      <c r="F143" s="10" t="s">
        <v>61</v>
      </c>
      <c r="G143" s="10" t="s">
        <v>401</v>
      </c>
      <c r="H143" s="10" t="s">
        <v>402</v>
      </c>
      <c r="I143" s="11">
        <v>2</v>
      </c>
      <c r="J143" s="10" t="s">
        <v>19</v>
      </c>
      <c r="K143" s="10" t="s">
        <v>166</v>
      </c>
      <c r="L143" s="10" t="s">
        <v>65</v>
      </c>
      <c r="M143" s="10" t="s">
        <v>86</v>
      </c>
    </row>
    <row r="144" spans="1:13" x14ac:dyDescent="0.3">
      <c r="A144" s="10" t="s">
        <v>20</v>
      </c>
      <c r="B144" s="10" t="s">
        <v>375</v>
      </c>
      <c r="C144" s="10" t="s">
        <v>58</v>
      </c>
      <c r="D144" s="10" t="s">
        <v>376</v>
      </c>
      <c r="E144" s="10" t="s">
        <v>414</v>
      </c>
      <c r="F144" s="10" t="s">
        <v>61</v>
      </c>
      <c r="G144" s="10" t="s">
        <v>441</v>
      </c>
      <c r="H144" s="10" t="s">
        <v>442</v>
      </c>
      <c r="I144" s="11">
        <v>2</v>
      </c>
      <c r="J144" s="10" t="s">
        <v>19</v>
      </c>
      <c r="K144" s="10" t="s">
        <v>166</v>
      </c>
      <c r="L144" s="10" t="s">
        <v>65</v>
      </c>
      <c r="M144" s="10" t="s">
        <v>86</v>
      </c>
    </row>
    <row r="145" spans="1:13" x14ac:dyDescent="0.3">
      <c r="A145" s="10" t="s">
        <v>20</v>
      </c>
      <c r="B145" s="10" t="s">
        <v>375</v>
      </c>
      <c r="C145" s="10" t="s">
        <v>58</v>
      </c>
      <c r="D145" s="10" t="s">
        <v>376</v>
      </c>
      <c r="E145" s="10" t="s">
        <v>414</v>
      </c>
      <c r="F145" s="10" t="s">
        <v>61</v>
      </c>
      <c r="G145" s="10" t="s">
        <v>443</v>
      </c>
      <c r="H145" s="10" t="s">
        <v>444</v>
      </c>
      <c r="I145" s="11">
        <v>2</v>
      </c>
      <c r="J145" s="10" t="s">
        <v>19</v>
      </c>
      <c r="K145" s="10" t="s">
        <v>166</v>
      </c>
      <c r="L145" s="10" t="s">
        <v>65</v>
      </c>
      <c r="M145" s="10" t="s">
        <v>86</v>
      </c>
    </row>
    <row r="146" spans="1:13" x14ac:dyDescent="0.3">
      <c r="A146" s="10" t="s">
        <v>20</v>
      </c>
      <c r="B146" s="10" t="s">
        <v>375</v>
      </c>
      <c r="C146" s="10" t="s">
        <v>58</v>
      </c>
      <c r="D146" s="10" t="s">
        <v>376</v>
      </c>
      <c r="E146" s="10" t="s">
        <v>414</v>
      </c>
      <c r="F146" s="10" t="s">
        <v>61</v>
      </c>
      <c r="G146" s="10" t="s">
        <v>445</v>
      </c>
      <c r="H146" s="10" t="s">
        <v>446</v>
      </c>
      <c r="I146" s="11">
        <v>2</v>
      </c>
      <c r="J146" s="10" t="s">
        <v>19</v>
      </c>
      <c r="K146" s="10" t="s">
        <v>166</v>
      </c>
      <c r="L146" s="10" t="s">
        <v>65</v>
      </c>
      <c r="M146" s="10" t="s">
        <v>86</v>
      </c>
    </row>
    <row r="147" spans="1:13" x14ac:dyDescent="0.3">
      <c r="A147" s="10" t="s">
        <v>20</v>
      </c>
      <c r="B147" s="10" t="s">
        <v>375</v>
      </c>
      <c r="C147" s="10" t="s">
        <v>58</v>
      </c>
      <c r="D147" s="10" t="s">
        <v>376</v>
      </c>
      <c r="E147" s="10" t="s">
        <v>447</v>
      </c>
      <c r="F147" s="10" t="s">
        <v>61</v>
      </c>
      <c r="G147" s="10" t="s">
        <v>381</v>
      </c>
      <c r="H147" s="10" t="s">
        <v>382</v>
      </c>
      <c r="I147" s="11">
        <v>2</v>
      </c>
      <c r="J147" s="10" t="s">
        <v>19</v>
      </c>
      <c r="K147" s="10" t="s">
        <v>166</v>
      </c>
      <c r="L147" s="10" t="s">
        <v>65</v>
      </c>
      <c r="M147" s="10" t="s">
        <v>76</v>
      </c>
    </row>
    <row r="148" spans="1:13" x14ac:dyDescent="0.3">
      <c r="A148" s="10" t="s">
        <v>20</v>
      </c>
      <c r="B148" s="10" t="s">
        <v>375</v>
      </c>
      <c r="C148" s="10" t="s">
        <v>58</v>
      </c>
      <c r="D148" s="10" t="s">
        <v>376</v>
      </c>
      <c r="E148" s="10" t="s">
        <v>448</v>
      </c>
      <c r="F148" s="10" t="s">
        <v>61</v>
      </c>
      <c r="G148" s="10" t="s">
        <v>449</v>
      </c>
      <c r="H148" s="10" t="s">
        <v>450</v>
      </c>
      <c r="I148" s="11">
        <v>1</v>
      </c>
      <c r="J148" s="10" t="s">
        <v>19</v>
      </c>
      <c r="K148" s="10" t="s">
        <v>166</v>
      </c>
      <c r="L148" s="10" t="s">
        <v>65</v>
      </c>
      <c r="M148" s="10" t="s">
        <v>155</v>
      </c>
    </row>
    <row r="149" spans="1:13" x14ac:dyDescent="0.3">
      <c r="A149" s="10" t="s">
        <v>20</v>
      </c>
      <c r="B149" s="10" t="s">
        <v>375</v>
      </c>
      <c r="C149" s="10" t="s">
        <v>58</v>
      </c>
      <c r="D149" s="10" t="s">
        <v>376</v>
      </c>
      <c r="E149" s="10" t="s">
        <v>448</v>
      </c>
      <c r="F149" s="10" t="s">
        <v>61</v>
      </c>
      <c r="G149" s="10" t="s">
        <v>451</v>
      </c>
      <c r="H149" s="10" t="s">
        <v>452</v>
      </c>
      <c r="I149" s="11">
        <v>1</v>
      </c>
      <c r="J149" s="10" t="s">
        <v>19</v>
      </c>
      <c r="K149" s="10" t="s">
        <v>166</v>
      </c>
      <c r="L149" s="10" t="s">
        <v>65</v>
      </c>
      <c r="M149" s="10" t="s">
        <v>453</v>
      </c>
    </row>
    <row r="150" spans="1:13" x14ac:dyDescent="0.3">
      <c r="A150" s="10" t="s">
        <v>20</v>
      </c>
      <c r="B150" s="10" t="s">
        <v>375</v>
      </c>
      <c r="C150" s="10" t="s">
        <v>58</v>
      </c>
      <c r="D150" s="10" t="s">
        <v>376</v>
      </c>
      <c r="E150" s="10" t="s">
        <v>448</v>
      </c>
      <c r="F150" s="10" t="s">
        <v>61</v>
      </c>
      <c r="G150" s="10" t="s">
        <v>411</v>
      </c>
      <c r="H150" s="10" t="s">
        <v>412</v>
      </c>
      <c r="I150" s="11">
        <v>1</v>
      </c>
      <c r="J150" s="10" t="s">
        <v>19</v>
      </c>
      <c r="K150" s="10" t="s">
        <v>166</v>
      </c>
      <c r="L150" s="10" t="s">
        <v>65</v>
      </c>
      <c r="M150" s="10" t="s">
        <v>413</v>
      </c>
    </row>
    <row r="151" spans="1:13" x14ac:dyDescent="0.3">
      <c r="A151" s="10" t="s">
        <v>20</v>
      </c>
      <c r="B151" s="10" t="s">
        <v>375</v>
      </c>
      <c r="C151" s="10" t="s">
        <v>58</v>
      </c>
      <c r="D151" s="10" t="s">
        <v>376</v>
      </c>
      <c r="E151" s="10" t="s">
        <v>448</v>
      </c>
      <c r="F151" s="10" t="s">
        <v>61</v>
      </c>
      <c r="G151" s="10" t="s">
        <v>454</v>
      </c>
      <c r="H151" s="10" t="s">
        <v>455</v>
      </c>
      <c r="I151" s="11">
        <v>1</v>
      </c>
      <c r="J151" s="10" t="s">
        <v>19</v>
      </c>
      <c r="K151" s="10" t="s">
        <v>166</v>
      </c>
      <c r="L151" s="10" t="s">
        <v>65</v>
      </c>
      <c r="M151" s="10" t="s">
        <v>456</v>
      </c>
    </row>
    <row r="152" spans="1:13" x14ac:dyDescent="0.3">
      <c r="A152" s="10" t="s">
        <v>20</v>
      </c>
      <c r="B152" s="10" t="s">
        <v>375</v>
      </c>
      <c r="C152" s="10" t="s">
        <v>58</v>
      </c>
      <c r="D152" s="10" t="s">
        <v>376</v>
      </c>
      <c r="E152" s="10" t="s">
        <v>448</v>
      </c>
      <c r="F152" s="10" t="s">
        <v>61</v>
      </c>
      <c r="G152" s="10" t="s">
        <v>263</v>
      </c>
      <c r="H152" s="10" t="s">
        <v>264</v>
      </c>
      <c r="I152" s="11">
        <v>1</v>
      </c>
      <c r="J152" s="10" t="s">
        <v>19</v>
      </c>
      <c r="K152" s="10" t="s">
        <v>166</v>
      </c>
      <c r="L152" s="10" t="s">
        <v>65</v>
      </c>
      <c r="M152" s="10" t="s">
        <v>86</v>
      </c>
    </row>
    <row r="153" spans="1:13" x14ac:dyDescent="0.3">
      <c r="A153" s="10" t="s">
        <v>20</v>
      </c>
      <c r="B153" s="10" t="s">
        <v>375</v>
      </c>
      <c r="C153" s="10" t="s">
        <v>58</v>
      </c>
      <c r="D153" s="10" t="s">
        <v>376</v>
      </c>
      <c r="E153" s="10" t="s">
        <v>448</v>
      </c>
      <c r="F153" s="10" t="s">
        <v>61</v>
      </c>
      <c r="G153" s="10" t="s">
        <v>457</v>
      </c>
      <c r="H153" s="10" t="s">
        <v>458</v>
      </c>
      <c r="I153" s="11">
        <v>1</v>
      </c>
      <c r="J153" s="10" t="s">
        <v>19</v>
      </c>
      <c r="K153" s="10" t="s">
        <v>166</v>
      </c>
      <c r="L153" s="10" t="s">
        <v>65</v>
      </c>
      <c r="M153" s="10" t="s">
        <v>459</v>
      </c>
    </row>
    <row r="154" spans="1:13" x14ac:dyDescent="0.3">
      <c r="A154" s="10" t="s">
        <v>20</v>
      </c>
      <c r="B154" s="10" t="s">
        <v>375</v>
      </c>
      <c r="C154" s="10" t="s">
        <v>58</v>
      </c>
      <c r="D154" s="10" t="s">
        <v>376</v>
      </c>
      <c r="E154" s="10" t="s">
        <v>448</v>
      </c>
      <c r="F154" s="10" t="s">
        <v>61</v>
      </c>
      <c r="G154" s="10" t="s">
        <v>460</v>
      </c>
      <c r="H154" s="10" t="s">
        <v>461</v>
      </c>
      <c r="I154" s="11">
        <v>1</v>
      </c>
      <c r="J154" s="10" t="s">
        <v>19</v>
      </c>
      <c r="K154" s="10" t="s">
        <v>166</v>
      </c>
      <c r="L154" s="10" t="s">
        <v>65</v>
      </c>
      <c r="M154" s="10" t="s">
        <v>86</v>
      </c>
    </row>
    <row r="155" spans="1:13" x14ac:dyDescent="0.3">
      <c r="A155" s="10" t="s">
        <v>20</v>
      </c>
      <c r="B155" s="10" t="s">
        <v>375</v>
      </c>
      <c r="C155" s="10" t="s">
        <v>58</v>
      </c>
      <c r="D155" s="10" t="s">
        <v>376</v>
      </c>
      <c r="E155" s="10" t="s">
        <v>448</v>
      </c>
      <c r="F155" s="10" t="s">
        <v>61</v>
      </c>
      <c r="G155" s="10" t="s">
        <v>462</v>
      </c>
      <c r="H155" s="10" t="s">
        <v>463</v>
      </c>
      <c r="I155" s="11">
        <v>1</v>
      </c>
      <c r="J155" s="10" t="s">
        <v>19</v>
      </c>
      <c r="K155" s="10" t="s">
        <v>166</v>
      </c>
      <c r="L155" s="10" t="s">
        <v>65</v>
      </c>
      <c r="M155" s="10" t="s">
        <v>413</v>
      </c>
    </row>
    <row r="156" spans="1:13" x14ac:dyDescent="0.3">
      <c r="A156" s="10" t="s">
        <v>20</v>
      </c>
      <c r="B156" s="10" t="s">
        <v>375</v>
      </c>
      <c r="C156" s="10" t="s">
        <v>58</v>
      </c>
      <c r="D156" s="10" t="s">
        <v>376</v>
      </c>
      <c r="E156" s="10" t="s">
        <v>448</v>
      </c>
      <c r="F156" s="10" t="s">
        <v>61</v>
      </c>
      <c r="G156" s="10" t="s">
        <v>227</v>
      </c>
      <c r="H156" s="10" t="s">
        <v>228</v>
      </c>
      <c r="I156" s="11">
        <v>1</v>
      </c>
      <c r="J156" s="10" t="s">
        <v>19</v>
      </c>
      <c r="K156" s="10" t="s">
        <v>166</v>
      </c>
      <c r="L156" s="10" t="s">
        <v>65</v>
      </c>
      <c r="M156" s="10" t="s">
        <v>76</v>
      </c>
    </row>
    <row r="157" spans="1:13" x14ac:dyDescent="0.3">
      <c r="A157" s="10" t="s">
        <v>20</v>
      </c>
      <c r="B157" s="10" t="s">
        <v>375</v>
      </c>
      <c r="C157" s="10" t="s">
        <v>58</v>
      </c>
      <c r="D157" s="10" t="s">
        <v>376</v>
      </c>
      <c r="E157" s="10" t="s">
        <v>448</v>
      </c>
      <c r="F157" s="10" t="s">
        <v>61</v>
      </c>
      <c r="G157" s="10" t="s">
        <v>464</v>
      </c>
      <c r="H157" s="10" t="s">
        <v>465</v>
      </c>
      <c r="I157" s="11">
        <v>1</v>
      </c>
      <c r="J157" s="10" t="s">
        <v>19</v>
      </c>
      <c r="K157" s="10" t="s">
        <v>166</v>
      </c>
      <c r="L157" s="10" t="s">
        <v>65</v>
      </c>
      <c r="M157" s="10" t="s">
        <v>413</v>
      </c>
    </row>
    <row r="158" spans="1:13" x14ac:dyDescent="0.3">
      <c r="A158" s="10" t="s">
        <v>20</v>
      </c>
      <c r="B158" s="10" t="s">
        <v>375</v>
      </c>
      <c r="C158" s="10" t="s">
        <v>58</v>
      </c>
      <c r="D158" s="10" t="s">
        <v>376</v>
      </c>
      <c r="E158" s="10" t="s">
        <v>466</v>
      </c>
      <c r="F158" s="10" t="s">
        <v>61</v>
      </c>
      <c r="G158" s="10" t="s">
        <v>454</v>
      </c>
      <c r="H158" s="10" t="s">
        <v>455</v>
      </c>
      <c r="I158" s="11">
        <v>1</v>
      </c>
      <c r="J158" s="10" t="s">
        <v>19</v>
      </c>
      <c r="K158" s="10" t="s">
        <v>90</v>
      </c>
      <c r="L158" s="10" t="s">
        <v>65</v>
      </c>
      <c r="M158" s="10" t="s">
        <v>456</v>
      </c>
    </row>
    <row r="159" spans="1:13" x14ac:dyDescent="0.3">
      <c r="A159" s="10" t="s">
        <v>20</v>
      </c>
      <c r="B159" s="10" t="s">
        <v>375</v>
      </c>
      <c r="C159" s="10" t="s">
        <v>58</v>
      </c>
      <c r="D159" s="10" t="s">
        <v>376</v>
      </c>
      <c r="E159" s="10" t="s">
        <v>467</v>
      </c>
      <c r="F159" s="10" t="s">
        <v>61</v>
      </c>
      <c r="G159" s="10" t="s">
        <v>468</v>
      </c>
      <c r="H159" s="10" t="s">
        <v>469</v>
      </c>
      <c r="I159" s="11">
        <v>1</v>
      </c>
      <c r="J159" s="10" t="s">
        <v>19</v>
      </c>
      <c r="K159" s="10" t="s">
        <v>470</v>
      </c>
      <c r="L159" s="10" t="s">
        <v>65</v>
      </c>
      <c r="M159" s="10" t="s">
        <v>86</v>
      </c>
    </row>
    <row r="160" spans="1:13" x14ac:dyDescent="0.3">
      <c r="A160" s="10" t="s">
        <v>20</v>
      </c>
      <c r="B160" s="10" t="s">
        <v>375</v>
      </c>
      <c r="C160" s="10" t="s">
        <v>58</v>
      </c>
      <c r="D160" s="10" t="s">
        <v>376</v>
      </c>
      <c r="E160" s="10" t="s">
        <v>467</v>
      </c>
      <c r="F160" s="10" t="s">
        <v>61</v>
      </c>
      <c r="G160" s="10" t="s">
        <v>471</v>
      </c>
      <c r="H160" s="10" t="s">
        <v>472</v>
      </c>
      <c r="I160" s="11">
        <v>2</v>
      </c>
      <c r="J160" s="10" t="s">
        <v>19</v>
      </c>
      <c r="K160" s="10" t="s">
        <v>470</v>
      </c>
      <c r="L160" s="10" t="s">
        <v>65</v>
      </c>
      <c r="M160" s="10" t="s">
        <v>86</v>
      </c>
    </row>
    <row r="161" spans="1:13" x14ac:dyDescent="0.3">
      <c r="A161" s="10" t="s">
        <v>20</v>
      </c>
      <c r="B161" s="10" t="s">
        <v>375</v>
      </c>
      <c r="C161" s="10" t="s">
        <v>58</v>
      </c>
      <c r="D161" s="10" t="s">
        <v>376</v>
      </c>
      <c r="E161" s="10" t="s">
        <v>467</v>
      </c>
      <c r="F161" s="10" t="s">
        <v>61</v>
      </c>
      <c r="G161" s="10" t="s">
        <v>391</v>
      </c>
      <c r="H161" s="10" t="s">
        <v>392</v>
      </c>
      <c r="I161" s="11">
        <v>2</v>
      </c>
      <c r="J161" s="10" t="s">
        <v>19</v>
      </c>
      <c r="K161" s="10" t="s">
        <v>470</v>
      </c>
      <c r="L161" s="10" t="s">
        <v>65</v>
      </c>
      <c r="M161" s="10" t="s">
        <v>86</v>
      </c>
    </row>
    <row r="162" spans="1:13" x14ac:dyDescent="0.3">
      <c r="A162" s="10" t="s">
        <v>20</v>
      </c>
      <c r="B162" s="10" t="s">
        <v>375</v>
      </c>
      <c r="C162" s="10" t="s">
        <v>58</v>
      </c>
      <c r="D162" s="10" t="s">
        <v>376</v>
      </c>
      <c r="E162" s="10" t="s">
        <v>467</v>
      </c>
      <c r="F162" s="10" t="s">
        <v>61</v>
      </c>
      <c r="G162" s="10" t="s">
        <v>263</v>
      </c>
      <c r="H162" s="10" t="s">
        <v>264</v>
      </c>
      <c r="I162" s="11">
        <v>1</v>
      </c>
      <c r="J162" s="10" t="s">
        <v>19</v>
      </c>
      <c r="K162" s="10" t="s">
        <v>470</v>
      </c>
      <c r="L162" s="10" t="s">
        <v>65</v>
      </c>
      <c r="M162" s="10" t="s">
        <v>86</v>
      </c>
    </row>
    <row r="163" spans="1:13" x14ac:dyDescent="0.3">
      <c r="A163" s="10" t="s">
        <v>20</v>
      </c>
      <c r="B163" s="10" t="s">
        <v>375</v>
      </c>
      <c r="C163" s="10" t="s">
        <v>58</v>
      </c>
      <c r="D163" s="10" t="s">
        <v>376</v>
      </c>
      <c r="E163" s="10" t="s">
        <v>473</v>
      </c>
      <c r="F163" s="10" t="s">
        <v>61</v>
      </c>
      <c r="G163" s="10" t="s">
        <v>474</v>
      </c>
      <c r="H163" s="10" t="s">
        <v>475</v>
      </c>
      <c r="I163" s="11">
        <v>1</v>
      </c>
      <c r="J163" s="10" t="s">
        <v>19</v>
      </c>
      <c r="K163" s="10" t="s">
        <v>470</v>
      </c>
      <c r="L163" s="10" t="s">
        <v>65</v>
      </c>
      <c r="M163" s="10" t="s">
        <v>413</v>
      </c>
    </row>
    <row r="164" spans="1:13" x14ac:dyDescent="0.3">
      <c r="A164" s="10" t="s">
        <v>20</v>
      </c>
      <c r="B164" s="10" t="s">
        <v>375</v>
      </c>
      <c r="C164" s="10" t="s">
        <v>58</v>
      </c>
      <c r="D164" s="10" t="s">
        <v>376</v>
      </c>
      <c r="E164" s="10" t="s">
        <v>473</v>
      </c>
      <c r="F164" s="10" t="s">
        <v>61</v>
      </c>
      <c r="G164" s="10" t="s">
        <v>476</v>
      </c>
      <c r="H164" s="10" t="s">
        <v>477</v>
      </c>
      <c r="I164" s="11">
        <v>1</v>
      </c>
      <c r="J164" s="10" t="s">
        <v>19</v>
      </c>
      <c r="K164" s="10" t="s">
        <v>470</v>
      </c>
      <c r="L164" s="10" t="s">
        <v>65</v>
      </c>
      <c r="M164" s="10" t="s">
        <v>478</v>
      </c>
    </row>
    <row r="165" spans="1:13" x14ac:dyDescent="0.3">
      <c r="A165" s="10" t="s">
        <v>20</v>
      </c>
      <c r="B165" s="10" t="s">
        <v>375</v>
      </c>
      <c r="C165" s="10" t="s">
        <v>58</v>
      </c>
      <c r="D165" s="10" t="s">
        <v>376</v>
      </c>
      <c r="E165" s="10" t="s">
        <v>473</v>
      </c>
      <c r="F165" s="10" t="s">
        <v>61</v>
      </c>
      <c r="G165" s="10" t="s">
        <v>479</v>
      </c>
      <c r="H165" s="10" t="s">
        <v>480</v>
      </c>
      <c r="I165" s="11">
        <v>1</v>
      </c>
      <c r="J165" s="10" t="s">
        <v>19</v>
      </c>
      <c r="K165" s="10" t="s">
        <v>470</v>
      </c>
      <c r="L165" s="10" t="s">
        <v>65</v>
      </c>
      <c r="M165" s="10" t="s">
        <v>413</v>
      </c>
    </row>
    <row r="166" spans="1:13" x14ac:dyDescent="0.3">
      <c r="A166" s="10" t="s">
        <v>20</v>
      </c>
      <c r="B166" s="10" t="s">
        <v>375</v>
      </c>
      <c r="C166" s="10" t="s">
        <v>58</v>
      </c>
      <c r="D166" s="10" t="s">
        <v>376</v>
      </c>
      <c r="E166" s="10" t="s">
        <v>473</v>
      </c>
      <c r="F166" s="10" t="s">
        <v>61</v>
      </c>
      <c r="G166" s="10" t="s">
        <v>481</v>
      </c>
      <c r="H166" s="10" t="s">
        <v>482</v>
      </c>
      <c r="I166" s="11">
        <v>1</v>
      </c>
      <c r="J166" s="10" t="s">
        <v>19</v>
      </c>
      <c r="K166" s="10" t="s">
        <v>470</v>
      </c>
      <c r="L166" s="10" t="s">
        <v>65</v>
      </c>
      <c r="M166" s="10" t="s">
        <v>177</v>
      </c>
    </row>
    <row r="167" spans="1:13" x14ac:dyDescent="0.3">
      <c r="A167" s="10" t="s">
        <v>20</v>
      </c>
      <c r="B167" s="10" t="s">
        <v>375</v>
      </c>
      <c r="C167" s="10" t="s">
        <v>58</v>
      </c>
      <c r="D167" s="10" t="s">
        <v>376</v>
      </c>
      <c r="E167" s="10" t="s">
        <v>473</v>
      </c>
      <c r="F167" s="10" t="s">
        <v>61</v>
      </c>
      <c r="G167" s="10" t="s">
        <v>457</v>
      </c>
      <c r="H167" s="10" t="s">
        <v>458</v>
      </c>
      <c r="I167" s="11">
        <v>1</v>
      </c>
      <c r="J167" s="10" t="s">
        <v>19</v>
      </c>
      <c r="K167" s="10" t="s">
        <v>470</v>
      </c>
      <c r="L167" s="10" t="s">
        <v>65</v>
      </c>
      <c r="M167" s="10" t="s">
        <v>459</v>
      </c>
    </row>
    <row r="168" spans="1:13" x14ac:dyDescent="0.3">
      <c r="A168" s="10" t="s">
        <v>20</v>
      </c>
      <c r="B168" s="10" t="s">
        <v>375</v>
      </c>
      <c r="C168" s="10" t="s">
        <v>58</v>
      </c>
      <c r="D168" s="10" t="s">
        <v>376</v>
      </c>
      <c r="E168" s="10" t="s">
        <v>483</v>
      </c>
      <c r="F168" s="10" t="s">
        <v>61</v>
      </c>
      <c r="G168" s="10" t="s">
        <v>391</v>
      </c>
      <c r="H168" s="10" t="s">
        <v>392</v>
      </c>
      <c r="I168" s="11">
        <v>1</v>
      </c>
      <c r="J168" s="10" t="s">
        <v>19</v>
      </c>
      <c r="K168" s="10" t="s">
        <v>484</v>
      </c>
      <c r="L168" s="10" t="s">
        <v>65</v>
      </c>
      <c r="M168" s="10" t="s">
        <v>86</v>
      </c>
    </row>
    <row r="169" spans="1:13" x14ac:dyDescent="0.3">
      <c r="A169" s="10" t="s">
        <v>20</v>
      </c>
      <c r="B169" s="10" t="s">
        <v>375</v>
      </c>
      <c r="C169" s="10" t="s">
        <v>58</v>
      </c>
      <c r="D169" s="10" t="s">
        <v>376</v>
      </c>
      <c r="E169" s="10" t="s">
        <v>485</v>
      </c>
      <c r="F169" s="10" t="s">
        <v>61</v>
      </c>
      <c r="G169" s="10" t="s">
        <v>454</v>
      </c>
      <c r="H169" s="10" t="s">
        <v>455</v>
      </c>
      <c r="I169" s="11">
        <v>1</v>
      </c>
      <c r="J169" s="10" t="s">
        <v>19</v>
      </c>
      <c r="K169" s="10" t="s">
        <v>93</v>
      </c>
      <c r="L169" s="10" t="s">
        <v>65</v>
      </c>
      <c r="M169" s="10" t="s">
        <v>456</v>
      </c>
    </row>
    <row r="170" spans="1:13" x14ac:dyDescent="0.3">
      <c r="A170" s="10" t="s">
        <v>18</v>
      </c>
      <c r="B170" s="10" t="s">
        <v>486</v>
      </c>
      <c r="C170" s="10" t="s">
        <v>58</v>
      </c>
      <c r="D170" s="10" t="s">
        <v>487</v>
      </c>
      <c r="E170" s="10" t="s">
        <v>488</v>
      </c>
      <c r="F170" s="10" t="s">
        <v>61</v>
      </c>
      <c r="G170" s="10" t="s">
        <v>489</v>
      </c>
      <c r="H170" s="10" t="s">
        <v>490</v>
      </c>
      <c r="I170" s="11">
        <v>1</v>
      </c>
      <c r="J170" s="10" t="s">
        <v>17</v>
      </c>
      <c r="K170" s="10" t="s">
        <v>70</v>
      </c>
      <c r="L170" s="10" t="s">
        <v>65</v>
      </c>
      <c r="M170" s="10" t="s">
        <v>91</v>
      </c>
    </row>
    <row r="171" spans="1:13" x14ac:dyDescent="0.3">
      <c r="A171" s="10" t="s">
        <v>18</v>
      </c>
      <c r="B171" s="10" t="s">
        <v>486</v>
      </c>
      <c r="C171" s="10" t="s">
        <v>58</v>
      </c>
      <c r="D171" s="10" t="s">
        <v>487</v>
      </c>
      <c r="E171" s="10" t="s">
        <v>488</v>
      </c>
      <c r="F171" s="10" t="s">
        <v>61</v>
      </c>
      <c r="G171" s="10" t="s">
        <v>491</v>
      </c>
      <c r="H171" s="10" t="s">
        <v>492</v>
      </c>
      <c r="I171" s="11">
        <v>1</v>
      </c>
      <c r="J171" s="10" t="s">
        <v>17</v>
      </c>
      <c r="K171" s="10" t="s">
        <v>70</v>
      </c>
      <c r="L171" s="10" t="s">
        <v>65</v>
      </c>
      <c r="M171" s="10" t="s">
        <v>86</v>
      </c>
    </row>
    <row r="172" spans="1:13" x14ac:dyDescent="0.3">
      <c r="A172" s="10" t="s">
        <v>18</v>
      </c>
      <c r="B172" s="10" t="s">
        <v>486</v>
      </c>
      <c r="C172" s="10" t="s">
        <v>58</v>
      </c>
      <c r="D172" s="10" t="s">
        <v>487</v>
      </c>
      <c r="E172" s="10" t="s">
        <v>493</v>
      </c>
      <c r="F172" s="10" t="s">
        <v>61</v>
      </c>
      <c r="G172" s="10" t="s">
        <v>494</v>
      </c>
      <c r="H172" s="10" t="s">
        <v>495</v>
      </c>
      <c r="I172" s="11">
        <v>2</v>
      </c>
      <c r="J172" s="10" t="s">
        <v>17</v>
      </c>
      <c r="K172" s="10" t="s">
        <v>119</v>
      </c>
      <c r="L172" s="10" t="s">
        <v>65</v>
      </c>
      <c r="M172" s="10" t="s">
        <v>164</v>
      </c>
    </row>
    <row r="173" spans="1:13" x14ac:dyDescent="0.3">
      <c r="A173" s="10" t="s">
        <v>18</v>
      </c>
      <c r="B173" s="10" t="s">
        <v>486</v>
      </c>
      <c r="C173" s="10" t="s">
        <v>58</v>
      </c>
      <c r="D173" s="10" t="s">
        <v>487</v>
      </c>
      <c r="E173" s="10" t="s">
        <v>496</v>
      </c>
      <c r="F173" s="10" t="s">
        <v>61</v>
      </c>
      <c r="G173" s="10" t="s">
        <v>497</v>
      </c>
      <c r="H173" s="10" t="s">
        <v>498</v>
      </c>
      <c r="I173" s="11">
        <v>1</v>
      </c>
      <c r="J173" s="10" t="s">
        <v>17</v>
      </c>
      <c r="K173" s="10" t="s">
        <v>291</v>
      </c>
      <c r="L173" s="10" t="s">
        <v>65</v>
      </c>
      <c r="M173" s="10" t="s">
        <v>91</v>
      </c>
    </row>
    <row r="174" spans="1:13" x14ac:dyDescent="0.3">
      <c r="A174" s="10" t="s">
        <v>18</v>
      </c>
      <c r="B174" s="10" t="s">
        <v>486</v>
      </c>
      <c r="C174" s="10" t="s">
        <v>58</v>
      </c>
      <c r="D174" s="10" t="s">
        <v>487</v>
      </c>
      <c r="E174" s="10" t="s">
        <v>499</v>
      </c>
      <c r="F174" s="10" t="s">
        <v>61</v>
      </c>
      <c r="G174" s="10" t="s">
        <v>500</v>
      </c>
      <c r="H174" s="10" t="s">
        <v>501</v>
      </c>
      <c r="I174" s="11">
        <v>1</v>
      </c>
      <c r="J174" s="10" t="s">
        <v>17</v>
      </c>
      <c r="K174" s="10" t="s">
        <v>502</v>
      </c>
      <c r="L174" s="10" t="s">
        <v>65</v>
      </c>
      <c r="M174" s="10" t="s">
        <v>91</v>
      </c>
    </row>
    <row r="175" spans="1:13" x14ac:dyDescent="0.3">
      <c r="A175" s="10" t="s">
        <v>18</v>
      </c>
      <c r="B175" s="10" t="s">
        <v>486</v>
      </c>
      <c r="C175" s="10" t="s">
        <v>58</v>
      </c>
      <c r="D175" s="10" t="s">
        <v>487</v>
      </c>
      <c r="E175" s="10" t="s">
        <v>503</v>
      </c>
      <c r="F175" s="10" t="s">
        <v>61</v>
      </c>
      <c r="G175" s="10" t="s">
        <v>504</v>
      </c>
      <c r="H175" s="10" t="s">
        <v>505</v>
      </c>
      <c r="I175" s="11">
        <v>1</v>
      </c>
      <c r="J175" s="10" t="s">
        <v>17</v>
      </c>
      <c r="K175" s="10" t="s">
        <v>308</v>
      </c>
      <c r="L175" s="10" t="s">
        <v>65</v>
      </c>
      <c r="M175" s="10" t="s">
        <v>71</v>
      </c>
    </row>
    <row r="176" spans="1:13" x14ac:dyDescent="0.3">
      <c r="A176" s="10" t="s">
        <v>18</v>
      </c>
      <c r="B176" s="10" t="s">
        <v>486</v>
      </c>
      <c r="C176" s="10" t="s">
        <v>58</v>
      </c>
      <c r="D176" s="10" t="s">
        <v>487</v>
      </c>
      <c r="E176" s="10" t="s">
        <v>506</v>
      </c>
      <c r="F176" s="10" t="s">
        <v>61</v>
      </c>
      <c r="G176" s="10" t="s">
        <v>507</v>
      </c>
      <c r="H176" s="10" t="s">
        <v>508</v>
      </c>
      <c r="I176" s="11">
        <v>1</v>
      </c>
      <c r="J176" s="10" t="s">
        <v>17</v>
      </c>
      <c r="K176" s="10" t="s">
        <v>136</v>
      </c>
      <c r="L176" s="10" t="s">
        <v>65</v>
      </c>
      <c r="M176" s="10" t="s">
        <v>509</v>
      </c>
    </row>
    <row r="177" spans="1:13" x14ac:dyDescent="0.3">
      <c r="A177" s="10" t="s">
        <v>18</v>
      </c>
      <c r="B177" s="10" t="s">
        <v>486</v>
      </c>
      <c r="C177" s="10" t="s">
        <v>58</v>
      </c>
      <c r="D177" s="10" t="s">
        <v>487</v>
      </c>
      <c r="E177" s="10" t="s">
        <v>510</v>
      </c>
      <c r="F177" s="10" t="s">
        <v>61</v>
      </c>
      <c r="G177" s="10" t="s">
        <v>489</v>
      </c>
      <c r="H177" s="10" t="s">
        <v>490</v>
      </c>
      <c r="I177" s="11">
        <v>1</v>
      </c>
      <c r="J177" s="10" t="s">
        <v>17</v>
      </c>
      <c r="K177" s="10" t="s">
        <v>380</v>
      </c>
      <c r="L177" s="10" t="s">
        <v>65</v>
      </c>
      <c r="M177" s="10" t="s">
        <v>91</v>
      </c>
    </row>
    <row r="178" spans="1:13" x14ac:dyDescent="0.3">
      <c r="A178" s="10" t="s">
        <v>18</v>
      </c>
      <c r="B178" s="10" t="s">
        <v>486</v>
      </c>
      <c r="C178" s="10" t="s">
        <v>58</v>
      </c>
      <c r="D178" s="10" t="s">
        <v>487</v>
      </c>
      <c r="E178" s="10" t="s">
        <v>511</v>
      </c>
      <c r="F178" s="10" t="s">
        <v>61</v>
      </c>
      <c r="G178" s="10" t="s">
        <v>512</v>
      </c>
      <c r="H178" s="10" t="s">
        <v>513</v>
      </c>
      <c r="I178" s="11">
        <v>1</v>
      </c>
      <c r="J178" s="10" t="s">
        <v>17</v>
      </c>
      <c r="K178" s="10" t="s">
        <v>201</v>
      </c>
      <c r="L178" s="10" t="s">
        <v>65</v>
      </c>
      <c r="M178" s="10" t="s">
        <v>86</v>
      </c>
    </row>
    <row r="179" spans="1:13" x14ac:dyDescent="0.3">
      <c r="A179" s="10" t="s">
        <v>18</v>
      </c>
      <c r="B179" s="10" t="s">
        <v>486</v>
      </c>
      <c r="C179" s="10" t="s">
        <v>58</v>
      </c>
      <c r="D179" s="10" t="s">
        <v>487</v>
      </c>
      <c r="E179" s="10" t="s">
        <v>514</v>
      </c>
      <c r="F179" s="10" t="s">
        <v>61</v>
      </c>
      <c r="G179" s="10" t="s">
        <v>507</v>
      </c>
      <c r="H179" s="10" t="s">
        <v>508</v>
      </c>
      <c r="I179" s="11">
        <v>1</v>
      </c>
      <c r="J179" s="10" t="s">
        <v>17</v>
      </c>
      <c r="K179" s="10" t="s">
        <v>515</v>
      </c>
      <c r="L179" s="10" t="s">
        <v>65</v>
      </c>
      <c r="M179" s="10" t="s">
        <v>509</v>
      </c>
    </row>
    <row r="180" spans="1:13" x14ac:dyDescent="0.3">
      <c r="A180" s="10" t="s">
        <v>18</v>
      </c>
      <c r="B180" s="10" t="s">
        <v>486</v>
      </c>
      <c r="C180" s="10" t="s">
        <v>58</v>
      </c>
      <c r="D180" s="10" t="s">
        <v>487</v>
      </c>
      <c r="E180" s="10" t="s">
        <v>516</v>
      </c>
      <c r="F180" s="10" t="s">
        <v>61</v>
      </c>
      <c r="G180" s="10" t="s">
        <v>494</v>
      </c>
      <c r="H180" s="10" t="s">
        <v>495</v>
      </c>
      <c r="I180" s="11">
        <v>4</v>
      </c>
      <c r="J180" s="10" t="s">
        <v>17</v>
      </c>
      <c r="K180" s="10" t="s">
        <v>80</v>
      </c>
      <c r="L180" s="10" t="s">
        <v>65</v>
      </c>
      <c r="M180" s="10" t="s">
        <v>164</v>
      </c>
    </row>
    <row r="181" spans="1:13" x14ac:dyDescent="0.3">
      <c r="A181" s="10" t="s">
        <v>18</v>
      </c>
      <c r="B181" s="10" t="s">
        <v>486</v>
      </c>
      <c r="C181" s="10" t="s">
        <v>58</v>
      </c>
      <c r="D181" s="10" t="s">
        <v>487</v>
      </c>
      <c r="E181" s="10" t="s">
        <v>517</v>
      </c>
      <c r="F181" s="10" t="s">
        <v>61</v>
      </c>
      <c r="G181" s="10" t="s">
        <v>518</v>
      </c>
      <c r="H181" s="10" t="s">
        <v>519</v>
      </c>
      <c r="I181" s="11">
        <v>1</v>
      </c>
      <c r="J181" s="10" t="s">
        <v>17</v>
      </c>
      <c r="K181" s="10" t="s">
        <v>85</v>
      </c>
      <c r="L181" s="10" t="s">
        <v>65</v>
      </c>
      <c r="M181" s="10" t="s">
        <v>155</v>
      </c>
    </row>
    <row r="182" spans="1:13" x14ac:dyDescent="0.3">
      <c r="A182" s="10" t="s">
        <v>18</v>
      </c>
      <c r="B182" s="10" t="s">
        <v>486</v>
      </c>
      <c r="C182" s="10" t="s">
        <v>58</v>
      </c>
      <c r="D182" s="10" t="s">
        <v>487</v>
      </c>
      <c r="E182" s="10" t="s">
        <v>520</v>
      </c>
      <c r="F182" s="10" t="s">
        <v>61</v>
      </c>
      <c r="G182" s="10" t="s">
        <v>521</v>
      </c>
      <c r="H182" s="10" t="s">
        <v>522</v>
      </c>
      <c r="I182" s="11">
        <v>1</v>
      </c>
      <c r="J182" s="10" t="s">
        <v>17</v>
      </c>
      <c r="K182" s="10" t="s">
        <v>108</v>
      </c>
      <c r="L182" s="10" t="s">
        <v>65</v>
      </c>
      <c r="M182" s="10" t="s">
        <v>523</v>
      </c>
    </row>
    <row r="183" spans="1:13" x14ac:dyDescent="0.3">
      <c r="A183" s="10" t="s">
        <v>18</v>
      </c>
      <c r="B183" s="10" t="s">
        <v>486</v>
      </c>
      <c r="C183" s="10" t="s">
        <v>58</v>
      </c>
      <c r="D183" s="10" t="s">
        <v>487</v>
      </c>
      <c r="E183" s="10" t="s">
        <v>524</v>
      </c>
      <c r="F183" s="10" t="s">
        <v>61</v>
      </c>
      <c r="G183" s="10" t="s">
        <v>518</v>
      </c>
      <c r="H183" s="10" t="s">
        <v>519</v>
      </c>
      <c r="I183" s="11">
        <v>1</v>
      </c>
      <c r="J183" s="10" t="s">
        <v>17</v>
      </c>
      <c r="K183" s="10" t="s">
        <v>345</v>
      </c>
      <c r="L183" s="10" t="s">
        <v>65</v>
      </c>
      <c r="M183" s="10" t="s">
        <v>155</v>
      </c>
    </row>
    <row r="184" spans="1:13" x14ac:dyDescent="0.3">
      <c r="A184" s="10" t="s">
        <v>18</v>
      </c>
      <c r="B184" s="10" t="s">
        <v>486</v>
      </c>
      <c r="C184" s="10" t="s">
        <v>58</v>
      </c>
      <c r="D184" s="10" t="s">
        <v>487</v>
      </c>
      <c r="E184" s="10" t="s">
        <v>525</v>
      </c>
      <c r="F184" s="10" t="s">
        <v>61</v>
      </c>
      <c r="G184" s="10" t="s">
        <v>518</v>
      </c>
      <c r="H184" s="10" t="s">
        <v>519</v>
      </c>
      <c r="I184" s="11">
        <v>1</v>
      </c>
      <c r="J184" s="10" t="s">
        <v>17</v>
      </c>
      <c r="K184" s="10" t="s">
        <v>152</v>
      </c>
      <c r="L184" s="10" t="s">
        <v>65</v>
      </c>
      <c r="M184" s="10" t="s">
        <v>155</v>
      </c>
    </row>
    <row r="185" spans="1:13" x14ac:dyDescent="0.3">
      <c r="A185" s="10" t="s">
        <v>18</v>
      </c>
      <c r="B185" s="10" t="s">
        <v>486</v>
      </c>
      <c r="C185" s="10" t="s">
        <v>58</v>
      </c>
      <c r="D185" s="10" t="s">
        <v>487</v>
      </c>
      <c r="E185" s="10" t="s">
        <v>526</v>
      </c>
      <c r="F185" s="10" t="s">
        <v>61</v>
      </c>
      <c r="G185" s="10" t="s">
        <v>527</v>
      </c>
      <c r="H185" s="10" t="s">
        <v>528</v>
      </c>
      <c r="I185" s="11">
        <v>1</v>
      </c>
      <c r="J185" s="10" t="s">
        <v>17</v>
      </c>
      <c r="K185" s="10" t="s">
        <v>157</v>
      </c>
      <c r="L185" s="10" t="s">
        <v>65</v>
      </c>
      <c r="M185" s="10" t="s">
        <v>266</v>
      </c>
    </row>
    <row r="186" spans="1:13" x14ac:dyDescent="0.3">
      <c r="A186" s="10" t="s">
        <v>18</v>
      </c>
      <c r="B186" s="10" t="s">
        <v>486</v>
      </c>
      <c r="C186" s="10" t="s">
        <v>58</v>
      </c>
      <c r="D186" s="10" t="s">
        <v>487</v>
      </c>
      <c r="E186" s="10" t="s">
        <v>529</v>
      </c>
      <c r="F186" s="10" t="s">
        <v>61</v>
      </c>
      <c r="G186" s="10" t="s">
        <v>518</v>
      </c>
      <c r="H186" s="10" t="s">
        <v>519</v>
      </c>
      <c r="I186" s="11">
        <v>1</v>
      </c>
      <c r="J186" s="10" t="s">
        <v>17</v>
      </c>
      <c r="K186" s="10" t="s">
        <v>157</v>
      </c>
      <c r="L186" s="10" t="s">
        <v>65</v>
      </c>
      <c r="M186" s="10" t="s">
        <v>155</v>
      </c>
    </row>
    <row r="187" spans="1:13" x14ac:dyDescent="0.3">
      <c r="A187" s="10" t="s">
        <v>18</v>
      </c>
      <c r="B187" s="10" t="s">
        <v>486</v>
      </c>
      <c r="C187" s="10" t="s">
        <v>58</v>
      </c>
      <c r="D187" s="10" t="s">
        <v>487</v>
      </c>
      <c r="E187" s="10" t="s">
        <v>530</v>
      </c>
      <c r="F187" s="10" t="s">
        <v>61</v>
      </c>
      <c r="G187" s="10" t="s">
        <v>335</v>
      </c>
      <c r="H187" s="10" t="s">
        <v>336</v>
      </c>
      <c r="I187" s="11">
        <v>1</v>
      </c>
      <c r="J187" s="10" t="s">
        <v>17</v>
      </c>
      <c r="K187" s="10" t="s">
        <v>253</v>
      </c>
      <c r="L187" s="10" t="s">
        <v>65</v>
      </c>
      <c r="M187" s="10" t="s">
        <v>81</v>
      </c>
    </row>
    <row r="188" spans="1:13" x14ac:dyDescent="0.3">
      <c r="A188" s="10" t="s">
        <v>18</v>
      </c>
      <c r="B188" s="10" t="s">
        <v>486</v>
      </c>
      <c r="C188" s="10" t="s">
        <v>58</v>
      </c>
      <c r="D188" s="10" t="s">
        <v>487</v>
      </c>
      <c r="E188" s="10" t="s">
        <v>531</v>
      </c>
      <c r="F188" s="10" t="s">
        <v>61</v>
      </c>
      <c r="G188" s="10" t="s">
        <v>532</v>
      </c>
      <c r="H188" s="10" t="s">
        <v>533</v>
      </c>
      <c r="I188" s="11">
        <v>1</v>
      </c>
      <c r="J188" s="10" t="s">
        <v>17</v>
      </c>
      <c r="K188" s="10" t="s">
        <v>347</v>
      </c>
      <c r="L188" s="10" t="s">
        <v>65</v>
      </c>
      <c r="M188" s="10" t="s">
        <v>456</v>
      </c>
    </row>
    <row r="189" spans="1:13" x14ac:dyDescent="0.3">
      <c r="A189" s="10" t="s">
        <v>18</v>
      </c>
      <c r="B189" s="10" t="s">
        <v>486</v>
      </c>
      <c r="C189" s="10" t="s">
        <v>58</v>
      </c>
      <c r="D189" s="10" t="s">
        <v>487</v>
      </c>
      <c r="E189" s="10" t="s">
        <v>534</v>
      </c>
      <c r="F189" s="10" t="s">
        <v>61</v>
      </c>
      <c r="G189" s="10" t="s">
        <v>527</v>
      </c>
      <c r="H189" s="10" t="s">
        <v>528</v>
      </c>
      <c r="I189" s="11">
        <v>1</v>
      </c>
      <c r="J189" s="10" t="s">
        <v>17</v>
      </c>
      <c r="K189" s="10" t="s">
        <v>113</v>
      </c>
      <c r="L189" s="10" t="s">
        <v>65</v>
      </c>
      <c r="M189" s="10" t="s">
        <v>266</v>
      </c>
    </row>
    <row r="190" spans="1:13" x14ac:dyDescent="0.3">
      <c r="A190" s="10" t="s">
        <v>18</v>
      </c>
      <c r="B190" s="10" t="s">
        <v>486</v>
      </c>
      <c r="C190" s="10" t="s">
        <v>58</v>
      </c>
      <c r="D190" s="10" t="s">
        <v>487</v>
      </c>
      <c r="E190" s="10" t="s">
        <v>535</v>
      </c>
      <c r="F190" s="10" t="s">
        <v>61</v>
      </c>
      <c r="G190" s="10" t="s">
        <v>536</v>
      </c>
      <c r="H190" s="10" t="s">
        <v>537</v>
      </c>
      <c r="I190" s="11">
        <v>1</v>
      </c>
      <c r="J190" s="10" t="s">
        <v>17</v>
      </c>
      <c r="K190" s="10" t="s">
        <v>259</v>
      </c>
      <c r="L190" s="10" t="s">
        <v>65</v>
      </c>
      <c r="M190" s="10" t="s">
        <v>155</v>
      </c>
    </row>
    <row r="191" spans="1:13" x14ac:dyDescent="0.3">
      <c r="A191" s="10" t="s">
        <v>18</v>
      </c>
      <c r="B191" s="10" t="s">
        <v>486</v>
      </c>
      <c r="C191" s="10" t="s">
        <v>58</v>
      </c>
      <c r="D191" s="10" t="s">
        <v>487</v>
      </c>
      <c r="E191" s="10" t="s">
        <v>538</v>
      </c>
      <c r="F191" s="10" t="s">
        <v>61</v>
      </c>
      <c r="G191" s="10" t="s">
        <v>539</v>
      </c>
      <c r="H191" s="10" t="s">
        <v>540</v>
      </c>
      <c r="I191" s="11">
        <v>1</v>
      </c>
      <c r="J191" s="10" t="s">
        <v>17</v>
      </c>
      <c r="K191" s="10" t="s">
        <v>409</v>
      </c>
      <c r="L191" s="10" t="s">
        <v>65</v>
      </c>
      <c r="M191" s="10" t="s">
        <v>71</v>
      </c>
    </row>
    <row r="192" spans="1:13" x14ac:dyDescent="0.3">
      <c r="A192" s="10" t="s">
        <v>18</v>
      </c>
      <c r="B192" s="10" t="s">
        <v>486</v>
      </c>
      <c r="C192" s="10" t="s">
        <v>58</v>
      </c>
      <c r="D192" s="10" t="s">
        <v>487</v>
      </c>
      <c r="E192" s="10" t="s">
        <v>541</v>
      </c>
      <c r="F192" s="10" t="s">
        <v>61</v>
      </c>
      <c r="G192" s="10" t="s">
        <v>527</v>
      </c>
      <c r="H192" s="10" t="s">
        <v>528</v>
      </c>
      <c r="I192" s="11">
        <v>1</v>
      </c>
      <c r="J192" s="10" t="s">
        <v>17</v>
      </c>
      <c r="K192" s="10" t="s">
        <v>356</v>
      </c>
      <c r="L192" s="10" t="s">
        <v>65</v>
      </c>
      <c r="M192" s="10" t="s">
        <v>86</v>
      </c>
    </row>
    <row r="193" spans="1:13" x14ac:dyDescent="0.3">
      <c r="A193" s="10" t="s">
        <v>18</v>
      </c>
      <c r="B193" s="10" t="s">
        <v>486</v>
      </c>
      <c r="C193" s="10" t="s">
        <v>58</v>
      </c>
      <c r="D193" s="10" t="s">
        <v>487</v>
      </c>
      <c r="E193" s="10" t="s">
        <v>541</v>
      </c>
      <c r="F193" s="10" t="s">
        <v>61</v>
      </c>
      <c r="G193" s="10" t="s">
        <v>542</v>
      </c>
      <c r="H193" s="10" t="s">
        <v>543</v>
      </c>
      <c r="I193" s="11">
        <v>1</v>
      </c>
      <c r="J193" s="10" t="s">
        <v>17</v>
      </c>
      <c r="K193" s="10" t="s">
        <v>356</v>
      </c>
      <c r="L193" s="10" t="s">
        <v>65</v>
      </c>
      <c r="M193" s="10" t="s">
        <v>413</v>
      </c>
    </row>
    <row r="194" spans="1:13" x14ac:dyDescent="0.3">
      <c r="A194" s="10" t="s">
        <v>18</v>
      </c>
      <c r="B194" s="10" t="s">
        <v>486</v>
      </c>
      <c r="C194" s="10" t="s">
        <v>58</v>
      </c>
      <c r="D194" s="10" t="s">
        <v>487</v>
      </c>
      <c r="E194" s="10" t="s">
        <v>544</v>
      </c>
      <c r="F194" s="10" t="s">
        <v>61</v>
      </c>
      <c r="G194" s="10" t="s">
        <v>545</v>
      </c>
      <c r="H194" s="10" t="s">
        <v>546</v>
      </c>
      <c r="I194" s="11">
        <v>1</v>
      </c>
      <c r="J194" s="10" t="s">
        <v>17</v>
      </c>
      <c r="K194" s="10" t="s">
        <v>547</v>
      </c>
      <c r="L194" s="10" t="s">
        <v>65</v>
      </c>
      <c r="M194" s="10" t="s">
        <v>548</v>
      </c>
    </row>
    <row r="195" spans="1:13" x14ac:dyDescent="0.3">
      <c r="A195" s="10" t="s">
        <v>18</v>
      </c>
      <c r="B195" s="10" t="s">
        <v>486</v>
      </c>
      <c r="C195" s="10" t="s">
        <v>58</v>
      </c>
      <c r="D195" s="10" t="s">
        <v>487</v>
      </c>
      <c r="E195" s="10" t="s">
        <v>549</v>
      </c>
      <c r="F195" s="10" t="s">
        <v>61</v>
      </c>
      <c r="G195" s="10" t="s">
        <v>83</v>
      </c>
      <c r="H195" s="10" t="s">
        <v>84</v>
      </c>
      <c r="I195" s="11">
        <v>1</v>
      </c>
      <c r="J195" s="10" t="s">
        <v>17</v>
      </c>
      <c r="K195" s="10" t="s">
        <v>365</v>
      </c>
      <c r="L195" s="10" t="s">
        <v>65</v>
      </c>
      <c r="M195" s="10" t="s">
        <v>86</v>
      </c>
    </row>
    <row r="196" spans="1:13" x14ac:dyDescent="0.3">
      <c r="A196" s="10" t="s">
        <v>18</v>
      </c>
      <c r="B196" s="10" t="s">
        <v>486</v>
      </c>
      <c r="C196" s="10" t="s">
        <v>58</v>
      </c>
      <c r="D196" s="10" t="s">
        <v>487</v>
      </c>
      <c r="E196" s="10" t="s">
        <v>549</v>
      </c>
      <c r="F196" s="10" t="s">
        <v>61</v>
      </c>
      <c r="G196" s="10" t="s">
        <v>550</v>
      </c>
      <c r="H196" s="10" t="s">
        <v>551</v>
      </c>
      <c r="I196" s="11">
        <v>1</v>
      </c>
      <c r="J196" s="10" t="s">
        <v>17</v>
      </c>
      <c r="K196" s="10" t="s">
        <v>365</v>
      </c>
      <c r="L196" s="10" t="s">
        <v>65</v>
      </c>
      <c r="M196" s="10" t="s">
        <v>86</v>
      </c>
    </row>
    <row r="197" spans="1:13" x14ac:dyDescent="0.3">
      <c r="A197" s="10" t="s">
        <v>18</v>
      </c>
      <c r="B197" s="10" t="s">
        <v>486</v>
      </c>
      <c r="C197" s="10" t="s">
        <v>58</v>
      </c>
      <c r="D197" s="10" t="s">
        <v>487</v>
      </c>
      <c r="E197" s="10" t="s">
        <v>549</v>
      </c>
      <c r="F197" s="10" t="s">
        <v>61</v>
      </c>
      <c r="G197" s="10" t="s">
        <v>552</v>
      </c>
      <c r="H197" s="10" t="s">
        <v>553</v>
      </c>
      <c r="I197" s="11">
        <v>1</v>
      </c>
      <c r="J197" s="10" t="s">
        <v>17</v>
      </c>
      <c r="K197" s="10" t="s">
        <v>365</v>
      </c>
      <c r="L197" s="10" t="s">
        <v>65</v>
      </c>
      <c r="M197" s="10" t="s">
        <v>86</v>
      </c>
    </row>
    <row r="198" spans="1:13" x14ac:dyDescent="0.3">
      <c r="A198" s="10" t="s">
        <v>18</v>
      </c>
      <c r="B198" s="10" t="s">
        <v>486</v>
      </c>
      <c r="C198" s="10" t="s">
        <v>58</v>
      </c>
      <c r="D198" s="10" t="s">
        <v>487</v>
      </c>
      <c r="E198" s="10" t="s">
        <v>554</v>
      </c>
      <c r="F198" s="10" t="s">
        <v>61</v>
      </c>
      <c r="G198" s="10" t="s">
        <v>542</v>
      </c>
      <c r="H198" s="10" t="s">
        <v>543</v>
      </c>
      <c r="I198" s="11">
        <v>2</v>
      </c>
      <c r="J198" s="10" t="s">
        <v>17</v>
      </c>
      <c r="K198" s="10" t="s">
        <v>166</v>
      </c>
      <c r="L198" s="10" t="s">
        <v>65</v>
      </c>
      <c r="M198" s="10" t="s">
        <v>413</v>
      </c>
    </row>
    <row r="199" spans="1:13" x14ac:dyDescent="0.3">
      <c r="A199" s="10" t="s">
        <v>18</v>
      </c>
      <c r="B199" s="10" t="s">
        <v>486</v>
      </c>
      <c r="C199" s="10" t="s">
        <v>58</v>
      </c>
      <c r="D199" s="10" t="s">
        <v>487</v>
      </c>
      <c r="E199" s="10" t="s">
        <v>554</v>
      </c>
      <c r="F199" s="10" t="s">
        <v>61</v>
      </c>
      <c r="G199" s="10" t="s">
        <v>489</v>
      </c>
      <c r="H199" s="10" t="s">
        <v>490</v>
      </c>
      <c r="I199" s="11">
        <v>1</v>
      </c>
      <c r="J199" s="10" t="s">
        <v>17</v>
      </c>
      <c r="K199" s="10" t="s">
        <v>166</v>
      </c>
      <c r="L199" s="10" t="s">
        <v>65</v>
      </c>
      <c r="M199" s="10" t="s">
        <v>91</v>
      </c>
    </row>
    <row r="200" spans="1:13" x14ac:dyDescent="0.3">
      <c r="A200" s="10" t="s">
        <v>18</v>
      </c>
      <c r="B200" s="10" t="s">
        <v>486</v>
      </c>
      <c r="C200" s="10" t="s">
        <v>58</v>
      </c>
      <c r="D200" s="10" t="s">
        <v>487</v>
      </c>
      <c r="E200" s="10" t="s">
        <v>554</v>
      </c>
      <c r="F200" s="10" t="s">
        <v>61</v>
      </c>
      <c r="G200" s="10" t="s">
        <v>539</v>
      </c>
      <c r="H200" s="10" t="s">
        <v>540</v>
      </c>
      <c r="I200" s="11">
        <v>1</v>
      </c>
      <c r="J200" s="10" t="s">
        <v>17</v>
      </c>
      <c r="K200" s="10" t="s">
        <v>166</v>
      </c>
      <c r="L200" s="10" t="s">
        <v>65</v>
      </c>
      <c r="M200" s="10" t="s">
        <v>71</v>
      </c>
    </row>
    <row r="201" spans="1:13" x14ac:dyDescent="0.3">
      <c r="A201" s="10" t="s">
        <v>18</v>
      </c>
      <c r="B201" s="10" t="s">
        <v>486</v>
      </c>
      <c r="C201" s="10" t="s">
        <v>58</v>
      </c>
      <c r="D201" s="10" t="s">
        <v>487</v>
      </c>
      <c r="E201" s="10" t="s">
        <v>555</v>
      </c>
      <c r="F201" s="10" t="s">
        <v>61</v>
      </c>
      <c r="G201" s="10" t="s">
        <v>169</v>
      </c>
      <c r="H201" s="10" t="s">
        <v>170</v>
      </c>
      <c r="I201" s="11">
        <v>1</v>
      </c>
      <c r="J201" s="10" t="s">
        <v>17</v>
      </c>
      <c r="K201" s="10" t="s">
        <v>90</v>
      </c>
      <c r="L201" s="10" t="s">
        <v>65</v>
      </c>
      <c r="M201" s="10" t="s">
        <v>172</v>
      </c>
    </row>
    <row r="202" spans="1:13" x14ac:dyDescent="0.3">
      <c r="A202" s="10" t="s">
        <v>18</v>
      </c>
      <c r="B202" s="10" t="s">
        <v>486</v>
      </c>
      <c r="C202" s="10" t="s">
        <v>58</v>
      </c>
      <c r="D202" s="10" t="s">
        <v>487</v>
      </c>
      <c r="E202" s="10" t="s">
        <v>555</v>
      </c>
      <c r="F202" s="10" t="s">
        <v>61</v>
      </c>
      <c r="G202" s="10" t="s">
        <v>539</v>
      </c>
      <c r="H202" s="10" t="s">
        <v>540</v>
      </c>
      <c r="I202" s="11">
        <v>1</v>
      </c>
      <c r="J202" s="10" t="s">
        <v>17</v>
      </c>
      <c r="K202" s="10" t="s">
        <v>90</v>
      </c>
      <c r="L202" s="10" t="s">
        <v>65</v>
      </c>
      <c r="M202" s="10" t="s">
        <v>71</v>
      </c>
    </row>
    <row r="203" spans="1:13" x14ac:dyDescent="0.3">
      <c r="A203" s="10" t="s">
        <v>42</v>
      </c>
      <c r="B203" s="10" t="s">
        <v>556</v>
      </c>
      <c r="C203" s="10" t="s">
        <v>58</v>
      </c>
      <c r="D203" s="10" t="s">
        <v>557</v>
      </c>
      <c r="E203" s="10" t="s">
        <v>558</v>
      </c>
      <c r="F203" s="10" t="s">
        <v>559</v>
      </c>
      <c r="G203" s="10" t="s">
        <v>560</v>
      </c>
      <c r="H203" s="10" t="s">
        <v>561</v>
      </c>
      <c r="I203" s="11">
        <v>1</v>
      </c>
      <c r="J203" s="10" t="s">
        <v>41</v>
      </c>
      <c r="K203" s="10" t="s">
        <v>124</v>
      </c>
      <c r="L203" s="10" t="s">
        <v>65</v>
      </c>
      <c r="M203" s="10" t="s">
        <v>76</v>
      </c>
    </row>
    <row r="204" spans="1:13" x14ac:dyDescent="0.3">
      <c r="A204" s="10" t="s">
        <v>42</v>
      </c>
      <c r="B204" s="10" t="s">
        <v>556</v>
      </c>
      <c r="C204" s="10" t="s">
        <v>58</v>
      </c>
      <c r="D204" s="10" t="s">
        <v>557</v>
      </c>
      <c r="E204" s="10" t="s">
        <v>562</v>
      </c>
      <c r="F204" s="10" t="s">
        <v>559</v>
      </c>
      <c r="G204" s="10" t="s">
        <v>560</v>
      </c>
      <c r="H204" s="10" t="s">
        <v>561</v>
      </c>
      <c r="I204" s="11">
        <v>1</v>
      </c>
      <c r="J204" s="10" t="s">
        <v>41</v>
      </c>
      <c r="K204" s="10" t="s">
        <v>563</v>
      </c>
      <c r="L204" s="10" t="s">
        <v>65</v>
      </c>
      <c r="M204" s="10" t="s">
        <v>76</v>
      </c>
    </row>
    <row r="205" spans="1:13" x14ac:dyDescent="0.3">
      <c r="A205" s="10" t="s">
        <v>42</v>
      </c>
      <c r="B205" s="10" t="s">
        <v>556</v>
      </c>
      <c r="C205" s="10" t="s">
        <v>58</v>
      </c>
      <c r="D205" s="10" t="s">
        <v>557</v>
      </c>
      <c r="E205" s="10" t="s">
        <v>564</v>
      </c>
      <c r="F205" s="10" t="s">
        <v>559</v>
      </c>
      <c r="G205" s="10" t="s">
        <v>560</v>
      </c>
      <c r="H205" s="10" t="s">
        <v>561</v>
      </c>
      <c r="I205" s="11">
        <v>1</v>
      </c>
      <c r="J205" s="10" t="s">
        <v>41</v>
      </c>
      <c r="K205" s="10" t="s">
        <v>166</v>
      </c>
      <c r="L205" s="10" t="s">
        <v>65</v>
      </c>
      <c r="M205" s="10" t="s">
        <v>76</v>
      </c>
    </row>
    <row r="206" spans="1:13" x14ac:dyDescent="0.3">
      <c r="A206" s="10" t="s">
        <v>42</v>
      </c>
      <c r="B206" s="10" t="s">
        <v>556</v>
      </c>
      <c r="C206" s="10" t="s">
        <v>58</v>
      </c>
      <c r="D206" s="10" t="s">
        <v>557</v>
      </c>
      <c r="E206" s="10" t="s">
        <v>565</v>
      </c>
      <c r="F206" s="10" t="s">
        <v>559</v>
      </c>
      <c r="G206" s="10" t="s">
        <v>560</v>
      </c>
      <c r="H206" s="10" t="s">
        <v>561</v>
      </c>
      <c r="I206" s="11">
        <v>1</v>
      </c>
      <c r="J206" s="10" t="s">
        <v>41</v>
      </c>
      <c r="K206" s="10" t="s">
        <v>97</v>
      </c>
      <c r="L206" s="10" t="s">
        <v>65</v>
      </c>
      <c r="M206" s="10" t="s">
        <v>76</v>
      </c>
    </row>
    <row r="207" spans="1:13" x14ac:dyDescent="0.3">
      <c r="A207" s="10" t="s">
        <v>32</v>
      </c>
      <c r="B207" s="10" t="s">
        <v>260</v>
      </c>
      <c r="C207" s="10" t="s">
        <v>58</v>
      </c>
      <c r="D207" s="10" t="s">
        <v>566</v>
      </c>
      <c r="E207" s="10" t="s">
        <v>567</v>
      </c>
      <c r="F207" s="10" t="s">
        <v>61</v>
      </c>
      <c r="G207" s="10" t="s">
        <v>568</v>
      </c>
      <c r="H207" s="10" t="s">
        <v>569</v>
      </c>
      <c r="I207" s="11">
        <v>1</v>
      </c>
      <c r="J207" s="10" t="s">
        <v>31</v>
      </c>
      <c r="K207" s="10" t="s">
        <v>570</v>
      </c>
      <c r="L207" s="10" t="s">
        <v>65</v>
      </c>
      <c r="M207" s="10" t="s">
        <v>571</v>
      </c>
    </row>
    <row r="208" spans="1:13" x14ac:dyDescent="0.3">
      <c r="A208" s="10" t="s">
        <v>32</v>
      </c>
      <c r="B208" s="10" t="s">
        <v>260</v>
      </c>
      <c r="C208" s="10" t="s">
        <v>58</v>
      </c>
      <c r="D208" s="10" t="s">
        <v>566</v>
      </c>
      <c r="E208" s="10" t="s">
        <v>572</v>
      </c>
      <c r="F208" s="10" t="s">
        <v>61</v>
      </c>
      <c r="G208" s="10" t="s">
        <v>573</v>
      </c>
      <c r="H208" s="10" t="s">
        <v>574</v>
      </c>
      <c r="I208" s="11">
        <v>2</v>
      </c>
      <c r="J208" s="10" t="s">
        <v>31</v>
      </c>
      <c r="K208" s="10" t="s">
        <v>575</v>
      </c>
      <c r="L208" s="10" t="s">
        <v>65</v>
      </c>
      <c r="M208" s="10" t="s">
        <v>86</v>
      </c>
    </row>
    <row r="209" spans="1:13" x14ac:dyDescent="0.3">
      <c r="A209" s="10" t="s">
        <v>32</v>
      </c>
      <c r="B209" s="10" t="s">
        <v>260</v>
      </c>
      <c r="C209" s="10" t="s">
        <v>58</v>
      </c>
      <c r="D209" s="10" t="s">
        <v>566</v>
      </c>
      <c r="E209" s="10" t="s">
        <v>576</v>
      </c>
      <c r="F209" s="10" t="s">
        <v>61</v>
      </c>
      <c r="G209" s="10" t="s">
        <v>577</v>
      </c>
      <c r="H209" s="10" t="s">
        <v>578</v>
      </c>
      <c r="I209" s="11">
        <v>1</v>
      </c>
      <c r="J209" s="10" t="s">
        <v>31</v>
      </c>
      <c r="K209" s="10" t="s">
        <v>75</v>
      </c>
      <c r="L209" s="10" t="s">
        <v>65</v>
      </c>
      <c r="M209" s="10" t="s">
        <v>215</v>
      </c>
    </row>
    <row r="210" spans="1:13" x14ac:dyDescent="0.3">
      <c r="A210" s="10" t="s">
        <v>32</v>
      </c>
      <c r="B210" s="10" t="s">
        <v>260</v>
      </c>
      <c r="C210" s="10" t="s">
        <v>58</v>
      </c>
      <c r="D210" s="10" t="s">
        <v>566</v>
      </c>
      <c r="E210" s="10" t="s">
        <v>576</v>
      </c>
      <c r="F210" s="10" t="s">
        <v>61</v>
      </c>
      <c r="G210" s="10" t="s">
        <v>579</v>
      </c>
      <c r="H210" s="10" t="s">
        <v>578</v>
      </c>
      <c r="I210" s="11">
        <v>1</v>
      </c>
      <c r="J210" s="10" t="s">
        <v>31</v>
      </c>
      <c r="K210" s="10" t="s">
        <v>75</v>
      </c>
      <c r="L210" s="10" t="s">
        <v>65</v>
      </c>
      <c r="M210" s="10" t="s">
        <v>215</v>
      </c>
    </row>
    <row r="211" spans="1:13" x14ac:dyDescent="0.3">
      <c r="A211" s="10" t="s">
        <v>32</v>
      </c>
      <c r="B211" s="10" t="s">
        <v>260</v>
      </c>
      <c r="C211" s="10" t="s">
        <v>58</v>
      </c>
      <c r="D211" s="10" t="s">
        <v>566</v>
      </c>
      <c r="E211" s="10" t="s">
        <v>580</v>
      </c>
      <c r="F211" s="10" t="s">
        <v>61</v>
      </c>
      <c r="G211" s="10" t="s">
        <v>292</v>
      </c>
      <c r="H211" s="10" t="s">
        <v>293</v>
      </c>
      <c r="I211" s="11">
        <v>2</v>
      </c>
      <c r="J211" s="10" t="s">
        <v>31</v>
      </c>
      <c r="K211" s="10" t="s">
        <v>581</v>
      </c>
      <c r="L211" s="10" t="s">
        <v>65</v>
      </c>
      <c r="M211" s="10" t="s">
        <v>76</v>
      </c>
    </row>
    <row r="212" spans="1:13" x14ac:dyDescent="0.3">
      <c r="A212" s="10" t="s">
        <v>32</v>
      </c>
      <c r="B212" s="10" t="s">
        <v>260</v>
      </c>
      <c r="C212" s="10" t="s">
        <v>58</v>
      </c>
      <c r="D212" s="10" t="s">
        <v>566</v>
      </c>
      <c r="E212" s="10" t="s">
        <v>582</v>
      </c>
      <c r="F212" s="10" t="s">
        <v>61</v>
      </c>
      <c r="G212" s="10" t="s">
        <v>583</v>
      </c>
      <c r="H212" s="10" t="s">
        <v>584</v>
      </c>
      <c r="I212" s="11">
        <v>1</v>
      </c>
      <c r="J212" s="10" t="s">
        <v>31</v>
      </c>
      <c r="K212" s="10" t="s">
        <v>332</v>
      </c>
      <c r="L212" s="10" t="s">
        <v>65</v>
      </c>
      <c r="M212" s="10" t="s">
        <v>274</v>
      </c>
    </row>
    <row r="213" spans="1:13" x14ac:dyDescent="0.3">
      <c r="A213" s="10" t="s">
        <v>32</v>
      </c>
      <c r="B213" s="10" t="s">
        <v>260</v>
      </c>
      <c r="C213" s="10" t="s">
        <v>58</v>
      </c>
      <c r="D213" s="10" t="s">
        <v>566</v>
      </c>
      <c r="E213" s="10" t="s">
        <v>585</v>
      </c>
      <c r="F213" s="10" t="s">
        <v>353</v>
      </c>
      <c r="G213" s="10" t="s">
        <v>583</v>
      </c>
      <c r="H213" s="10" t="s">
        <v>584</v>
      </c>
      <c r="I213" s="11">
        <v>1</v>
      </c>
      <c r="J213" s="10" t="s">
        <v>31</v>
      </c>
      <c r="K213" s="10" t="s">
        <v>159</v>
      </c>
      <c r="L213" s="10" t="s">
        <v>65</v>
      </c>
      <c r="M213" s="10" t="s">
        <v>274</v>
      </c>
    </row>
    <row r="214" spans="1:13" x14ac:dyDescent="0.3">
      <c r="A214" s="10" t="s">
        <v>32</v>
      </c>
      <c r="B214" s="10" t="s">
        <v>260</v>
      </c>
      <c r="C214" s="10" t="s">
        <v>58</v>
      </c>
      <c r="D214" s="10" t="s">
        <v>566</v>
      </c>
      <c r="E214" s="10" t="s">
        <v>586</v>
      </c>
      <c r="F214" s="10" t="s">
        <v>61</v>
      </c>
      <c r="G214" s="10" t="s">
        <v>587</v>
      </c>
      <c r="H214" s="10" t="s">
        <v>588</v>
      </c>
      <c r="I214" s="11">
        <v>2</v>
      </c>
      <c r="J214" s="10" t="s">
        <v>31</v>
      </c>
      <c r="K214" s="10" t="s">
        <v>360</v>
      </c>
      <c r="L214" s="10" t="s">
        <v>65</v>
      </c>
      <c r="M214" s="10" t="s">
        <v>86</v>
      </c>
    </row>
    <row r="215" spans="1:13" x14ac:dyDescent="0.3">
      <c r="A215" s="10" t="s">
        <v>32</v>
      </c>
      <c r="B215" s="10" t="s">
        <v>260</v>
      </c>
      <c r="C215" s="10" t="s">
        <v>58</v>
      </c>
      <c r="D215" s="10" t="s">
        <v>566</v>
      </c>
      <c r="E215" s="10" t="s">
        <v>589</v>
      </c>
      <c r="F215" s="10" t="s">
        <v>61</v>
      </c>
      <c r="G215" s="10" t="s">
        <v>590</v>
      </c>
      <c r="H215" s="10" t="s">
        <v>591</v>
      </c>
      <c r="I215" s="11">
        <v>2</v>
      </c>
      <c r="J215" s="10" t="s">
        <v>31</v>
      </c>
      <c r="K215" s="10" t="s">
        <v>470</v>
      </c>
      <c r="L215" s="10" t="s">
        <v>65</v>
      </c>
      <c r="M215" s="10" t="s">
        <v>86</v>
      </c>
    </row>
    <row r="216" spans="1:13" x14ac:dyDescent="0.3">
      <c r="A216" s="10" t="s">
        <v>32</v>
      </c>
      <c r="B216" s="10" t="s">
        <v>260</v>
      </c>
      <c r="C216" s="10" t="s">
        <v>58</v>
      </c>
      <c r="D216" s="10" t="s">
        <v>566</v>
      </c>
      <c r="E216" s="10" t="s">
        <v>589</v>
      </c>
      <c r="F216" s="10" t="s">
        <v>61</v>
      </c>
      <c r="G216" s="10" t="s">
        <v>587</v>
      </c>
      <c r="H216" s="10" t="s">
        <v>588</v>
      </c>
      <c r="I216" s="11">
        <v>1</v>
      </c>
      <c r="J216" s="10" t="s">
        <v>31</v>
      </c>
      <c r="K216" s="10" t="s">
        <v>470</v>
      </c>
      <c r="L216" s="10" t="s">
        <v>65</v>
      </c>
      <c r="M216" s="10" t="s">
        <v>86</v>
      </c>
    </row>
    <row r="217" spans="1:13" x14ac:dyDescent="0.3">
      <c r="A217" s="10" t="s">
        <v>28</v>
      </c>
      <c r="B217" s="10" t="s">
        <v>592</v>
      </c>
      <c r="C217" s="10" t="s">
        <v>58</v>
      </c>
      <c r="D217" s="10" t="s">
        <v>593</v>
      </c>
      <c r="E217" s="10" t="s">
        <v>594</v>
      </c>
      <c r="F217" s="10" t="s">
        <v>61</v>
      </c>
      <c r="G217" s="10" t="s">
        <v>595</v>
      </c>
      <c r="H217" s="10" t="s">
        <v>596</v>
      </c>
      <c r="I217" s="11">
        <v>2</v>
      </c>
      <c r="J217" s="10" t="s">
        <v>27</v>
      </c>
      <c r="K217" s="10" t="s">
        <v>575</v>
      </c>
      <c r="L217" s="10" t="s">
        <v>65</v>
      </c>
      <c r="M217" s="10" t="s">
        <v>66</v>
      </c>
    </row>
    <row r="218" spans="1:13" x14ac:dyDescent="0.3">
      <c r="A218" s="10" t="s">
        <v>28</v>
      </c>
      <c r="B218" s="10" t="s">
        <v>592</v>
      </c>
      <c r="C218" s="10" t="s">
        <v>58</v>
      </c>
      <c r="D218" s="10" t="s">
        <v>593</v>
      </c>
      <c r="E218" s="10" t="s">
        <v>597</v>
      </c>
      <c r="F218" s="10" t="s">
        <v>61</v>
      </c>
      <c r="G218" s="10" t="s">
        <v>598</v>
      </c>
      <c r="H218" s="10" t="s">
        <v>599</v>
      </c>
      <c r="I218" s="11">
        <v>1</v>
      </c>
      <c r="J218" s="10" t="s">
        <v>27</v>
      </c>
      <c r="K218" s="10" t="s">
        <v>124</v>
      </c>
      <c r="L218" s="10" t="s">
        <v>65</v>
      </c>
      <c r="M218" s="10" t="s">
        <v>600</v>
      </c>
    </row>
    <row r="219" spans="1:13" x14ac:dyDescent="0.3">
      <c r="A219" s="10" t="s">
        <v>28</v>
      </c>
      <c r="B219" s="10" t="s">
        <v>592</v>
      </c>
      <c r="C219" s="10" t="s">
        <v>58</v>
      </c>
      <c r="D219" s="10" t="s">
        <v>593</v>
      </c>
      <c r="E219" s="10" t="s">
        <v>601</v>
      </c>
      <c r="F219" s="10" t="s">
        <v>61</v>
      </c>
      <c r="G219" s="10" t="s">
        <v>602</v>
      </c>
      <c r="H219" s="10" t="s">
        <v>603</v>
      </c>
      <c r="I219" s="11">
        <v>1</v>
      </c>
      <c r="J219" s="10" t="s">
        <v>27</v>
      </c>
      <c r="K219" s="10" t="s">
        <v>206</v>
      </c>
      <c r="L219" s="10" t="s">
        <v>65</v>
      </c>
      <c r="M219" s="10" t="s">
        <v>604</v>
      </c>
    </row>
    <row r="220" spans="1:13" x14ac:dyDescent="0.3">
      <c r="A220" s="10" t="s">
        <v>28</v>
      </c>
      <c r="B220" s="10" t="s">
        <v>592</v>
      </c>
      <c r="C220" s="10" t="s">
        <v>58</v>
      </c>
      <c r="D220" s="10" t="s">
        <v>593</v>
      </c>
      <c r="E220" s="10" t="s">
        <v>605</v>
      </c>
      <c r="F220" s="10" t="s">
        <v>61</v>
      </c>
      <c r="G220" s="10" t="s">
        <v>606</v>
      </c>
      <c r="H220" s="10" t="s">
        <v>607</v>
      </c>
      <c r="I220" s="11">
        <v>1</v>
      </c>
      <c r="J220" s="10" t="s">
        <v>27</v>
      </c>
      <c r="K220" s="10" t="s">
        <v>108</v>
      </c>
      <c r="L220" s="10" t="s">
        <v>65</v>
      </c>
      <c r="M220" s="10" t="s">
        <v>608</v>
      </c>
    </row>
    <row r="221" spans="1:13" x14ac:dyDescent="0.3">
      <c r="A221" s="10" t="s">
        <v>26</v>
      </c>
      <c r="B221" s="10" t="s">
        <v>609</v>
      </c>
      <c r="C221" s="10" t="s">
        <v>58</v>
      </c>
      <c r="D221" s="10" t="s">
        <v>610</v>
      </c>
      <c r="E221" s="10" t="s">
        <v>611</v>
      </c>
      <c r="F221" s="10" t="s">
        <v>61</v>
      </c>
      <c r="G221" s="10" t="s">
        <v>612</v>
      </c>
      <c r="H221" s="10" t="s">
        <v>613</v>
      </c>
      <c r="I221" s="11">
        <v>1</v>
      </c>
      <c r="J221" s="10" t="s">
        <v>25</v>
      </c>
      <c r="K221" s="10" t="s">
        <v>575</v>
      </c>
      <c r="L221" s="10" t="s">
        <v>65</v>
      </c>
      <c r="M221" s="10" t="s">
        <v>91</v>
      </c>
    </row>
    <row r="222" spans="1:13" x14ac:dyDescent="0.3">
      <c r="A222" s="10" t="s">
        <v>26</v>
      </c>
      <c r="B222" s="10" t="s">
        <v>609</v>
      </c>
      <c r="C222" s="10" t="s">
        <v>58</v>
      </c>
      <c r="D222" s="10" t="s">
        <v>610</v>
      </c>
      <c r="E222" s="10" t="s">
        <v>611</v>
      </c>
      <c r="F222" s="10" t="s">
        <v>61</v>
      </c>
      <c r="G222" s="10" t="s">
        <v>614</v>
      </c>
      <c r="H222" s="10" t="s">
        <v>615</v>
      </c>
      <c r="I222" s="11">
        <v>1</v>
      </c>
      <c r="J222" s="10" t="s">
        <v>25</v>
      </c>
      <c r="K222" s="10" t="s">
        <v>575</v>
      </c>
      <c r="L222" s="10" t="s">
        <v>65</v>
      </c>
      <c r="M222" s="10" t="s">
        <v>76</v>
      </c>
    </row>
    <row r="223" spans="1:13" x14ac:dyDescent="0.3">
      <c r="A223" s="10" t="s">
        <v>26</v>
      </c>
      <c r="B223" s="10" t="s">
        <v>609</v>
      </c>
      <c r="C223" s="10" t="s">
        <v>58</v>
      </c>
      <c r="D223" s="10" t="s">
        <v>610</v>
      </c>
      <c r="E223" s="10" t="s">
        <v>616</v>
      </c>
      <c r="F223" s="10" t="s">
        <v>61</v>
      </c>
      <c r="G223" s="10" t="s">
        <v>612</v>
      </c>
      <c r="H223" s="10" t="s">
        <v>613</v>
      </c>
      <c r="I223" s="11">
        <v>1</v>
      </c>
      <c r="J223" s="10" t="s">
        <v>25</v>
      </c>
      <c r="K223" s="10" t="s">
        <v>297</v>
      </c>
      <c r="L223" s="10" t="s">
        <v>65</v>
      </c>
      <c r="M223" s="10" t="s">
        <v>91</v>
      </c>
    </row>
    <row r="224" spans="1:13" x14ac:dyDescent="0.3">
      <c r="A224" s="10" t="s">
        <v>26</v>
      </c>
      <c r="B224" s="10" t="s">
        <v>609</v>
      </c>
      <c r="C224" s="10" t="s">
        <v>58</v>
      </c>
      <c r="D224" s="10" t="s">
        <v>610</v>
      </c>
      <c r="E224" s="10" t="s">
        <v>616</v>
      </c>
      <c r="F224" s="10" t="s">
        <v>61</v>
      </c>
      <c r="G224" s="10" t="s">
        <v>617</v>
      </c>
      <c r="H224" s="10" t="s">
        <v>618</v>
      </c>
      <c r="I224" s="11">
        <v>1</v>
      </c>
      <c r="J224" s="10" t="s">
        <v>25</v>
      </c>
      <c r="K224" s="10" t="s">
        <v>297</v>
      </c>
      <c r="L224" s="10" t="s">
        <v>65</v>
      </c>
      <c r="M224" s="10" t="s">
        <v>86</v>
      </c>
    </row>
    <row r="225" spans="1:13" x14ac:dyDescent="0.3">
      <c r="A225" s="10" t="s">
        <v>26</v>
      </c>
      <c r="B225" s="10" t="s">
        <v>609</v>
      </c>
      <c r="C225" s="10" t="s">
        <v>58</v>
      </c>
      <c r="D225" s="10" t="s">
        <v>610</v>
      </c>
      <c r="E225" s="10" t="s">
        <v>616</v>
      </c>
      <c r="F225" s="10" t="s">
        <v>61</v>
      </c>
      <c r="G225" s="10" t="s">
        <v>383</v>
      </c>
      <c r="H225" s="10" t="s">
        <v>384</v>
      </c>
      <c r="I225" s="11">
        <v>1</v>
      </c>
      <c r="J225" s="10" t="s">
        <v>25</v>
      </c>
      <c r="K225" s="10" t="s">
        <v>297</v>
      </c>
      <c r="L225" s="10" t="s">
        <v>65</v>
      </c>
      <c r="M225" s="10" t="s">
        <v>76</v>
      </c>
    </row>
    <row r="226" spans="1:13" x14ac:dyDescent="0.3">
      <c r="A226" s="10" t="s">
        <v>26</v>
      </c>
      <c r="B226" s="10" t="s">
        <v>609</v>
      </c>
      <c r="C226" s="10" t="s">
        <v>58</v>
      </c>
      <c r="D226" s="10" t="s">
        <v>610</v>
      </c>
      <c r="E226" s="10" t="s">
        <v>616</v>
      </c>
      <c r="F226" s="10" t="s">
        <v>61</v>
      </c>
      <c r="G226" s="10" t="s">
        <v>619</v>
      </c>
      <c r="H226" s="10" t="s">
        <v>620</v>
      </c>
      <c r="I226" s="11">
        <v>1</v>
      </c>
      <c r="J226" s="10" t="s">
        <v>25</v>
      </c>
      <c r="K226" s="10" t="s">
        <v>297</v>
      </c>
      <c r="L226" s="10" t="s">
        <v>65</v>
      </c>
      <c r="M226" s="10" t="s">
        <v>76</v>
      </c>
    </row>
    <row r="227" spans="1:13" x14ac:dyDescent="0.3">
      <c r="A227" s="10" t="s">
        <v>26</v>
      </c>
      <c r="B227" s="10" t="s">
        <v>609</v>
      </c>
      <c r="C227" s="10" t="s">
        <v>58</v>
      </c>
      <c r="D227" s="10" t="s">
        <v>610</v>
      </c>
      <c r="E227" s="10" t="s">
        <v>621</v>
      </c>
      <c r="F227" s="10" t="s">
        <v>61</v>
      </c>
      <c r="G227" s="10" t="s">
        <v>622</v>
      </c>
      <c r="H227" s="10" t="s">
        <v>623</v>
      </c>
      <c r="I227" s="11">
        <v>1</v>
      </c>
      <c r="J227" s="10" t="s">
        <v>25</v>
      </c>
      <c r="K227" s="10" t="s">
        <v>624</v>
      </c>
      <c r="L227" s="10" t="s">
        <v>65</v>
      </c>
      <c r="M227" s="10" t="s">
        <v>76</v>
      </c>
    </row>
    <row r="228" spans="1:13" x14ac:dyDescent="0.3">
      <c r="A228" s="10" t="s">
        <v>26</v>
      </c>
      <c r="B228" s="10" t="s">
        <v>609</v>
      </c>
      <c r="C228" s="10" t="s">
        <v>58</v>
      </c>
      <c r="D228" s="10" t="s">
        <v>610</v>
      </c>
      <c r="E228" s="10" t="s">
        <v>621</v>
      </c>
      <c r="F228" s="10" t="s">
        <v>61</v>
      </c>
      <c r="G228" s="10" t="s">
        <v>625</v>
      </c>
      <c r="H228" s="10" t="s">
        <v>626</v>
      </c>
      <c r="I228" s="11">
        <v>1</v>
      </c>
      <c r="J228" s="10" t="s">
        <v>25</v>
      </c>
      <c r="K228" s="10" t="s">
        <v>624</v>
      </c>
      <c r="L228" s="10" t="s">
        <v>65</v>
      </c>
      <c r="M228" s="10" t="s">
        <v>86</v>
      </c>
    </row>
    <row r="229" spans="1:13" x14ac:dyDescent="0.3">
      <c r="A229" s="10" t="s">
        <v>26</v>
      </c>
      <c r="B229" s="10" t="s">
        <v>609</v>
      </c>
      <c r="C229" s="10" t="s">
        <v>58</v>
      </c>
      <c r="D229" s="10" t="s">
        <v>610</v>
      </c>
      <c r="E229" s="10" t="s">
        <v>627</v>
      </c>
      <c r="F229" s="10" t="s">
        <v>61</v>
      </c>
      <c r="G229" s="10" t="s">
        <v>628</v>
      </c>
      <c r="H229" s="10" t="s">
        <v>629</v>
      </c>
      <c r="I229" s="11">
        <v>1</v>
      </c>
      <c r="J229" s="10" t="s">
        <v>25</v>
      </c>
      <c r="K229" s="10" t="s">
        <v>581</v>
      </c>
      <c r="L229" s="10" t="s">
        <v>65</v>
      </c>
      <c r="M229" s="10" t="s">
        <v>630</v>
      </c>
    </row>
    <row r="230" spans="1:13" x14ac:dyDescent="0.3">
      <c r="A230" s="10" t="s">
        <v>26</v>
      </c>
      <c r="B230" s="10" t="s">
        <v>609</v>
      </c>
      <c r="C230" s="10" t="s">
        <v>58</v>
      </c>
      <c r="D230" s="10" t="s">
        <v>610</v>
      </c>
      <c r="E230" s="10" t="s">
        <v>631</v>
      </c>
      <c r="F230" s="10" t="s">
        <v>61</v>
      </c>
      <c r="G230" s="10" t="s">
        <v>632</v>
      </c>
      <c r="H230" s="10" t="s">
        <v>633</v>
      </c>
      <c r="I230" s="11">
        <v>1</v>
      </c>
      <c r="J230" s="10" t="s">
        <v>25</v>
      </c>
      <c r="K230" s="10" t="s">
        <v>108</v>
      </c>
      <c r="L230" s="10" t="s">
        <v>65</v>
      </c>
      <c r="M230" s="10" t="s">
        <v>600</v>
      </c>
    </row>
    <row r="231" spans="1:13" x14ac:dyDescent="0.3">
      <c r="A231" s="10" t="s">
        <v>26</v>
      </c>
      <c r="B231" s="10" t="s">
        <v>609</v>
      </c>
      <c r="C231" s="10" t="s">
        <v>58</v>
      </c>
      <c r="D231" s="10" t="s">
        <v>610</v>
      </c>
      <c r="E231" s="10" t="s">
        <v>634</v>
      </c>
      <c r="F231" s="10" t="s">
        <v>61</v>
      </c>
      <c r="G231" s="10" t="s">
        <v>635</v>
      </c>
      <c r="H231" s="10" t="s">
        <v>636</v>
      </c>
      <c r="I231" s="11">
        <v>1</v>
      </c>
      <c r="J231" s="10" t="s">
        <v>25</v>
      </c>
      <c r="K231" s="10" t="s">
        <v>240</v>
      </c>
      <c r="L231" s="10" t="s">
        <v>65</v>
      </c>
      <c r="M231" s="10" t="s">
        <v>637</v>
      </c>
    </row>
    <row r="232" spans="1:13" x14ac:dyDescent="0.3">
      <c r="A232" s="10" t="s">
        <v>26</v>
      </c>
      <c r="B232" s="10" t="s">
        <v>609</v>
      </c>
      <c r="C232" s="10" t="s">
        <v>58</v>
      </c>
      <c r="D232" s="10" t="s">
        <v>610</v>
      </c>
      <c r="E232" s="10" t="s">
        <v>638</v>
      </c>
      <c r="F232" s="10" t="s">
        <v>61</v>
      </c>
      <c r="G232" s="10" t="s">
        <v>639</v>
      </c>
      <c r="H232" s="10" t="s">
        <v>640</v>
      </c>
      <c r="I232" s="11">
        <v>1</v>
      </c>
      <c r="J232" s="10" t="s">
        <v>25</v>
      </c>
      <c r="K232" s="10" t="s">
        <v>248</v>
      </c>
      <c r="L232" s="10" t="s">
        <v>65</v>
      </c>
      <c r="M232" s="10" t="s">
        <v>641</v>
      </c>
    </row>
    <row r="233" spans="1:13" x14ac:dyDescent="0.3">
      <c r="A233" s="10" t="s">
        <v>26</v>
      </c>
      <c r="B233" s="10" t="s">
        <v>609</v>
      </c>
      <c r="C233" s="10" t="s">
        <v>58</v>
      </c>
      <c r="D233" s="10" t="s">
        <v>610</v>
      </c>
      <c r="E233" s="10" t="s">
        <v>638</v>
      </c>
      <c r="F233" s="10" t="s">
        <v>61</v>
      </c>
      <c r="G233" s="10" t="s">
        <v>642</v>
      </c>
      <c r="H233" s="10" t="s">
        <v>643</v>
      </c>
      <c r="I233" s="11">
        <v>4</v>
      </c>
      <c r="J233" s="10" t="s">
        <v>25</v>
      </c>
      <c r="K233" s="10" t="s">
        <v>248</v>
      </c>
      <c r="L233" s="10" t="s">
        <v>65</v>
      </c>
      <c r="M233" s="10" t="s">
        <v>644</v>
      </c>
    </row>
    <row r="234" spans="1:13" x14ac:dyDescent="0.3">
      <c r="A234" s="10" t="s">
        <v>26</v>
      </c>
      <c r="B234" s="10" t="s">
        <v>609</v>
      </c>
      <c r="C234" s="10" t="s">
        <v>58</v>
      </c>
      <c r="D234" s="10" t="s">
        <v>610</v>
      </c>
      <c r="E234" s="10" t="s">
        <v>638</v>
      </c>
      <c r="F234" s="10" t="s">
        <v>61</v>
      </c>
      <c r="G234" s="10" t="s">
        <v>628</v>
      </c>
      <c r="H234" s="10" t="s">
        <v>629</v>
      </c>
      <c r="I234" s="11">
        <v>1</v>
      </c>
      <c r="J234" s="10" t="s">
        <v>25</v>
      </c>
      <c r="K234" s="10" t="s">
        <v>248</v>
      </c>
      <c r="L234" s="10" t="s">
        <v>65</v>
      </c>
      <c r="M234" s="10" t="s">
        <v>630</v>
      </c>
    </row>
    <row r="235" spans="1:13" x14ac:dyDescent="0.3">
      <c r="A235" s="10" t="s">
        <v>26</v>
      </c>
      <c r="B235" s="10" t="s">
        <v>609</v>
      </c>
      <c r="C235" s="10" t="s">
        <v>58</v>
      </c>
      <c r="D235" s="10" t="s">
        <v>610</v>
      </c>
      <c r="E235" s="10" t="s">
        <v>645</v>
      </c>
      <c r="F235" s="10" t="s">
        <v>61</v>
      </c>
      <c r="G235" s="10" t="s">
        <v>646</v>
      </c>
      <c r="H235" s="10" t="s">
        <v>647</v>
      </c>
      <c r="I235" s="11">
        <v>1</v>
      </c>
      <c r="J235" s="10" t="s">
        <v>25</v>
      </c>
      <c r="K235" s="10" t="s">
        <v>257</v>
      </c>
      <c r="L235" s="10" t="s">
        <v>65</v>
      </c>
      <c r="M235" s="10" t="s">
        <v>91</v>
      </c>
    </row>
    <row r="236" spans="1:13" x14ac:dyDescent="0.3">
      <c r="A236" s="10" t="s">
        <v>26</v>
      </c>
      <c r="B236" s="10" t="s">
        <v>609</v>
      </c>
      <c r="C236" s="10" t="s">
        <v>58</v>
      </c>
      <c r="D236" s="10" t="s">
        <v>610</v>
      </c>
      <c r="E236" s="10" t="s">
        <v>645</v>
      </c>
      <c r="F236" s="10" t="s">
        <v>61</v>
      </c>
      <c r="G236" s="10" t="s">
        <v>648</v>
      </c>
      <c r="H236" s="10" t="s">
        <v>649</v>
      </c>
      <c r="I236" s="11">
        <v>1</v>
      </c>
      <c r="J236" s="10" t="s">
        <v>25</v>
      </c>
      <c r="K236" s="10" t="s">
        <v>257</v>
      </c>
      <c r="L236" s="10" t="s">
        <v>65</v>
      </c>
      <c r="M236" s="10" t="s">
        <v>91</v>
      </c>
    </row>
    <row r="237" spans="1:13" x14ac:dyDescent="0.3">
      <c r="A237" s="10" t="s">
        <v>26</v>
      </c>
      <c r="B237" s="10" t="s">
        <v>609</v>
      </c>
      <c r="C237" s="10" t="s">
        <v>58</v>
      </c>
      <c r="D237" s="10" t="s">
        <v>610</v>
      </c>
      <c r="E237" s="10" t="s">
        <v>645</v>
      </c>
      <c r="F237" s="10" t="s">
        <v>61</v>
      </c>
      <c r="G237" s="10" t="s">
        <v>650</v>
      </c>
      <c r="H237" s="10" t="s">
        <v>649</v>
      </c>
      <c r="I237" s="11">
        <v>1</v>
      </c>
      <c r="J237" s="10" t="s">
        <v>25</v>
      </c>
      <c r="K237" s="10" t="s">
        <v>257</v>
      </c>
      <c r="L237" s="10" t="s">
        <v>65</v>
      </c>
      <c r="M237" s="10" t="s">
        <v>91</v>
      </c>
    </row>
    <row r="238" spans="1:13" x14ac:dyDescent="0.3">
      <c r="A238" s="10" t="s">
        <v>26</v>
      </c>
      <c r="B238" s="10" t="s">
        <v>609</v>
      </c>
      <c r="C238" s="10" t="s">
        <v>58</v>
      </c>
      <c r="D238" s="10" t="s">
        <v>610</v>
      </c>
      <c r="E238" s="10" t="s">
        <v>645</v>
      </c>
      <c r="F238" s="10" t="s">
        <v>61</v>
      </c>
      <c r="G238" s="10" t="s">
        <v>651</v>
      </c>
      <c r="H238" s="10" t="s">
        <v>382</v>
      </c>
      <c r="I238" s="11">
        <v>1</v>
      </c>
      <c r="J238" s="10" t="s">
        <v>25</v>
      </c>
      <c r="K238" s="10" t="s">
        <v>257</v>
      </c>
      <c r="L238" s="10" t="s">
        <v>65</v>
      </c>
      <c r="M238" s="10" t="s">
        <v>91</v>
      </c>
    </row>
    <row r="239" spans="1:13" x14ac:dyDescent="0.3">
      <c r="A239" s="10" t="s">
        <v>26</v>
      </c>
      <c r="B239" s="10" t="s">
        <v>609</v>
      </c>
      <c r="C239" s="10" t="s">
        <v>58</v>
      </c>
      <c r="D239" s="10" t="s">
        <v>610</v>
      </c>
      <c r="E239" s="10" t="s">
        <v>652</v>
      </c>
      <c r="F239" s="10" t="s">
        <v>61</v>
      </c>
      <c r="G239" s="10" t="s">
        <v>653</v>
      </c>
      <c r="H239" s="10" t="s">
        <v>654</v>
      </c>
      <c r="I239" s="11">
        <v>1</v>
      </c>
      <c r="J239" s="10" t="s">
        <v>25</v>
      </c>
      <c r="K239" s="10" t="s">
        <v>356</v>
      </c>
      <c r="L239" s="10" t="s">
        <v>65</v>
      </c>
      <c r="M239" s="10" t="s">
        <v>655</v>
      </c>
    </row>
    <row r="240" spans="1:13" x14ac:dyDescent="0.3">
      <c r="A240" s="10" t="s">
        <v>26</v>
      </c>
      <c r="B240" s="10" t="s">
        <v>609</v>
      </c>
      <c r="C240" s="10" t="s">
        <v>58</v>
      </c>
      <c r="D240" s="10" t="s">
        <v>610</v>
      </c>
      <c r="E240" s="10" t="s">
        <v>656</v>
      </c>
      <c r="F240" s="10" t="s">
        <v>61</v>
      </c>
      <c r="G240" s="10" t="s">
        <v>635</v>
      </c>
      <c r="H240" s="10" t="s">
        <v>636</v>
      </c>
      <c r="I240" s="11">
        <v>1</v>
      </c>
      <c r="J240" s="10" t="s">
        <v>25</v>
      </c>
      <c r="K240" s="10" t="s">
        <v>360</v>
      </c>
      <c r="L240" s="10" t="s">
        <v>65</v>
      </c>
      <c r="M240" s="10" t="s">
        <v>637</v>
      </c>
    </row>
    <row r="241" spans="1:13" x14ac:dyDescent="0.3">
      <c r="A241" s="10" t="s">
        <v>26</v>
      </c>
      <c r="B241" s="10" t="s">
        <v>609</v>
      </c>
      <c r="C241" s="10" t="s">
        <v>58</v>
      </c>
      <c r="D241" s="10" t="s">
        <v>610</v>
      </c>
      <c r="E241" s="10" t="s">
        <v>656</v>
      </c>
      <c r="F241" s="10" t="s">
        <v>61</v>
      </c>
      <c r="G241" s="10" t="s">
        <v>657</v>
      </c>
      <c r="H241" s="10" t="s">
        <v>658</v>
      </c>
      <c r="I241" s="11">
        <v>1</v>
      </c>
      <c r="J241" s="10" t="s">
        <v>25</v>
      </c>
      <c r="K241" s="10" t="s">
        <v>360</v>
      </c>
      <c r="L241" s="10" t="s">
        <v>65</v>
      </c>
      <c r="M241" s="10" t="s">
        <v>637</v>
      </c>
    </row>
    <row r="242" spans="1:13" x14ac:dyDescent="0.3">
      <c r="A242" s="10" t="s">
        <v>26</v>
      </c>
      <c r="B242" s="10" t="s">
        <v>609</v>
      </c>
      <c r="C242" s="10" t="s">
        <v>58</v>
      </c>
      <c r="D242" s="10" t="s">
        <v>610</v>
      </c>
      <c r="E242" s="10" t="s">
        <v>659</v>
      </c>
      <c r="F242" s="10" t="s">
        <v>61</v>
      </c>
      <c r="G242" s="10" t="s">
        <v>660</v>
      </c>
      <c r="H242" s="10" t="s">
        <v>661</v>
      </c>
      <c r="I242" s="11">
        <v>2</v>
      </c>
      <c r="J242" s="10" t="s">
        <v>25</v>
      </c>
      <c r="K242" s="10" t="s">
        <v>547</v>
      </c>
      <c r="L242" s="10" t="s">
        <v>65</v>
      </c>
      <c r="M242" s="10" t="s">
        <v>630</v>
      </c>
    </row>
    <row r="243" spans="1:13" x14ac:dyDescent="0.3">
      <c r="A243" s="10" t="s">
        <v>26</v>
      </c>
      <c r="B243" s="10" t="s">
        <v>609</v>
      </c>
      <c r="C243" s="10" t="s">
        <v>58</v>
      </c>
      <c r="D243" s="10" t="s">
        <v>610</v>
      </c>
      <c r="E243" s="10" t="s">
        <v>662</v>
      </c>
      <c r="F243" s="10" t="s">
        <v>61</v>
      </c>
      <c r="G243" s="10" t="s">
        <v>663</v>
      </c>
      <c r="H243" s="10" t="s">
        <v>664</v>
      </c>
      <c r="I243" s="11">
        <v>1</v>
      </c>
      <c r="J243" s="10" t="s">
        <v>25</v>
      </c>
      <c r="K243" s="10" t="s">
        <v>470</v>
      </c>
      <c r="L243" s="10" t="s">
        <v>65</v>
      </c>
      <c r="M243" s="10" t="s">
        <v>665</v>
      </c>
    </row>
    <row r="244" spans="1:13" x14ac:dyDescent="0.3">
      <c r="A244" s="10" t="s">
        <v>22</v>
      </c>
      <c r="B244" s="10" t="s">
        <v>260</v>
      </c>
      <c r="C244" s="10" t="s">
        <v>58</v>
      </c>
      <c r="D244" s="10" t="s">
        <v>666</v>
      </c>
      <c r="E244" s="10" t="s">
        <v>667</v>
      </c>
      <c r="F244" s="10" t="s">
        <v>61</v>
      </c>
      <c r="G244" s="10" t="s">
        <v>668</v>
      </c>
      <c r="H244" s="10" t="s">
        <v>669</v>
      </c>
      <c r="I244" s="11">
        <v>2</v>
      </c>
      <c r="J244" s="10" t="s">
        <v>21</v>
      </c>
      <c r="K244" s="10" t="s">
        <v>265</v>
      </c>
      <c r="L244" s="10" t="s">
        <v>65</v>
      </c>
      <c r="M244" s="10" t="s">
        <v>177</v>
      </c>
    </row>
    <row r="245" spans="1:13" x14ac:dyDescent="0.3">
      <c r="A245" s="10" t="s">
        <v>22</v>
      </c>
      <c r="B245" s="10" t="s">
        <v>260</v>
      </c>
      <c r="C245" s="10" t="s">
        <v>58</v>
      </c>
      <c r="D245" s="10" t="s">
        <v>666</v>
      </c>
      <c r="E245" s="10" t="s">
        <v>670</v>
      </c>
      <c r="F245" s="10" t="s">
        <v>61</v>
      </c>
      <c r="G245" s="10" t="s">
        <v>671</v>
      </c>
      <c r="H245" s="10" t="s">
        <v>672</v>
      </c>
      <c r="I245" s="11">
        <v>2</v>
      </c>
      <c r="J245" s="10" t="s">
        <v>21</v>
      </c>
      <c r="K245" s="10" t="s">
        <v>171</v>
      </c>
      <c r="L245" s="10" t="s">
        <v>65</v>
      </c>
      <c r="M245" s="10" t="s">
        <v>86</v>
      </c>
    </row>
    <row r="246" spans="1:13" x14ac:dyDescent="0.3">
      <c r="A246" s="10" t="s">
        <v>22</v>
      </c>
      <c r="B246" s="10" t="s">
        <v>260</v>
      </c>
      <c r="C246" s="10" t="s">
        <v>58</v>
      </c>
      <c r="D246" s="10" t="s">
        <v>666</v>
      </c>
      <c r="E246" s="10" t="s">
        <v>673</v>
      </c>
      <c r="F246" s="10" t="s">
        <v>61</v>
      </c>
      <c r="G246" s="10" t="s">
        <v>674</v>
      </c>
      <c r="H246" s="10" t="s">
        <v>675</v>
      </c>
      <c r="I246" s="11">
        <v>1</v>
      </c>
      <c r="J246" s="10" t="s">
        <v>21</v>
      </c>
      <c r="K246" s="10" t="s">
        <v>270</v>
      </c>
      <c r="L246" s="10" t="s">
        <v>65</v>
      </c>
      <c r="M246" s="10" t="s">
        <v>86</v>
      </c>
    </row>
    <row r="247" spans="1:13" x14ac:dyDescent="0.3">
      <c r="A247" s="10" t="s">
        <v>22</v>
      </c>
      <c r="B247" s="10" t="s">
        <v>260</v>
      </c>
      <c r="C247" s="10" t="s">
        <v>58</v>
      </c>
      <c r="D247" s="10" t="s">
        <v>666</v>
      </c>
      <c r="E247" s="10" t="s">
        <v>676</v>
      </c>
      <c r="F247" s="10" t="s">
        <v>61</v>
      </c>
      <c r="G247" s="10" t="s">
        <v>677</v>
      </c>
      <c r="H247" s="10" t="s">
        <v>678</v>
      </c>
      <c r="I247" s="11">
        <v>2</v>
      </c>
      <c r="J247" s="10" t="s">
        <v>21</v>
      </c>
      <c r="K247" s="10" t="s">
        <v>575</v>
      </c>
      <c r="L247" s="10" t="s">
        <v>65</v>
      </c>
      <c r="M247" s="10" t="s">
        <v>679</v>
      </c>
    </row>
    <row r="248" spans="1:13" x14ac:dyDescent="0.3">
      <c r="A248" s="10" t="s">
        <v>22</v>
      </c>
      <c r="B248" s="10" t="s">
        <v>260</v>
      </c>
      <c r="C248" s="10" t="s">
        <v>58</v>
      </c>
      <c r="D248" s="10" t="s">
        <v>666</v>
      </c>
      <c r="E248" s="10" t="s">
        <v>680</v>
      </c>
      <c r="F248" s="10" t="s">
        <v>61</v>
      </c>
      <c r="G248" s="10" t="s">
        <v>681</v>
      </c>
      <c r="H248" s="10" t="s">
        <v>682</v>
      </c>
      <c r="I248" s="11">
        <v>1</v>
      </c>
      <c r="J248" s="10" t="s">
        <v>21</v>
      </c>
      <c r="K248" s="10" t="s">
        <v>70</v>
      </c>
      <c r="L248" s="10" t="s">
        <v>65</v>
      </c>
      <c r="M248" s="10" t="s">
        <v>66</v>
      </c>
    </row>
    <row r="249" spans="1:13" x14ac:dyDescent="0.3">
      <c r="A249" s="10" t="s">
        <v>22</v>
      </c>
      <c r="B249" s="10" t="s">
        <v>260</v>
      </c>
      <c r="C249" s="10" t="s">
        <v>58</v>
      </c>
      <c r="D249" s="10" t="s">
        <v>666</v>
      </c>
      <c r="E249" s="10" t="s">
        <v>680</v>
      </c>
      <c r="F249" s="10" t="s">
        <v>61</v>
      </c>
      <c r="G249" s="10" t="s">
        <v>668</v>
      </c>
      <c r="H249" s="10" t="s">
        <v>669</v>
      </c>
      <c r="I249" s="11">
        <v>4</v>
      </c>
      <c r="J249" s="10" t="s">
        <v>21</v>
      </c>
      <c r="K249" s="10" t="s">
        <v>70</v>
      </c>
      <c r="L249" s="10" t="s">
        <v>65</v>
      </c>
      <c r="M249" s="10" t="s">
        <v>177</v>
      </c>
    </row>
    <row r="250" spans="1:13" x14ac:dyDescent="0.3">
      <c r="A250" s="10" t="s">
        <v>22</v>
      </c>
      <c r="B250" s="10" t="s">
        <v>260</v>
      </c>
      <c r="C250" s="10" t="s">
        <v>58</v>
      </c>
      <c r="D250" s="10" t="s">
        <v>666</v>
      </c>
      <c r="E250" s="10" t="s">
        <v>683</v>
      </c>
      <c r="F250" s="10" t="s">
        <v>61</v>
      </c>
      <c r="G250" s="10" t="s">
        <v>684</v>
      </c>
      <c r="H250" s="10" t="s">
        <v>685</v>
      </c>
      <c r="I250" s="11">
        <v>1</v>
      </c>
      <c r="J250" s="10" t="s">
        <v>21</v>
      </c>
      <c r="K250" s="10" t="s">
        <v>70</v>
      </c>
      <c r="L250" s="10" t="s">
        <v>65</v>
      </c>
      <c r="M250" s="10" t="s">
        <v>686</v>
      </c>
    </row>
    <row r="251" spans="1:13" x14ac:dyDescent="0.3">
      <c r="A251" s="10" t="s">
        <v>22</v>
      </c>
      <c r="B251" s="10" t="s">
        <v>260</v>
      </c>
      <c r="C251" s="10" t="s">
        <v>58</v>
      </c>
      <c r="D251" s="10" t="s">
        <v>666</v>
      </c>
      <c r="E251" s="10" t="s">
        <v>687</v>
      </c>
      <c r="F251" s="10" t="s">
        <v>61</v>
      </c>
      <c r="G251" s="10" t="s">
        <v>688</v>
      </c>
      <c r="H251" s="10" t="s">
        <v>689</v>
      </c>
      <c r="I251" s="11">
        <v>1</v>
      </c>
      <c r="J251" s="10" t="s">
        <v>21</v>
      </c>
      <c r="K251" s="10" t="s">
        <v>75</v>
      </c>
      <c r="L251" s="10" t="s">
        <v>65</v>
      </c>
      <c r="M251" s="10" t="s">
        <v>91</v>
      </c>
    </row>
    <row r="252" spans="1:13" x14ac:dyDescent="0.3">
      <c r="A252" s="10" t="s">
        <v>22</v>
      </c>
      <c r="B252" s="10" t="s">
        <v>260</v>
      </c>
      <c r="C252" s="10" t="s">
        <v>58</v>
      </c>
      <c r="D252" s="10" t="s">
        <v>666</v>
      </c>
      <c r="E252" s="10" t="s">
        <v>690</v>
      </c>
      <c r="F252" s="10" t="s">
        <v>61</v>
      </c>
      <c r="G252" s="10" t="s">
        <v>668</v>
      </c>
      <c r="H252" s="10" t="s">
        <v>669</v>
      </c>
      <c r="I252" s="11">
        <v>3</v>
      </c>
      <c r="J252" s="10" t="s">
        <v>21</v>
      </c>
      <c r="K252" s="10" t="s">
        <v>308</v>
      </c>
      <c r="L252" s="10" t="s">
        <v>65</v>
      </c>
      <c r="M252" s="10" t="s">
        <v>177</v>
      </c>
    </row>
    <row r="253" spans="1:13" x14ac:dyDescent="0.3">
      <c r="A253" s="10" t="s">
        <v>22</v>
      </c>
      <c r="B253" s="10" t="s">
        <v>260</v>
      </c>
      <c r="C253" s="10" t="s">
        <v>58</v>
      </c>
      <c r="D253" s="10" t="s">
        <v>666</v>
      </c>
      <c r="E253" s="10" t="s">
        <v>690</v>
      </c>
      <c r="F253" s="10" t="s">
        <v>61</v>
      </c>
      <c r="G253" s="10" t="s">
        <v>681</v>
      </c>
      <c r="H253" s="10" t="s">
        <v>682</v>
      </c>
      <c r="I253" s="11">
        <v>1</v>
      </c>
      <c r="J253" s="10" t="s">
        <v>21</v>
      </c>
      <c r="K253" s="10" t="s">
        <v>308</v>
      </c>
      <c r="L253" s="10" t="s">
        <v>65</v>
      </c>
      <c r="M253" s="10" t="s">
        <v>66</v>
      </c>
    </row>
    <row r="254" spans="1:13" x14ac:dyDescent="0.3">
      <c r="A254" s="10" t="s">
        <v>22</v>
      </c>
      <c r="B254" s="10" t="s">
        <v>260</v>
      </c>
      <c r="C254" s="10" t="s">
        <v>58</v>
      </c>
      <c r="D254" s="10" t="s">
        <v>666</v>
      </c>
      <c r="E254" s="10" t="s">
        <v>691</v>
      </c>
      <c r="F254" s="10" t="s">
        <v>61</v>
      </c>
      <c r="G254" s="10" t="s">
        <v>692</v>
      </c>
      <c r="H254" s="10" t="s">
        <v>693</v>
      </c>
      <c r="I254" s="11">
        <v>1</v>
      </c>
      <c r="J254" s="10" t="s">
        <v>21</v>
      </c>
      <c r="K254" s="10" t="s">
        <v>380</v>
      </c>
      <c r="L254" s="10" t="s">
        <v>65</v>
      </c>
      <c r="M254" s="10" t="s">
        <v>679</v>
      </c>
    </row>
    <row r="255" spans="1:13" x14ac:dyDescent="0.3">
      <c r="A255" s="10" t="s">
        <v>22</v>
      </c>
      <c r="B255" s="10" t="s">
        <v>260</v>
      </c>
      <c r="C255" s="10" t="s">
        <v>58</v>
      </c>
      <c r="D255" s="10" t="s">
        <v>666</v>
      </c>
      <c r="E255" s="10" t="s">
        <v>694</v>
      </c>
      <c r="F255" s="10" t="s">
        <v>61</v>
      </c>
      <c r="G255" s="10" t="s">
        <v>695</v>
      </c>
      <c r="H255" s="10" t="s">
        <v>696</v>
      </c>
      <c r="I255" s="11">
        <v>1</v>
      </c>
      <c r="J255" s="10" t="s">
        <v>21</v>
      </c>
      <c r="K255" s="10" t="s">
        <v>197</v>
      </c>
      <c r="L255" s="10" t="s">
        <v>65</v>
      </c>
      <c r="M255" s="10" t="s">
        <v>172</v>
      </c>
    </row>
    <row r="256" spans="1:13" x14ac:dyDescent="0.3">
      <c r="A256" s="10" t="s">
        <v>22</v>
      </c>
      <c r="B256" s="10" t="s">
        <v>260</v>
      </c>
      <c r="C256" s="10" t="s">
        <v>58</v>
      </c>
      <c r="D256" s="10" t="s">
        <v>666</v>
      </c>
      <c r="E256" s="10" t="s">
        <v>697</v>
      </c>
      <c r="F256" s="10" t="s">
        <v>61</v>
      </c>
      <c r="G256" s="10" t="s">
        <v>698</v>
      </c>
      <c r="H256" s="10" t="s">
        <v>699</v>
      </c>
      <c r="I256" s="11">
        <v>1</v>
      </c>
      <c r="J256" s="10" t="s">
        <v>21</v>
      </c>
      <c r="K256" s="10" t="s">
        <v>581</v>
      </c>
      <c r="L256" s="10" t="s">
        <v>65</v>
      </c>
      <c r="M256" s="10" t="s">
        <v>86</v>
      </c>
    </row>
    <row r="257" spans="1:13" x14ac:dyDescent="0.3">
      <c r="A257" s="10" t="s">
        <v>22</v>
      </c>
      <c r="B257" s="10" t="s">
        <v>260</v>
      </c>
      <c r="C257" s="10" t="s">
        <v>58</v>
      </c>
      <c r="D257" s="10" t="s">
        <v>666</v>
      </c>
      <c r="E257" s="10" t="s">
        <v>700</v>
      </c>
      <c r="F257" s="10" t="s">
        <v>61</v>
      </c>
      <c r="G257" s="10" t="s">
        <v>701</v>
      </c>
      <c r="H257" s="10" t="s">
        <v>702</v>
      </c>
      <c r="I257" s="11">
        <v>1</v>
      </c>
      <c r="J257" s="10" t="s">
        <v>21</v>
      </c>
      <c r="K257" s="10" t="s">
        <v>206</v>
      </c>
      <c r="L257" s="10" t="s">
        <v>65</v>
      </c>
      <c r="M257" s="10" t="s">
        <v>177</v>
      </c>
    </row>
    <row r="258" spans="1:13" x14ac:dyDescent="0.3">
      <c r="A258" s="10" t="s">
        <v>22</v>
      </c>
      <c r="B258" s="10" t="s">
        <v>260</v>
      </c>
      <c r="C258" s="10" t="s">
        <v>58</v>
      </c>
      <c r="D258" s="10" t="s">
        <v>666</v>
      </c>
      <c r="E258" s="10" t="s">
        <v>703</v>
      </c>
      <c r="F258" s="10" t="s">
        <v>61</v>
      </c>
      <c r="G258" s="10" t="s">
        <v>704</v>
      </c>
      <c r="H258" s="10" t="s">
        <v>705</v>
      </c>
      <c r="I258" s="11">
        <v>1</v>
      </c>
      <c r="J258" s="10" t="s">
        <v>21</v>
      </c>
      <c r="K258" s="10" t="s">
        <v>108</v>
      </c>
      <c r="L258" s="10" t="s">
        <v>65</v>
      </c>
      <c r="M258" s="10" t="s">
        <v>679</v>
      </c>
    </row>
    <row r="259" spans="1:13" x14ac:dyDescent="0.3">
      <c r="A259" s="10" t="s">
        <v>22</v>
      </c>
      <c r="B259" s="10" t="s">
        <v>260</v>
      </c>
      <c r="C259" s="10" t="s">
        <v>58</v>
      </c>
      <c r="D259" s="10" t="s">
        <v>666</v>
      </c>
      <c r="E259" s="10" t="s">
        <v>706</v>
      </c>
      <c r="F259" s="10" t="s">
        <v>61</v>
      </c>
      <c r="G259" s="10" t="s">
        <v>698</v>
      </c>
      <c r="H259" s="10" t="s">
        <v>699</v>
      </c>
      <c r="I259" s="11">
        <v>1</v>
      </c>
      <c r="J259" s="10" t="s">
        <v>21</v>
      </c>
      <c r="K259" s="10" t="s">
        <v>219</v>
      </c>
      <c r="L259" s="10" t="s">
        <v>65</v>
      </c>
      <c r="M259" s="10" t="s">
        <v>86</v>
      </c>
    </row>
    <row r="260" spans="1:13" x14ac:dyDescent="0.3">
      <c r="A260" s="10" t="s">
        <v>22</v>
      </c>
      <c r="B260" s="10" t="s">
        <v>260</v>
      </c>
      <c r="C260" s="10" t="s">
        <v>58</v>
      </c>
      <c r="D260" s="10" t="s">
        <v>666</v>
      </c>
      <c r="E260" s="10" t="s">
        <v>706</v>
      </c>
      <c r="F260" s="10" t="s">
        <v>61</v>
      </c>
      <c r="G260" s="10" t="s">
        <v>224</v>
      </c>
      <c r="H260" s="10" t="s">
        <v>225</v>
      </c>
      <c r="I260" s="11">
        <v>1</v>
      </c>
      <c r="J260" s="10" t="s">
        <v>21</v>
      </c>
      <c r="K260" s="10" t="s">
        <v>219</v>
      </c>
      <c r="L260" s="10" t="s">
        <v>65</v>
      </c>
      <c r="M260" s="10" t="s">
        <v>86</v>
      </c>
    </row>
    <row r="261" spans="1:13" x14ac:dyDescent="0.3">
      <c r="A261" s="10" t="s">
        <v>22</v>
      </c>
      <c r="B261" s="10" t="s">
        <v>260</v>
      </c>
      <c r="C261" s="10" t="s">
        <v>58</v>
      </c>
      <c r="D261" s="10" t="s">
        <v>666</v>
      </c>
      <c r="E261" s="10" t="s">
        <v>706</v>
      </c>
      <c r="F261" s="10" t="s">
        <v>61</v>
      </c>
      <c r="G261" s="10" t="s">
        <v>695</v>
      </c>
      <c r="H261" s="10" t="s">
        <v>696</v>
      </c>
      <c r="I261" s="11">
        <v>1</v>
      </c>
      <c r="J261" s="10" t="s">
        <v>21</v>
      </c>
      <c r="K261" s="10" t="s">
        <v>219</v>
      </c>
      <c r="L261" s="10" t="s">
        <v>65</v>
      </c>
      <c r="M261" s="10" t="s">
        <v>172</v>
      </c>
    </row>
    <row r="262" spans="1:13" x14ac:dyDescent="0.3">
      <c r="A262" s="10" t="s">
        <v>22</v>
      </c>
      <c r="B262" s="10" t="s">
        <v>260</v>
      </c>
      <c r="C262" s="10" t="s">
        <v>58</v>
      </c>
      <c r="D262" s="10" t="s">
        <v>666</v>
      </c>
      <c r="E262" s="10" t="s">
        <v>707</v>
      </c>
      <c r="F262" s="10" t="s">
        <v>61</v>
      </c>
      <c r="G262" s="10" t="s">
        <v>286</v>
      </c>
      <c r="H262" s="10" t="s">
        <v>287</v>
      </c>
      <c r="I262" s="11">
        <v>2</v>
      </c>
      <c r="J262" s="10" t="s">
        <v>21</v>
      </c>
      <c r="K262" s="10" t="s">
        <v>236</v>
      </c>
      <c r="L262" s="10" t="s">
        <v>65</v>
      </c>
      <c r="M262" s="10" t="s">
        <v>66</v>
      </c>
    </row>
    <row r="263" spans="1:13" x14ac:dyDescent="0.3">
      <c r="A263" s="10" t="s">
        <v>22</v>
      </c>
      <c r="B263" s="10" t="s">
        <v>260</v>
      </c>
      <c r="C263" s="10" t="s">
        <v>58</v>
      </c>
      <c r="D263" s="10" t="s">
        <v>666</v>
      </c>
      <c r="E263" s="10" t="s">
        <v>708</v>
      </c>
      <c r="F263" s="10" t="s">
        <v>61</v>
      </c>
      <c r="G263" s="10" t="s">
        <v>671</v>
      </c>
      <c r="H263" s="10" t="s">
        <v>672</v>
      </c>
      <c r="I263" s="11">
        <v>2</v>
      </c>
      <c r="J263" s="10" t="s">
        <v>21</v>
      </c>
      <c r="K263" s="10" t="s">
        <v>240</v>
      </c>
      <c r="L263" s="10" t="s">
        <v>65</v>
      </c>
      <c r="M263" s="10" t="s">
        <v>86</v>
      </c>
    </row>
    <row r="264" spans="1:13" x14ac:dyDescent="0.3">
      <c r="A264" s="10" t="s">
        <v>22</v>
      </c>
      <c r="B264" s="10" t="s">
        <v>260</v>
      </c>
      <c r="C264" s="10" t="s">
        <v>58</v>
      </c>
      <c r="D264" s="10" t="s">
        <v>666</v>
      </c>
      <c r="E264" s="10" t="s">
        <v>709</v>
      </c>
      <c r="F264" s="10" t="s">
        <v>61</v>
      </c>
      <c r="G264" s="10" t="s">
        <v>668</v>
      </c>
      <c r="H264" s="10" t="s">
        <v>669</v>
      </c>
      <c r="I264" s="11">
        <v>3</v>
      </c>
      <c r="J264" s="10" t="s">
        <v>21</v>
      </c>
      <c r="K264" s="10" t="s">
        <v>240</v>
      </c>
      <c r="L264" s="10" t="s">
        <v>65</v>
      </c>
      <c r="M264" s="10" t="s">
        <v>177</v>
      </c>
    </row>
    <row r="265" spans="1:13" x14ac:dyDescent="0.3">
      <c r="A265" s="10" t="s">
        <v>22</v>
      </c>
      <c r="B265" s="10" t="s">
        <v>260</v>
      </c>
      <c r="C265" s="10" t="s">
        <v>58</v>
      </c>
      <c r="D265" s="10" t="s">
        <v>666</v>
      </c>
      <c r="E265" s="10" t="s">
        <v>710</v>
      </c>
      <c r="F265" s="10" t="s">
        <v>61</v>
      </c>
      <c r="G265" s="10" t="s">
        <v>278</v>
      </c>
      <c r="H265" s="10" t="s">
        <v>279</v>
      </c>
      <c r="I265" s="11">
        <v>1</v>
      </c>
      <c r="J265" s="10" t="s">
        <v>21</v>
      </c>
      <c r="K265" s="10" t="s">
        <v>248</v>
      </c>
      <c r="L265" s="10" t="s">
        <v>65</v>
      </c>
      <c r="M265" s="10" t="s">
        <v>177</v>
      </c>
    </row>
    <row r="266" spans="1:13" x14ac:dyDescent="0.3">
      <c r="A266" s="10" t="s">
        <v>22</v>
      </c>
      <c r="B266" s="10" t="s">
        <v>260</v>
      </c>
      <c r="C266" s="10" t="s">
        <v>58</v>
      </c>
      <c r="D266" s="10" t="s">
        <v>666</v>
      </c>
      <c r="E266" s="10" t="s">
        <v>710</v>
      </c>
      <c r="F266" s="10" t="s">
        <v>61</v>
      </c>
      <c r="G266" s="10" t="s">
        <v>711</v>
      </c>
      <c r="H266" s="10" t="s">
        <v>712</v>
      </c>
      <c r="I266" s="11">
        <v>10</v>
      </c>
      <c r="J266" s="10" t="s">
        <v>21</v>
      </c>
      <c r="K266" s="10" t="s">
        <v>248</v>
      </c>
      <c r="L266" s="10" t="s">
        <v>65</v>
      </c>
      <c r="M266" s="10" t="s">
        <v>301</v>
      </c>
    </row>
    <row r="267" spans="1:13" x14ac:dyDescent="0.3">
      <c r="A267" s="10" t="s">
        <v>22</v>
      </c>
      <c r="B267" s="10" t="s">
        <v>260</v>
      </c>
      <c r="C267" s="10" t="s">
        <v>58</v>
      </c>
      <c r="D267" s="10" t="s">
        <v>666</v>
      </c>
      <c r="E267" s="10" t="s">
        <v>713</v>
      </c>
      <c r="F267" s="10" t="s">
        <v>61</v>
      </c>
      <c r="G267" s="10" t="s">
        <v>668</v>
      </c>
      <c r="H267" s="10" t="s">
        <v>669</v>
      </c>
      <c r="I267" s="11">
        <v>2</v>
      </c>
      <c r="J267" s="10" t="s">
        <v>21</v>
      </c>
      <c r="K267" s="10" t="s">
        <v>253</v>
      </c>
      <c r="L267" s="10" t="s">
        <v>65</v>
      </c>
      <c r="M267" s="10" t="s">
        <v>177</v>
      </c>
    </row>
    <row r="268" spans="1:13" x14ac:dyDescent="0.3">
      <c r="A268" s="10" t="s">
        <v>22</v>
      </c>
      <c r="B268" s="10" t="s">
        <v>260</v>
      </c>
      <c r="C268" s="10" t="s">
        <v>58</v>
      </c>
      <c r="D268" s="10" t="s">
        <v>666</v>
      </c>
      <c r="E268" s="10" t="s">
        <v>714</v>
      </c>
      <c r="F268" s="10" t="s">
        <v>61</v>
      </c>
      <c r="G268" s="10" t="s">
        <v>715</v>
      </c>
      <c r="H268" s="10" t="s">
        <v>716</v>
      </c>
      <c r="I268" s="11">
        <v>1</v>
      </c>
      <c r="J268" s="10" t="s">
        <v>21</v>
      </c>
      <c r="K268" s="10" t="s">
        <v>113</v>
      </c>
      <c r="L268" s="10" t="s">
        <v>65</v>
      </c>
      <c r="M268" s="10" t="s">
        <v>86</v>
      </c>
    </row>
    <row r="269" spans="1:13" x14ac:dyDescent="0.3">
      <c r="A269" s="10" t="s">
        <v>22</v>
      </c>
      <c r="B269" s="10" t="s">
        <v>260</v>
      </c>
      <c r="C269" s="10" t="s">
        <v>58</v>
      </c>
      <c r="D269" s="10" t="s">
        <v>666</v>
      </c>
      <c r="E269" s="10" t="s">
        <v>714</v>
      </c>
      <c r="F269" s="10" t="s">
        <v>61</v>
      </c>
      <c r="G269" s="10" t="s">
        <v>717</v>
      </c>
      <c r="H269" s="10" t="s">
        <v>718</v>
      </c>
      <c r="I269" s="11">
        <v>1</v>
      </c>
      <c r="J269" s="10" t="s">
        <v>21</v>
      </c>
      <c r="K269" s="10" t="s">
        <v>113</v>
      </c>
      <c r="L269" s="10" t="s">
        <v>65</v>
      </c>
      <c r="M269" s="10" t="s">
        <v>86</v>
      </c>
    </row>
    <row r="270" spans="1:13" x14ac:dyDescent="0.3">
      <c r="A270" s="10" t="s">
        <v>22</v>
      </c>
      <c r="B270" s="10" t="s">
        <v>260</v>
      </c>
      <c r="C270" s="10" t="s">
        <v>58</v>
      </c>
      <c r="D270" s="10" t="s">
        <v>666</v>
      </c>
      <c r="E270" s="10" t="s">
        <v>719</v>
      </c>
      <c r="F270" s="10" t="s">
        <v>61</v>
      </c>
      <c r="G270" s="10" t="s">
        <v>278</v>
      </c>
      <c r="H270" s="10" t="s">
        <v>279</v>
      </c>
      <c r="I270" s="11">
        <v>1</v>
      </c>
      <c r="J270" s="10" t="s">
        <v>21</v>
      </c>
      <c r="K270" s="10" t="s">
        <v>257</v>
      </c>
      <c r="L270" s="10" t="s">
        <v>65</v>
      </c>
      <c r="M270" s="10" t="s">
        <v>177</v>
      </c>
    </row>
    <row r="271" spans="1:13" x14ac:dyDescent="0.3">
      <c r="A271" s="10" t="s">
        <v>22</v>
      </c>
      <c r="B271" s="10" t="s">
        <v>260</v>
      </c>
      <c r="C271" s="10" t="s">
        <v>58</v>
      </c>
      <c r="D271" s="10" t="s">
        <v>666</v>
      </c>
      <c r="E271" s="10" t="s">
        <v>720</v>
      </c>
      <c r="F271" s="10" t="s">
        <v>61</v>
      </c>
      <c r="G271" s="10" t="s">
        <v>677</v>
      </c>
      <c r="H271" s="10" t="s">
        <v>678</v>
      </c>
      <c r="I271" s="11">
        <v>1</v>
      </c>
      <c r="J271" s="10" t="s">
        <v>21</v>
      </c>
      <c r="K271" s="10" t="s">
        <v>259</v>
      </c>
      <c r="L271" s="10" t="s">
        <v>65</v>
      </c>
      <c r="M271" s="10" t="s">
        <v>679</v>
      </c>
    </row>
    <row r="272" spans="1:13" x14ac:dyDescent="0.3">
      <c r="A272" s="10" t="s">
        <v>22</v>
      </c>
      <c r="B272" s="10" t="s">
        <v>260</v>
      </c>
      <c r="C272" s="10" t="s">
        <v>58</v>
      </c>
      <c r="D272" s="10" t="s">
        <v>666</v>
      </c>
      <c r="E272" s="10" t="s">
        <v>721</v>
      </c>
      <c r="F272" s="10" t="s">
        <v>61</v>
      </c>
      <c r="G272" s="10" t="s">
        <v>722</v>
      </c>
      <c r="H272" s="10" t="s">
        <v>723</v>
      </c>
      <c r="I272" s="11">
        <v>1</v>
      </c>
      <c r="J272" s="10" t="s">
        <v>21</v>
      </c>
      <c r="K272" s="10" t="s">
        <v>470</v>
      </c>
      <c r="L272" s="10" t="s">
        <v>65</v>
      </c>
      <c r="M272" s="10" t="s">
        <v>66</v>
      </c>
    </row>
    <row r="273" spans="1:13" x14ac:dyDescent="0.3">
      <c r="A273" s="10" t="s">
        <v>16</v>
      </c>
      <c r="B273" s="10" t="s">
        <v>260</v>
      </c>
      <c r="C273" s="10" t="s">
        <v>58</v>
      </c>
      <c r="D273" s="10" t="s">
        <v>724</v>
      </c>
      <c r="E273" s="10" t="s">
        <v>725</v>
      </c>
      <c r="F273" s="10" t="s">
        <v>61</v>
      </c>
      <c r="G273" s="10" t="s">
        <v>726</v>
      </c>
      <c r="H273" s="10" t="s">
        <v>727</v>
      </c>
      <c r="I273" s="11">
        <v>1</v>
      </c>
      <c r="J273" s="10" t="s">
        <v>15</v>
      </c>
      <c r="K273" s="10" t="s">
        <v>265</v>
      </c>
      <c r="L273" s="10" t="s">
        <v>65</v>
      </c>
      <c r="M273" s="10" t="s">
        <v>86</v>
      </c>
    </row>
    <row r="274" spans="1:13" x14ac:dyDescent="0.3">
      <c r="A274" s="10" t="s">
        <v>16</v>
      </c>
      <c r="B274" s="10" t="s">
        <v>260</v>
      </c>
      <c r="C274" s="10" t="s">
        <v>58</v>
      </c>
      <c r="D274" s="10" t="s">
        <v>724</v>
      </c>
      <c r="E274" s="10" t="s">
        <v>728</v>
      </c>
      <c r="F274" s="10" t="s">
        <v>61</v>
      </c>
      <c r="G274" s="10" t="s">
        <v>729</v>
      </c>
      <c r="H274" s="10" t="s">
        <v>730</v>
      </c>
      <c r="I274" s="11">
        <v>1</v>
      </c>
      <c r="J274" s="10" t="s">
        <v>15</v>
      </c>
      <c r="K274" s="10" t="s">
        <v>731</v>
      </c>
      <c r="L274" s="10" t="s">
        <v>65</v>
      </c>
      <c r="M274" s="10" t="s">
        <v>86</v>
      </c>
    </row>
    <row r="275" spans="1:13" x14ac:dyDescent="0.3">
      <c r="A275" s="10" t="s">
        <v>16</v>
      </c>
      <c r="B275" s="10" t="s">
        <v>260</v>
      </c>
      <c r="C275" s="10" t="s">
        <v>58</v>
      </c>
      <c r="D275" s="10" t="s">
        <v>724</v>
      </c>
      <c r="E275" s="10" t="s">
        <v>732</v>
      </c>
      <c r="F275" s="10" t="s">
        <v>61</v>
      </c>
      <c r="G275" s="10" t="s">
        <v>733</v>
      </c>
      <c r="H275" s="10" t="s">
        <v>734</v>
      </c>
      <c r="I275" s="11">
        <v>1</v>
      </c>
      <c r="J275" s="10" t="s">
        <v>15</v>
      </c>
      <c r="K275" s="10" t="s">
        <v>570</v>
      </c>
      <c r="L275" s="10" t="s">
        <v>65</v>
      </c>
      <c r="M275" s="10" t="s">
        <v>86</v>
      </c>
    </row>
    <row r="276" spans="1:13" x14ac:dyDescent="0.3">
      <c r="A276" s="10" t="s">
        <v>16</v>
      </c>
      <c r="B276" s="10" t="s">
        <v>260</v>
      </c>
      <c r="C276" s="10" t="s">
        <v>58</v>
      </c>
      <c r="D276" s="10" t="s">
        <v>724</v>
      </c>
      <c r="E276" s="10" t="s">
        <v>735</v>
      </c>
      <c r="F276" s="10" t="s">
        <v>61</v>
      </c>
      <c r="G276" s="10" t="s">
        <v>736</v>
      </c>
      <c r="H276" s="10" t="s">
        <v>737</v>
      </c>
      <c r="I276" s="11">
        <v>1</v>
      </c>
      <c r="J276" s="10" t="s">
        <v>15</v>
      </c>
      <c r="K276" s="10" t="s">
        <v>575</v>
      </c>
      <c r="L276" s="10" t="s">
        <v>65</v>
      </c>
      <c r="M276" s="10" t="s">
        <v>66</v>
      </c>
    </row>
    <row r="277" spans="1:13" x14ac:dyDescent="0.3">
      <c r="A277" s="10" t="s">
        <v>16</v>
      </c>
      <c r="B277" s="10" t="s">
        <v>260</v>
      </c>
      <c r="C277" s="10" t="s">
        <v>58</v>
      </c>
      <c r="D277" s="10" t="s">
        <v>724</v>
      </c>
      <c r="E277" s="10" t="s">
        <v>738</v>
      </c>
      <c r="F277" s="10" t="s">
        <v>61</v>
      </c>
      <c r="G277" s="10" t="s">
        <v>733</v>
      </c>
      <c r="H277" s="10" t="s">
        <v>734</v>
      </c>
      <c r="I277" s="11">
        <v>1</v>
      </c>
      <c r="J277" s="10" t="s">
        <v>15</v>
      </c>
      <c r="K277" s="10" t="s">
        <v>70</v>
      </c>
      <c r="L277" s="10" t="s">
        <v>65</v>
      </c>
      <c r="M277" s="10" t="s">
        <v>86</v>
      </c>
    </row>
    <row r="278" spans="1:13" x14ac:dyDescent="0.3">
      <c r="A278" s="10" t="s">
        <v>16</v>
      </c>
      <c r="B278" s="10" t="s">
        <v>260</v>
      </c>
      <c r="C278" s="10" t="s">
        <v>58</v>
      </c>
      <c r="D278" s="10" t="s">
        <v>724</v>
      </c>
      <c r="E278" s="10" t="s">
        <v>739</v>
      </c>
      <c r="F278" s="10" t="s">
        <v>61</v>
      </c>
      <c r="G278" s="10" t="s">
        <v>740</v>
      </c>
      <c r="H278" s="10" t="s">
        <v>741</v>
      </c>
      <c r="I278" s="11">
        <v>1</v>
      </c>
      <c r="J278" s="10" t="s">
        <v>15</v>
      </c>
      <c r="K278" s="10" t="s">
        <v>176</v>
      </c>
      <c r="L278" s="10" t="s">
        <v>65</v>
      </c>
      <c r="M278" s="10" t="s">
        <v>742</v>
      </c>
    </row>
    <row r="279" spans="1:13" x14ac:dyDescent="0.3">
      <c r="A279" s="10" t="s">
        <v>16</v>
      </c>
      <c r="B279" s="10" t="s">
        <v>260</v>
      </c>
      <c r="C279" s="10" t="s">
        <v>58</v>
      </c>
      <c r="D279" s="10" t="s">
        <v>724</v>
      </c>
      <c r="E279" s="10" t="s">
        <v>739</v>
      </c>
      <c r="F279" s="10" t="s">
        <v>61</v>
      </c>
      <c r="G279" s="10" t="s">
        <v>743</v>
      </c>
      <c r="H279" s="10" t="s">
        <v>741</v>
      </c>
      <c r="I279" s="11">
        <v>1</v>
      </c>
      <c r="J279" s="10" t="s">
        <v>15</v>
      </c>
      <c r="K279" s="10" t="s">
        <v>176</v>
      </c>
      <c r="L279" s="10" t="s">
        <v>65</v>
      </c>
      <c r="M279" s="10" t="s">
        <v>742</v>
      </c>
    </row>
    <row r="280" spans="1:13" x14ac:dyDescent="0.3">
      <c r="A280" s="10" t="s">
        <v>16</v>
      </c>
      <c r="B280" s="10" t="s">
        <v>260</v>
      </c>
      <c r="C280" s="10" t="s">
        <v>58</v>
      </c>
      <c r="D280" s="10" t="s">
        <v>724</v>
      </c>
      <c r="E280" s="10" t="s">
        <v>744</v>
      </c>
      <c r="F280" s="10" t="s">
        <v>61</v>
      </c>
      <c r="G280" s="10" t="s">
        <v>179</v>
      </c>
      <c r="H280" s="10" t="s">
        <v>180</v>
      </c>
      <c r="I280" s="11">
        <v>2</v>
      </c>
      <c r="J280" s="10" t="s">
        <v>15</v>
      </c>
      <c r="K280" s="10" t="s">
        <v>136</v>
      </c>
      <c r="L280" s="10" t="s">
        <v>65</v>
      </c>
      <c r="M280" s="10" t="s">
        <v>76</v>
      </c>
    </row>
    <row r="281" spans="1:13" x14ac:dyDescent="0.3">
      <c r="A281" s="10" t="s">
        <v>16</v>
      </c>
      <c r="B281" s="10" t="s">
        <v>260</v>
      </c>
      <c r="C281" s="10" t="s">
        <v>58</v>
      </c>
      <c r="D281" s="10" t="s">
        <v>724</v>
      </c>
      <c r="E281" s="10" t="s">
        <v>745</v>
      </c>
      <c r="F281" s="10" t="s">
        <v>61</v>
      </c>
      <c r="G281" s="10" t="s">
        <v>746</v>
      </c>
      <c r="H281" s="10" t="s">
        <v>747</v>
      </c>
      <c r="I281" s="11">
        <v>6</v>
      </c>
      <c r="J281" s="10" t="s">
        <v>15</v>
      </c>
      <c r="K281" s="10" t="s">
        <v>563</v>
      </c>
      <c r="L281" s="10" t="s">
        <v>65</v>
      </c>
      <c r="M281" s="10" t="s">
        <v>71</v>
      </c>
    </row>
    <row r="282" spans="1:13" x14ac:dyDescent="0.3">
      <c r="A282" s="10" t="s">
        <v>16</v>
      </c>
      <c r="B282" s="10" t="s">
        <v>260</v>
      </c>
      <c r="C282" s="10" t="s">
        <v>58</v>
      </c>
      <c r="D282" s="10" t="s">
        <v>724</v>
      </c>
      <c r="E282" s="10" t="s">
        <v>748</v>
      </c>
      <c r="F282" s="10" t="s">
        <v>61</v>
      </c>
      <c r="G282" s="10" t="s">
        <v>749</v>
      </c>
      <c r="H282" s="10" t="s">
        <v>750</v>
      </c>
      <c r="I282" s="11">
        <v>1</v>
      </c>
      <c r="J282" s="10" t="s">
        <v>15</v>
      </c>
      <c r="K282" s="10" t="s">
        <v>338</v>
      </c>
      <c r="L282" s="10" t="s">
        <v>65</v>
      </c>
      <c r="M282" s="10" t="s">
        <v>86</v>
      </c>
    </row>
    <row r="283" spans="1:13" x14ac:dyDescent="0.3">
      <c r="A283" s="10" t="s">
        <v>16</v>
      </c>
      <c r="B283" s="10" t="s">
        <v>260</v>
      </c>
      <c r="C283" s="10" t="s">
        <v>58</v>
      </c>
      <c r="D283" s="10" t="s">
        <v>724</v>
      </c>
      <c r="E283" s="10" t="s">
        <v>751</v>
      </c>
      <c r="F283" s="10" t="s">
        <v>61</v>
      </c>
      <c r="G283" s="10" t="s">
        <v>752</v>
      </c>
      <c r="H283" s="10" t="s">
        <v>753</v>
      </c>
      <c r="I283" s="11">
        <v>1</v>
      </c>
      <c r="J283" s="10" t="s">
        <v>15</v>
      </c>
      <c r="K283" s="10" t="s">
        <v>240</v>
      </c>
      <c r="L283" s="10" t="s">
        <v>65</v>
      </c>
      <c r="M283" s="10" t="s">
        <v>215</v>
      </c>
    </row>
    <row r="284" spans="1:13" x14ac:dyDescent="0.3">
      <c r="A284" s="10" t="s">
        <v>16</v>
      </c>
      <c r="B284" s="10" t="s">
        <v>260</v>
      </c>
      <c r="C284" s="10" t="s">
        <v>58</v>
      </c>
      <c r="D284" s="10" t="s">
        <v>724</v>
      </c>
      <c r="E284" s="10" t="s">
        <v>754</v>
      </c>
      <c r="F284" s="10" t="s">
        <v>61</v>
      </c>
      <c r="G284" s="10" t="s">
        <v>755</v>
      </c>
      <c r="H284" s="10" t="s">
        <v>756</v>
      </c>
      <c r="I284" s="11">
        <v>1</v>
      </c>
      <c r="J284" s="10" t="s">
        <v>15</v>
      </c>
      <c r="K284" s="10" t="s">
        <v>244</v>
      </c>
      <c r="L284" s="10" t="s">
        <v>65</v>
      </c>
      <c r="M284" s="10" t="s">
        <v>86</v>
      </c>
    </row>
    <row r="285" spans="1:13" x14ac:dyDescent="0.3">
      <c r="A285" s="10" t="s">
        <v>16</v>
      </c>
      <c r="B285" s="10" t="s">
        <v>260</v>
      </c>
      <c r="C285" s="10" t="s">
        <v>58</v>
      </c>
      <c r="D285" s="10" t="s">
        <v>724</v>
      </c>
      <c r="E285" s="10" t="s">
        <v>754</v>
      </c>
      <c r="F285" s="10" t="s">
        <v>61</v>
      </c>
      <c r="G285" s="10" t="s">
        <v>749</v>
      </c>
      <c r="H285" s="10" t="s">
        <v>750</v>
      </c>
      <c r="I285" s="11">
        <v>1</v>
      </c>
      <c r="J285" s="10" t="s">
        <v>15</v>
      </c>
      <c r="K285" s="10" t="s">
        <v>244</v>
      </c>
      <c r="L285" s="10" t="s">
        <v>65</v>
      </c>
      <c r="M285" s="10" t="s">
        <v>86</v>
      </c>
    </row>
    <row r="286" spans="1:13" x14ac:dyDescent="0.3">
      <c r="A286" s="10" t="s">
        <v>16</v>
      </c>
      <c r="B286" s="10" t="s">
        <v>260</v>
      </c>
      <c r="C286" s="10" t="s">
        <v>58</v>
      </c>
      <c r="D286" s="10" t="s">
        <v>724</v>
      </c>
      <c r="E286" s="10" t="s">
        <v>757</v>
      </c>
      <c r="F286" s="10" t="s">
        <v>61</v>
      </c>
      <c r="G286" s="10" t="s">
        <v>758</v>
      </c>
      <c r="H286" s="10" t="s">
        <v>759</v>
      </c>
      <c r="I286" s="11">
        <v>1</v>
      </c>
      <c r="J286" s="10" t="s">
        <v>15</v>
      </c>
      <c r="K286" s="10" t="s">
        <v>345</v>
      </c>
      <c r="L286" s="10" t="s">
        <v>65</v>
      </c>
      <c r="M286" s="10" t="s">
        <v>215</v>
      </c>
    </row>
    <row r="287" spans="1:13" x14ac:dyDescent="0.3">
      <c r="A287" s="10" t="s">
        <v>16</v>
      </c>
      <c r="B287" s="10" t="s">
        <v>260</v>
      </c>
      <c r="C287" s="10" t="s">
        <v>58</v>
      </c>
      <c r="D287" s="10" t="s">
        <v>724</v>
      </c>
      <c r="E287" s="10" t="s">
        <v>757</v>
      </c>
      <c r="F287" s="10" t="s">
        <v>61</v>
      </c>
      <c r="G287" s="10" t="s">
        <v>760</v>
      </c>
      <c r="H287" s="10" t="s">
        <v>761</v>
      </c>
      <c r="I287" s="11">
        <v>1</v>
      </c>
      <c r="J287" s="10" t="s">
        <v>15</v>
      </c>
      <c r="K287" s="10" t="s">
        <v>345</v>
      </c>
      <c r="L287" s="10" t="s">
        <v>65</v>
      </c>
      <c r="M287" s="10" t="s">
        <v>91</v>
      </c>
    </row>
    <row r="288" spans="1:13" x14ac:dyDescent="0.3">
      <c r="A288" s="10" t="s">
        <v>16</v>
      </c>
      <c r="B288" s="10" t="s">
        <v>260</v>
      </c>
      <c r="C288" s="10" t="s">
        <v>58</v>
      </c>
      <c r="D288" s="10" t="s">
        <v>724</v>
      </c>
      <c r="E288" s="10" t="s">
        <v>762</v>
      </c>
      <c r="F288" s="10" t="s">
        <v>61</v>
      </c>
      <c r="G288" s="10" t="s">
        <v>394</v>
      </c>
      <c r="H288" s="10" t="s">
        <v>395</v>
      </c>
      <c r="I288" s="11">
        <v>1</v>
      </c>
      <c r="J288" s="10" t="s">
        <v>15</v>
      </c>
      <c r="K288" s="10" t="s">
        <v>356</v>
      </c>
      <c r="L288" s="10" t="s">
        <v>65</v>
      </c>
      <c r="M288" s="10" t="s">
        <v>86</v>
      </c>
    </row>
    <row r="289" spans="1:13" x14ac:dyDescent="0.3">
      <c r="A289" s="10" t="s">
        <v>16</v>
      </c>
      <c r="B289" s="10" t="s">
        <v>260</v>
      </c>
      <c r="C289" s="10" t="s">
        <v>58</v>
      </c>
      <c r="D289" s="10" t="s">
        <v>724</v>
      </c>
      <c r="E289" s="10" t="s">
        <v>763</v>
      </c>
      <c r="F289" s="10" t="s">
        <v>61</v>
      </c>
      <c r="G289" s="10" t="s">
        <v>764</v>
      </c>
      <c r="H289" s="10" t="s">
        <v>765</v>
      </c>
      <c r="I289" s="11">
        <v>1</v>
      </c>
      <c r="J289" s="10" t="s">
        <v>15</v>
      </c>
      <c r="K289" s="10" t="s">
        <v>90</v>
      </c>
      <c r="L289" s="10" t="s">
        <v>65</v>
      </c>
      <c r="M289" s="10" t="s">
        <v>766</v>
      </c>
    </row>
    <row r="290" spans="1:13" x14ac:dyDescent="0.3">
      <c r="A290" s="10" t="s">
        <v>16</v>
      </c>
      <c r="B290" s="10" t="s">
        <v>260</v>
      </c>
      <c r="C290" s="10" t="s">
        <v>58</v>
      </c>
      <c r="D290" s="10" t="s">
        <v>724</v>
      </c>
      <c r="E290" s="10" t="s">
        <v>767</v>
      </c>
      <c r="F290" s="10" t="s">
        <v>61</v>
      </c>
      <c r="G290" s="10" t="s">
        <v>768</v>
      </c>
      <c r="H290" s="10" t="s">
        <v>769</v>
      </c>
      <c r="I290" s="11">
        <v>1</v>
      </c>
      <c r="J290" s="10" t="s">
        <v>15</v>
      </c>
      <c r="K290" s="10" t="s">
        <v>484</v>
      </c>
      <c r="L290" s="10" t="s">
        <v>65</v>
      </c>
      <c r="M290" s="10" t="s">
        <v>86</v>
      </c>
    </row>
    <row r="291" spans="1:13" x14ac:dyDescent="0.3">
      <c r="A291" s="10" t="s">
        <v>16</v>
      </c>
      <c r="B291" s="10" t="s">
        <v>260</v>
      </c>
      <c r="C291" s="10" t="s">
        <v>58</v>
      </c>
      <c r="D291" s="10" t="s">
        <v>724</v>
      </c>
      <c r="E291" s="10" t="s">
        <v>767</v>
      </c>
      <c r="F291" s="10" t="s">
        <v>61</v>
      </c>
      <c r="G291" s="10" t="s">
        <v>394</v>
      </c>
      <c r="H291" s="10" t="s">
        <v>395</v>
      </c>
      <c r="I291" s="11">
        <v>1</v>
      </c>
      <c r="J291" s="10" t="s">
        <v>15</v>
      </c>
      <c r="K291" s="10" t="s">
        <v>484</v>
      </c>
      <c r="L291" s="10" t="s">
        <v>65</v>
      </c>
      <c r="M291" s="10" t="s">
        <v>86</v>
      </c>
    </row>
    <row r="292" spans="1:13" x14ac:dyDescent="0.3">
      <c r="A292" s="10" t="s">
        <v>34</v>
      </c>
      <c r="B292" s="10" t="s">
        <v>556</v>
      </c>
      <c r="C292" s="10" t="s">
        <v>58</v>
      </c>
      <c r="D292" s="10" t="s">
        <v>770</v>
      </c>
      <c r="E292" s="10" t="s">
        <v>771</v>
      </c>
      <c r="F292" s="10" t="s">
        <v>61</v>
      </c>
      <c r="G292" s="10" t="s">
        <v>772</v>
      </c>
      <c r="H292" s="10" t="s">
        <v>773</v>
      </c>
      <c r="I292" s="11">
        <v>1</v>
      </c>
      <c r="J292" s="10" t="s">
        <v>33</v>
      </c>
      <c r="K292" s="10" t="s">
        <v>731</v>
      </c>
      <c r="L292" s="10" t="s">
        <v>65</v>
      </c>
      <c r="M292" s="10" t="s">
        <v>76</v>
      </c>
    </row>
    <row r="293" spans="1:13" x14ac:dyDescent="0.3">
      <c r="A293" s="10" t="s">
        <v>34</v>
      </c>
      <c r="B293" s="10" t="s">
        <v>556</v>
      </c>
      <c r="C293" s="10" t="s">
        <v>58</v>
      </c>
      <c r="D293" s="10" t="s">
        <v>770</v>
      </c>
      <c r="E293" s="10" t="s">
        <v>771</v>
      </c>
      <c r="F293" s="10" t="s">
        <v>61</v>
      </c>
      <c r="G293" s="10" t="s">
        <v>774</v>
      </c>
      <c r="H293" s="10" t="s">
        <v>775</v>
      </c>
      <c r="I293" s="11">
        <v>1</v>
      </c>
      <c r="J293" s="10" t="s">
        <v>33</v>
      </c>
      <c r="K293" s="10" t="s">
        <v>731</v>
      </c>
      <c r="L293" s="10" t="s">
        <v>65</v>
      </c>
      <c r="M293" s="10" t="s">
        <v>91</v>
      </c>
    </row>
    <row r="294" spans="1:13" x14ac:dyDescent="0.3">
      <c r="A294" s="10" t="s">
        <v>34</v>
      </c>
      <c r="B294" s="10" t="s">
        <v>556</v>
      </c>
      <c r="C294" s="10" t="s">
        <v>58</v>
      </c>
      <c r="D294" s="10" t="s">
        <v>770</v>
      </c>
      <c r="E294" s="10" t="s">
        <v>771</v>
      </c>
      <c r="F294" s="10" t="s">
        <v>61</v>
      </c>
      <c r="G294" s="10" t="s">
        <v>776</v>
      </c>
      <c r="H294" s="10" t="s">
        <v>777</v>
      </c>
      <c r="I294" s="11">
        <v>1</v>
      </c>
      <c r="J294" s="10" t="s">
        <v>33</v>
      </c>
      <c r="K294" s="10" t="s">
        <v>731</v>
      </c>
      <c r="L294" s="10" t="s">
        <v>65</v>
      </c>
      <c r="M294" s="10" t="s">
        <v>91</v>
      </c>
    </row>
    <row r="295" spans="1:13" x14ac:dyDescent="0.3">
      <c r="A295" s="10" t="s">
        <v>34</v>
      </c>
      <c r="B295" s="10" t="s">
        <v>556</v>
      </c>
      <c r="C295" s="10" t="s">
        <v>58</v>
      </c>
      <c r="D295" s="10" t="s">
        <v>770</v>
      </c>
      <c r="E295" s="10" t="s">
        <v>778</v>
      </c>
      <c r="F295" s="10" t="s">
        <v>61</v>
      </c>
      <c r="G295" s="10" t="s">
        <v>779</v>
      </c>
      <c r="H295" s="10" t="s">
        <v>780</v>
      </c>
      <c r="I295" s="11">
        <v>8</v>
      </c>
      <c r="J295" s="10" t="s">
        <v>33</v>
      </c>
      <c r="K295" s="10" t="s">
        <v>64</v>
      </c>
      <c r="L295" s="10" t="s">
        <v>65</v>
      </c>
      <c r="M295" s="10" t="s">
        <v>71</v>
      </c>
    </row>
    <row r="296" spans="1:13" x14ac:dyDescent="0.3">
      <c r="A296" s="10" t="s">
        <v>34</v>
      </c>
      <c r="B296" s="10" t="s">
        <v>556</v>
      </c>
      <c r="C296" s="10" t="s">
        <v>58</v>
      </c>
      <c r="D296" s="10" t="s">
        <v>770</v>
      </c>
      <c r="E296" s="10" t="s">
        <v>781</v>
      </c>
      <c r="F296" s="10" t="s">
        <v>61</v>
      </c>
      <c r="G296" s="10" t="s">
        <v>782</v>
      </c>
      <c r="H296" s="10" t="s">
        <v>756</v>
      </c>
      <c r="I296" s="11">
        <v>1</v>
      </c>
      <c r="J296" s="10" t="s">
        <v>33</v>
      </c>
      <c r="K296" s="10" t="s">
        <v>64</v>
      </c>
      <c r="L296" s="10" t="s">
        <v>65</v>
      </c>
      <c r="M296" s="10" t="s">
        <v>86</v>
      </c>
    </row>
    <row r="297" spans="1:13" x14ac:dyDescent="0.3">
      <c r="A297" s="10" t="s">
        <v>34</v>
      </c>
      <c r="B297" s="10" t="s">
        <v>556</v>
      </c>
      <c r="C297" s="10" t="s">
        <v>58</v>
      </c>
      <c r="D297" s="10" t="s">
        <v>770</v>
      </c>
      <c r="E297" s="10" t="s">
        <v>781</v>
      </c>
      <c r="F297" s="10" t="s">
        <v>61</v>
      </c>
      <c r="G297" s="10" t="s">
        <v>783</v>
      </c>
      <c r="H297" s="10" t="s">
        <v>784</v>
      </c>
      <c r="I297" s="11">
        <v>1</v>
      </c>
      <c r="J297" s="10" t="s">
        <v>33</v>
      </c>
      <c r="K297" s="10" t="s">
        <v>64</v>
      </c>
      <c r="L297" s="10" t="s">
        <v>65</v>
      </c>
      <c r="M297" s="10" t="s">
        <v>86</v>
      </c>
    </row>
    <row r="298" spans="1:13" x14ac:dyDescent="0.3">
      <c r="A298" s="10" t="s">
        <v>34</v>
      </c>
      <c r="B298" s="10" t="s">
        <v>556</v>
      </c>
      <c r="C298" s="10" t="s">
        <v>58</v>
      </c>
      <c r="D298" s="10" t="s">
        <v>770</v>
      </c>
      <c r="E298" s="10" t="s">
        <v>781</v>
      </c>
      <c r="F298" s="10" t="s">
        <v>61</v>
      </c>
      <c r="G298" s="10" t="s">
        <v>785</v>
      </c>
      <c r="H298" s="10" t="s">
        <v>786</v>
      </c>
      <c r="I298" s="11">
        <v>1</v>
      </c>
      <c r="J298" s="10" t="s">
        <v>33</v>
      </c>
      <c r="K298" s="10" t="s">
        <v>64</v>
      </c>
      <c r="L298" s="10" t="s">
        <v>65</v>
      </c>
      <c r="M298" s="10" t="s">
        <v>76</v>
      </c>
    </row>
    <row r="299" spans="1:13" x14ac:dyDescent="0.3">
      <c r="A299" s="10" t="s">
        <v>34</v>
      </c>
      <c r="B299" s="10" t="s">
        <v>556</v>
      </c>
      <c r="C299" s="10" t="s">
        <v>58</v>
      </c>
      <c r="D299" s="10" t="s">
        <v>770</v>
      </c>
      <c r="E299" s="10" t="s">
        <v>781</v>
      </c>
      <c r="F299" s="10" t="s">
        <v>61</v>
      </c>
      <c r="G299" s="10" t="s">
        <v>787</v>
      </c>
      <c r="H299" s="10" t="s">
        <v>788</v>
      </c>
      <c r="I299" s="11">
        <v>1</v>
      </c>
      <c r="J299" s="10" t="s">
        <v>33</v>
      </c>
      <c r="K299" s="10" t="s">
        <v>64</v>
      </c>
      <c r="L299" s="10" t="s">
        <v>65</v>
      </c>
      <c r="M299" s="10" t="s">
        <v>86</v>
      </c>
    </row>
    <row r="300" spans="1:13" x14ac:dyDescent="0.3">
      <c r="A300" s="10" t="s">
        <v>34</v>
      </c>
      <c r="B300" s="10" t="s">
        <v>556</v>
      </c>
      <c r="C300" s="10" t="s">
        <v>58</v>
      </c>
      <c r="D300" s="10" t="s">
        <v>770</v>
      </c>
      <c r="E300" s="10" t="s">
        <v>789</v>
      </c>
      <c r="F300" s="10" t="s">
        <v>61</v>
      </c>
      <c r="G300" s="10" t="s">
        <v>790</v>
      </c>
      <c r="H300" s="10" t="s">
        <v>791</v>
      </c>
      <c r="I300" s="11">
        <v>2</v>
      </c>
      <c r="J300" s="10" t="s">
        <v>33</v>
      </c>
      <c r="K300" s="10" t="s">
        <v>64</v>
      </c>
      <c r="L300" s="10" t="s">
        <v>65</v>
      </c>
      <c r="M300" s="10" t="s">
        <v>76</v>
      </c>
    </row>
    <row r="301" spans="1:13" x14ac:dyDescent="0.3">
      <c r="A301" s="10" t="s">
        <v>34</v>
      </c>
      <c r="B301" s="10" t="s">
        <v>556</v>
      </c>
      <c r="C301" s="10" t="s">
        <v>58</v>
      </c>
      <c r="D301" s="10" t="s">
        <v>770</v>
      </c>
      <c r="E301" s="10" t="s">
        <v>789</v>
      </c>
      <c r="F301" s="10" t="s">
        <v>61</v>
      </c>
      <c r="G301" s="10" t="s">
        <v>792</v>
      </c>
      <c r="H301" s="10" t="s">
        <v>793</v>
      </c>
      <c r="I301" s="11">
        <v>1</v>
      </c>
      <c r="J301" s="10" t="s">
        <v>33</v>
      </c>
      <c r="K301" s="10" t="s">
        <v>64</v>
      </c>
      <c r="L301" s="10" t="s">
        <v>65</v>
      </c>
      <c r="M301" s="10" t="s">
        <v>301</v>
      </c>
    </row>
    <row r="302" spans="1:13" x14ac:dyDescent="0.3">
      <c r="A302" s="10" t="s">
        <v>34</v>
      </c>
      <c r="B302" s="10" t="s">
        <v>556</v>
      </c>
      <c r="C302" s="10" t="s">
        <v>58</v>
      </c>
      <c r="D302" s="10" t="s">
        <v>770</v>
      </c>
      <c r="E302" s="10" t="s">
        <v>794</v>
      </c>
      <c r="F302" s="10" t="s">
        <v>61</v>
      </c>
      <c r="G302" s="10" t="s">
        <v>795</v>
      </c>
      <c r="H302" s="10" t="s">
        <v>796</v>
      </c>
      <c r="I302" s="11">
        <v>6</v>
      </c>
      <c r="J302" s="10" t="s">
        <v>33</v>
      </c>
      <c r="K302" s="10" t="s">
        <v>70</v>
      </c>
      <c r="L302" s="10" t="s">
        <v>65</v>
      </c>
      <c r="M302" s="10" t="s">
        <v>797</v>
      </c>
    </row>
    <row r="303" spans="1:13" x14ac:dyDescent="0.3">
      <c r="A303" s="10" t="s">
        <v>34</v>
      </c>
      <c r="B303" s="10" t="s">
        <v>556</v>
      </c>
      <c r="C303" s="10" t="s">
        <v>58</v>
      </c>
      <c r="D303" s="10" t="s">
        <v>770</v>
      </c>
      <c r="E303" s="10" t="s">
        <v>794</v>
      </c>
      <c r="F303" s="10" t="s">
        <v>61</v>
      </c>
      <c r="G303" s="10" t="s">
        <v>403</v>
      </c>
      <c r="H303" s="10" t="s">
        <v>404</v>
      </c>
      <c r="I303" s="11">
        <v>1</v>
      </c>
      <c r="J303" s="10" t="s">
        <v>33</v>
      </c>
      <c r="K303" s="10" t="s">
        <v>70</v>
      </c>
      <c r="L303" s="10" t="s">
        <v>65</v>
      </c>
      <c r="M303" s="10" t="s">
        <v>71</v>
      </c>
    </row>
    <row r="304" spans="1:13" x14ac:dyDescent="0.3">
      <c r="A304" s="10" t="s">
        <v>34</v>
      </c>
      <c r="B304" s="10" t="s">
        <v>556</v>
      </c>
      <c r="C304" s="10" t="s">
        <v>58</v>
      </c>
      <c r="D304" s="10" t="s">
        <v>770</v>
      </c>
      <c r="E304" s="10" t="s">
        <v>798</v>
      </c>
      <c r="F304" s="10" t="s">
        <v>61</v>
      </c>
      <c r="G304" s="10" t="s">
        <v>799</v>
      </c>
      <c r="H304" s="10" t="s">
        <v>800</v>
      </c>
      <c r="I304" s="11">
        <v>2</v>
      </c>
      <c r="J304" s="10" t="s">
        <v>33</v>
      </c>
      <c r="K304" s="10" t="s">
        <v>176</v>
      </c>
      <c r="L304" s="10" t="s">
        <v>65</v>
      </c>
      <c r="M304" s="10" t="s">
        <v>91</v>
      </c>
    </row>
    <row r="305" spans="1:13" x14ac:dyDescent="0.3">
      <c r="A305" s="10" t="s">
        <v>34</v>
      </c>
      <c r="B305" s="10" t="s">
        <v>556</v>
      </c>
      <c r="C305" s="10" t="s">
        <v>58</v>
      </c>
      <c r="D305" s="10" t="s">
        <v>770</v>
      </c>
      <c r="E305" s="10" t="s">
        <v>798</v>
      </c>
      <c r="F305" s="10" t="s">
        <v>61</v>
      </c>
      <c r="G305" s="10" t="s">
        <v>801</v>
      </c>
      <c r="H305" s="10" t="s">
        <v>802</v>
      </c>
      <c r="I305" s="11">
        <v>1</v>
      </c>
      <c r="J305" s="10" t="s">
        <v>33</v>
      </c>
      <c r="K305" s="10" t="s">
        <v>119</v>
      </c>
      <c r="L305" s="10" t="s">
        <v>65</v>
      </c>
      <c r="M305" s="10" t="s">
        <v>177</v>
      </c>
    </row>
    <row r="306" spans="1:13" x14ac:dyDescent="0.3">
      <c r="A306" s="10" t="s">
        <v>34</v>
      </c>
      <c r="B306" s="10" t="s">
        <v>556</v>
      </c>
      <c r="C306" s="10" t="s">
        <v>58</v>
      </c>
      <c r="D306" s="10" t="s">
        <v>770</v>
      </c>
      <c r="E306" s="10" t="s">
        <v>798</v>
      </c>
      <c r="F306" s="10" t="s">
        <v>61</v>
      </c>
      <c r="G306" s="10" t="s">
        <v>803</v>
      </c>
      <c r="H306" s="10" t="s">
        <v>804</v>
      </c>
      <c r="I306" s="11">
        <v>2</v>
      </c>
      <c r="J306" s="10" t="s">
        <v>33</v>
      </c>
      <c r="K306" s="10" t="s">
        <v>119</v>
      </c>
      <c r="L306" s="10" t="s">
        <v>65</v>
      </c>
      <c r="M306" s="10" t="s">
        <v>91</v>
      </c>
    </row>
    <row r="307" spans="1:13" x14ac:dyDescent="0.3">
      <c r="A307" s="10" t="s">
        <v>34</v>
      </c>
      <c r="B307" s="10" t="s">
        <v>556</v>
      </c>
      <c r="C307" s="10" t="s">
        <v>58</v>
      </c>
      <c r="D307" s="10" t="s">
        <v>770</v>
      </c>
      <c r="E307" s="10" t="s">
        <v>798</v>
      </c>
      <c r="F307" s="10" t="s">
        <v>61</v>
      </c>
      <c r="G307" s="10" t="s">
        <v>805</v>
      </c>
      <c r="H307" s="10" t="s">
        <v>806</v>
      </c>
      <c r="I307" s="11">
        <v>3</v>
      </c>
      <c r="J307" s="10" t="s">
        <v>33</v>
      </c>
      <c r="K307" s="10" t="s">
        <v>119</v>
      </c>
      <c r="L307" s="10" t="s">
        <v>65</v>
      </c>
      <c r="M307" s="10" t="s">
        <v>679</v>
      </c>
    </row>
    <row r="308" spans="1:13" x14ac:dyDescent="0.3">
      <c r="A308" s="10" t="s">
        <v>34</v>
      </c>
      <c r="B308" s="10" t="s">
        <v>556</v>
      </c>
      <c r="C308" s="10" t="s">
        <v>58</v>
      </c>
      <c r="D308" s="10" t="s">
        <v>770</v>
      </c>
      <c r="E308" s="10" t="s">
        <v>807</v>
      </c>
      <c r="F308" s="10" t="s">
        <v>61</v>
      </c>
      <c r="G308" s="10" t="s">
        <v>808</v>
      </c>
      <c r="H308" s="10" t="s">
        <v>809</v>
      </c>
      <c r="I308" s="11">
        <v>1</v>
      </c>
      <c r="J308" s="10" t="s">
        <v>33</v>
      </c>
      <c r="K308" s="10" t="s">
        <v>119</v>
      </c>
      <c r="L308" s="10" t="s">
        <v>65</v>
      </c>
      <c r="M308" s="10" t="s">
        <v>241</v>
      </c>
    </row>
    <row r="309" spans="1:13" x14ac:dyDescent="0.3">
      <c r="A309" s="10" t="s">
        <v>34</v>
      </c>
      <c r="B309" s="10" t="s">
        <v>556</v>
      </c>
      <c r="C309" s="10" t="s">
        <v>58</v>
      </c>
      <c r="D309" s="10" t="s">
        <v>770</v>
      </c>
      <c r="E309" s="10" t="s">
        <v>807</v>
      </c>
      <c r="F309" s="10" t="s">
        <v>61</v>
      </c>
      <c r="G309" s="10" t="s">
        <v>810</v>
      </c>
      <c r="H309" s="10" t="s">
        <v>811</v>
      </c>
      <c r="I309" s="11">
        <v>2</v>
      </c>
      <c r="J309" s="10" t="s">
        <v>33</v>
      </c>
      <c r="K309" s="10" t="s">
        <v>119</v>
      </c>
      <c r="L309" s="10" t="s">
        <v>65</v>
      </c>
      <c r="M309" s="10" t="s">
        <v>241</v>
      </c>
    </row>
    <row r="310" spans="1:13" x14ac:dyDescent="0.3">
      <c r="A310" s="10" t="s">
        <v>34</v>
      </c>
      <c r="B310" s="10" t="s">
        <v>556</v>
      </c>
      <c r="C310" s="10" t="s">
        <v>58</v>
      </c>
      <c r="D310" s="10" t="s">
        <v>770</v>
      </c>
      <c r="E310" s="10" t="s">
        <v>807</v>
      </c>
      <c r="F310" s="10" t="s">
        <v>61</v>
      </c>
      <c r="G310" s="10" t="s">
        <v>812</v>
      </c>
      <c r="H310" s="10" t="s">
        <v>813</v>
      </c>
      <c r="I310" s="11">
        <v>1</v>
      </c>
      <c r="J310" s="10" t="s">
        <v>33</v>
      </c>
      <c r="K310" s="10" t="s">
        <v>119</v>
      </c>
      <c r="L310" s="10" t="s">
        <v>65</v>
      </c>
      <c r="M310" s="10" t="s">
        <v>91</v>
      </c>
    </row>
    <row r="311" spans="1:13" x14ac:dyDescent="0.3">
      <c r="A311" s="10" t="s">
        <v>34</v>
      </c>
      <c r="B311" s="10" t="s">
        <v>556</v>
      </c>
      <c r="C311" s="10" t="s">
        <v>58</v>
      </c>
      <c r="D311" s="10" t="s">
        <v>770</v>
      </c>
      <c r="E311" s="10" t="s">
        <v>814</v>
      </c>
      <c r="F311" s="10" t="s">
        <v>61</v>
      </c>
      <c r="G311" s="10" t="s">
        <v>815</v>
      </c>
      <c r="H311" s="10" t="s">
        <v>816</v>
      </c>
      <c r="I311" s="11">
        <v>5</v>
      </c>
      <c r="J311" s="10" t="s">
        <v>33</v>
      </c>
      <c r="K311" s="10" t="s">
        <v>291</v>
      </c>
      <c r="L311" s="10" t="s">
        <v>65</v>
      </c>
      <c r="M311" s="10" t="s">
        <v>177</v>
      </c>
    </row>
    <row r="312" spans="1:13" x14ac:dyDescent="0.3">
      <c r="A312" s="10" t="s">
        <v>34</v>
      </c>
      <c r="B312" s="10" t="s">
        <v>556</v>
      </c>
      <c r="C312" s="10" t="s">
        <v>58</v>
      </c>
      <c r="D312" s="10" t="s">
        <v>770</v>
      </c>
      <c r="E312" s="10" t="s">
        <v>814</v>
      </c>
      <c r="F312" s="10" t="s">
        <v>61</v>
      </c>
      <c r="G312" s="10" t="s">
        <v>817</v>
      </c>
      <c r="H312" s="10" t="s">
        <v>816</v>
      </c>
      <c r="I312" s="11">
        <v>10</v>
      </c>
      <c r="J312" s="10" t="s">
        <v>33</v>
      </c>
      <c r="K312" s="10" t="s">
        <v>291</v>
      </c>
      <c r="L312" s="10" t="s">
        <v>65</v>
      </c>
      <c r="M312" s="10" t="s">
        <v>177</v>
      </c>
    </row>
    <row r="313" spans="1:13" x14ac:dyDescent="0.3">
      <c r="A313" s="10" t="s">
        <v>34</v>
      </c>
      <c r="B313" s="10" t="s">
        <v>556</v>
      </c>
      <c r="C313" s="10" t="s">
        <v>58</v>
      </c>
      <c r="D313" s="10" t="s">
        <v>770</v>
      </c>
      <c r="E313" s="10" t="s">
        <v>814</v>
      </c>
      <c r="F313" s="10" t="s">
        <v>61</v>
      </c>
      <c r="G313" s="10" t="s">
        <v>818</v>
      </c>
      <c r="H313" s="10" t="s">
        <v>816</v>
      </c>
      <c r="I313" s="11">
        <v>5</v>
      </c>
      <c r="J313" s="10" t="s">
        <v>33</v>
      </c>
      <c r="K313" s="10" t="s">
        <v>291</v>
      </c>
      <c r="L313" s="10" t="s">
        <v>65</v>
      </c>
      <c r="M313" s="10" t="s">
        <v>177</v>
      </c>
    </row>
    <row r="314" spans="1:13" x14ac:dyDescent="0.3">
      <c r="A314" s="10" t="s">
        <v>34</v>
      </c>
      <c r="B314" s="10" t="s">
        <v>556</v>
      </c>
      <c r="C314" s="10" t="s">
        <v>58</v>
      </c>
      <c r="D314" s="10" t="s">
        <v>770</v>
      </c>
      <c r="E314" s="10" t="s">
        <v>814</v>
      </c>
      <c r="F314" s="10" t="s">
        <v>61</v>
      </c>
      <c r="G314" s="10" t="s">
        <v>819</v>
      </c>
      <c r="H314" s="10" t="s">
        <v>820</v>
      </c>
      <c r="I314" s="11">
        <v>2</v>
      </c>
      <c r="J314" s="10" t="s">
        <v>33</v>
      </c>
      <c r="K314" s="10" t="s">
        <v>291</v>
      </c>
      <c r="L314" s="10" t="s">
        <v>65</v>
      </c>
      <c r="M314" s="10" t="s">
        <v>177</v>
      </c>
    </row>
    <row r="315" spans="1:13" x14ac:dyDescent="0.3">
      <c r="A315" s="10" t="s">
        <v>34</v>
      </c>
      <c r="B315" s="10" t="s">
        <v>556</v>
      </c>
      <c r="C315" s="10" t="s">
        <v>58</v>
      </c>
      <c r="D315" s="10" t="s">
        <v>770</v>
      </c>
      <c r="E315" s="10" t="s">
        <v>821</v>
      </c>
      <c r="F315" s="10" t="s">
        <v>61</v>
      </c>
      <c r="G315" s="10" t="s">
        <v>822</v>
      </c>
      <c r="H315" s="10" t="s">
        <v>823</v>
      </c>
      <c r="I315" s="11">
        <v>2</v>
      </c>
      <c r="J315" s="10" t="s">
        <v>33</v>
      </c>
      <c r="K315" s="10" t="s">
        <v>297</v>
      </c>
      <c r="L315" s="10" t="s">
        <v>65</v>
      </c>
      <c r="M315" s="10" t="s">
        <v>71</v>
      </c>
    </row>
    <row r="316" spans="1:13" x14ac:dyDescent="0.3">
      <c r="A316" s="10" t="s">
        <v>34</v>
      </c>
      <c r="B316" s="10" t="s">
        <v>556</v>
      </c>
      <c r="C316" s="10" t="s">
        <v>58</v>
      </c>
      <c r="D316" s="10" t="s">
        <v>770</v>
      </c>
      <c r="E316" s="10" t="s">
        <v>821</v>
      </c>
      <c r="F316" s="10" t="s">
        <v>61</v>
      </c>
      <c r="G316" s="10" t="s">
        <v>779</v>
      </c>
      <c r="H316" s="10" t="s">
        <v>780</v>
      </c>
      <c r="I316" s="11">
        <v>8</v>
      </c>
      <c r="J316" s="10" t="s">
        <v>33</v>
      </c>
      <c r="K316" s="10" t="s">
        <v>297</v>
      </c>
      <c r="L316" s="10" t="s">
        <v>65</v>
      </c>
      <c r="M316" s="10" t="s">
        <v>71</v>
      </c>
    </row>
    <row r="317" spans="1:13" x14ac:dyDescent="0.3">
      <c r="A317" s="10" t="s">
        <v>34</v>
      </c>
      <c r="B317" s="10" t="s">
        <v>556</v>
      </c>
      <c r="C317" s="10" t="s">
        <v>58</v>
      </c>
      <c r="D317" s="10" t="s">
        <v>770</v>
      </c>
      <c r="E317" s="10" t="s">
        <v>824</v>
      </c>
      <c r="F317" s="10" t="s">
        <v>61</v>
      </c>
      <c r="G317" s="10" t="s">
        <v>825</v>
      </c>
      <c r="H317" s="10" t="s">
        <v>826</v>
      </c>
      <c r="I317" s="11">
        <v>1</v>
      </c>
      <c r="J317" s="10" t="s">
        <v>33</v>
      </c>
      <c r="K317" s="10" t="s">
        <v>502</v>
      </c>
      <c r="L317" s="10" t="s">
        <v>65</v>
      </c>
      <c r="M317" s="10" t="s">
        <v>301</v>
      </c>
    </row>
    <row r="318" spans="1:13" x14ac:dyDescent="0.3">
      <c r="A318" s="10" t="s">
        <v>34</v>
      </c>
      <c r="B318" s="10" t="s">
        <v>556</v>
      </c>
      <c r="C318" s="10" t="s">
        <v>58</v>
      </c>
      <c r="D318" s="10" t="s">
        <v>770</v>
      </c>
      <c r="E318" s="10" t="s">
        <v>824</v>
      </c>
      <c r="F318" s="10" t="s">
        <v>61</v>
      </c>
      <c r="G318" s="10" t="s">
        <v>827</v>
      </c>
      <c r="H318" s="10" t="s">
        <v>828</v>
      </c>
      <c r="I318" s="11">
        <v>1</v>
      </c>
      <c r="J318" s="10" t="s">
        <v>33</v>
      </c>
      <c r="K318" s="10" t="s">
        <v>502</v>
      </c>
      <c r="L318" s="10" t="s">
        <v>65</v>
      </c>
      <c r="M318" s="10" t="s">
        <v>829</v>
      </c>
    </row>
    <row r="319" spans="1:13" x14ac:dyDescent="0.3">
      <c r="A319" s="10" t="s">
        <v>34</v>
      </c>
      <c r="B319" s="10" t="s">
        <v>556</v>
      </c>
      <c r="C319" s="10" t="s">
        <v>58</v>
      </c>
      <c r="D319" s="10" t="s">
        <v>770</v>
      </c>
      <c r="E319" s="10" t="s">
        <v>830</v>
      </c>
      <c r="F319" s="10" t="s">
        <v>61</v>
      </c>
      <c r="G319" s="10" t="s">
        <v>831</v>
      </c>
      <c r="H319" s="10" t="s">
        <v>832</v>
      </c>
      <c r="I319" s="11">
        <v>2</v>
      </c>
      <c r="J319" s="10" t="s">
        <v>33</v>
      </c>
      <c r="K319" s="10" t="s">
        <v>308</v>
      </c>
      <c r="L319" s="10" t="s">
        <v>65</v>
      </c>
      <c r="M319" s="10" t="s">
        <v>833</v>
      </c>
    </row>
    <row r="320" spans="1:13" x14ac:dyDescent="0.3">
      <c r="A320" s="10" t="s">
        <v>34</v>
      </c>
      <c r="B320" s="10" t="s">
        <v>556</v>
      </c>
      <c r="C320" s="10" t="s">
        <v>58</v>
      </c>
      <c r="D320" s="10" t="s">
        <v>770</v>
      </c>
      <c r="E320" s="10" t="s">
        <v>830</v>
      </c>
      <c r="F320" s="10" t="s">
        <v>61</v>
      </c>
      <c r="G320" s="10" t="s">
        <v>834</v>
      </c>
      <c r="H320" s="10" t="s">
        <v>835</v>
      </c>
      <c r="I320" s="11">
        <v>1</v>
      </c>
      <c r="J320" s="10" t="s">
        <v>33</v>
      </c>
      <c r="K320" s="10" t="s">
        <v>308</v>
      </c>
      <c r="L320" s="10" t="s">
        <v>65</v>
      </c>
      <c r="M320" s="10" t="s">
        <v>86</v>
      </c>
    </row>
    <row r="321" spans="1:13" x14ac:dyDescent="0.3">
      <c r="A321" s="10" t="s">
        <v>34</v>
      </c>
      <c r="B321" s="10" t="s">
        <v>556</v>
      </c>
      <c r="C321" s="10" t="s">
        <v>58</v>
      </c>
      <c r="D321" s="10" t="s">
        <v>770</v>
      </c>
      <c r="E321" s="10" t="s">
        <v>830</v>
      </c>
      <c r="F321" s="10" t="s">
        <v>61</v>
      </c>
      <c r="G321" s="10" t="s">
        <v>233</v>
      </c>
      <c r="H321" s="10" t="s">
        <v>234</v>
      </c>
      <c r="I321" s="11">
        <v>1</v>
      </c>
      <c r="J321" s="10" t="s">
        <v>33</v>
      </c>
      <c r="K321" s="10" t="s">
        <v>308</v>
      </c>
      <c r="L321" s="10" t="s">
        <v>65</v>
      </c>
      <c r="M321" s="10" t="s">
        <v>86</v>
      </c>
    </row>
    <row r="322" spans="1:13" x14ac:dyDescent="0.3">
      <c r="A322" s="10" t="s">
        <v>34</v>
      </c>
      <c r="B322" s="10" t="s">
        <v>556</v>
      </c>
      <c r="C322" s="10" t="s">
        <v>58</v>
      </c>
      <c r="D322" s="10" t="s">
        <v>770</v>
      </c>
      <c r="E322" s="10" t="s">
        <v>830</v>
      </c>
      <c r="F322" s="10" t="s">
        <v>61</v>
      </c>
      <c r="G322" s="10" t="s">
        <v>836</v>
      </c>
      <c r="H322" s="10" t="s">
        <v>837</v>
      </c>
      <c r="I322" s="11">
        <v>1</v>
      </c>
      <c r="J322" s="10" t="s">
        <v>33</v>
      </c>
      <c r="K322" s="10" t="s">
        <v>308</v>
      </c>
      <c r="L322" s="10" t="s">
        <v>65</v>
      </c>
      <c r="M322" s="10" t="s">
        <v>86</v>
      </c>
    </row>
    <row r="323" spans="1:13" x14ac:dyDescent="0.3">
      <c r="A323" s="10" t="s">
        <v>34</v>
      </c>
      <c r="B323" s="10" t="s">
        <v>556</v>
      </c>
      <c r="C323" s="10" t="s">
        <v>58</v>
      </c>
      <c r="D323" s="10" t="s">
        <v>770</v>
      </c>
      <c r="E323" s="10" t="s">
        <v>838</v>
      </c>
      <c r="F323" s="10" t="s">
        <v>61</v>
      </c>
      <c r="G323" s="10" t="s">
        <v>839</v>
      </c>
      <c r="H323" s="10" t="s">
        <v>840</v>
      </c>
      <c r="I323" s="11">
        <v>1</v>
      </c>
      <c r="J323" s="10" t="s">
        <v>33</v>
      </c>
      <c r="K323" s="10" t="s">
        <v>310</v>
      </c>
      <c r="L323" s="10" t="s">
        <v>65</v>
      </c>
      <c r="M323" s="10" t="s">
        <v>600</v>
      </c>
    </row>
    <row r="324" spans="1:13" x14ac:dyDescent="0.3">
      <c r="A324" s="10" t="s">
        <v>34</v>
      </c>
      <c r="B324" s="10" t="s">
        <v>556</v>
      </c>
      <c r="C324" s="10" t="s">
        <v>58</v>
      </c>
      <c r="D324" s="10" t="s">
        <v>770</v>
      </c>
      <c r="E324" s="10" t="s">
        <v>841</v>
      </c>
      <c r="F324" s="10" t="s">
        <v>61</v>
      </c>
      <c r="G324" s="10" t="s">
        <v>642</v>
      </c>
      <c r="H324" s="10" t="s">
        <v>643</v>
      </c>
      <c r="I324" s="11">
        <v>1</v>
      </c>
      <c r="J324" s="10" t="s">
        <v>33</v>
      </c>
      <c r="K324" s="10" t="s">
        <v>624</v>
      </c>
      <c r="L324" s="10" t="s">
        <v>65</v>
      </c>
      <c r="M324" s="10" t="s">
        <v>644</v>
      </c>
    </row>
    <row r="325" spans="1:13" x14ac:dyDescent="0.3">
      <c r="A325" s="10" t="s">
        <v>34</v>
      </c>
      <c r="B325" s="10" t="s">
        <v>556</v>
      </c>
      <c r="C325" s="10" t="s">
        <v>58</v>
      </c>
      <c r="D325" s="10" t="s">
        <v>770</v>
      </c>
      <c r="E325" s="10" t="s">
        <v>841</v>
      </c>
      <c r="F325" s="10" t="s">
        <v>61</v>
      </c>
      <c r="G325" s="10" t="s">
        <v>842</v>
      </c>
      <c r="H325" s="10" t="s">
        <v>843</v>
      </c>
      <c r="I325" s="11">
        <v>1</v>
      </c>
      <c r="J325" s="10" t="s">
        <v>33</v>
      </c>
      <c r="K325" s="10" t="s">
        <v>624</v>
      </c>
      <c r="L325" s="10" t="s">
        <v>65</v>
      </c>
      <c r="M325" s="10" t="s">
        <v>644</v>
      </c>
    </row>
    <row r="326" spans="1:13" x14ac:dyDescent="0.3">
      <c r="A326" s="10" t="s">
        <v>34</v>
      </c>
      <c r="B326" s="10" t="s">
        <v>556</v>
      </c>
      <c r="C326" s="10" t="s">
        <v>58</v>
      </c>
      <c r="D326" s="10" t="s">
        <v>770</v>
      </c>
      <c r="E326" s="10" t="s">
        <v>841</v>
      </c>
      <c r="F326" s="10" t="s">
        <v>61</v>
      </c>
      <c r="G326" s="10" t="s">
        <v>844</v>
      </c>
      <c r="H326" s="10" t="s">
        <v>845</v>
      </c>
      <c r="I326" s="11">
        <v>1</v>
      </c>
      <c r="J326" s="10" t="s">
        <v>33</v>
      </c>
      <c r="K326" s="10" t="s">
        <v>624</v>
      </c>
      <c r="L326" s="10" t="s">
        <v>65</v>
      </c>
      <c r="M326" s="10" t="s">
        <v>846</v>
      </c>
    </row>
    <row r="327" spans="1:13" x14ac:dyDescent="0.3">
      <c r="A327" s="10" t="s">
        <v>34</v>
      </c>
      <c r="B327" s="10" t="s">
        <v>556</v>
      </c>
      <c r="C327" s="10" t="s">
        <v>58</v>
      </c>
      <c r="D327" s="10" t="s">
        <v>770</v>
      </c>
      <c r="E327" s="10" t="s">
        <v>847</v>
      </c>
      <c r="F327" s="10" t="s">
        <v>61</v>
      </c>
      <c r="G327" s="10" t="s">
        <v>848</v>
      </c>
      <c r="H327" s="10" t="s">
        <v>849</v>
      </c>
      <c r="I327" s="11">
        <v>2</v>
      </c>
      <c r="J327" s="10" t="s">
        <v>33</v>
      </c>
      <c r="K327" s="10" t="s">
        <v>380</v>
      </c>
      <c r="L327" s="10" t="s">
        <v>65</v>
      </c>
      <c r="M327" s="10" t="s">
        <v>177</v>
      </c>
    </row>
    <row r="328" spans="1:13" x14ac:dyDescent="0.3">
      <c r="A328" s="10" t="s">
        <v>34</v>
      </c>
      <c r="B328" s="10" t="s">
        <v>556</v>
      </c>
      <c r="C328" s="10" t="s">
        <v>58</v>
      </c>
      <c r="D328" s="10" t="s">
        <v>770</v>
      </c>
      <c r="E328" s="10" t="s">
        <v>850</v>
      </c>
      <c r="F328" s="10" t="s">
        <v>61</v>
      </c>
      <c r="G328" s="10" t="s">
        <v>851</v>
      </c>
      <c r="H328" s="10" t="s">
        <v>852</v>
      </c>
      <c r="I328" s="11">
        <v>1</v>
      </c>
      <c r="J328" s="10" t="s">
        <v>33</v>
      </c>
      <c r="K328" s="10" t="s">
        <v>563</v>
      </c>
      <c r="L328" s="10" t="s">
        <v>65</v>
      </c>
      <c r="M328" s="10" t="s">
        <v>172</v>
      </c>
    </row>
    <row r="329" spans="1:13" x14ac:dyDescent="0.3">
      <c r="A329" s="10" t="s">
        <v>34</v>
      </c>
      <c r="B329" s="10" t="s">
        <v>556</v>
      </c>
      <c r="C329" s="10" t="s">
        <v>58</v>
      </c>
      <c r="D329" s="10" t="s">
        <v>770</v>
      </c>
      <c r="E329" s="10" t="s">
        <v>853</v>
      </c>
      <c r="F329" s="10" t="s">
        <v>61</v>
      </c>
      <c r="G329" s="10" t="s">
        <v>854</v>
      </c>
      <c r="H329" s="10" t="s">
        <v>855</v>
      </c>
      <c r="I329" s="11">
        <v>1</v>
      </c>
      <c r="J329" s="10" t="s">
        <v>33</v>
      </c>
      <c r="K329" s="10" t="s">
        <v>108</v>
      </c>
      <c r="L329" s="10" t="s">
        <v>65</v>
      </c>
      <c r="M329" s="10" t="s">
        <v>81</v>
      </c>
    </row>
    <row r="330" spans="1:13" x14ac:dyDescent="0.3">
      <c r="A330" s="10" t="s">
        <v>34</v>
      </c>
      <c r="B330" s="10" t="s">
        <v>556</v>
      </c>
      <c r="C330" s="10" t="s">
        <v>58</v>
      </c>
      <c r="D330" s="10" t="s">
        <v>770</v>
      </c>
      <c r="E330" s="10" t="s">
        <v>853</v>
      </c>
      <c r="F330" s="10" t="s">
        <v>61</v>
      </c>
      <c r="G330" s="10" t="s">
        <v>856</v>
      </c>
      <c r="H330" s="10" t="s">
        <v>857</v>
      </c>
      <c r="I330" s="11">
        <v>1</v>
      </c>
      <c r="J330" s="10" t="s">
        <v>33</v>
      </c>
      <c r="K330" s="10" t="s">
        <v>108</v>
      </c>
      <c r="L330" s="10" t="s">
        <v>65</v>
      </c>
      <c r="M330" s="10" t="s">
        <v>858</v>
      </c>
    </row>
    <row r="331" spans="1:13" x14ac:dyDescent="0.3">
      <c r="A331" s="10" t="s">
        <v>34</v>
      </c>
      <c r="B331" s="10" t="s">
        <v>556</v>
      </c>
      <c r="C331" s="10" t="s">
        <v>58</v>
      </c>
      <c r="D331" s="10" t="s">
        <v>770</v>
      </c>
      <c r="E331" s="10" t="s">
        <v>859</v>
      </c>
      <c r="F331" s="10" t="s">
        <v>61</v>
      </c>
      <c r="G331" s="10" t="s">
        <v>305</v>
      </c>
      <c r="H331" s="10" t="s">
        <v>306</v>
      </c>
      <c r="I331" s="11">
        <v>1</v>
      </c>
      <c r="J331" s="10" t="s">
        <v>33</v>
      </c>
      <c r="K331" s="10" t="s">
        <v>108</v>
      </c>
      <c r="L331" s="10" t="s">
        <v>65</v>
      </c>
      <c r="M331" s="10" t="s">
        <v>81</v>
      </c>
    </row>
    <row r="332" spans="1:13" x14ac:dyDescent="0.3">
      <c r="A332" s="10" t="s">
        <v>34</v>
      </c>
      <c r="B332" s="10" t="s">
        <v>556</v>
      </c>
      <c r="C332" s="10" t="s">
        <v>58</v>
      </c>
      <c r="D332" s="10" t="s">
        <v>770</v>
      </c>
      <c r="E332" s="10" t="s">
        <v>860</v>
      </c>
      <c r="F332" s="10" t="s">
        <v>61</v>
      </c>
      <c r="G332" s="10" t="s">
        <v>812</v>
      </c>
      <c r="H332" s="10" t="s">
        <v>813</v>
      </c>
      <c r="I332" s="11">
        <v>1</v>
      </c>
      <c r="J332" s="10" t="s">
        <v>33</v>
      </c>
      <c r="K332" s="10" t="s">
        <v>240</v>
      </c>
      <c r="L332" s="10" t="s">
        <v>65</v>
      </c>
      <c r="M332" s="10" t="s">
        <v>91</v>
      </c>
    </row>
  </sheetData>
  <mergeCells count="1">
    <mergeCell ref="A1:M1"/>
  </mergeCells>
  <pageMargins left="0.5" right="0.5" top="0.75" bottom="0.75" header="0.3" footer="0.3"/>
  <pageSetup scale="6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7"/>
  <sheetViews>
    <sheetView workbookViewId="0">
      <selection activeCell="F2" sqref="F2"/>
    </sheetView>
  </sheetViews>
  <sheetFormatPr defaultRowHeight="14.4" x14ac:dyDescent="0.3"/>
  <sheetData>
    <row r="1" spans="1:13" x14ac:dyDescent="0.3">
      <c r="A1" s="25" t="s">
        <v>861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</row>
    <row r="2" spans="1:13" x14ac:dyDescent="0.3">
      <c r="A2" s="12" t="s">
        <v>44</v>
      </c>
      <c r="B2" s="12" t="s">
        <v>45</v>
      </c>
      <c r="C2" s="12" t="s">
        <v>46</v>
      </c>
      <c r="D2" s="12" t="s">
        <v>47</v>
      </c>
      <c r="E2" s="12" t="s">
        <v>48</v>
      </c>
      <c r="F2" s="12" t="s">
        <v>49</v>
      </c>
      <c r="G2" s="12" t="s">
        <v>50</v>
      </c>
      <c r="H2" s="12" t="s">
        <v>51</v>
      </c>
      <c r="I2" s="12" t="s">
        <v>52</v>
      </c>
      <c r="J2" s="12" t="s">
        <v>53</v>
      </c>
      <c r="K2" s="12" t="s">
        <v>54</v>
      </c>
      <c r="L2" s="12" t="s">
        <v>55</v>
      </c>
      <c r="M2" s="12" t="s">
        <v>56</v>
      </c>
    </row>
    <row r="3" spans="1:13" x14ac:dyDescent="0.3">
      <c r="A3" s="13" t="s">
        <v>24</v>
      </c>
      <c r="B3" s="13" t="s">
        <v>57</v>
      </c>
      <c r="C3" s="13" t="s">
        <v>58</v>
      </c>
      <c r="D3" s="13" t="s">
        <v>59</v>
      </c>
      <c r="E3" s="13" t="s">
        <v>67</v>
      </c>
      <c r="F3" s="13" t="s">
        <v>61</v>
      </c>
      <c r="G3" s="13" t="s">
        <v>862</v>
      </c>
      <c r="H3" s="13" t="s">
        <v>863</v>
      </c>
      <c r="I3" s="14">
        <v>2</v>
      </c>
      <c r="J3" s="13" t="s">
        <v>23</v>
      </c>
      <c r="K3" s="13" t="s">
        <v>70</v>
      </c>
      <c r="L3" s="13" t="s">
        <v>864</v>
      </c>
      <c r="M3" s="13" t="s">
        <v>76</v>
      </c>
    </row>
    <row r="4" spans="1:13" x14ac:dyDescent="0.3">
      <c r="A4" s="13" t="s">
        <v>24</v>
      </c>
      <c r="B4" s="13" t="s">
        <v>57</v>
      </c>
      <c r="C4" s="13" t="s">
        <v>58</v>
      </c>
      <c r="D4" s="13" t="s">
        <v>59</v>
      </c>
      <c r="E4" s="13" t="s">
        <v>865</v>
      </c>
      <c r="F4" s="13" t="s">
        <v>61</v>
      </c>
      <c r="G4" s="13" t="s">
        <v>866</v>
      </c>
      <c r="H4" s="13" t="s">
        <v>867</v>
      </c>
      <c r="I4" s="14">
        <v>6</v>
      </c>
      <c r="J4" s="13" t="s">
        <v>23</v>
      </c>
      <c r="K4" s="13" t="s">
        <v>119</v>
      </c>
      <c r="L4" s="13" t="s">
        <v>864</v>
      </c>
      <c r="M4" s="13" t="s">
        <v>868</v>
      </c>
    </row>
    <row r="5" spans="1:13" x14ac:dyDescent="0.3">
      <c r="A5" s="13" t="s">
        <v>24</v>
      </c>
      <c r="B5" s="13" t="s">
        <v>57</v>
      </c>
      <c r="C5" s="13" t="s">
        <v>58</v>
      </c>
      <c r="D5" s="13" t="s">
        <v>59</v>
      </c>
      <c r="E5" s="13" t="s">
        <v>869</v>
      </c>
      <c r="F5" s="13" t="s">
        <v>61</v>
      </c>
      <c r="G5" s="13" t="s">
        <v>870</v>
      </c>
      <c r="H5" s="13" t="s">
        <v>871</v>
      </c>
      <c r="I5" s="14">
        <v>1</v>
      </c>
      <c r="J5" s="13" t="s">
        <v>23</v>
      </c>
      <c r="K5" s="13" t="s">
        <v>124</v>
      </c>
      <c r="L5" s="13" t="s">
        <v>864</v>
      </c>
      <c r="M5" s="13" t="s">
        <v>76</v>
      </c>
    </row>
    <row r="6" spans="1:13" x14ac:dyDescent="0.3">
      <c r="A6" s="13" t="s">
        <v>24</v>
      </c>
      <c r="B6" s="13" t="s">
        <v>57</v>
      </c>
      <c r="C6" s="13" t="s">
        <v>58</v>
      </c>
      <c r="D6" s="13" t="s">
        <v>59</v>
      </c>
      <c r="E6" s="13" t="s">
        <v>72</v>
      </c>
      <c r="F6" s="13" t="s">
        <v>61</v>
      </c>
      <c r="G6" s="13" t="s">
        <v>872</v>
      </c>
      <c r="H6" s="13" t="s">
        <v>873</v>
      </c>
      <c r="I6" s="14">
        <v>1</v>
      </c>
      <c r="J6" s="13" t="s">
        <v>23</v>
      </c>
      <c r="K6" s="13" t="s">
        <v>75</v>
      </c>
      <c r="L6" s="13" t="s">
        <v>864</v>
      </c>
      <c r="M6" s="13" t="s">
        <v>874</v>
      </c>
    </row>
    <row r="7" spans="1:13" x14ac:dyDescent="0.3">
      <c r="A7" s="13" t="s">
        <v>24</v>
      </c>
      <c r="B7" s="13" t="s">
        <v>57</v>
      </c>
      <c r="C7" s="13" t="s">
        <v>58</v>
      </c>
      <c r="D7" s="13" t="s">
        <v>59</v>
      </c>
      <c r="E7" s="13" t="s">
        <v>875</v>
      </c>
      <c r="F7" s="13" t="s">
        <v>61</v>
      </c>
      <c r="G7" s="13" t="s">
        <v>872</v>
      </c>
      <c r="H7" s="13" t="s">
        <v>873</v>
      </c>
      <c r="I7" s="14">
        <v>1</v>
      </c>
      <c r="J7" s="13" t="s">
        <v>23</v>
      </c>
      <c r="K7" s="13" t="s">
        <v>75</v>
      </c>
      <c r="L7" s="13" t="s">
        <v>864</v>
      </c>
      <c r="M7" s="13" t="s">
        <v>874</v>
      </c>
    </row>
    <row r="8" spans="1:13" x14ac:dyDescent="0.3">
      <c r="A8" s="13" t="s">
        <v>24</v>
      </c>
      <c r="B8" s="13" t="s">
        <v>57</v>
      </c>
      <c r="C8" s="13" t="s">
        <v>58</v>
      </c>
      <c r="D8" s="13" t="s">
        <v>59</v>
      </c>
      <c r="E8" s="13" t="s">
        <v>875</v>
      </c>
      <c r="F8" s="13" t="s">
        <v>61</v>
      </c>
      <c r="G8" s="13" t="s">
        <v>876</v>
      </c>
      <c r="H8" s="13" t="s">
        <v>877</v>
      </c>
      <c r="I8" s="14">
        <v>4</v>
      </c>
      <c r="J8" s="13" t="s">
        <v>23</v>
      </c>
      <c r="K8" s="13" t="s">
        <v>75</v>
      </c>
      <c r="L8" s="13" t="s">
        <v>864</v>
      </c>
      <c r="M8" s="13" t="s">
        <v>141</v>
      </c>
    </row>
    <row r="9" spans="1:13" x14ac:dyDescent="0.3">
      <c r="A9" s="13" t="s">
        <v>24</v>
      </c>
      <c r="B9" s="13" t="s">
        <v>57</v>
      </c>
      <c r="C9" s="13" t="s">
        <v>58</v>
      </c>
      <c r="D9" s="13" t="s">
        <v>59</v>
      </c>
      <c r="E9" s="13" t="s">
        <v>878</v>
      </c>
      <c r="F9" s="13" t="s">
        <v>61</v>
      </c>
      <c r="G9" s="13" t="s">
        <v>879</v>
      </c>
      <c r="H9" s="13" t="s">
        <v>880</v>
      </c>
      <c r="I9" s="14">
        <v>3</v>
      </c>
      <c r="J9" s="13" t="s">
        <v>23</v>
      </c>
      <c r="K9" s="13" t="s">
        <v>624</v>
      </c>
      <c r="L9" s="13" t="s">
        <v>864</v>
      </c>
      <c r="M9" s="13" t="s">
        <v>76</v>
      </c>
    </row>
    <row r="10" spans="1:13" x14ac:dyDescent="0.3">
      <c r="A10" s="13" t="s">
        <v>24</v>
      </c>
      <c r="B10" s="13" t="s">
        <v>57</v>
      </c>
      <c r="C10" s="13" t="s">
        <v>58</v>
      </c>
      <c r="D10" s="13" t="s">
        <v>59</v>
      </c>
      <c r="E10" s="13" t="s">
        <v>77</v>
      </c>
      <c r="F10" s="13" t="s">
        <v>61</v>
      </c>
      <c r="G10" s="13" t="s">
        <v>872</v>
      </c>
      <c r="H10" s="13" t="s">
        <v>873</v>
      </c>
      <c r="I10" s="14">
        <v>2</v>
      </c>
      <c r="J10" s="13" t="s">
        <v>23</v>
      </c>
      <c r="K10" s="13" t="s">
        <v>80</v>
      </c>
      <c r="L10" s="13" t="s">
        <v>864</v>
      </c>
      <c r="M10" s="13" t="s">
        <v>874</v>
      </c>
    </row>
    <row r="11" spans="1:13" x14ac:dyDescent="0.3">
      <c r="A11" s="13" t="s">
        <v>24</v>
      </c>
      <c r="B11" s="13" t="s">
        <v>57</v>
      </c>
      <c r="C11" s="13" t="s">
        <v>58</v>
      </c>
      <c r="D11" s="13" t="s">
        <v>59</v>
      </c>
      <c r="E11" s="13" t="s">
        <v>881</v>
      </c>
      <c r="F11" s="13" t="s">
        <v>353</v>
      </c>
      <c r="G11" s="13" t="s">
        <v>882</v>
      </c>
      <c r="H11" s="13" t="s">
        <v>883</v>
      </c>
      <c r="I11" s="14">
        <v>2</v>
      </c>
      <c r="J11" s="13" t="s">
        <v>23</v>
      </c>
      <c r="K11" s="13" t="s">
        <v>219</v>
      </c>
      <c r="L11" s="13" t="s">
        <v>864</v>
      </c>
      <c r="M11" s="13" t="s">
        <v>413</v>
      </c>
    </row>
    <row r="12" spans="1:13" x14ac:dyDescent="0.3">
      <c r="A12" s="13" t="s">
        <v>24</v>
      </c>
      <c r="B12" s="13" t="s">
        <v>57</v>
      </c>
      <c r="C12" s="13" t="s">
        <v>58</v>
      </c>
      <c r="D12" s="13" t="s">
        <v>59</v>
      </c>
      <c r="E12" s="13" t="s">
        <v>884</v>
      </c>
      <c r="F12" s="13" t="s">
        <v>61</v>
      </c>
      <c r="G12" s="13" t="s">
        <v>872</v>
      </c>
      <c r="H12" s="13" t="s">
        <v>873</v>
      </c>
      <c r="I12" s="14">
        <v>1</v>
      </c>
      <c r="J12" s="13" t="s">
        <v>23</v>
      </c>
      <c r="K12" s="13" t="s">
        <v>259</v>
      </c>
      <c r="L12" s="13" t="s">
        <v>864</v>
      </c>
      <c r="M12" s="13" t="s">
        <v>874</v>
      </c>
    </row>
    <row r="13" spans="1:13" x14ac:dyDescent="0.3">
      <c r="A13" s="13" t="s">
        <v>24</v>
      </c>
      <c r="B13" s="13" t="s">
        <v>57</v>
      </c>
      <c r="C13" s="13" t="s">
        <v>58</v>
      </c>
      <c r="D13" s="13" t="s">
        <v>59</v>
      </c>
      <c r="E13" s="13" t="s">
        <v>92</v>
      </c>
      <c r="F13" s="13" t="s">
        <v>61</v>
      </c>
      <c r="G13" s="13" t="s">
        <v>872</v>
      </c>
      <c r="H13" s="13" t="s">
        <v>873</v>
      </c>
      <c r="I13" s="14">
        <v>4</v>
      </c>
      <c r="J13" s="13" t="s">
        <v>23</v>
      </c>
      <c r="K13" s="13" t="s">
        <v>93</v>
      </c>
      <c r="L13" s="13" t="s">
        <v>864</v>
      </c>
      <c r="M13" s="13" t="s">
        <v>874</v>
      </c>
    </row>
    <row r="14" spans="1:13" x14ac:dyDescent="0.3">
      <c r="A14" s="13" t="s">
        <v>40</v>
      </c>
      <c r="B14" s="13" t="s">
        <v>98</v>
      </c>
      <c r="C14" s="13" t="s">
        <v>58</v>
      </c>
      <c r="D14" s="13" t="s">
        <v>99</v>
      </c>
      <c r="E14" s="13" t="s">
        <v>885</v>
      </c>
      <c r="F14" s="13" t="s">
        <v>61</v>
      </c>
      <c r="G14" s="13" t="s">
        <v>886</v>
      </c>
      <c r="H14" s="13" t="s">
        <v>887</v>
      </c>
      <c r="I14" s="14">
        <v>3</v>
      </c>
      <c r="J14" s="13" t="s">
        <v>39</v>
      </c>
      <c r="K14" s="13" t="s">
        <v>70</v>
      </c>
      <c r="L14" s="13" t="s">
        <v>864</v>
      </c>
      <c r="M14" s="13" t="s">
        <v>76</v>
      </c>
    </row>
    <row r="15" spans="1:13" x14ac:dyDescent="0.3">
      <c r="A15" s="13" t="s">
        <v>40</v>
      </c>
      <c r="B15" s="13" t="s">
        <v>98</v>
      </c>
      <c r="C15" s="13" t="s">
        <v>58</v>
      </c>
      <c r="D15" s="13" t="s">
        <v>99</v>
      </c>
      <c r="E15" s="13" t="s">
        <v>888</v>
      </c>
      <c r="F15" s="13" t="s">
        <v>61</v>
      </c>
      <c r="G15" s="13" t="s">
        <v>889</v>
      </c>
      <c r="H15" s="13" t="s">
        <v>890</v>
      </c>
      <c r="I15" s="14">
        <v>1</v>
      </c>
      <c r="J15" s="13" t="s">
        <v>39</v>
      </c>
      <c r="K15" s="13" t="s">
        <v>157</v>
      </c>
      <c r="L15" s="13" t="s">
        <v>864</v>
      </c>
      <c r="M15" s="13" t="s">
        <v>76</v>
      </c>
    </row>
    <row r="16" spans="1:13" x14ac:dyDescent="0.3">
      <c r="A16" s="13" t="s">
        <v>36</v>
      </c>
      <c r="B16" s="13" t="s">
        <v>114</v>
      </c>
      <c r="C16" s="13" t="s">
        <v>58</v>
      </c>
      <c r="D16" s="13" t="s">
        <v>115</v>
      </c>
      <c r="E16" s="13" t="s">
        <v>116</v>
      </c>
      <c r="F16" s="13" t="s">
        <v>61</v>
      </c>
      <c r="G16" s="13" t="s">
        <v>891</v>
      </c>
      <c r="H16" s="13" t="s">
        <v>892</v>
      </c>
      <c r="I16" s="14">
        <v>1</v>
      </c>
      <c r="J16" s="13" t="s">
        <v>35</v>
      </c>
      <c r="K16" s="13" t="s">
        <v>119</v>
      </c>
      <c r="L16" s="13" t="s">
        <v>864</v>
      </c>
      <c r="M16" s="13" t="s">
        <v>893</v>
      </c>
    </row>
    <row r="17" spans="1:13" x14ac:dyDescent="0.3">
      <c r="A17" s="13" t="s">
        <v>36</v>
      </c>
      <c r="B17" s="13" t="s">
        <v>114</v>
      </c>
      <c r="C17" s="13" t="s">
        <v>58</v>
      </c>
      <c r="D17" s="13" t="s">
        <v>115</v>
      </c>
      <c r="E17" s="13" t="s">
        <v>128</v>
      </c>
      <c r="F17" s="13" t="s">
        <v>61</v>
      </c>
      <c r="G17" s="13" t="s">
        <v>894</v>
      </c>
      <c r="H17" s="13" t="s">
        <v>895</v>
      </c>
      <c r="I17" s="14">
        <v>1</v>
      </c>
      <c r="J17" s="13" t="s">
        <v>35</v>
      </c>
      <c r="K17" s="13" t="s">
        <v>131</v>
      </c>
      <c r="L17" s="13" t="s">
        <v>864</v>
      </c>
      <c r="M17" s="13" t="s">
        <v>896</v>
      </c>
    </row>
    <row r="18" spans="1:13" x14ac:dyDescent="0.3">
      <c r="A18" s="13" t="s">
        <v>36</v>
      </c>
      <c r="B18" s="13" t="s">
        <v>114</v>
      </c>
      <c r="C18" s="13" t="s">
        <v>58</v>
      </c>
      <c r="D18" s="13" t="s">
        <v>115</v>
      </c>
      <c r="E18" s="13" t="s">
        <v>133</v>
      </c>
      <c r="F18" s="13" t="s">
        <v>61</v>
      </c>
      <c r="G18" s="13" t="s">
        <v>897</v>
      </c>
      <c r="H18" s="13" t="s">
        <v>898</v>
      </c>
      <c r="I18" s="14">
        <v>10</v>
      </c>
      <c r="J18" s="13" t="s">
        <v>35</v>
      </c>
      <c r="K18" s="13" t="s">
        <v>136</v>
      </c>
      <c r="L18" s="13" t="s">
        <v>864</v>
      </c>
      <c r="M18" s="13" t="s">
        <v>899</v>
      </c>
    </row>
    <row r="19" spans="1:13" x14ac:dyDescent="0.3">
      <c r="A19" s="13" t="s">
        <v>36</v>
      </c>
      <c r="B19" s="13" t="s">
        <v>114</v>
      </c>
      <c r="C19" s="13" t="s">
        <v>58</v>
      </c>
      <c r="D19" s="13" t="s">
        <v>115</v>
      </c>
      <c r="E19" s="13" t="s">
        <v>900</v>
      </c>
      <c r="F19" s="13" t="s">
        <v>61</v>
      </c>
      <c r="G19" s="13" t="s">
        <v>901</v>
      </c>
      <c r="H19" s="13" t="s">
        <v>902</v>
      </c>
      <c r="I19" s="14">
        <v>1</v>
      </c>
      <c r="J19" s="13" t="s">
        <v>35</v>
      </c>
      <c r="K19" s="13" t="s">
        <v>409</v>
      </c>
      <c r="L19" s="13" t="s">
        <v>864</v>
      </c>
      <c r="M19" s="13" t="s">
        <v>903</v>
      </c>
    </row>
    <row r="20" spans="1:13" x14ac:dyDescent="0.3">
      <c r="A20" s="13" t="s">
        <v>36</v>
      </c>
      <c r="B20" s="13" t="s">
        <v>114</v>
      </c>
      <c r="C20" s="13" t="s">
        <v>58</v>
      </c>
      <c r="D20" s="13" t="s">
        <v>115</v>
      </c>
      <c r="E20" s="13" t="s">
        <v>904</v>
      </c>
      <c r="F20" s="13" t="s">
        <v>61</v>
      </c>
      <c r="G20" s="13" t="s">
        <v>894</v>
      </c>
      <c r="H20" s="13" t="s">
        <v>895</v>
      </c>
      <c r="I20" s="14">
        <v>1</v>
      </c>
      <c r="J20" s="13" t="s">
        <v>35</v>
      </c>
      <c r="K20" s="13" t="s">
        <v>97</v>
      </c>
      <c r="L20" s="13" t="s">
        <v>864</v>
      </c>
      <c r="M20" s="13" t="s">
        <v>896</v>
      </c>
    </row>
    <row r="21" spans="1:13" x14ac:dyDescent="0.3">
      <c r="A21" s="13" t="s">
        <v>14</v>
      </c>
      <c r="B21" s="13" t="s">
        <v>98</v>
      </c>
      <c r="C21" s="13" t="s">
        <v>58</v>
      </c>
      <c r="D21" s="13" t="s">
        <v>167</v>
      </c>
      <c r="E21" s="13" t="s">
        <v>905</v>
      </c>
      <c r="F21" s="13" t="s">
        <v>61</v>
      </c>
      <c r="G21" s="13" t="s">
        <v>906</v>
      </c>
      <c r="H21" s="13" t="s">
        <v>907</v>
      </c>
      <c r="I21" s="14">
        <v>1</v>
      </c>
      <c r="J21" s="13" t="s">
        <v>13</v>
      </c>
      <c r="K21" s="13" t="s">
        <v>731</v>
      </c>
      <c r="L21" s="13" t="s">
        <v>864</v>
      </c>
      <c r="M21" s="13" t="s">
        <v>908</v>
      </c>
    </row>
    <row r="22" spans="1:13" x14ac:dyDescent="0.3">
      <c r="A22" s="13" t="s">
        <v>14</v>
      </c>
      <c r="B22" s="13" t="s">
        <v>98</v>
      </c>
      <c r="C22" s="13" t="s">
        <v>58</v>
      </c>
      <c r="D22" s="13" t="s">
        <v>167</v>
      </c>
      <c r="E22" s="13" t="s">
        <v>173</v>
      </c>
      <c r="F22" s="13" t="s">
        <v>61</v>
      </c>
      <c r="G22" s="13" t="s">
        <v>909</v>
      </c>
      <c r="H22" s="13" t="s">
        <v>910</v>
      </c>
      <c r="I22" s="14">
        <v>1</v>
      </c>
      <c r="J22" s="13" t="s">
        <v>13</v>
      </c>
      <c r="K22" s="13" t="s">
        <v>176</v>
      </c>
      <c r="L22" s="13" t="s">
        <v>864</v>
      </c>
      <c r="M22" s="13" t="s">
        <v>911</v>
      </c>
    </row>
    <row r="23" spans="1:13" x14ac:dyDescent="0.3">
      <c r="A23" s="13" t="s">
        <v>14</v>
      </c>
      <c r="B23" s="13" t="s">
        <v>98</v>
      </c>
      <c r="C23" s="13" t="s">
        <v>58</v>
      </c>
      <c r="D23" s="13" t="s">
        <v>167</v>
      </c>
      <c r="E23" s="13" t="s">
        <v>191</v>
      </c>
      <c r="F23" s="13" t="s">
        <v>61</v>
      </c>
      <c r="G23" s="13" t="s">
        <v>912</v>
      </c>
      <c r="H23" s="13" t="s">
        <v>913</v>
      </c>
      <c r="I23" s="14">
        <v>1</v>
      </c>
      <c r="J23" s="13" t="s">
        <v>13</v>
      </c>
      <c r="K23" s="13" t="s">
        <v>136</v>
      </c>
      <c r="L23" s="13" t="s">
        <v>864</v>
      </c>
      <c r="M23" s="13" t="s">
        <v>914</v>
      </c>
    </row>
    <row r="24" spans="1:13" x14ac:dyDescent="0.3">
      <c r="A24" s="13" t="s">
        <v>14</v>
      </c>
      <c r="B24" s="13" t="s">
        <v>98</v>
      </c>
      <c r="C24" s="13" t="s">
        <v>58</v>
      </c>
      <c r="D24" s="13" t="s">
        <v>167</v>
      </c>
      <c r="E24" s="13" t="s">
        <v>915</v>
      </c>
      <c r="F24" s="13" t="s">
        <v>61</v>
      </c>
      <c r="G24" s="13" t="s">
        <v>916</v>
      </c>
      <c r="H24" s="13" t="s">
        <v>917</v>
      </c>
      <c r="I24" s="14">
        <v>1</v>
      </c>
      <c r="J24" s="13" t="s">
        <v>13</v>
      </c>
      <c r="K24" s="13" t="s">
        <v>624</v>
      </c>
      <c r="L24" s="13" t="s">
        <v>864</v>
      </c>
      <c r="M24" s="13" t="s">
        <v>76</v>
      </c>
    </row>
    <row r="25" spans="1:13" x14ac:dyDescent="0.3">
      <c r="A25" s="13" t="s">
        <v>14</v>
      </c>
      <c r="B25" s="13" t="s">
        <v>98</v>
      </c>
      <c r="C25" s="13" t="s">
        <v>58</v>
      </c>
      <c r="D25" s="13" t="s">
        <v>167</v>
      </c>
      <c r="E25" s="13" t="s">
        <v>918</v>
      </c>
      <c r="F25" s="13" t="s">
        <v>61</v>
      </c>
      <c r="G25" s="13" t="s">
        <v>919</v>
      </c>
      <c r="H25" s="13" t="s">
        <v>920</v>
      </c>
      <c r="I25" s="14">
        <v>1</v>
      </c>
      <c r="J25" s="13" t="s">
        <v>13</v>
      </c>
      <c r="K25" s="13" t="s">
        <v>380</v>
      </c>
      <c r="L25" s="13" t="s">
        <v>864</v>
      </c>
      <c r="M25" s="13" t="s">
        <v>76</v>
      </c>
    </row>
    <row r="26" spans="1:13" x14ac:dyDescent="0.3">
      <c r="A26" s="13" t="s">
        <v>14</v>
      </c>
      <c r="B26" s="13" t="s">
        <v>98</v>
      </c>
      <c r="C26" s="13" t="s">
        <v>58</v>
      </c>
      <c r="D26" s="13" t="s">
        <v>167</v>
      </c>
      <c r="E26" s="13" t="s">
        <v>921</v>
      </c>
      <c r="F26" s="13" t="s">
        <v>61</v>
      </c>
      <c r="G26" s="13" t="s">
        <v>919</v>
      </c>
      <c r="H26" s="13" t="s">
        <v>920</v>
      </c>
      <c r="I26" s="14">
        <v>1</v>
      </c>
      <c r="J26" s="13" t="s">
        <v>13</v>
      </c>
      <c r="K26" s="13" t="s">
        <v>581</v>
      </c>
      <c r="L26" s="13" t="s">
        <v>864</v>
      </c>
      <c r="M26" s="13" t="s">
        <v>76</v>
      </c>
    </row>
    <row r="27" spans="1:13" x14ac:dyDescent="0.3">
      <c r="A27" s="13" t="s">
        <v>14</v>
      </c>
      <c r="B27" s="13" t="s">
        <v>98</v>
      </c>
      <c r="C27" s="13" t="s">
        <v>58</v>
      </c>
      <c r="D27" s="13" t="s">
        <v>167</v>
      </c>
      <c r="E27" s="13" t="s">
        <v>229</v>
      </c>
      <c r="F27" s="13" t="s">
        <v>61</v>
      </c>
      <c r="G27" s="13" t="s">
        <v>922</v>
      </c>
      <c r="H27" s="13" t="s">
        <v>923</v>
      </c>
      <c r="I27" s="14">
        <v>1</v>
      </c>
      <c r="J27" s="13" t="s">
        <v>13</v>
      </c>
      <c r="K27" s="13" t="s">
        <v>232</v>
      </c>
      <c r="L27" s="13" t="s">
        <v>864</v>
      </c>
      <c r="M27" s="13" t="s">
        <v>76</v>
      </c>
    </row>
    <row r="28" spans="1:13" x14ac:dyDescent="0.3">
      <c r="A28" s="13" t="s">
        <v>14</v>
      </c>
      <c r="B28" s="13" t="s">
        <v>98</v>
      </c>
      <c r="C28" s="13" t="s">
        <v>58</v>
      </c>
      <c r="D28" s="13" t="s">
        <v>167</v>
      </c>
      <c r="E28" s="13" t="s">
        <v>229</v>
      </c>
      <c r="F28" s="13" t="s">
        <v>61</v>
      </c>
      <c r="G28" s="13" t="s">
        <v>924</v>
      </c>
      <c r="H28" s="13" t="s">
        <v>925</v>
      </c>
      <c r="I28" s="14">
        <v>1</v>
      </c>
      <c r="J28" s="13" t="s">
        <v>13</v>
      </c>
      <c r="K28" s="13" t="s">
        <v>232</v>
      </c>
      <c r="L28" s="13" t="s">
        <v>864</v>
      </c>
      <c r="M28" s="13" t="s">
        <v>76</v>
      </c>
    </row>
    <row r="29" spans="1:13" x14ac:dyDescent="0.3">
      <c r="A29" s="13" t="s">
        <v>14</v>
      </c>
      <c r="B29" s="13" t="s">
        <v>98</v>
      </c>
      <c r="C29" s="13" t="s">
        <v>58</v>
      </c>
      <c r="D29" s="13" t="s">
        <v>167</v>
      </c>
      <c r="E29" s="13" t="s">
        <v>926</v>
      </c>
      <c r="F29" s="13" t="s">
        <v>61</v>
      </c>
      <c r="G29" s="13" t="s">
        <v>927</v>
      </c>
      <c r="H29" s="13" t="s">
        <v>928</v>
      </c>
      <c r="I29" s="14">
        <v>1</v>
      </c>
      <c r="J29" s="13" t="s">
        <v>13</v>
      </c>
      <c r="K29" s="13" t="s">
        <v>345</v>
      </c>
      <c r="L29" s="13" t="s">
        <v>864</v>
      </c>
      <c r="M29" s="13" t="s">
        <v>266</v>
      </c>
    </row>
    <row r="30" spans="1:13" x14ac:dyDescent="0.3">
      <c r="A30" s="13" t="s">
        <v>14</v>
      </c>
      <c r="B30" s="13" t="s">
        <v>98</v>
      </c>
      <c r="C30" s="13" t="s">
        <v>58</v>
      </c>
      <c r="D30" s="13" t="s">
        <v>167</v>
      </c>
      <c r="E30" s="13" t="s">
        <v>251</v>
      </c>
      <c r="F30" s="13" t="s">
        <v>61</v>
      </c>
      <c r="G30" s="13" t="s">
        <v>912</v>
      </c>
      <c r="H30" s="13" t="s">
        <v>913</v>
      </c>
      <c r="I30" s="14">
        <v>2</v>
      </c>
      <c r="J30" s="13" t="s">
        <v>13</v>
      </c>
      <c r="K30" s="13" t="s">
        <v>157</v>
      </c>
      <c r="L30" s="13" t="s">
        <v>864</v>
      </c>
      <c r="M30" s="13" t="s">
        <v>914</v>
      </c>
    </row>
    <row r="31" spans="1:13" x14ac:dyDescent="0.3">
      <c r="A31" s="13" t="s">
        <v>30</v>
      </c>
      <c r="B31" s="13" t="s">
        <v>260</v>
      </c>
      <c r="C31" s="13" t="s">
        <v>58</v>
      </c>
      <c r="D31" s="13" t="s">
        <v>261</v>
      </c>
      <c r="E31" s="13" t="s">
        <v>267</v>
      </c>
      <c r="F31" s="13" t="s">
        <v>61</v>
      </c>
      <c r="G31" s="13" t="s">
        <v>929</v>
      </c>
      <c r="H31" s="13" t="s">
        <v>930</v>
      </c>
      <c r="I31" s="14">
        <v>2</v>
      </c>
      <c r="J31" s="13" t="s">
        <v>29</v>
      </c>
      <c r="K31" s="13" t="s">
        <v>270</v>
      </c>
      <c r="L31" s="13" t="s">
        <v>864</v>
      </c>
      <c r="M31" s="13" t="s">
        <v>76</v>
      </c>
    </row>
    <row r="32" spans="1:13" x14ac:dyDescent="0.3">
      <c r="A32" s="13" t="s">
        <v>30</v>
      </c>
      <c r="B32" s="13" t="s">
        <v>260</v>
      </c>
      <c r="C32" s="13" t="s">
        <v>58</v>
      </c>
      <c r="D32" s="13" t="s">
        <v>261</v>
      </c>
      <c r="E32" s="13" t="s">
        <v>931</v>
      </c>
      <c r="F32" s="13" t="s">
        <v>61</v>
      </c>
      <c r="G32" s="13" t="s">
        <v>932</v>
      </c>
      <c r="H32" s="13" t="s">
        <v>933</v>
      </c>
      <c r="I32" s="14">
        <v>1</v>
      </c>
      <c r="J32" s="13" t="s">
        <v>29</v>
      </c>
      <c r="K32" s="13" t="s">
        <v>270</v>
      </c>
      <c r="L32" s="13" t="s">
        <v>864</v>
      </c>
      <c r="M32" s="13" t="s">
        <v>266</v>
      </c>
    </row>
    <row r="33" spans="1:13" x14ac:dyDescent="0.3">
      <c r="A33" s="13" t="s">
        <v>30</v>
      </c>
      <c r="B33" s="13" t="s">
        <v>260</v>
      </c>
      <c r="C33" s="13" t="s">
        <v>58</v>
      </c>
      <c r="D33" s="13" t="s">
        <v>261</v>
      </c>
      <c r="E33" s="13" t="s">
        <v>934</v>
      </c>
      <c r="F33" s="13" t="s">
        <v>61</v>
      </c>
      <c r="G33" s="13" t="s">
        <v>935</v>
      </c>
      <c r="H33" s="13" t="s">
        <v>936</v>
      </c>
      <c r="I33" s="14">
        <v>1</v>
      </c>
      <c r="J33" s="13" t="s">
        <v>29</v>
      </c>
      <c r="K33" s="13" t="s">
        <v>575</v>
      </c>
      <c r="L33" s="13" t="s">
        <v>864</v>
      </c>
      <c r="M33" s="13" t="s">
        <v>937</v>
      </c>
    </row>
    <row r="34" spans="1:13" x14ac:dyDescent="0.3">
      <c r="A34" s="13" t="s">
        <v>30</v>
      </c>
      <c r="B34" s="13" t="s">
        <v>260</v>
      </c>
      <c r="C34" s="13" t="s">
        <v>58</v>
      </c>
      <c r="D34" s="13" t="s">
        <v>261</v>
      </c>
      <c r="E34" s="13" t="s">
        <v>934</v>
      </c>
      <c r="F34" s="13" t="s">
        <v>61</v>
      </c>
      <c r="G34" s="13" t="s">
        <v>938</v>
      </c>
      <c r="H34" s="13" t="s">
        <v>939</v>
      </c>
      <c r="I34" s="14">
        <v>1</v>
      </c>
      <c r="J34" s="13" t="s">
        <v>29</v>
      </c>
      <c r="K34" s="13" t="s">
        <v>575</v>
      </c>
      <c r="L34" s="13" t="s">
        <v>864</v>
      </c>
      <c r="M34" s="13" t="s">
        <v>940</v>
      </c>
    </row>
    <row r="35" spans="1:13" x14ac:dyDescent="0.3">
      <c r="A35" s="13" t="s">
        <v>30</v>
      </c>
      <c r="B35" s="13" t="s">
        <v>260</v>
      </c>
      <c r="C35" s="13" t="s">
        <v>58</v>
      </c>
      <c r="D35" s="13" t="s">
        <v>261</v>
      </c>
      <c r="E35" s="13" t="s">
        <v>934</v>
      </c>
      <c r="F35" s="13" t="s">
        <v>61</v>
      </c>
      <c r="G35" s="13" t="s">
        <v>941</v>
      </c>
      <c r="H35" s="13" t="s">
        <v>942</v>
      </c>
      <c r="I35" s="14">
        <v>1</v>
      </c>
      <c r="J35" s="13" t="s">
        <v>29</v>
      </c>
      <c r="K35" s="13" t="s">
        <v>575</v>
      </c>
      <c r="L35" s="13" t="s">
        <v>864</v>
      </c>
      <c r="M35" s="13" t="s">
        <v>766</v>
      </c>
    </row>
    <row r="36" spans="1:13" x14ac:dyDescent="0.3">
      <c r="A36" s="13" t="s">
        <v>30</v>
      </c>
      <c r="B36" s="13" t="s">
        <v>260</v>
      </c>
      <c r="C36" s="13" t="s">
        <v>58</v>
      </c>
      <c r="D36" s="13" t="s">
        <v>261</v>
      </c>
      <c r="E36" s="13" t="s">
        <v>943</v>
      </c>
      <c r="F36" s="13" t="s">
        <v>61</v>
      </c>
      <c r="G36" s="13" t="s">
        <v>944</v>
      </c>
      <c r="H36" s="13" t="s">
        <v>945</v>
      </c>
      <c r="I36" s="14">
        <v>1</v>
      </c>
      <c r="J36" s="13" t="s">
        <v>29</v>
      </c>
      <c r="K36" s="13" t="s">
        <v>70</v>
      </c>
      <c r="L36" s="13" t="s">
        <v>864</v>
      </c>
      <c r="M36" s="13" t="s">
        <v>266</v>
      </c>
    </row>
    <row r="37" spans="1:13" x14ac:dyDescent="0.3">
      <c r="A37" s="13" t="s">
        <v>30</v>
      </c>
      <c r="B37" s="13" t="s">
        <v>260</v>
      </c>
      <c r="C37" s="13" t="s">
        <v>58</v>
      </c>
      <c r="D37" s="13" t="s">
        <v>261</v>
      </c>
      <c r="E37" s="13" t="s">
        <v>285</v>
      </c>
      <c r="F37" s="13" t="s">
        <v>61</v>
      </c>
      <c r="G37" s="13" t="s">
        <v>938</v>
      </c>
      <c r="H37" s="13" t="s">
        <v>939</v>
      </c>
      <c r="I37" s="14">
        <v>1</v>
      </c>
      <c r="J37" s="13" t="s">
        <v>29</v>
      </c>
      <c r="K37" s="13" t="s">
        <v>119</v>
      </c>
      <c r="L37" s="13" t="s">
        <v>864</v>
      </c>
      <c r="M37" s="13" t="s">
        <v>940</v>
      </c>
    </row>
    <row r="38" spans="1:13" x14ac:dyDescent="0.3">
      <c r="A38" s="13" t="s">
        <v>30</v>
      </c>
      <c r="B38" s="13" t="s">
        <v>260</v>
      </c>
      <c r="C38" s="13" t="s">
        <v>58</v>
      </c>
      <c r="D38" s="13" t="s">
        <v>261</v>
      </c>
      <c r="E38" s="13" t="s">
        <v>285</v>
      </c>
      <c r="F38" s="13" t="s">
        <v>61</v>
      </c>
      <c r="G38" s="13" t="s">
        <v>941</v>
      </c>
      <c r="H38" s="13" t="s">
        <v>942</v>
      </c>
      <c r="I38" s="14">
        <v>1</v>
      </c>
      <c r="J38" s="13" t="s">
        <v>29</v>
      </c>
      <c r="K38" s="13" t="s">
        <v>119</v>
      </c>
      <c r="L38" s="13" t="s">
        <v>864</v>
      </c>
      <c r="M38" s="13" t="s">
        <v>766</v>
      </c>
    </row>
    <row r="39" spans="1:13" x14ac:dyDescent="0.3">
      <c r="A39" s="13" t="s">
        <v>30</v>
      </c>
      <c r="B39" s="13" t="s">
        <v>260</v>
      </c>
      <c r="C39" s="13" t="s">
        <v>58</v>
      </c>
      <c r="D39" s="13" t="s">
        <v>261</v>
      </c>
      <c r="E39" s="13" t="s">
        <v>946</v>
      </c>
      <c r="F39" s="13" t="s">
        <v>61</v>
      </c>
      <c r="G39" s="13" t="s">
        <v>909</v>
      </c>
      <c r="H39" s="13" t="s">
        <v>910</v>
      </c>
      <c r="I39" s="14">
        <v>6</v>
      </c>
      <c r="J39" s="13" t="s">
        <v>29</v>
      </c>
      <c r="K39" s="13" t="s">
        <v>119</v>
      </c>
      <c r="L39" s="13" t="s">
        <v>864</v>
      </c>
      <c r="M39" s="13" t="s">
        <v>911</v>
      </c>
    </row>
    <row r="40" spans="1:13" x14ac:dyDescent="0.3">
      <c r="A40" s="13" t="s">
        <v>30</v>
      </c>
      <c r="B40" s="13" t="s">
        <v>260</v>
      </c>
      <c r="C40" s="13" t="s">
        <v>58</v>
      </c>
      <c r="D40" s="13" t="s">
        <v>261</v>
      </c>
      <c r="E40" s="13" t="s">
        <v>307</v>
      </c>
      <c r="F40" s="13" t="s">
        <v>61</v>
      </c>
      <c r="G40" s="13" t="s">
        <v>909</v>
      </c>
      <c r="H40" s="13" t="s">
        <v>910</v>
      </c>
      <c r="I40" s="14">
        <v>5</v>
      </c>
      <c r="J40" s="13" t="s">
        <v>29</v>
      </c>
      <c r="K40" s="13" t="s">
        <v>308</v>
      </c>
      <c r="L40" s="13" t="s">
        <v>864</v>
      </c>
      <c r="M40" s="13" t="s">
        <v>911</v>
      </c>
    </row>
    <row r="41" spans="1:13" x14ac:dyDescent="0.3">
      <c r="A41" s="13" t="s">
        <v>30</v>
      </c>
      <c r="B41" s="13" t="s">
        <v>260</v>
      </c>
      <c r="C41" s="13" t="s">
        <v>58</v>
      </c>
      <c r="D41" s="13" t="s">
        <v>261</v>
      </c>
      <c r="E41" s="13" t="s">
        <v>314</v>
      </c>
      <c r="F41" s="13" t="s">
        <v>61</v>
      </c>
      <c r="G41" s="13" t="s">
        <v>947</v>
      </c>
      <c r="H41" s="13" t="s">
        <v>948</v>
      </c>
      <c r="I41" s="14">
        <v>1</v>
      </c>
      <c r="J41" s="13" t="s">
        <v>29</v>
      </c>
      <c r="K41" s="13" t="s">
        <v>136</v>
      </c>
      <c r="L41" s="13" t="s">
        <v>864</v>
      </c>
      <c r="M41" s="13" t="s">
        <v>949</v>
      </c>
    </row>
    <row r="42" spans="1:13" x14ac:dyDescent="0.3">
      <c r="A42" s="13" t="s">
        <v>30</v>
      </c>
      <c r="B42" s="13" t="s">
        <v>260</v>
      </c>
      <c r="C42" s="13" t="s">
        <v>58</v>
      </c>
      <c r="D42" s="13" t="s">
        <v>261</v>
      </c>
      <c r="E42" s="13" t="s">
        <v>314</v>
      </c>
      <c r="F42" s="13" t="s">
        <v>61</v>
      </c>
      <c r="G42" s="13" t="s">
        <v>929</v>
      </c>
      <c r="H42" s="13" t="s">
        <v>930</v>
      </c>
      <c r="I42" s="14">
        <v>1</v>
      </c>
      <c r="J42" s="13" t="s">
        <v>29</v>
      </c>
      <c r="K42" s="13" t="s">
        <v>136</v>
      </c>
      <c r="L42" s="13" t="s">
        <v>864</v>
      </c>
      <c r="M42" s="13" t="s">
        <v>76</v>
      </c>
    </row>
    <row r="43" spans="1:13" x14ac:dyDescent="0.3">
      <c r="A43" s="13" t="s">
        <v>30</v>
      </c>
      <c r="B43" s="13" t="s">
        <v>260</v>
      </c>
      <c r="C43" s="13" t="s">
        <v>58</v>
      </c>
      <c r="D43" s="13" t="s">
        <v>261</v>
      </c>
      <c r="E43" s="13" t="s">
        <v>950</v>
      </c>
      <c r="F43" s="13" t="s">
        <v>61</v>
      </c>
      <c r="G43" s="13" t="s">
        <v>951</v>
      </c>
      <c r="H43" s="13" t="s">
        <v>952</v>
      </c>
      <c r="I43" s="14">
        <v>1</v>
      </c>
      <c r="J43" s="13" t="s">
        <v>29</v>
      </c>
      <c r="K43" s="13" t="s">
        <v>624</v>
      </c>
      <c r="L43" s="13" t="s">
        <v>864</v>
      </c>
      <c r="M43" s="13" t="s">
        <v>608</v>
      </c>
    </row>
    <row r="44" spans="1:13" x14ac:dyDescent="0.3">
      <c r="A44" s="13" t="s">
        <v>30</v>
      </c>
      <c r="B44" s="13" t="s">
        <v>260</v>
      </c>
      <c r="C44" s="13" t="s">
        <v>58</v>
      </c>
      <c r="D44" s="13" t="s">
        <v>261</v>
      </c>
      <c r="E44" s="13" t="s">
        <v>953</v>
      </c>
      <c r="F44" s="13" t="s">
        <v>61</v>
      </c>
      <c r="G44" s="13" t="s">
        <v>954</v>
      </c>
      <c r="H44" s="13" t="s">
        <v>955</v>
      </c>
      <c r="I44" s="14">
        <v>1</v>
      </c>
      <c r="J44" s="13" t="s">
        <v>29</v>
      </c>
      <c r="K44" s="13" t="s">
        <v>563</v>
      </c>
      <c r="L44" s="13" t="s">
        <v>864</v>
      </c>
      <c r="M44" s="13" t="s">
        <v>956</v>
      </c>
    </row>
    <row r="45" spans="1:13" x14ac:dyDescent="0.3">
      <c r="A45" s="13" t="s">
        <v>30</v>
      </c>
      <c r="B45" s="13" t="s">
        <v>260</v>
      </c>
      <c r="C45" s="13" t="s">
        <v>58</v>
      </c>
      <c r="D45" s="13" t="s">
        <v>261</v>
      </c>
      <c r="E45" s="13" t="s">
        <v>957</v>
      </c>
      <c r="F45" s="13" t="s">
        <v>61</v>
      </c>
      <c r="G45" s="13" t="s">
        <v>938</v>
      </c>
      <c r="H45" s="13" t="s">
        <v>939</v>
      </c>
      <c r="I45" s="14">
        <v>1</v>
      </c>
      <c r="J45" s="13" t="s">
        <v>29</v>
      </c>
      <c r="K45" s="13" t="s">
        <v>206</v>
      </c>
      <c r="L45" s="13" t="s">
        <v>864</v>
      </c>
      <c r="M45" s="13" t="s">
        <v>940</v>
      </c>
    </row>
    <row r="46" spans="1:13" x14ac:dyDescent="0.3">
      <c r="A46" s="13" t="s">
        <v>30</v>
      </c>
      <c r="B46" s="13" t="s">
        <v>260</v>
      </c>
      <c r="C46" s="13" t="s">
        <v>58</v>
      </c>
      <c r="D46" s="13" t="s">
        <v>261</v>
      </c>
      <c r="E46" s="13" t="s">
        <v>957</v>
      </c>
      <c r="F46" s="13" t="s">
        <v>61</v>
      </c>
      <c r="G46" s="13" t="s">
        <v>941</v>
      </c>
      <c r="H46" s="13" t="s">
        <v>942</v>
      </c>
      <c r="I46" s="14">
        <v>1</v>
      </c>
      <c r="J46" s="13" t="s">
        <v>29</v>
      </c>
      <c r="K46" s="13" t="s">
        <v>206</v>
      </c>
      <c r="L46" s="13" t="s">
        <v>864</v>
      </c>
      <c r="M46" s="13" t="s">
        <v>766</v>
      </c>
    </row>
    <row r="47" spans="1:13" x14ac:dyDescent="0.3">
      <c r="A47" s="13" t="s">
        <v>30</v>
      </c>
      <c r="B47" s="13" t="s">
        <v>260</v>
      </c>
      <c r="C47" s="13" t="s">
        <v>58</v>
      </c>
      <c r="D47" s="13" t="s">
        <v>261</v>
      </c>
      <c r="E47" s="13" t="s">
        <v>958</v>
      </c>
      <c r="F47" s="13" t="s">
        <v>61</v>
      </c>
      <c r="G47" s="13" t="s">
        <v>929</v>
      </c>
      <c r="H47" s="13" t="s">
        <v>930</v>
      </c>
      <c r="I47" s="14">
        <v>1</v>
      </c>
      <c r="J47" s="13" t="s">
        <v>29</v>
      </c>
      <c r="K47" s="13" t="s">
        <v>85</v>
      </c>
      <c r="L47" s="13" t="s">
        <v>864</v>
      </c>
      <c r="M47" s="13" t="s">
        <v>76</v>
      </c>
    </row>
    <row r="48" spans="1:13" x14ac:dyDescent="0.3">
      <c r="A48" s="13" t="s">
        <v>30</v>
      </c>
      <c r="B48" s="13" t="s">
        <v>260</v>
      </c>
      <c r="C48" s="13" t="s">
        <v>58</v>
      </c>
      <c r="D48" s="13" t="s">
        <v>261</v>
      </c>
      <c r="E48" s="13" t="s">
        <v>959</v>
      </c>
      <c r="F48" s="13" t="s">
        <v>61</v>
      </c>
      <c r="G48" s="13" t="s">
        <v>929</v>
      </c>
      <c r="H48" s="13" t="s">
        <v>930</v>
      </c>
      <c r="I48" s="14">
        <v>2</v>
      </c>
      <c r="J48" s="13" t="s">
        <v>29</v>
      </c>
      <c r="K48" s="13" t="s">
        <v>232</v>
      </c>
      <c r="L48" s="13" t="s">
        <v>864</v>
      </c>
      <c r="M48" s="13" t="s">
        <v>76</v>
      </c>
    </row>
    <row r="49" spans="1:13" x14ac:dyDescent="0.3">
      <c r="A49" s="13" t="s">
        <v>30</v>
      </c>
      <c r="B49" s="13" t="s">
        <v>260</v>
      </c>
      <c r="C49" s="13" t="s">
        <v>58</v>
      </c>
      <c r="D49" s="13" t="s">
        <v>261</v>
      </c>
      <c r="E49" s="13" t="s">
        <v>960</v>
      </c>
      <c r="F49" s="13" t="s">
        <v>61</v>
      </c>
      <c r="G49" s="13" t="s">
        <v>935</v>
      </c>
      <c r="H49" s="13" t="s">
        <v>936</v>
      </c>
      <c r="I49" s="14">
        <v>1</v>
      </c>
      <c r="J49" s="13" t="s">
        <v>29</v>
      </c>
      <c r="K49" s="13" t="s">
        <v>236</v>
      </c>
      <c r="L49" s="13" t="s">
        <v>864</v>
      </c>
      <c r="M49" s="13" t="s">
        <v>937</v>
      </c>
    </row>
    <row r="50" spans="1:13" x14ac:dyDescent="0.3">
      <c r="A50" s="13" t="s">
        <v>30</v>
      </c>
      <c r="B50" s="13" t="s">
        <v>260</v>
      </c>
      <c r="C50" s="13" t="s">
        <v>58</v>
      </c>
      <c r="D50" s="13" t="s">
        <v>261</v>
      </c>
      <c r="E50" s="13" t="s">
        <v>960</v>
      </c>
      <c r="F50" s="13" t="s">
        <v>61</v>
      </c>
      <c r="G50" s="13" t="s">
        <v>938</v>
      </c>
      <c r="H50" s="13" t="s">
        <v>939</v>
      </c>
      <c r="I50" s="14">
        <v>1</v>
      </c>
      <c r="J50" s="13" t="s">
        <v>29</v>
      </c>
      <c r="K50" s="13" t="s">
        <v>236</v>
      </c>
      <c r="L50" s="13" t="s">
        <v>864</v>
      </c>
      <c r="M50" s="13" t="s">
        <v>940</v>
      </c>
    </row>
    <row r="51" spans="1:13" x14ac:dyDescent="0.3">
      <c r="A51" s="13" t="s">
        <v>30</v>
      </c>
      <c r="B51" s="13" t="s">
        <v>260</v>
      </c>
      <c r="C51" s="13" t="s">
        <v>58</v>
      </c>
      <c r="D51" s="13" t="s">
        <v>261</v>
      </c>
      <c r="E51" s="13" t="s">
        <v>961</v>
      </c>
      <c r="F51" s="13" t="s">
        <v>61</v>
      </c>
      <c r="G51" s="13" t="s">
        <v>935</v>
      </c>
      <c r="H51" s="13" t="s">
        <v>936</v>
      </c>
      <c r="I51" s="14">
        <v>1</v>
      </c>
      <c r="J51" s="13" t="s">
        <v>29</v>
      </c>
      <c r="K51" s="13" t="s">
        <v>244</v>
      </c>
      <c r="L51" s="13" t="s">
        <v>864</v>
      </c>
      <c r="M51" s="13" t="s">
        <v>937</v>
      </c>
    </row>
    <row r="52" spans="1:13" x14ac:dyDescent="0.3">
      <c r="A52" s="13" t="s">
        <v>30</v>
      </c>
      <c r="B52" s="13" t="s">
        <v>260</v>
      </c>
      <c r="C52" s="13" t="s">
        <v>58</v>
      </c>
      <c r="D52" s="13" t="s">
        <v>261</v>
      </c>
      <c r="E52" s="13" t="s">
        <v>962</v>
      </c>
      <c r="F52" s="13" t="s">
        <v>61</v>
      </c>
      <c r="G52" s="13" t="s">
        <v>938</v>
      </c>
      <c r="H52" s="13" t="s">
        <v>939</v>
      </c>
      <c r="I52" s="14">
        <v>1</v>
      </c>
      <c r="J52" s="13" t="s">
        <v>29</v>
      </c>
      <c r="K52" s="13" t="s">
        <v>159</v>
      </c>
      <c r="L52" s="13" t="s">
        <v>864</v>
      </c>
      <c r="M52" s="13" t="s">
        <v>940</v>
      </c>
    </row>
    <row r="53" spans="1:13" x14ac:dyDescent="0.3">
      <c r="A53" s="13" t="s">
        <v>30</v>
      </c>
      <c r="B53" s="13" t="s">
        <v>260</v>
      </c>
      <c r="C53" s="13" t="s">
        <v>58</v>
      </c>
      <c r="D53" s="13" t="s">
        <v>261</v>
      </c>
      <c r="E53" s="13" t="s">
        <v>962</v>
      </c>
      <c r="F53" s="13" t="s">
        <v>61</v>
      </c>
      <c r="G53" s="13" t="s">
        <v>963</v>
      </c>
      <c r="H53" s="13" t="s">
        <v>964</v>
      </c>
      <c r="I53" s="14">
        <v>1</v>
      </c>
      <c r="J53" s="13" t="s">
        <v>29</v>
      </c>
      <c r="K53" s="13" t="s">
        <v>159</v>
      </c>
      <c r="L53" s="13" t="s">
        <v>864</v>
      </c>
      <c r="M53" s="13" t="s">
        <v>965</v>
      </c>
    </row>
    <row r="54" spans="1:13" x14ac:dyDescent="0.3">
      <c r="A54" s="13" t="s">
        <v>30</v>
      </c>
      <c r="B54" s="13" t="s">
        <v>260</v>
      </c>
      <c r="C54" s="13" t="s">
        <v>58</v>
      </c>
      <c r="D54" s="13" t="s">
        <v>261</v>
      </c>
      <c r="E54" s="13" t="s">
        <v>346</v>
      </c>
      <c r="F54" s="13" t="s">
        <v>61</v>
      </c>
      <c r="G54" s="13" t="s">
        <v>966</v>
      </c>
      <c r="H54" s="13" t="s">
        <v>967</v>
      </c>
      <c r="I54" s="14">
        <v>1</v>
      </c>
      <c r="J54" s="13" t="s">
        <v>29</v>
      </c>
      <c r="K54" s="13" t="s">
        <v>159</v>
      </c>
      <c r="L54" s="13" t="s">
        <v>864</v>
      </c>
      <c r="M54" s="13" t="s">
        <v>949</v>
      </c>
    </row>
    <row r="55" spans="1:13" x14ac:dyDescent="0.3">
      <c r="A55" s="13" t="s">
        <v>30</v>
      </c>
      <c r="B55" s="13" t="s">
        <v>260</v>
      </c>
      <c r="C55" s="13" t="s">
        <v>58</v>
      </c>
      <c r="D55" s="13" t="s">
        <v>261</v>
      </c>
      <c r="E55" s="13" t="s">
        <v>346</v>
      </c>
      <c r="F55" s="13" t="s">
        <v>61</v>
      </c>
      <c r="G55" s="13" t="s">
        <v>968</v>
      </c>
      <c r="H55" s="13" t="s">
        <v>969</v>
      </c>
      <c r="I55" s="14">
        <v>2</v>
      </c>
      <c r="J55" s="13" t="s">
        <v>29</v>
      </c>
      <c r="K55" s="13" t="s">
        <v>159</v>
      </c>
      <c r="L55" s="13" t="s">
        <v>864</v>
      </c>
      <c r="M55" s="13" t="s">
        <v>949</v>
      </c>
    </row>
    <row r="56" spans="1:13" x14ac:dyDescent="0.3">
      <c r="A56" s="13" t="s">
        <v>30</v>
      </c>
      <c r="B56" s="13" t="s">
        <v>260</v>
      </c>
      <c r="C56" s="13" t="s">
        <v>58</v>
      </c>
      <c r="D56" s="13" t="s">
        <v>261</v>
      </c>
      <c r="E56" s="13" t="s">
        <v>970</v>
      </c>
      <c r="F56" s="13" t="s">
        <v>61</v>
      </c>
      <c r="G56" s="13" t="s">
        <v>929</v>
      </c>
      <c r="H56" s="13" t="s">
        <v>930</v>
      </c>
      <c r="I56" s="14">
        <v>2</v>
      </c>
      <c r="J56" s="13" t="s">
        <v>29</v>
      </c>
      <c r="K56" s="13" t="s">
        <v>259</v>
      </c>
      <c r="L56" s="13" t="s">
        <v>864</v>
      </c>
      <c r="M56" s="13" t="s">
        <v>76</v>
      </c>
    </row>
    <row r="57" spans="1:13" x14ac:dyDescent="0.3">
      <c r="A57" s="13" t="s">
        <v>30</v>
      </c>
      <c r="B57" s="13" t="s">
        <v>260</v>
      </c>
      <c r="C57" s="13" t="s">
        <v>58</v>
      </c>
      <c r="D57" s="13" t="s">
        <v>261</v>
      </c>
      <c r="E57" s="13" t="s">
        <v>971</v>
      </c>
      <c r="F57" s="13" t="s">
        <v>353</v>
      </c>
      <c r="G57" s="13" t="s">
        <v>217</v>
      </c>
      <c r="H57" s="13" t="s">
        <v>218</v>
      </c>
      <c r="I57" s="14">
        <v>1</v>
      </c>
      <c r="J57" s="13" t="s">
        <v>29</v>
      </c>
      <c r="K57" s="13" t="s">
        <v>163</v>
      </c>
      <c r="L57" s="13" t="s">
        <v>864</v>
      </c>
      <c r="M57" s="13" t="s">
        <v>76</v>
      </c>
    </row>
    <row r="58" spans="1:13" x14ac:dyDescent="0.3">
      <c r="A58" s="13" t="s">
        <v>30</v>
      </c>
      <c r="B58" s="13" t="s">
        <v>260</v>
      </c>
      <c r="C58" s="13" t="s">
        <v>58</v>
      </c>
      <c r="D58" s="13" t="s">
        <v>261</v>
      </c>
      <c r="E58" s="13" t="s">
        <v>972</v>
      </c>
      <c r="F58" s="13" t="s">
        <v>353</v>
      </c>
      <c r="G58" s="13" t="s">
        <v>217</v>
      </c>
      <c r="H58" s="13" t="s">
        <v>218</v>
      </c>
      <c r="I58" s="14">
        <v>1</v>
      </c>
      <c r="J58" s="13" t="s">
        <v>29</v>
      </c>
      <c r="K58" s="13" t="s">
        <v>547</v>
      </c>
      <c r="L58" s="13" t="s">
        <v>864</v>
      </c>
      <c r="M58" s="13" t="s">
        <v>76</v>
      </c>
    </row>
    <row r="59" spans="1:13" x14ac:dyDescent="0.3">
      <c r="A59" s="13" t="s">
        <v>30</v>
      </c>
      <c r="B59" s="13" t="s">
        <v>260</v>
      </c>
      <c r="C59" s="13" t="s">
        <v>58</v>
      </c>
      <c r="D59" s="13" t="s">
        <v>261</v>
      </c>
      <c r="E59" s="13" t="s">
        <v>973</v>
      </c>
      <c r="F59" s="13" t="s">
        <v>353</v>
      </c>
      <c r="G59" s="13" t="s">
        <v>929</v>
      </c>
      <c r="H59" s="13" t="s">
        <v>930</v>
      </c>
      <c r="I59" s="14">
        <v>1</v>
      </c>
      <c r="J59" s="13" t="s">
        <v>29</v>
      </c>
      <c r="K59" s="13" t="s">
        <v>90</v>
      </c>
      <c r="L59" s="13" t="s">
        <v>864</v>
      </c>
      <c r="M59" s="13" t="s">
        <v>76</v>
      </c>
    </row>
    <row r="60" spans="1:13" x14ac:dyDescent="0.3">
      <c r="A60" s="13" t="s">
        <v>30</v>
      </c>
      <c r="B60" s="13" t="s">
        <v>260</v>
      </c>
      <c r="C60" s="13" t="s">
        <v>58</v>
      </c>
      <c r="D60" s="13" t="s">
        <v>261</v>
      </c>
      <c r="E60" s="13" t="s">
        <v>974</v>
      </c>
      <c r="F60" s="13" t="s">
        <v>353</v>
      </c>
      <c r="G60" s="13" t="s">
        <v>929</v>
      </c>
      <c r="H60" s="13" t="s">
        <v>930</v>
      </c>
      <c r="I60" s="14">
        <v>1</v>
      </c>
      <c r="J60" s="13" t="s">
        <v>29</v>
      </c>
      <c r="K60" s="13" t="s">
        <v>470</v>
      </c>
      <c r="L60" s="13" t="s">
        <v>864</v>
      </c>
      <c r="M60" s="13" t="s">
        <v>76</v>
      </c>
    </row>
    <row r="61" spans="1:13" x14ac:dyDescent="0.3">
      <c r="A61" s="13" t="s">
        <v>30</v>
      </c>
      <c r="B61" s="13" t="s">
        <v>260</v>
      </c>
      <c r="C61" s="13" t="s">
        <v>58</v>
      </c>
      <c r="D61" s="13" t="s">
        <v>261</v>
      </c>
      <c r="E61" s="13" t="s">
        <v>975</v>
      </c>
      <c r="F61" s="13" t="s">
        <v>61</v>
      </c>
      <c r="G61" s="13" t="s">
        <v>935</v>
      </c>
      <c r="H61" s="13" t="s">
        <v>936</v>
      </c>
      <c r="I61" s="14">
        <v>1</v>
      </c>
      <c r="J61" s="13" t="s">
        <v>29</v>
      </c>
      <c r="K61" s="13" t="s">
        <v>484</v>
      </c>
      <c r="L61" s="13" t="s">
        <v>864</v>
      </c>
      <c r="M61" s="13" t="s">
        <v>937</v>
      </c>
    </row>
    <row r="62" spans="1:13" x14ac:dyDescent="0.3">
      <c r="A62" s="13" t="s">
        <v>30</v>
      </c>
      <c r="B62" s="13" t="s">
        <v>260</v>
      </c>
      <c r="C62" s="13" t="s">
        <v>58</v>
      </c>
      <c r="D62" s="13" t="s">
        <v>261</v>
      </c>
      <c r="E62" s="13" t="s">
        <v>975</v>
      </c>
      <c r="F62" s="13" t="s">
        <v>61</v>
      </c>
      <c r="G62" s="13" t="s">
        <v>938</v>
      </c>
      <c r="H62" s="13" t="s">
        <v>939</v>
      </c>
      <c r="I62" s="14">
        <v>1</v>
      </c>
      <c r="J62" s="13" t="s">
        <v>29</v>
      </c>
      <c r="K62" s="13" t="s">
        <v>484</v>
      </c>
      <c r="L62" s="13" t="s">
        <v>864</v>
      </c>
      <c r="M62" s="13" t="s">
        <v>940</v>
      </c>
    </row>
    <row r="63" spans="1:13" x14ac:dyDescent="0.3">
      <c r="A63" s="13" t="s">
        <v>30</v>
      </c>
      <c r="B63" s="13" t="s">
        <v>260</v>
      </c>
      <c r="C63" s="13" t="s">
        <v>58</v>
      </c>
      <c r="D63" s="13" t="s">
        <v>261</v>
      </c>
      <c r="E63" s="13" t="s">
        <v>975</v>
      </c>
      <c r="F63" s="13" t="s">
        <v>61</v>
      </c>
      <c r="G63" s="13" t="s">
        <v>941</v>
      </c>
      <c r="H63" s="13" t="s">
        <v>942</v>
      </c>
      <c r="I63" s="14">
        <v>1</v>
      </c>
      <c r="J63" s="13" t="s">
        <v>29</v>
      </c>
      <c r="K63" s="13" t="s">
        <v>484</v>
      </c>
      <c r="L63" s="13" t="s">
        <v>864</v>
      </c>
      <c r="M63" s="13" t="s">
        <v>766</v>
      </c>
    </row>
    <row r="64" spans="1:13" x14ac:dyDescent="0.3">
      <c r="A64" s="13" t="s">
        <v>30</v>
      </c>
      <c r="B64" s="13" t="s">
        <v>260</v>
      </c>
      <c r="C64" s="13" t="s">
        <v>58</v>
      </c>
      <c r="D64" s="13" t="s">
        <v>261</v>
      </c>
      <c r="E64" s="13" t="s">
        <v>975</v>
      </c>
      <c r="F64" s="13" t="s">
        <v>61</v>
      </c>
      <c r="G64" s="13" t="s">
        <v>909</v>
      </c>
      <c r="H64" s="13" t="s">
        <v>910</v>
      </c>
      <c r="I64" s="14">
        <v>6</v>
      </c>
      <c r="J64" s="13" t="s">
        <v>29</v>
      </c>
      <c r="K64" s="13" t="s">
        <v>484</v>
      </c>
      <c r="L64" s="13" t="s">
        <v>864</v>
      </c>
      <c r="M64" s="13" t="s">
        <v>911</v>
      </c>
    </row>
    <row r="65" spans="1:13" x14ac:dyDescent="0.3">
      <c r="A65" s="13" t="s">
        <v>20</v>
      </c>
      <c r="B65" s="13" t="s">
        <v>375</v>
      </c>
      <c r="C65" s="13" t="s">
        <v>58</v>
      </c>
      <c r="D65" s="13" t="s">
        <v>376</v>
      </c>
      <c r="E65" s="13" t="s">
        <v>976</v>
      </c>
      <c r="F65" s="13" t="s">
        <v>61</v>
      </c>
      <c r="G65" s="13" t="s">
        <v>977</v>
      </c>
      <c r="H65" s="13" t="s">
        <v>978</v>
      </c>
      <c r="I65" s="14">
        <v>1</v>
      </c>
      <c r="J65" s="13" t="s">
        <v>19</v>
      </c>
      <c r="K65" s="13" t="s">
        <v>176</v>
      </c>
      <c r="L65" s="13" t="s">
        <v>864</v>
      </c>
      <c r="M65" s="13" t="s">
        <v>979</v>
      </c>
    </row>
    <row r="66" spans="1:13" x14ac:dyDescent="0.3">
      <c r="A66" s="13" t="s">
        <v>20</v>
      </c>
      <c r="B66" s="13" t="s">
        <v>375</v>
      </c>
      <c r="C66" s="13" t="s">
        <v>58</v>
      </c>
      <c r="D66" s="13" t="s">
        <v>376</v>
      </c>
      <c r="E66" s="13" t="s">
        <v>980</v>
      </c>
      <c r="F66" s="13" t="s">
        <v>61</v>
      </c>
      <c r="G66" s="13" t="s">
        <v>977</v>
      </c>
      <c r="H66" s="13" t="s">
        <v>978</v>
      </c>
      <c r="I66" s="14">
        <v>1</v>
      </c>
      <c r="J66" s="13" t="s">
        <v>19</v>
      </c>
      <c r="K66" s="13" t="s">
        <v>310</v>
      </c>
      <c r="L66" s="13" t="s">
        <v>864</v>
      </c>
      <c r="M66" s="13" t="s">
        <v>979</v>
      </c>
    </row>
    <row r="67" spans="1:13" x14ac:dyDescent="0.3">
      <c r="A67" s="13" t="s">
        <v>20</v>
      </c>
      <c r="B67" s="13" t="s">
        <v>375</v>
      </c>
      <c r="C67" s="13" t="s">
        <v>58</v>
      </c>
      <c r="D67" s="13" t="s">
        <v>376</v>
      </c>
      <c r="E67" s="13" t="s">
        <v>981</v>
      </c>
      <c r="F67" s="13" t="s">
        <v>353</v>
      </c>
      <c r="G67" s="13" t="s">
        <v>982</v>
      </c>
      <c r="H67" s="13" t="s">
        <v>983</v>
      </c>
      <c r="I67" s="14">
        <v>1</v>
      </c>
      <c r="J67" s="13" t="s">
        <v>19</v>
      </c>
      <c r="K67" s="13" t="s">
        <v>131</v>
      </c>
      <c r="L67" s="13" t="s">
        <v>864</v>
      </c>
      <c r="M67" s="13" t="s">
        <v>548</v>
      </c>
    </row>
    <row r="68" spans="1:13" x14ac:dyDescent="0.3">
      <c r="A68" s="13" t="s">
        <v>20</v>
      </c>
      <c r="B68" s="13" t="s">
        <v>375</v>
      </c>
      <c r="C68" s="13" t="s">
        <v>58</v>
      </c>
      <c r="D68" s="13" t="s">
        <v>376</v>
      </c>
      <c r="E68" s="13" t="s">
        <v>984</v>
      </c>
      <c r="F68" s="13" t="s">
        <v>61</v>
      </c>
      <c r="G68" s="13" t="s">
        <v>985</v>
      </c>
      <c r="H68" s="13" t="s">
        <v>986</v>
      </c>
      <c r="I68" s="14">
        <v>1</v>
      </c>
      <c r="J68" s="13" t="s">
        <v>19</v>
      </c>
      <c r="K68" s="13" t="s">
        <v>145</v>
      </c>
      <c r="L68" s="13" t="s">
        <v>864</v>
      </c>
      <c r="M68" s="13" t="s">
        <v>940</v>
      </c>
    </row>
    <row r="69" spans="1:13" x14ac:dyDescent="0.3">
      <c r="A69" s="13" t="s">
        <v>20</v>
      </c>
      <c r="B69" s="13" t="s">
        <v>375</v>
      </c>
      <c r="C69" s="13" t="s">
        <v>58</v>
      </c>
      <c r="D69" s="13" t="s">
        <v>376</v>
      </c>
      <c r="E69" s="13" t="s">
        <v>987</v>
      </c>
      <c r="F69" s="13" t="s">
        <v>353</v>
      </c>
      <c r="G69" s="13" t="s">
        <v>391</v>
      </c>
      <c r="H69" s="13" t="s">
        <v>392</v>
      </c>
      <c r="I69" s="14">
        <v>2</v>
      </c>
      <c r="J69" s="13" t="s">
        <v>19</v>
      </c>
      <c r="K69" s="13" t="s">
        <v>345</v>
      </c>
      <c r="L69" s="13" t="s">
        <v>864</v>
      </c>
      <c r="M69" s="13" t="s">
        <v>86</v>
      </c>
    </row>
    <row r="70" spans="1:13" x14ac:dyDescent="0.3">
      <c r="A70" s="13" t="s">
        <v>20</v>
      </c>
      <c r="B70" s="13" t="s">
        <v>375</v>
      </c>
      <c r="C70" s="13" t="s">
        <v>58</v>
      </c>
      <c r="D70" s="13" t="s">
        <v>376</v>
      </c>
      <c r="E70" s="13" t="s">
        <v>988</v>
      </c>
      <c r="F70" s="13" t="s">
        <v>61</v>
      </c>
      <c r="G70" s="13" t="s">
        <v>989</v>
      </c>
      <c r="H70" s="13" t="s">
        <v>990</v>
      </c>
      <c r="I70" s="14">
        <v>1</v>
      </c>
      <c r="J70" s="13" t="s">
        <v>19</v>
      </c>
      <c r="K70" s="13" t="s">
        <v>257</v>
      </c>
      <c r="L70" s="13" t="s">
        <v>864</v>
      </c>
      <c r="M70" s="13" t="s">
        <v>76</v>
      </c>
    </row>
    <row r="71" spans="1:13" x14ac:dyDescent="0.3">
      <c r="A71" s="13" t="s">
        <v>20</v>
      </c>
      <c r="B71" s="13" t="s">
        <v>375</v>
      </c>
      <c r="C71" s="13" t="s">
        <v>58</v>
      </c>
      <c r="D71" s="13" t="s">
        <v>376</v>
      </c>
      <c r="E71" s="13" t="s">
        <v>991</v>
      </c>
      <c r="F71" s="13" t="s">
        <v>61</v>
      </c>
      <c r="G71" s="13" t="s">
        <v>992</v>
      </c>
      <c r="H71" s="13" t="s">
        <v>993</v>
      </c>
      <c r="I71" s="14">
        <v>2</v>
      </c>
      <c r="J71" s="13" t="s">
        <v>19</v>
      </c>
      <c r="K71" s="13" t="s">
        <v>257</v>
      </c>
      <c r="L71" s="13" t="s">
        <v>864</v>
      </c>
      <c r="M71" s="13" t="s">
        <v>301</v>
      </c>
    </row>
    <row r="72" spans="1:13" x14ac:dyDescent="0.3">
      <c r="A72" s="13" t="s">
        <v>20</v>
      </c>
      <c r="B72" s="13" t="s">
        <v>375</v>
      </c>
      <c r="C72" s="13" t="s">
        <v>58</v>
      </c>
      <c r="D72" s="13" t="s">
        <v>376</v>
      </c>
      <c r="E72" s="13" t="s">
        <v>994</v>
      </c>
      <c r="F72" s="13" t="s">
        <v>61</v>
      </c>
      <c r="G72" s="13" t="s">
        <v>995</v>
      </c>
      <c r="H72" s="13" t="s">
        <v>996</v>
      </c>
      <c r="I72" s="14">
        <v>1</v>
      </c>
      <c r="J72" s="13" t="s">
        <v>19</v>
      </c>
      <c r="K72" s="13" t="s">
        <v>360</v>
      </c>
      <c r="L72" s="13" t="s">
        <v>864</v>
      </c>
      <c r="M72" s="13" t="s">
        <v>141</v>
      </c>
    </row>
    <row r="73" spans="1:13" x14ac:dyDescent="0.3">
      <c r="A73" s="13" t="s">
        <v>20</v>
      </c>
      <c r="B73" s="13" t="s">
        <v>375</v>
      </c>
      <c r="C73" s="13" t="s">
        <v>58</v>
      </c>
      <c r="D73" s="13" t="s">
        <v>376</v>
      </c>
      <c r="E73" s="13" t="s">
        <v>994</v>
      </c>
      <c r="F73" s="13" t="s">
        <v>61</v>
      </c>
      <c r="G73" s="13" t="s">
        <v>977</v>
      </c>
      <c r="H73" s="13" t="s">
        <v>978</v>
      </c>
      <c r="I73" s="14">
        <v>1</v>
      </c>
      <c r="J73" s="13" t="s">
        <v>19</v>
      </c>
      <c r="K73" s="13" t="s">
        <v>360</v>
      </c>
      <c r="L73" s="13" t="s">
        <v>864</v>
      </c>
      <c r="M73" s="13" t="s">
        <v>979</v>
      </c>
    </row>
    <row r="74" spans="1:13" x14ac:dyDescent="0.3">
      <c r="A74" s="13" t="s">
        <v>20</v>
      </c>
      <c r="B74" s="13" t="s">
        <v>375</v>
      </c>
      <c r="C74" s="13" t="s">
        <v>58</v>
      </c>
      <c r="D74" s="13" t="s">
        <v>376</v>
      </c>
      <c r="E74" s="13" t="s">
        <v>414</v>
      </c>
      <c r="F74" s="13" t="s">
        <v>61</v>
      </c>
      <c r="G74" s="13" t="s">
        <v>997</v>
      </c>
      <c r="H74" s="13" t="s">
        <v>998</v>
      </c>
      <c r="I74" s="14">
        <v>2</v>
      </c>
      <c r="J74" s="13" t="s">
        <v>19</v>
      </c>
      <c r="K74" s="13" t="s">
        <v>166</v>
      </c>
      <c r="L74" s="13" t="s">
        <v>864</v>
      </c>
      <c r="M74" s="13" t="s">
        <v>86</v>
      </c>
    </row>
    <row r="75" spans="1:13" x14ac:dyDescent="0.3">
      <c r="A75" s="13" t="s">
        <v>20</v>
      </c>
      <c r="B75" s="13" t="s">
        <v>375</v>
      </c>
      <c r="C75" s="13" t="s">
        <v>58</v>
      </c>
      <c r="D75" s="13" t="s">
        <v>376</v>
      </c>
      <c r="E75" s="13" t="s">
        <v>414</v>
      </c>
      <c r="F75" s="13" t="s">
        <v>61</v>
      </c>
      <c r="G75" s="13" t="s">
        <v>999</v>
      </c>
      <c r="H75" s="13" t="s">
        <v>1000</v>
      </c>
      <c r="I75" s="14">
        <v>1</v>
      </c>
      <c r="J75" s="13" t="s">
        <v>19</v>
      </c>
      <c r="K75" s="13" t="s">
        <v>166</v>
      </c>
      <c r="L75" s="13" t="s">
        <v>864</v>
      </c>
      <c r="M75" s="13" t="s">
        <v>86</v>
      </c>
    </row>
    <row r="76" spans="1:13" x14ac:dyDescent="0.3">
      <c r="A76" s="13" t="s">
        <v>20</v>
      </c>
      <c r="B76" s="13" t="s">
        <v>375</v>
      </c>
      <c r="C76" s="13" t="s">
        <v>58</v>
      </c>
      <c r="D76" s="13" t="s">
        <v>376</v>
      </c>
      <c r="E76" s="13" t="s">
        <v>414</v>
      </c>
      <c r="F76" s="13" t="s">
        <v>61</v>
      </c>
      <c r="G76" s="13" t="s">
        <v>985</v>
      </c>
      <c r="H76" s="13" t="s">
        <v>986</v>
      </c>
      <c r="I76" s="14">
        <v>1</v>
      </c>
      <c r="J76" s="13" t="s">
        <v>19</v>
      </c>
      <c r="K76" s="13" t="s">
        <v>166</v>
      </c>
      <c r="L76" s="13" t="s">
        <v>864</v>
      </c>
      <c r="M76" s="13" t="s">
        <v>940</v>
      </c>
    </row>
    <row r="77" spans="1:13" x14ac:dyDescent="0.3">
      <c r="A77" s="13" t="s">
        <v>20</v>
      </c>
      <c r="B77" s="13" t="s">
        <v>375</v>
      </c>
      <c r="C77" s="13" t="s">
        <v>58</v>
      </c>
      <c r="D77" s="13" t="s">
        <v>376</v>
      </c>
      <c r="E77" s="13" t="s">
        <v>414</v>
      </c>
      <c r="F77" s="13" t="s">
        <v>61</v>
      </c>
      <c r="G77" s="13" t="s">
        <v>1001</v>
      </c>
      <c r="H77" s="13" t="s">
        <v>1002</v>
      </c>
      <c r="I77" s="14">
        <v>2</v>
      </c>
      <c r="J77" s="13" t="s">
        <v>19</v>
      </c>
      <c r="K77" s="13" t="s">
        <v>166</v>
      </c>
      <c r="L77" s="13" t="s">
        <v>864</v>
      </c>
      <c r="M77" s="13" t="s">
        <v>86</v>
      </c>
    </row>
    <row r="78" spans="1:13" x14ac:dyDescent="0.3">
      <c r="A78" s="13" t="s">
        <v>20</v>
      </c>
      <c r="B78" s="13" t="s">
        <v>375</v>
      </c>
      <c r="C78" s="13" t="s">
        <v>58</v>
      </c>
      <c r="D78" s="13" t="s">
        <v>376</v>
      </c>
      <c r="E78" s="13" t="s">
        <v>414</v>
      </c>
      <c r="F78" s="13" t="s">
        <v>61</v>
      </c>
      <c r="G78" s="13" t="s">
        <v>1003</v>
      </c>
      <c r="H78" s="13" t="s">
        <v>1004</v>
      </c>
      <c r="I78" s="14">
        <v>2</v>
      </c>
      <c r="J78" s="13" t="s">
        <v>19</v>
      </c>
      <c r="K78" s="13" t="s">
        <v>166</v>
      </c>
      <c r="L78" s="13" t="s">
        <v>864</v>
      </c>
      <c r="M78" s="13" t="s">
        <v>86</v>
      </c>
    </row>
    <row r="79" spans="1:13" x14ac:dyDescent="0.3">
      <c r="A79" s="13" t="s">
        <v>20</v>
      </c>
      <c r="B79" s="13" t="s">
        <v>375</v>
      </c>
      <c r="C79" s="13" t="s">
        <v>58</v>
      </c>
      <c r="D79" s="13" t="s">
        <v>376</v>
      </c>
      <c r="E79" s="13" t="s">
        <v>414</v>
      </c>
      <c r="F79" s="13" t="s">
        <v>61</v>
      </c>
      <c r="G79" s="13" t="s">
        <v>1005</v>
      </c>
      <c r="H79" s="13" t="s">
        <v>1006</v>
      </c>
      <c r="I79" s="14">
        <v>1</v>
      </c>
      <c r="J79" s="13" t="s">
        <v>19</v>
      </c>
      <c r="K79" s="13" t="s">
        <v>166</v>
      </c>
      <c r="L79" s="13" t="s">
        <v>864</v>
      </c>
      <c r="M79" s="13" t="s">
        <v>1007</v>
      </c>
    </row>
    <row r="80" spans="1:13" x14ac:dyDescent="0.3">
      <c r="A80" s="13" t="s">
        <v>20</v>
      </c>
      <c r="B80" s="13" t="s">
        <v>375</v>
      </c>
      <c r="C80" s="13" t="s">
        <v>58</v>
      </c>
      <c r="D80" s="13" t="s">
        <v>376</v>
      </c>
      <c r="E80" s="13" t="s">
        <v>447</v>
      </c>
      <c r="F80" s="13" t="s">
        <v>61</v>
      </c>
      <c r="G80" s="13" t="s">
        <v>985</v>
      </c>
      <c r="H80" s="13" t="s">
        <v>986</v>
      </c>
      <c r="I80" s="14">
        <v>1</v>
      </c>
      <c r="J80" s="13" t="s">
        <v>19</v>
      </c>
      <c r="K80" s="13" t="s">
        <v>166</v>
      </c>
      <c r="L80" s="13" t="s">
        <v>864</v>
      </c>
      <c r="M80" s="13" t="s">
        <v>940</v>
      </c>
    </row>
    <row r="81" spans="1:13" x14ac:dyDescent="0.3">
      <c r="A81" s="13" t="s">
        <v>20</v>
      </c>
      <c r="B81" s="13" t="s">
        <v>375</v>
      </c>
      <c r="C81" s="13" t="s">
        <v>58</v>
      </c>
      <c r="D81" s="13" t="s">
        <v>376</v>
      </c>
      <c r="E81" s="13" t="s">
        <v>448</v>
      </c>
      <c r="F81" s="13" t="s">
        <v>61</v>
      </c>
      <c r="G81" s="13" t="s">
        <v>977</v>
      </c>
      <c r="H81" s="13" t="s">
        <v>978</v>
      </c>
      <c r="I81" s="14">
        <v>2</v>
      </c>
      <c r="J81" s="13" t="s">
        <v>19</v>
      </c>
      <c r="K81" s="13" t="s">
        <v>166</v>
      </c>
      <c r="L81" s="13" t="s">
        <v>864</v>
      </c>
      <c r="M81" s="13" t="s">
        <v>979</v>
      </c>
    </row>
    <row r="82" spans="1:13" x14ac:dyDescent="0.3">
      <c r="A82" s="13" t="s">
        <v>20</v>
      </c>
      <c r="B82" s="13" t="s">
        <v>375</v>
      </c>
      <c r="C82" s="13" t="s">
        <v>58</v>
      </c>
      <c r="D82" s="13" t="s">
        <v>376</v>
      </c>
      <c r="E82" s="13" t="s">
        <v>448</v>
      </c>
      <c r="F82" s="13" t="s">
        <v>61</v>
      </c>
      <c r="G82" s="13" t="s">
        <v>995</v>
      </c>
      <c r="H82" s="13" t="s">
        <v>996</v>
      </c>
      <c r="I82" s="14">
        <v>1</v>
      </c>
      <c r="J82" s="13" t="s">
        <v>19</v>
      </c>
      <c r="K82" s="13" t="s">
        <v>166</v>
      </c>
      <c r="L82" s="13" t="s">
        <v>864</v>
      </c>
      <c r="M82" s="13" t="s">
        <v>141</v>
      </c>
    </row>
    <row r="83" spans="1:13" x14ac:dyDescent="0.3">
      <c r="A83" s="13" t="s">
        <v>20</v>
      </c>
      <c r="B83" s="13" t="s">
        <v>375</v>
      </c>
      <c r="C83" s="13" t="s">
        <v>58</v>
      </c>
      <c r="D83" s="13" t="s">
        <v>376</v>
      </c>
      <c r="E83" s="13" t="s">
        <v>448</v>
      </c>
      <c r="F83" s="13" t="s">
        <v>61</v>
      </c>
      <c r="G83" s="13" t="s">
        <v>1008</v>
      </c>
      <c r="H83" s="13" t="s">
        <v>1009</v>
      </c>
      <c r="I83" s="14">
        <v>1</v>
      </c>
      <c r="J83" s="13" t="s">
        <v>19</v>
      </c>
      <c r="K83" s="13" t="s">
        <v>166</v>
      </c>
      <c r="L83" s="13" t="s">
        <v>864</v>
      </c>
      <c r="M83" s="13" t="s">
        <v>76</v>
      </c>
    </row>
    <row r="84" spans="1:13" x14ac:dyDescent="0.3">
      <c r="A84" s="13" t="s">
        <v>20</v>
      </c>
      <c r="B84" s="13" t="s">
        <v>375</v>
      </c>
      <c r="C84" s="13" t="s">
        <v>58</v>
      </c>
      <c r="D84" s="13" t="s">
        <v>376</v>
      </c>
      <c r="E84" s="13" t="s">
        <v>466</v>
      </c>
      <c r="F84" s="13" t="s">
        <v>61</v>
      </c>
      <c r="G84" s="13" t="s">
        <v>1008</v>
      </c>
      <c r="H84" s="13" t="s">
        <v>1009</v>
      </c>
      <c r="I84" s="14">
        <v>2</v>
      </c>
      <c r="J84" s="13" t="s">
        <v>19</v>
      </c>
      <c r="K84" s="13" t="s">
        <v>90</v>
      </c>
      <c r="L84" s="13" t="s">
        <v>864</v>
      </c>
      <c r="M84" s="13" t="s">
        <v>76</v>
      </c>
    </row>
    <row r="85" spans="1:13" x14ac:dyDescent="0.3">
      <c r="A85" s="13" t="s">
        <v>20</v>
      </c>
      <c r="B85" s="13" t="s">
        <v>375</v>
      </c>
      <c r="C85" s="13" t="s">
        <v>58</v>
      </c>
      <c r="D85" s="13" t="s">
        <v>376</v>
      </c>
      <c r="E85" s="13" t="s">
        <v>466</v>
      </c>
      <c r="F85" s="13" t="s">
        <v>61</v>
      </c>
      <c r="G85" s="13" t="s">
        <v>1010</v>
      </c>
      <c r="H85" s="13" t="s">
        <v>1011</v>
      </c>
      <c r="I85" s="14">
        <v>1</v>
      </c>
      <c r="J85" s="13" t="s">
        <v>19</v>
      </c>
      <c r="K85" s="13" t="s">
        <v>90</v>
      </c>
      <c r="L85" s="13" t="s">
        <v>864</v>
      </c>
      <c r="M85" s="13" t="s">
        <v>141</v>
      </c>
    </row>
    <row r="86" spans="1:13" x14ac:dyDescent="0.3">
      <c r="A86" s="13" t="s">
        <v>20</v>
      </c>
      <c r="B86" s="13" t="s">
        <v>375</v>
      </c>
      <c r="C86" s="13" t="s">
        <v>58</v>
      </c>
      <c r="D86" s="13" t="s">
        <v>376</v>
      </c>
      <c r="E86" s="13" t="s">
        <v>466</v>
      </c>
      <c r="F86" s="13" t="s">
        <v>61</v>
      </c>
      <c r="G86" s="13" t="s">
        <v>1012</v>
      </c>
      <c r="H86" s="13" t="s">
        <v>1013</v>
      </c>
      <c r="I86" s="14">
        <v>1</v>
      </c>
      <c r="J86" s="13" t="s">
        <v>19</v>
      </c>
      <c r="K86" s="13" t="s">
        <v>90</v>
      </c>
      <c r="L86" s="13" t="s">
        <v>864</v>
      </c>
      <c r="M86" s="13" t="s">
        <v>76</v>
      </c>
    </row>
    <row r="87" spans="1:13" x14ac:dyDescent="0.3">
      <c r="A87" s="13" t="s">
        <v>20</v>
      </c>
      <c r="B87" s="13" t="s">
        <v>375</v>
      </c>
      <c r="C87" s="13" t="s">
        <v>58</v>
      </c>
      <c r="D87" s="13" t="s">
        <v>376</v>
      </c>
      <c r="E87" s="13" t="s">
        <v>467</v>
      </c>
      <c r="F87" s="13" t="s">
        <v>61</v>
      </c>
      <c r="G87" s="13" t="s">
        <v>995</v>
      </c>
      <c r="H87" s="13" t="s">
        <v>996</v>
      </c>
      <c r="I87" s="14">
        <v>1</v>
      </c>
      <c r="J87" s="13" t="s">
        <v>19</v>
      </c>
      <c r="K87" s="13" t="s">
        <v>470</v>
      </c>
      <c r="L87" s="13" t="s">
        <v>864</v>
      </c>
      <c r="M87" s="13" t="s">
        <v>141</v>
      </c>
    </row>
    <row r="88" spans="1:13" x14ac:dyDescent="0.3">
      <c r="A88" s="13" t="s">
        <v>20</v>
      </c>
      <c r="B88" s="13" t="s">
        <v>375</v>
      </c>
      <c r="C88" s="13" t="s">
        <v>58</v>
      </c>
      <c r="D88" s="13" t="s">
        <v>376</v>
      </c>
      <c r="E88" s="13" t="s">
        <v>467</v>
      </c>
      <c r="F88" s="13" t="s">
        <v>61</v>
      </c>
      <c r="G88" s="13" t="s">
        <v>1010</v>
      </c>
      <c r="H88" s="13" t="s">
        <v>1011</v>
      </c>
      <c r="I88" s="14">
        <v>1</v>
      </c>
      <c r="J88" s="13" t="s">
        <v>19</v>
      </c>
      <c r="K88" s="13" t="s">
        <v>470</v>
      </c>
      <c r="L88" s="13" t="s">
        <v>864</v>
      </c>
      <c r="M88" s="13" t="s">
        <v>141</v>
      </c>
    </row>
    <row r="89" spans="1:13" x14ac:dyDescent="0.3">
      <c r="A89" s="13" t="s">
        <v>20</v>
      </c>
      <c r="B89" s="13" t="s">
        <v>375</v>
      </c>
      <c r="C89" s="13" t="s">
        <v>58</v>
      </c>
      <c r="D89" s="13" t="s">
        <v>376</v>
      </c>
      <c r="E89" s="13" t="s">
        <v>473</v>
      </c>
      <c r="F89" s="13" t="s">
        <v>61</v>
      </c>
      <c r="G89" s="13" t="s">
        <v>1014</v>
      </c>
      <c r="H89" s="13" t="s">
        <v>1015</v>
      </c>
      <c r="I89" s="14">
        <v>1</v>
      </c>
      <c r="J89" s="13" t="s">
        <v>19</v>
      </c>
      <c r="K89" s="13" t="s">
        <v>470</v>
      </c>
      <c r="L89" s="13" t="s">
        <v>864</v>
      </c>
      <c r="M89" s="13" t="s">
        <v>76</v>
      </c>
    </row>
    <row r="90" spans="1:13" x14ac:dyDescent="0.3">
      <c r="A90" s="13" t="s">
        <v>20</v>
      </c>
      <c r="B90" s="13" t="s">
        <v>375</v>
      </c>
      <c r="C90" s="13" t="s">
        <v>58</v>
      </c>
      <c r="D90" s="13" t="s">
        <v>376</v>
      </c>
      <c r="E90" s="13" t="s">
        <v>483</v>
      </c>
      <c r="F90" s="13" t="s">
        <v>61</v>
      </c>
      <c r="G90" s="13" t="s">
        <v>1016</v>
      </c>
      <c r="H90" s="13" t="s">
        <v>1017</v>
      </c>
      <c r="I90" s="14">
        <v>1</v>
      </c>
      <c r="J90" s="13" t="s">
        <v>19</v>
      </c>
      <c r="K90" s="13" t="s">
        <v>484</v>
      </c>
      <c r="L90" s="13" t="s">
        <v>864</v>
      </c>
      <c r="M90" s="13" t="s">
        <v>76</v>
      </c>
    </row>
    <row r="91" spans="1:13" x14ac:dyDescent="0.3">
      <c r="A91" s="13" t="s">
        <v>20</v>
      </c>
      <c r="B91" s="13" t="s">
        <v>375</v>
      </c>
      <c r="C91" s="13" t="s">
        <v>58</v>
      </c>
      <c r="D91" s="13" t="s">
        <v>376</v>
      </c>
      <c r="E91" s="13" t="s">
        <v>485</v>
      </c>
      <c r="F91" s="13" t="s">
        <v>61</v>
      </c>
      <c r="G91" s="13" t="s">
        <v>1008</v>
      </c>
      <c r="H91" s="13" t="s">
        <v>1009</v>
      </c>
      <c r="I91" s="14">
        <v>1</v>
      </c>
      <c r="J91" s="13" t="s">
        <v>19</v>
      </c>
      <c r="K91" s="13" t="s">
        <v>93</v>
      </c>
      <c r="L91" s="13" t="s">
        <v>864</v>
      </c>
      <c r="M91" s="13" t="s">
        <v>76</v>
      </c>
    </row>
    <row r="92" spans="1:13" x14ac:dyDescent="0.3">
      <c r="A92" s="13" t="s">
        <v>20</v>
      </c>
      <c r="B92" s="13" t="s">
        <v>375</v>
      </c>
      <c r="C92" s="13" t="s">
        <v>58</v>
      </c>
      <c r="D92" s="13" t="s">
        <v>376</v>
      </c>
      <c r="E92" s="13" t="s">
        <v>485</v>
      </c>
      <c r="F92" s="13" t="s">
        <v>61</v>
      </c>
      <c r="G92" s="13" t="s">
        <v>977</v>
      </c>
      <c r="H92" s="13" t="s">
        <v>978</v>
      </c>
      <c r="I92" s="14">
        <v>1</v>
      </c>
      <c r="J92" s="13" t="s">
        <v>19</v>
      </c>
      <c r="K92" s="13" t="s">
        <v>93</v>
      </c>
      <c r="L92" s="13" t="s">
        <v>864</v>
      </c>
      <c r="M92" s="13" t="s">
        <v>979</v>
      </c>
    </row>
    <row r="93" spans="1:13" x14ac:dyDescent="0.3">
      <c r="A93" s="13" t="s">
        <v>18</v>
      </c>
      <c r="B93" s="13" t="s">
        <v>486</v>
      </c>
      <c r="C93" s="13" t="s">
        <v>58</v>
      </c>
      <c r="D93" s="13" t="s">
        <v>487</v>
      </c>
      <c r="E93" s="13" t="s">
        <v>496</v>
      </c>
      <c r="F93" s="13" t="s">
        <v>61</v>
      </c>
      <c r="G93" s="13" t="s">
        <v>1018</v>
      </c>
      <c r="H93" s="13" t="s">
        <v>1019</v>
      </c>
      <c r="I93" s="14">
        <v>1</v>
      </c>
      <c r="J93" s="13" t="s">
        <v>17</v>
      </c>
      <c r="K93" s="13" t="s">
        <v>291</v>
      </c>
      <c r="L93" s="13" t="s">
        <v>864</v>
      </c>
      <c r="M93" s="13" t="s">
        <v>846</v>
      </c>
    </row>
    <row r="94" spans="1:13" x14ac:dyDescent="0.3">
      <c r="A94" s="13" t="s">
        <v>18</v>
      </c>
      <c r="B94" s="13" t="s">
        <v>486</v>
      </c>
      <c r="C94" s="13" t="s">
        <v>58</v>
      </c>
      <c r="D94" s="13" t="s">
        <v>487</v>
      </c>
      <c r="E94" s="13" t="s">
        <v>1020</v>
      </c>
      <c r="F94" s="13" t="s">
        <v>353</v>
      </c>
      <c r="G94" s="13" t="s">
        <v>1021</v>
      </c>
      <c r="H94" s="13" t="s">
        <v>1022</v>
      </c>
      <c r="I94" s="14">
        <v>1</v>
      </c>
      <c r="J94" s="13" t="s">
        <v>17</v>
      </c>
      <c r="K94" s="13" t="s">
        <v>232</v>
      </c>
      <c r="L94" s="13" t="s">
        <v>864</v>
      </c>
      <c r="M94" s="13" t="s">
        <v>76</v>
      </c>
    </row>
    <row r="95" spans="1:13" x14ac:dyDescent="0.3">
      <c r="A95" s="13" t="s">
        <v>18</v>
      </c>
      <c r="B95" s="13" t="s">
        <v>486</v>
      </c>
      <c r="C95" s="13" t="s">
        <v>58</v>
      </c>
      <c r="D95" s="13" t="s">
        <v>487</v>
      </c>
      <c r="E95" s="13" t="s">
        <v>1023</v>
      </c>
      <c r="F95" s="13" t="s">
        <v>353</v>
      </c>
      <c r="G95" s="13" t="s">
        <v>1024</v>
      </c>
      <c r="H95" s="13" t="s">
        <v>1025</v>
      </c>
      <c r="I95" s="14">
        <v>5</v>
      </c>
      <c r="J95" s="13" t="s">
        <v>17</v>
      </c>
      <c r="K95" s="13" t="s">
        <v>547</v>
      </c>
      <c r="L95" s="13" t="s">
        <v>864</v>
      </c>
      <c r="M95" s="13" t="s">
        <v>76</v>
      </c>
    </row>
    <row r="96" spans="1:13" x14ac:dyDescent="0.3">
      <c r="A96" s="13" t="s">
        <v>18</v>
      </c>
      <c r="B96" s="13" t="s">
        <v>486</v>
      </c>
      <c r="C96" s="13" t="s">
        <v>58</v>
      </c>
      <c r="D96" s="13" t="s">
        <v>487</v>
      </c>
      <c r="E96" s="13" t="s">
        <v>1026</v>
      </c>
      <c r="F96" s="13" t="s">
        <v>61</v>
      </c>
      <c r="G96" s="13" t="s">
        <v>1027</v>
      </c>
      <c r="H96" s="13" t="s">
        <v>1028</v>
      </c>
      <c r="I96" s="14">
        <v>1</v>
      </c>
      <c r="J96" s="13" t="s">
        <v>17</v>
      </c>
      <c r="K96" s="13" t="s">
        <v>365</v>
      </c>
      <c r="L96" s="13" t="s">
        <v>864</v>
      </c>
      <c r="M96" s="13" t="s">
        <v>940</v>
      </c>
    </row>
    <row r="97" spans="1:13" x14ac:dyDescent="0.3">
      <c r="A97" s="13" t="s">
        <v>18</v>
      </c>
      <c r="B97" s="13" t="s">
        <v>486</v>
      </c>
      <c r="C97" s="13" t="s">
        <v>58</v>
      </c>
      <c r="D97" s="13" t="s">
        <v>487</v>
      </c>
      <c r="E97" s="13" t="s">
        <v>1029</v>
      </c>
      <c r="F97" s="13" t="s">
        <v>353</v>
      </c>
      <c r="G97" s="13" t="s">
        <v>1030</v>
      </c>
      <c r="H97" s="13" t="s">
        <v>1031</v>
      </c>
      <c r="I97" s="14">
        <v>3</v>
      </c>
      <c r="J97" s="13" t="s">
        <v>17</v>
      </c>
      <c r="K97" s="13" t="s">
        <v>93</v>
      </c>
      <c r="L97" s="13" t="s">
        <v>864</v>
      </c>
      <c r="M97" s="13" t="s">
        <v>66</v>
      </c>
    </row>
    <row r="98" spans="1:13" x14ac:dyDescent="0.3">
      <c r="A98" s="13" t="s">
        <v>18</v>
      </c>
      <c r="B98" s="13" t="s">
        <v>486</v>
      </c>
      <c r="C98" s="13" t="s">
        <v>58</v>
      </c>
      <c r="D98" s="13" t="s">
        <v>487</v>
      </c>
      <c r="E98" s="13" t="s">
        <v>1032</v>
      </c>
      <c r="F98" s="13" t="s">
        <v>61</v>
      </c>
      <c r="G98" s="13" t="s">
        <v>1033</v>
      </c>
      <c r="H98" s="13" t="s">
        <v>1034</v>
      </c>
      <c r="I98" s="14">
        <v>1</v>
      </c>
      <c r="J98" s="13" t="s">
        <v>17</v>
      </c>
      <c r="K98" s="13" t="s">
        <v>93</v>
      </c>
      <c r="L98" s="13" t="s">
        <v>864</v>
      </c>
      <c r="M98" s="13" t="s">
        <v>1035</v>
      </c>
    </row>
    <row r="99" spans="1:13" x14ac:dyDescent="0.3">
      <c r="A99" s="13" t="s">
        <v>42</v>
      </c>
      <c r="B99" s="13" t="s">
        <v>556</v>
      </c>
      <c r="C99" s="13" t="s">
        <v>58</v>
      </c>
      <c r="D99" s="13" t="s">
        <v>557</v>
      </c>
      <c r="E99" s="13" t="s">
        <v>1036</v>
      </c>
      <c r="F99" s="13" t="s">
        <v>559</v>
      </c>
      <c r="G99" s="13" t="s">
        <v>1037</v>
      </c>
      <c r="H99" s="13" t="s">
        <v>1038</v>
      </c>
      <c r="I99" s="14">
        <v>1</v>
      </c>
      <c r="J99" s="13" t="s">
        <v>41</v>
      </c>
      <c r="K99" s="13" t="s">
        <v>152</v>
      </c>
      <c r="L99" s="13" t="s">
        <v>864</v>
      </c>
      <c r="M99" s="13" t="s">
        <v>1039</v>
      </c>
    </row>
    <row r="100" spans="1:13" x14ac:dyDescent="0.3">
      <c r="A100" s="13" t="s">
        <v>32</v>
      </c>
      <c r="B100" s="13" t="s">
        <v>260</v>
      </c>
      <c r="C100" s="13" t="s">
        <v>58</v>
      </c>
      <c r="D100" s="13" t="s">
        <v>566</v>
      </c>
      <c r="E100" s="13" t="s">
        <v>1040</v>
      </c>
      <c r="F100" s="13" t="s">
        <v>353</v>
      </c>
      <c r="G100" s="13" t="s">
        <v>1041</v>
      </c>
      <c r="H100" s="13" t="s">
        <v>1042</v>
      </c>
      <c r="I100" s="14">
        <v>3</v>
      </c>
      <c r="J100" s="13" t="s">
        <v>31</v>
      </c>
      <c r="K100" s="13" t="s">
        <v>731</v>
      </c>
      <c r="L100" s="13" t="s">
        <v>864</v>
      </c>
      <c r="M100" s="13" t="s">
        <v>76</v>
      </c>
    </row>
    <row r="101" spans="1:13" x14ac:dyDescent="0.3">
      <c r="A101" s="13" t="s">
        <v>32</v>
      </c>
      <c r="B101" s="13" t="s">
        <v>260</v>
      </c>
      <c r="C101" s="13" t="s">
        <v>58</v>
      </c>
      <c r="D101" s="13" t="s">
        <v>566</v>
      </c>
      <c r="E101" s="13" t="s">
        <v>1043</v>
      </c>
      <c r="F101" s="13" t="s">
        <v>353</v>
      </c>
      <c r="G101" s="13" t="s">
        <v>982</v>
      </c>
      <c r="H101" s="13" t="s">
        <v>983</v>
      </c>
      <c r="I101" s="14">
        <v>1</v>
      </c>
      <c r="J101" s="13" t="s">
        <v>31</v>
      </c>
      <c r="K101" s="13" t="s">
        <v>70</v>
      </c>
      <c r="L101" s="13" t="s">
        <v>864</v>
      </c>
      <c r="M101" s="13" t="s">
        <v>548</v>
      </c>
    </row>
    <row r="102" spans="1:13" x14ac:dyDescent="0.3">
      <c r="A102" s="13" t="s">
        <v>32</v>
      </c>
      <c r="B102" s="13" t="s">
        <v>260</v>
      </c>
      <c r="C102" s="13" t="s">
        <v>58</v>
      </c>
      <c r="D102" s="13" t="s">
        <v>566</v>
      </c>
      <c r="E102" s="13" t="s">
        <v>1044</v>
      </c>
      <c r="F102" s="13" t="s">
        <v>61</v>
      </c>
      <c r="G102" s="13" t="s">
        <v>1045</v>
      </c>
      <c r="H102" s="13" t="s">
        <v>1046</v>
      </c>
      <c r="I102" s="14">
        <v>1</v>
      </c>
      <c r="J102" s="13" t="s">
        <v>31</v>
      </c>
      <c r="K102" s="13" t="s">
        <v>157</v>
      </c>
      <c r="L102" s="13" t="s">
        <v>864</v>
      </c>
      <c r="M102" s="13" t="s">
        <v>141</v>
      </c>
    </row>
    <row r="103" spans="1:13" x14ac:dyDescent="0.3">
      <c r="A103" s="13" t="s">
        <v>32</v>
      </c>
      <c r="B103" s="13" t="s">
        <v>260</v>
      </c>
      <c r="C103" s="13" t="s">
        <v>58</v>
      </c>
      <c r="D103" s="13" t="s">
        <v>566</v>
      </c>
      <c r="E103" s="13" t="s">
        <v>1047</v>
      </c>
      <c r="F103" s="13" t="s">
        <v>61</v>
      </c>
      <c r="G103" s="13" t="s">
        <v>1048</v>
      </c>
      <c r="H103" s="13" t="s">
        <v>1049</v>
      </c>
      <c r="I103" s="14">
        <v>1</v>
      </c>
      <c r="J103" s="13" t="s">
        <v>31</v>
      </c>
      <c r="K103" s="13" t="s">
        <v>113</v>
      </c>
      <c r="L103" s="13" t="s">
        <v>864</v>
      </c>
      <c r="M103" s="13" t="s">
        <v>76</v>
      </c>
    </row>
    <row r="104" spans="1:13" x14ac:dyDescent="0.3">
      <c r="A104" s="13" t="s">
        <v>32</v>
      </c>
      <c r="B104" s="13" t="s">
        <v>260</v>
      </c>
      <c r="C104" s="13" t="s">
        <v>58</v>
      </c>
      <c r="D104" s="13" t="s">
        <v>566</v>
      </c>
      <c r="E104" s="13" t="s">
        <v>589</v>
      </c>
      <c r="F104" s="13" t="s">
        <v>61</v>
      </c>
      <c r="G104" s="13" t="s">
        <v>1050</v>
      </c>
      <c r="H104" s="13" t="s">
        <v>1051</v>
      </c>
      <c r="I104" s="14">
        <v>1</v>
      </c>
      <c r="J104" s="13" t="s">
        <v>31</v>
      </c>
      <c r="K104" s="13" t="s">
        <v>470</v>
      </c>
      <c r="L104" s="13" t="s">
        <v>864</v>
      </c>
      <c r="M104" s="13" t="s">
        <v>301</v>
      </c>
    </row>
    <row r="105" spans="1:13" x14ac:dyDescent="0.3">
      <c r="A105" s="13" t="s">
        <v>28</v>
      </c>
      <c r="B105" s="13" t="s">
        <v>592</v>
      </c>
      <c r="C105" s="13" t="s">
        <v>58</v>
      </c>
      <c r="D105" s="13" t="s">
        <v>593</v>
      </c>
      <c r="E105" s="13" t="s">
        <v>1052</v>
      </c>
      <c r="F105" s="13" t="s">
        <v>61</v>
      </c>
      <c r="G105" s="13" t="s">
        <v>1053</v>
      </c>
      <c r="H105" s="13" t="s">
        <v>1054</v>
      </c>
      <c r="I105" s="14">
        <v>1</v>
      </c>
      <c r="J105" s="13" t="s">
        <v>27</v>
      </c>
      <c r="K105" s="13" t="s">
        <v>515</v>
      </c>
      <c r="L105" s="13" t="s">
        <v>864</v>
      </c>
      <c r="M105" s="13" t="s">
        <v>76</v>
      </c>
    </row>
    <row r="106" spans="1:13" x14ac:dyDescent="0.3">
      <c r="A106" s="13" t="s">
        <v>28</v>
      </c>
      <c r="B106" s="13" t="s">
        <v>592</v>
      </c>
      <c r="C106" s="13" t="s">
        <v>58</v>
      </c>
      <c r="D106" s="13" t="s">
        <v>593</v>
      </c>
      <c r="E106" s="13" t="s">
        <v>601</v>
      </c>
      <c r="F106" s="13" t="s">
        <v>61</v>
      </c>
      <c r="G106" s="13" t="s">
        <v>1053</v>
      </c>
      <c r="H106" s="13" t="s">
        <v>1054</v>
      </c>
      <c r="I106" s="14">
        <v>1</v>
      </c>
      <c r="J106" s="13" t="s">
        <v>27</v>
      </c>
      <c r="K106" s="13" t="s">
        <v>206</v>
      </c>
      <c r="L106" s="13" t="s">
        <v>864</v>
      </c>
      <c r="M106" s="13" t="s">
        <v>76</v>
      </c>
    </row>
    <row r="107" spans="1:13" x14ac:dyDescent="0.3">
      <c r="A107" s="13" t="s">
        <v>28</v>
      </c>
      <c r="B107" s="13" t="s">
        <v>592</v>
      </c>
      <c r="C107" s="13" t="s">
        <v>58</v>
      </c>
      <c r="D107" s="13" t="s">
        <v>593</v>
      </c>
      <c r="E107" s="13" t="s">
        <v>1055</v>
      </c>
      <c r="F107" s="13" t="s">
        <v>61</v>
      </c>
      <c r="G107" s="13" t="s">
        <v>947</v>
      </c>
      <c r="H107" s="13" t="s">
        <v>948</v>
      </c>
      <c r="I107" s="14">
        <v>1</v>
      </c>
      <c r="J107" s="13" t="s">
        <v>27</v>
      </c>
      <c r="K107" s="13" t="s">
        <v>253</v>
      </c>
      <c r="L107" s="13" t="s">
        <v>864</v>
      </c>
      <c r="M107" s="13" t="s">
        <v>949</v>
      </c>
    </row>
    <row r="108" spans="1:13" x14ac:dyDescent="0.3">
      <c r="A108" s="13" t="s">
        <v>26</v>
      </c>
      <c r="B108" s="13" t="s">
        <v>609</v>
      </c>
      <c r="C108" s="13" t="s">
        <v>58</v>
      </c>
      <c r="D108" s="13" t="s">
        <v>610</v>
      </c>
      <c r="E108" s="13" t="s">
        <v>1056</v>
      </c>
      <c r="F108" s="13" t="s">
        <v>61</v>
      </c>
      <c r="G108" s="13" t="s">
        <v>1057</v>
      </c>
      <c r="H108" s="13" t="s">
        <v>1058</v>
      </c>
      <c r="I108" s="14">
        <v>1</v>
      </c>
      <c r="J108" s="13" t="s">
        <v>25</v>
      </c>
      <c r="K108" s="13" t="s">
        <v>171</v>
      </c>
      <c r="L108" s="13" t="s">
        <v>864</v>
      </c>
      <c r="M108" s="13" t="s">
        <v>1059</v>
      </c>
    </row>
    <row r="109" spans="1:13" x14ac:dyDescent="0.3">
      <c r="A109" s="13" t="s">
        <v>26</v>
      </c>
      <c r="B109" s="13" t="s">
        <v>609</v>
      </c>
      <c r="C109" s="13" t="s">
        <v>58</v>
      </c>
      <c r="D109" s="13" t="s">
        <v>610</v>
      </c>
      <c r="E109" s="13" t="s">
        <v>1056</v>
      </c>
      <c r="F109" s="13" t="s">
        <v>61</v>
      </c>
      <c r="G109" s="13" t="s">
        <v>1060</v>
      </c>
      <c r="H109" s="13" t="s">
        <v>1061</v>
      </c>
      <c r="I109" s="14">
        <v>1</v>
      </c>
      <c r="J109" s="13" t="s">
        <v>25</v>
      </c>
      <c r="K109" s="13" t="s">
        <v>171</v>
      </c>
      <c r="L109" s="13" t="s">
        <v>864</v>
      </c>
      <c r="M109" s="13" t="s">
        <v>76</v>
      </c>
    </row>
    <row r="110" spans="1:13" x14ac:dyDescent="0.3">
      <c r="A110" s="13" t="s">
        <v>26</v>
      </c>
      <c r="B110" s="13" t="s">
        <v>609</v>
      </c>
      <c r="C110" s="13" t="s">
        <v>58</v>
      </c>
      <c r="D110" s="13" t="s">
        <v>610</v>
      </c>
      <c r="E110" s="13" t="s">
        <v>1056</v>
      </c>
      <c r="F110" s="13" t="s">
        <v>61</v>
      </c>
      <c r="G110" s="13" t="s">
        <v>1062</v>
      </c>
      <c r="H110" s="13" t="s">
        <v>1063</v>
      </c>
      <c r="I110" s="14">
        <v>1</v>
      </c>
      <c r="J110" s="13" t="s">
        <v>25</v>
      </c>
      <c r="K110" s="13" t="s">
        <v>171</v>
      </c>
      <c r="L110" s="13" t="s">
        <v>864</v>
      </c>
      <c r="M110" s="13" t="s">
        <v>1064</v>
      </c>
    </row>
    <row r="111" spans="1:13" x14ac:dyDescent="0.3">
      <c r="A111" s="13" t="s">
        <v>26</v>
      </c>
      <c r="B111" s="13" t="s">
        <v>609</v>
      </c>
      <c r="C111" s="13" t="s">
        <v>58</v>
      </c>
      <c r="D111" s="13" t="s">
        <v>610</v>
      </c>
      <c r="E111" s="13" t="s">
        <v>616</v>
      </c>
      <c r="F111" s="13" t="s">
        <v>61</v>
      </c>
      <c r="G111" s="13" t="s">
        <v>1050</v>
      </c>
      <c r="H111" s="13" t="s">
        <v>1051</v>
      </c>
      <c r="I111" s="14">
        <v>1</v>
      </c>
      <c r="J111" s="13" t="s">
        <v>25</v>
      </c>
      <c r="K111" s="13" t="s">
        <v>297</v>
      </c>
      <c r="L111" s="13" t="s">
        <v>864</v>
      </c>
      <c r="M111" s="13" t="s">
        <v>301</v>
      </c>
    </row>
    <row r="112" spans="1:13" x14ac:dyDescent="0.3">
      <c r="A112" s="13" t="s">
        <v>26</v>
      </c>
      <c r="B112" s="13" t="s">
        <v>609</v>
      </c>
      <c r="C112" s="13" t="s">
        <v>58</v>
      </c>
      <c r="D112" s="13" t="s">
        <v>610</v>
      </c>
      <c r="E112" s="13" t="s">
        <v>1065</v>
      </c>
      <c r="F112" s="13" t="s">
        <v>61</v>
      </c>
      <c r="G112" s="13" t="s">
        <v>1066</v>
      </c>
      <c r="H112" s="13" t="s">
        <v>1067</v>
      </c>
      <c r="I112" s="14">
        <v>1</v>
      </c>
      <c r="J112" s="13" t="s">
        <v>25</v>
      </c>
      <c r="K112" s="13" t="s">
        <v>308</v>
      </c>
      <c r="L112" s="13" t="s">
        <v>864</v>
      </c>
      <c r="M112" s="13" t="s">
        <v>141</v>
      </c>
    </row>
    <row r="113" spans="1:13" x14ac:dyDescent="0.3">
      <c r="A113" s="13" t="s">
        <v>26</v>
      </c>
      <c r="B113" s="13" t="s">
        <v>609</v>
      </c>
      <c r="C113" s="13" t="s">
        <v>58</v>
      </c>
      <c r="D113" s="13" t="s">
        <v>610</v>
      </c>
      <c r="E113" s="13" t="s">
        <v>621</v>
      </c>
      <c r="F113" s="13" t="s">
        <v>61</v>
      </c>
      <c r="G113" s="13" t="s">
        <v>1060</v>
      </c>
      <c r="H113" s="13" t="s">
        <v>1061</v>
      </c>
      <c r="I113" s="14">
        <v>1</v>
      </c>
      <c r="J113" s="13" t="s">
        <v>25</v>
      </c>
      <c r="K113" s="13" t="s">
        <v>624</v>
      </c>
      <c r="L113" s="13" t="s">
        <v>864</v>
      </c>
      <c r="M113" s="13" t="s">
        <v>76</v>
      </c>
    </row>
    <row r="114" spans="1:13" x14ac:dyDescent="0.3">
      <c r="A114" s="13" t="s">
        <v>26</v>
      </c>
      <c r="B114" s="13" t="s">
        <v>609</v>
      </c>
      <c r="C114" s="13" t="s">
        <v>58</v>
      </c>
      <c r="D114" s="13" t="s">
        <v>610</v>
      </c>
      <c r="E114" s="13" t="s">
        <v>621</v>
      </c>
      <c r="F114" s="13" t="s">
        <v>61</v>
      </c>
      <c r="G114" s="13" t="s">
        <v>1068</v>
      </c>
      <c r="H114" s="13" t="s">
        <v>1069</v>
      </c>
      <c r="I114" s="14">
        <v>1</v>
      </c>
      <c r="J114" s="13" t="s">
        <v>25</v>
      </c>
      <c r="K114" s="13" t="s">
        <v>624</v>
      </c>
      <c r="L114" s="13" t="s">
        <v>864</v>
      </c>
      <c r="M114" s="13" t="s">
        <v>86</v>
      </c>
    </row>
    <row r="115" spans="1:13" x14ac:dyDescent="0.3">
      <c r="A115" s="13" t="s">
        <v>26</v>
      </c>
      <c r="B115" s="13" t="s">
        <v>609</v>
      </c>
      <c r="C115" s="13" t="s">
        <v>58</v>
      </c>
      <c r="D115" s="13" t="s">
        <v>610</v>
      </c>
      <c r="E115" s="13" t="s">
        <v>1070</v>
      </c>
      <c r="F115" s="13" t="s">
        <v>61</v>
      </c>
      <c r="G115" s="13" t="s">
        <v>1071</v>
      </c>
      <c r="H115" s="13" t="s">
        <v>1072</v>
      </c>
      <c r="I115" s="14">
        <v>1</v>
      </c>
      <c r="J115" s="13" t="s">
        <v>25</v>
      </c>
      <c r="K115" s="13" t="s">
        <v>201</v>
      </c>
      <c r="L115" s="13" t="s">
        <v>864</v>
      </c>
      <c r="M115" s="13" t="s">
        <v>1039</v>
      </c>
    </row>
    <row r="116" spans="1:13" x14ac:dyDescent="0.3">
      <c r="A116" s="13" t="s">
        <v>26</v>
      </c>
      <c r="B116" s="13" t="s">
        <v>609</v>
      </c>
      <c r="C116" s="13" t="s">
        <v>58</v>
      </c>
      <c r="D116" s="13" t="s">
        <v>610</v>
      </c>
      <c r="E116" s="13" t="s">
        <v>1073</v>
      </c>
      <c r="F116" s="13" t="s">
        <v>61</v>
      </c>
      <c r="G116" s="13" t="s">
        <v>1062</v>
      </c>
      <c r="H116" s="13" t="s">
        <v>1063</v>
      </c>
      <c r="I116" s="14">
        <v>1</v>
      </c>
      <c r="J116" s="13" t="s">
        <v>25</v>
      </c>
      <c r="K116" s="13" t="s">
        <v>201</v>
      </c>
      <c r="L116" s="13" t="s">
        <v>864</v>
      </c>
      <c r="M116" s="13" t="s">
        <v>1064</v>
      </c>
    </row>
    <row r="117" spans="1:13" x14ac:dyDescent="0.3">
      <c r="A117" s="13" t="s">
        <v>26</v>
      </c>
      <c r="B117" s="13" t="s">
        <v>609</v>
      </c>
      <c r="C117" s="13" t="s">
        <v>58</v>
      </c>
      <c r="D117" s="13" t="s">
        <v>610</v>
      </c>
      <c r="E117" s="13" t="s">
        <v>627</v>
      </c>
      <c r="F117" s="13" t="s">
        <v>61</v>
      </c>
      <c r="G117" s="13" t="s">
        <v>1066</v>
      </c>
      <c r="H117" s="13" t="s">
        <v>1067</v>
      </c>
      <c r="I117" s="14">
        <v>1</v>
      </c>
      <c r="J117" s="13" t="s">
        <v>25</v>
      </c>
      <c r="K117" s="13" t="s">
        <v>581</v>
      </c>
      <c r="L117" s="13" t="s">
        <v>864</v>
      </c>
      <c r="M117" s="13" t="s">
        <v>141</v>
      </c>
    </row>
    <row r="118" spans="1:13" x14ac:dyDescent="0.3">
      <c r="A118" s="13" t="s">
        <v>26</v>
      </c>
      <c r="B118" s="13" t="s">
        <v>609</v>
      </c>
      <c r="C118" s="13" t="s">
        <v>58</v>
      </c>
      <c r="D118" s="13" t="s">
        <v>610</v>
      </c>
      <c r="E118" s="13" t="s">
        <v>631</v>
      </c>
      <c r="F118" s="13" t="s">
        <v>61</v>
      </c>
      <c r="G118" s="13" t="s">
        <v>1050</v>
      </c>
      <c r="H118" s="13" t="s">
        <v>1051</v>
      </c>
      <c r="I118" s="14">
        <v>2</v>
      </c>
      <c r="J118" s="13" t="s">
        <v>25</v>
      </c>
      <c r="K118" s="13" t="s">
        <v>108</v>
      </c>
      <c r="L118" s="13" t="s">
        <v>864</v>
      </c>
      <c r="M118" s="13" t="s">
        <v>301</v>
      </c>
    </row>
    <row r="119" spans="1:13" x14ac:dyDescent="0.3">
      <c r="A119" s="13" t="s">
        <v>26</v>
      </c>
      <c r="B119" s="13" t="s">
        <v>609</v>
      </c>
      <c r="C119" s="13" t="s">
        <v>58</v>
      </c>
      <c r="D119" s="13" t="s">
        <v>610</v>
      </c>
      <c r="E119" s="13" t="s">
        <v>634</v>
      </c>
      <c r="F119" s="13" t="s">
        <v>61</v>
      </c>
      <c r="G119" s="13" t="s">
        <v>1050</v>
      </c>
      <c r="H119" s="13" t="s">
        <v>1051</v>
      </c>
      <c r="I119" s="14">
        <v>2</v>
      </c>
      <c r="J119" s="13" t="s">
        <v>25</v>
      </c>
      <c r="K119" s="13" t="s">
        <v>240</v>
      </c>
      <c r="L119" s="13" t="s">
        <v>864</v>
      </c>
      <c r="M119" s="13" t="s">
        <v>301</v>
      </c>
    </row>
    <row r="120" spans="1:13" x14ac:dyDescent="0.3">
      <c r="A120" s="13" t="s">
        <v>26</v>
      </c>
      <c r="B120" s="13" t="s">
        <v>609</v>
      </c>
      <c r="C120" s="13" t="s">
        <v>58</v>
      </c>
      <c r="D120" s="13" t="s">
        <v>610</v>
      </c>
      <c r="E120" s="13" t="s">
        <v>1074</v>
      </c>
      <c r="F120" s="13" t="s">
        <v>61</v>
      </c>
      <c r="G120" s="13" t="s">
        <v>1060</v>
      </c>
      <c r="H120" s="13" t="s">
        <v>1061</v>
      </c>
      <c r="I120" s="14">
        <v>1</v>
      </c>
      <c r="J120" s="13" t="s">
        <v>25</v>
      </c>
      <c r="K120" s="13" t="s">
        <v>347</v>
      </c>
      <c r="L120" s="13" t="s">
        <v>864</v>
      </c>
      <c r="M120" s="13" t="s">
        <v>76</v>
      </c>
    </row>
    <row r="121" spans="1:13" x14ac:dyDescent="0.3">
      <c r="A121" s="13" t="s">
        <v>26</v>
      </c>
      <c r="B121" s="13" t="s">
        <v>609</v>
      </c>
      <c r="C121" s="13" t="s">
        <v>58</v>
      </c>
      <c r="D121" s="13" t="s">
        <v>610</v>
      </c>
      <c r="E121" s="13" t="s">
        <v>645</v>
      </c>
      <c r="F121" s="13" t="s">
        <v>61</v>
      </c>
      <c r="G121" s="13" t="s">
        <v>1057</v>
      </c>
      <c r="H121" s="13" t="s">
        <v>1058</v>
      </c>
      <c r="I121" s="14">
        <v>1</v>
      </c>
      <c r="J121" s="13" t="s">
        <v>25</v>
      </c>
      <c r="K121" s="13" t="s">
        <v>257</v>
      </c>
      <c r="L121" s="13" t="s">
        <v>864</v>
      </c>
      <c r="M121" s="13" t="s">
        <v>1059</v>
      </c>
    </row>
    <row r="122" spans="1:13" x14ac:dyDescent="0.3">
      <c r="A122" s="13" t="s">
        <v>26</v>
      </c>
      <c r="B122" s="13" t="s">
        <v>609</v>
      </c>
      <c r="C122" s="13" t="s">
        <v>58</v>
      </c>
      <c r="D122" s="13" t="s">
        <v>610</v>
      </c>
      <c r="E122" s="13" t="s">
        <v>1075</v>
      </c>
      <c r="F122" s="13" t="s">
        <v>61</v>
      </c>
      <c r="G122" s="13" t="s">
        <v>1076</v>
      </c>
      <c r="H122" s="13" t="s">
        <v>1077</v>
      </c>
      <c r="I122" s="14">
        <v>2</v>
      </c>
      <c r="J122" s="13" t="s">
        <v>25</v>
      </c>
      <c r="K122" s="13" t="s">
        <v>409</v>
      </c>
      <c r="L122" s="13" t="s">
        <v>864</v>
      </c>
      <c r="M122" s="13" t="s">
        <v>908</v>
      </c>
    </row>
    <row r="123" spans="1:13" x14ac:dyDescent="0.3">
      <c r="A123" s="13" t="s">
        <v>26</v>
      </c>
      <c r="B123" s="13" t="s">
        <v>609</v>
      </c>
      <c r="C123" s="13" t="s">
        <v>58</v>
      </c>
      <c r="D123" s="13" t="s">
        <v>610</v>
      </c>
      <c r="E123" s="13" t="s">
        <v>1075</v>
      </c>
      <c r="F123" s="13" t="s">
        <v>61</v>
      </c>
      <c r="G123" s="13" t="s">
        <v>1050</v>
      </c>
      <c r="H123" s="13" t="s">
        <v>1051</v>
      </c>
      <c r="I123" s="14">
        <v>2</v>
      </c>
      <c r="J123" s="13" t="s">
        <v>25</v>
      </c>
      <c r="K123" s="13" t="s">
        <v>409</v>
      </c>
      <c r="L123" s="13" t="s">
        <v>864</v>
      </c>
      <c r="M123" s="13" t="s">
        <v>301</v>
      </c>
    </row>
    <row r="124" spans="1:13" x14ac:dyDescent="0.3">
      <c r="A124" s="13" t="s">
        <v>26</v>
      </c>
      <c r="B124" s="13" t="s">
        <v>609</v>
      </c>
      <c r="C124" s="13" t="s">
        <v>58</v>
      </c>
      <c r="D124" s="13" t="s">
        <v>610</v>
      </c>
      <c r="E124" s="13" t="s">
        <v>656</v>
      </c>
      <c r="F124" s="13" t="s">
        <v>61</v>
      </c>
      <c r="G124" s="13" t="s">
        <v>1057</v>
      </c>
      <c r="H124" s="13" t="s">
        <v>1058</v>
      </c>
      <c r="I124" s="14">
        <v>1</v>
      </c>
      <c r="J124" s="13" t="s">
        <v>25</v>
      </c>
      <c r="K124" s="13" t="s">
        <v>360</v>
      </c>
      <c r="L124" s="13" t="s">
        <v>864</v>
      </c>
      <c r="M124" s="13" t="s">
        <v>1059</v>
      </c>
    </row>
    <row r="125" spans="1:13" x14ac:dyDescent="0.3">
      <c r="A125" s="13" t="s">
        <v>26</v>
      </c>
      <c r="B125" s="13" t="s">
        <v>609</v>
      </c>
      <c r="C125" s="13" t="s">
        <v>58</v>
      </c>
      <c r="D125" s="13" t="s">
        <v>610</v>
      </c>
      <c r="E125" s="13" t="s">
        <v>656</v>
      </c>
      <c r="F125" s="13" t="s">
        <v>61</v>
      </c>
      <c r="G125" s="13" t="s">
        <v>1078</v>
      </c>
      <c r="H125" s="13" t="s">
        <v>1079</v>
      </c>
      <c r="I125" s="14">
        <v>1</v>
      </c>
      <c r="J125" s="13" t="s">
        <v>25</v>
      </c>
      <c r="K125" s="13" t="s">
        <v>360</v>
      </c>
      <c r="L125" s="13" t="s">
        <v>864</v>
      </c>
      <c r="M125" s="13" t="s">
        <v>1080</v>
      </c>
    </row>
    <row r="126" spans="1:13" x14ac:dyDescent="0.3">
      <c r="A126" s="13" t="s">
        <v>26</v>
      </c>
      <c r="B126" s="13" t="s">
        <v>609</v>
      </c>
      <c r="C126" s="13" t="s">
        <v>58</v>
      </c>
      <c r="D126" s="13" t="s">
        <v>610</v>
      </c>
      <c r="E126" s="13" t="s">
        <v>662</v>
      </c>
      <c r="F126" s="13" t="s">
        <v>61</v>
      </c>
      <c r="G126" s="13" t="s">
        <v>1062</v>
      </c>
      <c r="H126" s="13" t="s">
        <v>1063</v>
      </c>
      <c r="I126" s="14">
        <v>1</v>
      </c>
      <c r="J126" s="13" t="s">
        <v>25</v>
      </c>
      <c r="K126" s="13" t="s">
        <v>470</v>
      </c>
      <c r="L126" s="13" t="s">
        <v>864</v>
      </c>
      <c r="M126" s="13" t="s">
        <v>1064</v>
      </c>
    </row>
    <row r="127" spans="1:13" x14ac:dyDescent="0.3">
      <c r="A127" s="13" t="s">
        <v>22</v>
      </c>
      <c r="B127" s="13" t="s">
        <v>260</v>
      </c>
      <c r="C127" s="13" t="s">
        <v>58</v>
      </c>
      <c r="D127" s="13" t="s">
        <v>666</v>
      </c>
      <c r="E127" s="13" t="s">
        <v>1081</v>
      </c>
      <c r="F127" s="13" t="s">
        <v>353</v>
      </c>
      <c r="G127" s="13" t="s">
        <v>1082</v>
      </c>
      <c r="H127" s="13" t="s">
        <v>1083</v>
      </c>
      <c r="I127" s="14">
        <v>4</v>
      </c>
      <c r="J127" s="13" t="s">
        <v>21</v>
      </c>
      <c r="K127" s="13" t="s">
        <v>575</v>
      </c>
      <c r="L127" s="13" t="s">
        <v>864</v>
      </c>
      <c r="M127" s="13" t="s">
        <v>76</v>
      </c>
    </row>
    <row r="128" spans="1:13" x14ac:dyDescent="0.3">
      <c r="A128" s="13" t="s">
        <v>22</v>
      </c>
      <c r="B128" s="13" t="s">
        <v>260</v>
      </c>
      <c r="C128" s="13" t="s">
        <v>58</v>
      </c>
      <c r="D128" s="13" t="s">
        <v>666</v>
      </c>
      <c r="E128" s="13" t="s">
        <v>1084</v>
      </c>
      <c r="F128" s="13" t="s">
        <v>353</v>
      </c>
      <c r="G128" s="13" t="s">
        <v>1082</v>
      </c>
      <c r="H128" s="13" t="s">
        <v>1083</v>
      </c>
      <c r="I128" s="14">
        <v>6</v>
      </c>
      <c r="J128" s="13" t="s">
        <v>21</v>
      </c>
      <c r="K128" s="13" t="s">
        <v>575</v>
      </c>
      <c r="L128" s="13" t="s">
        <v>864</v>
      </c>
      <c r="M128" s="13" t="s">
        <v>76</v>
      </c>
    </row>
    <row r="129" spans="1:13" x14ac:dyDescent="0.3">
      <c r="A129" s="13" t="s">
        <v>22</v>
      </c>
      <c r="B129" s="13" t="s">
        <v>260</v>
      </c>
      <c r="C129" s="13" t="s">
        <v>58</v>
      </c>
      <c r="D129" s="13" t="s">
        <v>666</v>
      </c>
      <c r="E129" s="13" t="s">
        <v>687</v>
      </c>
      <c r="F129" s="13" t="s">
        <v>61</v>
      </c>
      <c r="G129" s="13" t="s">
        <v>1085</v>
      </c>
      <c r="H129" s="13" t="s">
        <v>1086</v>
      </c>
      <c r="I129" s="14">
        <v>3</v>
      </c>
      <c r="J129" s="13" t="s">
        <v>21</v>
      </c>
      <c r="K129" s="13" t="s">
        <v>75</v>
      </c>
      <c r="L129" s="13" t="s">
        <v>864</v>
      </c>
      <c r="M129" s="13" t="s">
        <v>1087</v>
      </c>
    </row>
    <row r="130" spans="1:13" x14ac:dyDescent="0.3">
      <c r="A130" s="13" t="s">
        <v>22</v>
      </c>
      <c r="B130" s="13" t="s">
        <v>260</v>
      </c>
      <c r="C130" s="13" t="s">
        <v>58</v>
      </c>
      <c r="D130" s="13" t="s">
        <v>666</v>
      </c>
      <c r="E130" s="13" t="s">
        <v>1088</v>
      </c>
      <c r="F130" s="13" t="s">
        <v>61</v>
      </c>
      <c r="G130" s="13" t="s">
        <v>1089</v>
      </c>
      <c r="H130" s="13" t="s">
        <v>1090</v>
      </c>
      <c r="I130" s="14">
        <v>2</v>
      </c>
      <c r="J130" s="13" t="s">
        <v>21</v>
      </c>
      <c r="K130" s="13" t="s">
        <v>197</v>
      </c>
      <c r="L130" s="13" t="s">
        <v>864</v>
      </c>
      <c r="M130" s="13" t="s">
        <v>1091</v>
      </c>
    </row>
    <row r="131" spans="1:13" x14ac:dyDescent="0.3">
      <c r="A131" s="13" t="s">
        <v>22</v>
      </c>
      <c r="B131" s="13" t="s">
        <v>260</v>
      </c>
      <c r="C131" s="13" t="s">
        <v>58</v>
      </c>
      <c r="D131" s="13" t="s">
        <v>666</v>
      </c>
      <c r="E131" s="13" t="s">
        <v>1092</v>
      </c>
      <c r="F131" s="13" t="s">
        <v>61</v>
      </c>
      <c r="G131" s="13" t="s">
        <v>1062</v>
      </c>
      <c r="H131" s="13" t="s">
        <v>1063</v>
      </c>
      <c r="I131" s="14">
        <v>2</v>
      </c>
      <c r="J131" s="13" t="s">
        <v>21</v>
      </c>
      <c r="K131" s="13" t="s">
        <v>345</v>
      </c>
      <c r="L131" s="13" t="s">
        <v>864</v>
      </c>
      <c r="M131" s="13" t="s">
        <v>1064</v>
      </c>
    </row>
    <row r="132" spans="1:13" x14ac:dyDescent="0.3">
      <c r="A132" s="13" t="s">
        <v>22</v>
      </c>
      <c r="B132" s="13" t="s">
        <v>260</v>
      </c>
      <c r="C132" s="13" t="s">
        <v>58</v>
      </c>
      <c r="D132" s="13" t="s">
        <v>666</v>
      </c>
      <c r="E132" s="13" t="s">
        <v>1093</v>
      </c>
      <c r="F132" s="13" t="s">
        <v>353</v>
      </c>
      <c r="G132" s="13" t="s">
        <v>1094</v>
      </c>
      <c r="H132" s="13" t="s">
        <v>1095</v>
      </c>
      <c r="I132" s="14">
        <v>16</v>
      </c>
      <c r="J132" s="13" t="s">
        <v>21</v>
      </c>
      <c r="K132" s="13" t="s">
        <v>253</v>
      </c>
      <c r="L132" s="13" t="s">
        <v>864</v>
      </c>
      <c r="M132" s="13" t="s">
        <v>1096</v>
      </c>
    </row>
    <row r="133" spans="1:13" x14ac:dyDescent="0.3">
      <c r="A133" s="13" t="s">
        <v>22</v>
      </c>
      <c r="B133" s="13" t="s">
        <v>260</v>
      </c>
      <c r="C133" s="13" t="s">
        <v>58</v>
      </c>
      <c r="D133" s="13" t="s">
        <v>666</v>
      </c>
      <c r="E133" s="13" t="s">
        <v>713</v>
      </c>
      <c r="F133" s="13" t="s">
        <v>61</v>
      </c>
      <c r="G133" s="13" t="s">
        <v>1097</v>
      </c>
      <c r="H133" s="13" t="s">
        <v>1098</v>
      </c>
      <c r="I133" s="14">
        <v>1</v>
      </c>
      <c r="J133" s="13" t="s">
        <v>21</v>
      </c>
      <c r="K133" s="13" t="s">
        <v>253</v>
      </c>
      <c r="L133" s="13" t="s">
        <v>864</v>
      </c>
      <c r="M133" s="13" t="s">
        <v>1087</v>
      </c>
    </row>
    <row r="134" spans="1:13" x14ac:dyDescent="0.3">
      <c r="A134" s="13" t="s">
        <v>22</v>
      </c>
      <c r="B134" s="13" t="s">
        <v>260</v>
      </c>
      <c r="C134" s="13" t="s">
        <v>58</v>
      </c>
      <c r="D134" s="13" t="s">
        <v>666</v>
      </c>
      <c r="E134" s="13" t="s">
        <v>1099</v>
      </c>
      <c r="F134" s="13" t="s">
        <v>61</v>
      </c>
      <c r="G134" s="13" t="s">
        <v>1062</v>
      </c>
      <c r="H134" s="13" t="s">
        <v>1063</v>
      </c>
      <c r="I134" s="14">
        <v>2</v>
      </c>
      <c r="J134" s="13" t="s">
        <v>21</v>
      </c>
      <c r="K134" s="13" t="s">
        <v>356</v>
      </c>
      <c r="L134" s="13" t="s">
        <v>864</v>
      </c>
      <c r="M134" s="13" t="s">
        <v>1064</v>
      </c>
    </row>
    <row r="135" spans="1:13" x14ac:dyDescent="0.3">
      <c r="A135" s="13" t="s">
        <v>22</v>
      </c>
      <c r="B135" s="13" t="s">
        <v>260</v>
      </c>
      <c r="C135" s="13" t="s">
        <v>58</v>
      </c>
      <c r="D135" s="13" t="s">
        <v>666</v>
      </c>
      <c r="E135" s="13" t="s">
        <v>1100</v>
      </c>
      <c r="F135" s="13" t="s">
        <v>61</v>
      </c>
      <c r="G135" s="13" t="s">
        <v>1097</v>
      </c>
      <c r="H135" s="13" t="s">
        <v>1098</v>
      </c>
      <c r="I135" s="14">
        <v>2</v>
      </c>
      <c r="J135" s="13" t="s">
        <v>21</v>
      </c>
      <c r="K135" s="13" t="s">
        <v>356</v>
      </c>
      <c r="L135" s="13" t="s">
        <v>864</v>
      </c>
      <c r="M135" s="13" t="s">
        <v>1087</v>
      </c>
    </row>
    <row r="136" spans="1:13" x14ac:dyDescent="0.3">
      <c r="A136" s="13" t="s">
        <v>16</v>
      </c>
      <c r="B136" s="13" t="s">
        <v>260</v>
      </c>
      <c r="C136" s="13" t="s">
        <v>58</v>
      </c>
      <c r="D136" s="13" t="s">
        <v>724</v>
      </c>
      <c r="E136" s="13" t="s">
        <v>739</v>
      </c>
      <c r="F136" s="13" t="s">
        <v>61</v>
      </c>
      <c r="G136" s="13" t="s">
        <v>1101</v>
      </c>
      <c r="H136" s="13" t="s">
        <v>1102</v>
      </c>
      <c r="I136" s="14">
        <v>1</v>
      </c>
      <c r="J136" s="13" t="s">
        <v>15</v>
      </c>
      <c r="K136" s="13" t="s">
        <v>176</v>
      </c>
      <c r="L136" s="13" t="s">
        <v>864</v>
      </c>
      <c r="M136" s="13" t="s">
        <v>1103</v>
      </c>
    </row>
    <row r="137" spans="1:13" x14ac:dyDescent="0.3">
      <c r="A137" s="13" t="s">
        <v>16</v>
      </c>
      <c r="B137" s="13" t="s">
        <v>260</v>
      </c>
      <c r="C137" s="13" t="s">
        <v>58</v>
      </c>
      <c r="D137" s="13" t="s">
        <v>724</v>
      </c>
      <c r="E137" s="13" t="s">
        <v>1104</v>
      </c>
      <c r="F137" s="13" t="s">
        <v>353</v>
      </c>
      <c r="G137" s="13" t="s">
        <v>1105</v>
      </c>
      <c r="H137" s="13" t="s">
        <v>1106</v>
      </c>
      <c r="I137" s="14">
        <v>1</v>
      </c>
      <c r="J137" s="13" t="s">
        <v>15</v>
      </c>
      <c r="K137" s="13" t="s">
        <v>103</v>
      </c>
      <c r="L137" s="13" t="s">
        <v>864</v>
      </c>
      <c r="M137" s="13" t="s">
        <v>76</v>
      </c>
    </row>
    <row r="138" spans="1:13" x14ac:dyDescent="0.3">
      <c r="A138" s="13" t="s">
        <v>16</v>
      </c>
      <c r="B138" s="13" t="s">
        <v>260</v>
      </c>
      <c r="C138" s="13" t="s">
        <v>58</v>
      </c>
      <c r="D138" s="13" t="s">
        <v>724</v>
      </c>
      <c r="E138" s="13" t="s">
        <v>1107</v>
      </c>
      <c r="F138" s="13" t="s">
        <v>61</v>
      </c>
      <c r="G138" s="13" t="s">
        <v>1108</v>
      </c>
      <c r="H138" s="13" t="s">
        <v>1109</v>
      </c>
      <c r="I138" s="14">
        <v>1</v>
      </c>
      <c r="J138" s="13" t="s">
        <v>15</v>
      </c>
      <c r="K138" s="13" t="s">
        <v>131</v>
      </c>
      <c r="L138" s="13" t="s">
        <v>864</v>
      </c>
      <c r="M138" s="13" t="s">
        <v>766</v>
      </c>
    </row>
    <row r="139" spans="1:13" x14ac:dyDescent="0.3">
      <c r="A139" s="13" t="s">
        <v>16</v>
      </c>
      <c r="B139" s="13" t="s">
        <v>260</v>
      </c>
      <c r="C139" s="13" t="s">
        <v>58</v>
      </c>
      <c r="D139" s="13" t="s">
        <v>724</v>
      </c>
      <c r="E139" s="13" t="s">
        <v>1110</v>
      </c>
      <c r="F139" s="13" t="s">
        <v>61</v>
      </c>
      <c r="G139" s="13" t="s">
        <v>1111</v>
      </c>
      <c r="H139" s="13" t="s">
        <v>1112</v>
      </c>
      <c r="I139" s="14">
        <v>5</v>
      </c>
      <c r="J139" s="13" t="s">
        <v>15</v>
      </c>
      <c r="K139" s="13" t="s">
        <v>85</v>
      </c>
      <c r="L139" s="13" t="s">
        <v>864</v>
      </c>
      <c r="M139" s="13" t="s">
        <v>949</v>
      </c>
    </row>
    <row r="140" spans="1:13" x14ac:dyDescent="0.3">
      <c r="A140" s="13" t="s">
        <v>16</v>
      </c>
      <c r="B140" s="13" t="s">
        <v>260</v>
      </c>
      <c r="C140" s="13" t="s">
        <v>58</v>
      </c>
      <c r="D140" s="13" t="s">
        <v>724</v>
      </c>
      <c r="E140" s="13" t="s">
        <v>1113</v>
      </c>
      <c r="F140" s="13" t="s">
        <v>61</v>
      </c>
      <c r="G140" s="13" t="s">
        <v>1114</v>
      </c>
      <c r="H140" s="13" t="s">
        <v>1115</v>
      </c>
      <c r="I140" s="14">
        <v>4</v>
      </c>
      <c r="J140" s="13" t="s">
        <v>15</v>
      </c>
      <c r="K140" s="13" t="s">
        <v>259</v>
      </c>
      <c r="L140" s="13" t="s">
        <v>864</v>
      </c>
      <c r="M140" s="13" t="s">
        <v>1116</v>
      </c>
    </row>
    <row r="141" spans="1:13" x14ac:dyDescent="0.3">
      <c r="A141" s="13" t="s">
        <v>16</v>
      </c>
      <c r="B141" s="13" t="s">
        <v>260</v>
      </c>
      <c r="C141" s="13" t="s">
        <v>58</v>
      </c>
      <c r="D141" s="13" t="s">
        <v>724</v>
      </c>
      <c r="E141" s="13" t="s">
        <v>1117</v>
      </c>
      <c r="F141" s="13" t="s">
        <v>61</v>
      </c>
      <c r="G141" s="13" t="s">
        <v>1111</v>
      </c>
      <c r="H141" s="13" t="s">
        <v>1112</v>
      </c>
      <c r="I141" s="14">
        <v>10</v>
      </c>
      <c r="J141" s="13" t="s">
        <v>15</v>
      </c>
      <c r="K141" s="13" t="s">
        <v>93</v>
      </c>
      <c r="L141" s="13" t="s">
        <v>864</v>
      </c>
      <c r="M141" s="13" t="s">
        <v>949</v>
      </c>
    </row>
    <row r="142" spans="1:13" x14ac:dyDescent="0.3">
      <c r="A142" s="13" t="s">
        <v>34</v>
      </c>
      <c r="B142" s="13" t="s">
        <v>556</v>
      </c>
      <c r="C142" s="13" t="s">
        <v>58</v>
      </c>
      <c r="D142" s="13" t="s">
        <v>770</v>
      </c>
      <c r="E142" s="13" t="s">
        <v>1118</v>
      </c>
      <c r="F142" s="13" t="s">
        <v>61</v>
      </c>
      <c r="G142" s="13" t="s">
        <v>1119</v>
      </c>
      <c r="H142" s="13" t="s">
        <v>1120</v>
      </c>
      <c r="I142" s="14">
        <v>1</v>
      </c>
      <c r="J142" s="13" t="s">
        <v>33</v>
      </c>
      <c r="K142" s="13" t="s">
        <v>731</v>
      </c>
      <c r="L142" s="13" t="s">
        <v>864</v>
      </c>
      <c r="M142" s="13" t="s">
        <v>1121</v>
      </c>
    </row>
    <row r="143" spans="1:13" x14ac:dyDescent="0.3">
      <c r="A143" s="13" t="s">
        <v>34</v>
      </c>
      <c r="B143" s="13" t="s">
        <v>556</v>
      </c>
      <c r="C143" s="13" t="s">
        <v>58</v>
      </c>
      <c r="D143" s="13" t="s">
        <v>770</v>
      </c>
      <c r="E143" s="13" t="s">
        <v>1118</v>
      </c>
      <c r="F143" s="13" t="s">
        <v>61</v>
      </c>
      <c r="G143" s="13" t="s">
        <v>1122</v>
      </c>
      <c r="H143" s="13" t="s">
        <v>1123</v>
      </c>
      <c r="I143" s="14">
        <v>4</v>
      </c>
      <c r="J143" s="13" t="s">
        <v>33</v>
      </c>
      <c r="K143" s="13" t="s">
        <v>731</v>
      </c>
      <c r="L143" s="13" t="s">
        <v>864</v>
      </c>
      <c r="M143" s="13" t="s">
        <v>1124</v>
      </c>
    </row>
    <row r="144" spans="1:13" x14ac:dyDescent="0.3">
      <c r="A144" s="13" t="s">
        <v>34</v>
      </c>
      <c r="B144" s="13" t="s">
        <v>556</v>
      </c>
      <c r="C144" s="13" t="s">
        <v>58</v>
      </c>
      <c r="D144" s="13" t="s">
        <v>770</v>
      </c>
      <c r="E144" s="13" t="s">
        <v>771</v>
      </c>
      <c r="F144" s="13" t="s">
        <v>61</v>
      </c>
      <c r="G144" s="13" t="s">
        <v>1125</v>
      </c>
      <c r="H144" s="13" t="s">
        <v>1126</v>
      </c>
      <c r="I144" s="14">
        <v>2</v>
      </c>
      <c r="J144" s="13" t="s">
        <v>33</v>
      </c>
      <c r="K144" s="13" t="s">
        <v>731</v>
      </c>
      <c r="L144" s="13" t="s">
        <v>864</v>
      </c>
      <c r="M144" s="13" t="s">
        <v>1127</v>
      </c>
    </row>
    <row r="145" spans="1:13" x14ac:dyDescent="0.3">
      <c r="A145" s="13" t="s">
        <v>34</v>
      </c>
      <c r="B145" s="13" t="s">
        <v>556</v>
      </c>
      <c r="C145" s="13" t="s">
        <v>58</v>
      </c>
      <c r="D145" s="13" t="s">
        <v>770</v>
      </c>
      <c r="E145" s="13" t="s">
        <v>771</v>
      </c>
      <c r="F145" s="13" t="s">
        <v>61</v>
      </c>
      <c r="G145" s="13" t="s">
        <v>1128</v>
      </c>
      <c r="H145" s="13" t="s">
        <v>1129</v>
      </c>
      <c r="I145" s="14">
        <v>3</v>
      </c>
      <c r="J145" s="13" t="s">
        <v>33</v>
      </c>
      <c r="K145" s="13" t="s">
        <v>731</v>
      </c>
      <c r="L145" s="13" t="s">
        <v>864</v>
      </c>
      <c r="M145" s="13" t="s">
        <v>1130</v>
      </c>
    </row>
    <row r="146" spans="1:13" x14ac:dyDescent="0.3">
      <c r="A146" s="13" t="s">
        <v>34</v>
      </c>
      <c r="B146" s="13" t="s">
        <v>556</v>
      </c>
      <c r="C146" s="13" t="s">
        <v>58</v>
      </c>
      <c r="D146" s="13" t="s">
        <v>770</v>
      </c>
      <c r="E146" s="13" t="s">
        <v>771</v>
      </c>
      <c r="F146" s="13" t="s">
        <v>61</v>
      </c>
      <c r="G146" s="13" t="s">
        <v>1131</v>
      </c>
      <c r="H146" s="13" t="s">
        <v>1132</v>
      </c>
      <c r="I146" s="14">
        <v>1</v>
      </c>
      <c r="J146" s="13" t="s">
        <v>33</v>
      </c>
      <c r="K146" s="13" t="s">
        <v>731</v>
      </c>
      <c r="L146" s="13" t="s">
        <v>864</v>
      </c>
      <c r="M146" s="13" t="s">
        <v>940</v>
      </c>
    </row>
    <row r="147" spans="1:13" x14ac:dyDescent="0.3">
      <c r="A147" s="13" t="s">
        <v>34</v>
      </c>
      <c r="B147" s="13" t="s">
        <v>556</v>
      </c>
      <c r="C147" s="13" t="s">
        <v>58</v>
      </c>
      <c r="D147" s="13" t="s">
        <v>770</v>
      </c>
      <c r="E147" s="13" t="s">
        <v>771</v>
      </c>
      <c r="F147" s="13" t="s">
        <v>61</v>
      </c>
      <c r="G147" s="13" t="s">
        <v>1133</v>
      </c>
      <c r="H147" s="13" t="s">
        <v>1134</v>
      </c>
      <c r="I147" s="14">
        <v>1</v>
      </c>
      <c r="J147" s="13" t="s">
        <v>33</v>
      </c>
      <c r="K147" s="13" t="s">
        <v>731</v>
      </c>
      <c r="L147" s="13" t="s">
        <v>864</v>
      </c>
      <c r="M147" s="13" t="s">
        <v>940</v>
      </c>
    </row>
    <row r="148" spans="1:13" x14ac:dyDescent="0.3">
      <c r="A148" s="13" t="s">
        <v>34</v>
      </c>
      <c r="B148" s="13" t="s">
        <v>556</v>
      </c>
      <c r="C148" s="13" t="s">
        <v>58</v>
      </c>
      <c r="D148" s="13" t="s">
        <v>770</v>
      </c>
      <c r="E148" s="13" t="s">
        <v>771</v>
      </c>
      <c r="F148" s="13" t="s">
        <v>61</v>
      </c>
      <c r="G148" s="13" t="s">
        <v>1135</v>
      </c>
      <c r="H148" s="13" t="s">
        <v>1136</v>
      </c>
      <c r="I148" s="14">
        <v>1</v>
      </c>
      <c r="J148" s="13" t="s">
        <v>33</v>
      </c>
      <c r="K148" s="13" t="s">
        <v>731</v>
      </c>
      <c r="L148" s="13" t="s">
        <v>864</v>
      </c>
      <c r="M148" s="13" t="s">
        <v>1080</v>
      </c>
    </row>
    <row r="149" spans="1:13" x14ac:dyDescent="0.3">
      <c r="A149" s="13" t="s">
        <v>34</v>
      </c>
      <c r="B149" s="13" t="s">
        <v>556</v>
      </c>
      <c r="C149" s="13" t="s">
        <v>58</v>
      </c>
      <c r="D149" s="13" t="s">
        <v>770</v>
      </c>
      <c r="E149" s="13" t="s">
        <v>1137</v>
      </c>
      <c r="F149" s="13" t="s">
        <v>353</v>
      </c>
      <c r="G149" s="13" t="s">
        <v>1138</v>
      </c>
      <c r="H149" s="13" t="s">
        <v>1139</v>
      </c>
      <c r="I149" s="14">
        <v>3</v>
      </c>
      <c r="J149" s="13" t="s">
        <v>33</v>
      </c>
      <c r="K149" s="13" t="s">
        <v>570</v>
      </c>
      <c r="L149" s="13" t="s">
        <v>864</v>
      </c>
      <c r="M149" s="13" t="s">
        <v>1130</v>
      </c>
    </row>
    <row r="150" spans="1:13" x14ac:dyDescent="0.3">
      <c r="A150" s="13" t="s">
        <v>34</v>
      </c>
      <c r="B150" s="13" t="s">
        <v>556</v>
      </c>
      <c r="C150" s="13" t="s">
        <v>58</v>
      </c>
      <c r="D150" s="13" t="s">
        <v>770</v>
      </c>
      <c r="E150" s="13" t="s">
        <v>778</v>
      </c>
      <c r="F150" s="13" t="s">
        <v>61</v>
      </c>
      <c r="G150" s="13" t="s">
        <v>1140</v>
      </c>
      <c r="H150" s="13" t="s">
        <v>1141</v>
      </c>
      <c r="I150" s="14">
        <v>1</v>
      </c>
      <c r="J150" s="13" t="s">
        <v>33</v>
      </c>
      <c r="K150" s="13" t="s">
        <v>270</v>
      </c>
      <c r="L150" s="13" t="s">
        <v>864</v>
      </c>
      <c r="M150" s="13" t="s">
        <v>1127</v>
      </c>
    </row>
    <row r="151" spans="1:13" x14ac:dyDescent="0.3">
      <c r="A151" s="13" t="s">
        <v>34</v>
      </c>
      <c r="B151" s="13" t="s">
        <v>556</v>
      </c>
      <c r="C151" s="13" t="s">
        <v>58</v>
      </c>
      <c r="D151" s="13" t="s">
        <v>770</v>
      </c>
      <c r="E151" s="13" t="s">
        <v>781</v>
      </c>
      <c r="F151" s="13" t="s">
        <v>61</v>
      </c>
      <c r="G151" s="13" t="s">
        <v>1012</v>
      </c>
      <c r="H151" s="13" t="s">
        <v>1013</v>
      </c>
      <c r="I151" s="14">
        <v>1</v>
      </c>
      <c r="J151" s="13" t="s">
        <v>33</v>
      </c>
      <c r="K151" s="13" t="s">
        <v>64</v>
      </c>
      <c r="L151" s="13" t="s">
        <v>864</v>
      </c>
      <c r="M151" s="13" t="s">
        <v>76</v>
      </c>
    </row>
    <row r="152" spans="1:13" x14ac:dyDescent="0.3">
      <c r="A152" s="13" t="s">
        <v>34</v>
      </c>
      <c r="B152" s="13" t="s">
        <v>556</v>
      </c>
      <c r="C152" s="13" t="s">
        <v>58</v>
      </c>
      <c r="D152" s="13" t="s">
        <v>770</v>
      </c>
      <c r="E152" s="13" t="s">
        <v>789</v>
      </c>
      <c r="F152" s="13" t="s">
        <v>61</v>
      </c>
      <c r="G152" s="13" t="s">
        <v>1142</v>
      </c>
      <c r="H152" s="13" t="s">
        <v>1143</v>
      </c>
      <c r="I152" s="14">
        <v>1</v>
      </c>
      <c r="J152" s="13" t="s">
        <v>33</v>
      </c>
      <c r="K152" s="13" t="s">
        <v>64</v>
      </c>
      <c r="L152" s="13" t="s">
        <v>864</v>
      </c>
      <c r="M152" s="13" t="s">
        <v>797</v>
      </c>
    </row>
    <row r="153" spans="1:13" x14ac:dyDescent="0.3">
      <c r="A153" s="13" t="s">
        <v>34</v>
      </c>
      <c r="B153" s="13" t="s">
        <v>556</v>
      </c>
      <c r="C153" s="13" t="s">
        <v>58</v>
      </c>
      <c r="D153" s="13" t="s">
        <v>770</v>
      </c>
      <c r="E153" s="13" t="s">
        <v>794</v>
      </c>
      <c r="F153" s="13" t="s">
        <v>61</v>
      </c>
      <c r="G153" s="13" t="s">
        <v>1144</v>
      </c>
      <c r="H153" s="13" t="s">
        <v>1145</v>
      </c>
      <c r="I153" s="14">
        <v>3</v>
      </c>
      <c r="J153" s="13" t="s">
        <v>33</v>
      </c>
      <c r="K153" s="13" t="s">
        <v>70</v>
      </c>
      <c r="L153" s="13" t="s">
        <v>864</v>
      </c>
      <c r="M153" s="13" t="s">
        <v>797</v>
      </c>
    </row>
    <row r="154" spans="1:13" x14ac:dyDescent="0.3">
      <c r="A154" s="13" t="s">
        <v>34</v>
      </c>
      <c r="B154" s="13" t="s">
        <v>556</v>
      </c>
      <c r="C154" s="13" t="s">
        <v>58</v>
      </c>
      <c r="D154" s="13" t="s">
        <v>770</v>
      </c>
      <c r="E154" s="13" t="s">
        <v>798</v>
      </c>
      <c r="F154" s="13" t="s">
        <v>61</v>
      </c>
      <c r="G154" s="13" t="s">
        <v>1146</v>
      </c>
      <c r="H154" s="13" t="s">
        <v>1147</v>
      </c>
      <c r="I154" s="14">
        <v>2</v>
      </c>
      <c r="J154" s="13" t="s">
        <v>33</v>
      </c>
      <c r="K154" s="13" t="s">
        <v>176</v>
      </c>
      <c r="L154" s="13" t="s">
        <v>864</v>
      </c>
      <c r="M154" s="13" t="s">
        <v>1127</v>
      </c>
    </row>
    <row r="155" spans="1:13" x14ac:dyDescent="0.3">
      <c r="A155" s="13" t="s">
        <v>34</v>
      </c>
      <c r="B155" s="13" t="s">
        <v>556</v>
      </c>
      <c r="C155" s="13" t="s">
        <v>58</v>
      </c>
      <c r="D155" s="13" t="s">
        <v>770</v>
      </c>
      <c r="E155" s="13" t="s">
        <v>814</v>
      </c>
      <c r="F155" s="13" t="s">
        <v>61</v>
      </c>
      <c r="G155" s="13" t="s">
        <v>1148</v>
      </c>
      <c r="H155" s="13" t="s">
        <v>1149</v>
      </c>
      <c r="I155" s="14">
        <v>1</v>
      </c>
      <c r="J155" s="13" t="s">
        <v>33</v>
      </c>
      <c r="K155" s="13" t="s">
        <v>291</v>
      </c>
      <c r="L155" s="13" t="s">
        <v>864</v>
      </c>
      <c r="M155" s="13" t="s">
        <v>1087</v>
      </c>
    </row>
    <row r="156" spans="1:13" x14ac:dyDescent="0.3">
      <c r="A156" s="13" t="s">
        <v>34</v>
      </c>
      <c r="B156" s="13" t="s">
        <v>556</v>
      </c>
      <c r="C156" s="13" t="s">
        <v>58</v>
      </c>
      <c r="D156" s="13" t="s">
        <v>770</v>
      </c>
      <c r="E156" s="13" t="s">
        <v>814</v>
      </c>
      <c r="F156" s="13" t="s">
        <v>61</v>
      </c>
      <c r="G156" s="13" t="s">
        <v>1150</v>
      </c>
      <c r="H156" s="13" t="s">
        <v>1151</v>
      </c>
      <c r="I156" s="14">
        <v>1</v>
      </c>
      <c r="J156" s="13" t="s">
        <v>33</v>
      </c>
      <c r="K156" s="13" t="s">
        <v>291</v>
      </c>
      <c r="L156" s="13" t="s">
        <v>864</v>
      </c>
      <c r="M156" s="13" t="s">
        <v>301</v>
      </c>
    </row>
    <row r="157" spans="1:13" x14ac:dyDescent="0.3">
      <c r="A157" s="13" t="s">
        <v>34</v>
      </c>
      <c r="B157" s="13" t="s">
        <v>556</v>
      </c>
      <c r="C157" s="13" t="s">
        <v>58</v>
      </c>
      <c r="D157" s="13" t="s">
        <v>770</v>
      </c>
      <c r="E157" s="13" t="s">
        <v>821</v>
      </c>
      <c r="F157" s="13" t="s">
        <v>61</v>
      </c>
      <c r="G157" s="13" t="s">
        <v>1152</v>
      </c>
      <c r="H157" s="13" t="s">
        <v>1153</v>
      </c>
      <c r="I157" s="14">
        <v>1</v>
      </c>
      <c r="J157" s="13" t="s">
        <v>33</v>
      </c>
      <c r="K157" s="13" t="s">
        <v>297</v>
      </c>
      <c r="L157" s="13" t="s">
        <v>864</v>
      </c>
      <c r="M157" s="13" t="s">
        <v>1130</v>
      </c>
    </row>
    <row r="158" spans="1:13" x14ac:dyDescent="0.3">
      <c r="A158" s="13" t="s">
        <v>34</v>
      </c>
      <c r="B158" s="13" t="s">
        <v>556</v>
      </c>
      <c r="C158" s="13" t="s">
        <v>58</v>
      </c>
      <c r="D158" s="13" t="s">
        <v>770</v>
      </c>
      <c r="E158" s="13" t="s">
        <v>821</v>
      </c>
      <c r="F158" s="13" t="s">
        <v>61</v>
      </c>
      <c r="G158" s="13" t="s">
        <v>1125</v>
      </c>
      <c r="H158" s="13" t="s">
        <v>1126</v>
      </c>
      <c r="I158" s="14">
        <v>3</v>
      </c>
      <c r="J158" s="13" t="s">
        <v>33</v>
      </c>
      <c r="K158" s="13" t="s">
        <v>297</v>
      </c>
      <c r="L158" s="13" t="s">
        <v>864</v>
      </c>
      <c r="M158" s="13" t="s">
        <v>1127</v>
      </c>
    </row>
    <row r="159" spans="1:13" x14ac:dyDescent="0.3">
      <c r="A159" s="13" t="s">
        <v>34</v>
      </c>
      <c r="B159" s="13" t="s">
        <v>556</v>
      </c>
      <c r="C159" s="13" t="s">
        <v>58</v>
      </c>
      <c r="D159" s="13" t="s">
        <v>770</v>
      </c>
      <c r="E159" s="13" t="s">
        <v>824</v>
      </c>
      <c r="F159" s="13" t="s">
        <v>61</v>
      </c>
      <c r="G159" s="13" t="s">
        <v>1154</v>
      </c>
      <c r="H159" s="13" t="s">
        <v>1155</v>
      </c>
      <c r="I159" s="14">
        <v>1</v>
      </c>
      <c r="J159" s="13" t="s">
        <v>33</v>
      </c>
      <c r="K159" s="13" t="s">
        <v>502</v>
      </c>
      <c r="L159" s="13" t="s">
        <v>864</v>
      </c>
      <c r="M159" s="13" t="s">
        <v>413</v>
      </c>
    </row>
    <row r="160" spans="1:13" x14ac:dyDescent="0.3">
      <c r="A160" s="13" t="s">
        <v>34</v>
      </c>
      <c r="B160" s="13" t="s">
        <v>556</v>
      </c>
      <c r="C160" s="13" t="s">
        <v>58</v>
      </c>
      <c r="D160" s="13" t="s">
        <v>770</v>
      </c>
      <c r="E160" s="13" t="s">
        <v>838</v>
      </c>
      <c r="F160" s="13" t="s">
        <v>61</v>
      </c>
      <c r="G160" s="13" t="s">
        <v>1156</v>
      </c>
      <c r="H160" s="13" t="s">
        <v>1157</v>
      </c>
      <c r="I160" s="14">
        <v>1</v>
      </c>
      <c r="J160" s="13" t="s">
        <v>33</v>
      </c>
      <c r="K160" s="13" t="s">
        <v>103</v>
      </c>
      <c r="L160" s="13" t="s">
        <v>864</v>
      </c>
      <c r="M160" s="13" t="s">
        <v>141</v>
      </c>
    </row>
    <row r="161" spans="1:13" x14ac:dyDescent="0.3">
      <c r="A161" s="13" t="s">
        <v>34</v>
      </c>
      <c r="B161" s="13" t="s">
        <v>556</v>
      </c>
      <c r="C161" s="13" t="s">
        <v>58</v>
      </c>
      <c r="D161" s="13" t="s">
        <v>770</v>
      </c>
      <c r="E161" s="13" t="s">
        <v>841</v>
      </c>
      <c r="F161" s="13" t="s">
        <v>61</v>
      </c>
      <c r="G161" s="13" t="s">
        <v>1158</v>
      </c>
      <c r="H161" s="13" t="s">
        <v>1159</v>
      </c>
      <c r="I161" s="14">
        <v>1</v>
      </c>
      <c r="J161" s="13" t="s">
        <v>33</v>
      </c>
      <c r="K161" s="13" t="s">
        <v>624</v>
      </c>
      <c r="L161" s="13" t="s">
        <v>864</v>
      </c>
      <c r="M161" s="13" t="s">
        <v>949</v>
      </c>
    </row>
    <row r="162" spans="1:13" x14ac:dyDescent="0.3">
      <c r="A162" s="13" t="s">
        <v>34</v>
      </c>
      <c r="B162" s="13" t="s">
        <v>556</v>
      </c>
      <c r="C162" s="13" t="s">
        <v>58</v>
      </c>
      <c r="D162" s="13" t="s">
        <v>770</v>
      </c>
      <c r="E162" s="13" t="s">
        <v>847</v>
      </c>
      <c r="F162" s="13" t="s">
        <v>61</v>
      </c>
      <c r="G162" s="13" t="s">
        <v>1160</v>
      </c>
      <c r="H162" s="13" t="s">
        <v>1161</v>
      </c>
      <c r="I162" s="14">
        <v>1</v>
      </c>
      <c r="J162" s="13" t="s">
        <v>33</v>
      </c>
      <c r="K162" s="13" t="s">
        <v>380</v>
      </c>
      <c r="L162" s="13" t="s">
        <v>864</v>
      </c>
      <c r="M162" s="13" t="s">
        <v>940</v>
      </c>
    </row>
    <row r="163" spans="1:13" x14ac:dyDescent="0.3">
      <c r="A163" s="13" t="s">
        <v>34</v>
      </c>
      <c r="B163" s="13" t="s">
        <v>556</v>
      </c>
      <c r="C163" s="13" t="s">
        <v>58</v>
      </c>
      <c r="D163" s="13" t="s">
        <v>770</v>
      </c>
      <c r="E163" s="13" t="s">
        <v>1162</v>
      </c>
      <c r="F163" s="13" t="s">
        <v>61</v>
      </c>
      <c r="G163" s="13" t="s">
        <v>1163</v>
      </c>
      <c r="H163" s="13" t="s">
        <v>1164</v>
      </c>
      <c r="I163" s="14">
        <v>1</v>
      </c>
      <c r="J163" s="13" t="s">
        <v>33</v>
      </c>
      <c r="K163" s="13" t="s">
        <v>201</v>
      </c>
      <c r="L163" s="13" t="s">
        <v>864</v>
      </c>
      <c r="M163" s="13" t="s">
        <v>797</v>
      </c>
    </row>
    <row r="164" spans="1:13" x14ac:dyDescent="0.3">
      <c r="A164" s="13" t="s">
        <v>34</v>
      </c>
      <c r="B164" s="13" t="s">
        <v>556</v>
      </c>
      <c r="C164" s="13" t="s">
        <v>58</v>
      </c>
      <c r="D164" s="13" t="s">
        <v>770</v>
      </c>
      <c r="E164" s="13" t="s">
        <v>1165</v>
      </c>
      <c r="F164" s="13" t="s">
        <v>61</v>
      </c>
      <c r="G164" s="13" t="s">
        <v>1166</v>
      </c>
      <c r="H164" s="13" t="s">
        <v>1167</v>
      </c>
      <c r="I164" s="14">
        <v>2</v>
      </c>
      <c r="J164" s="13" t="s">
        <v>33</v>
      </c>
      <c r="K164" s="13" t="s">
        <v>145</v>
      </c>
      <c r="L164" s="13" t="s">
        <v>864</v>
      </c>
      <c r="M164" s="13" t="s">
        <v>1087</v>
      </c>
    </row>
    <row r="165" spans="1:13" x14ac:dyDescent="0.3">
      <c r="A165" s="13" t="s">
        <v>34</v>
      </c>
      <c r="B165" s="13" t="s">
        <v>556</v>
      </c>
      <c r="C165" s="13" t="s">
        <v>58</v>
      </c>
      <c r="D165" s="13" t="s">
        <v>770</v>
      </c>
      <c r="E165" s="13" t="s">
        <v>1168</v>
      </c>
      <c r="F165" s="13" t="s">
        <v>61</v>
      </c>
      <c r="G165" s="13" t="s">
        <v>1169</v>
      </c>
      <c r="H165" s="13" t="s">
        <v>1170</v>
      </c>
      <c r="I165" s="14">
        <v>2</v>
      </c>
      <c r="J165" s="13" t="s">
        <v>33</v>
      </c>
      <c r="K165" s="13" t="s">
        <v>232</v>
      </c>
      <c r="L165" s="13" t="s">
        <v>864</v>
      </c>
      <c r="M165" s="13" t="s">
        <v>76</v>
      </c>
    </row>
    <row r="166" spans="1:13" x14ac:dyDescent="0.3">
      <c r="A166" s="13" t="s">
        <v>34</v>
      </c>
      <c r="B166" s="13" t="s">
        <v>556</v>
      </c>
      <c r="C166" s="13" t="s">
        <v>58</v>
      </c>
      <c r="D166" s="13" t="s">
        <v>770</v>
      </c>
      <c r="E166" s="13" t="s">
        <v>1168</v>
      </c>
      <c r="F166" s="13" t="s">
        <v>61</v>
      </c>
      <c r="G166" s="13" t="s">
        <v>1171</v>
      </c>
      <c r="H166" s="13" t="s">
        <v>1172</v>
      </c>
      <c r="I166" s="14">
        <v>1</v>
      </c>
      <c r="J166" s="13" t="s">
        <v>33</v>
      </c>
      <c r="K166" s="13" t="s">
        <v>232</v>
      </c>
      <c r="L166" s="13" t="s">
        <v>864</v>
      </c>
      <c r="M166" s="13" t="s">
        <v>1173</v>
      </c>
    </row>
    <row r="167" spans="1:13" x14ac:dyDescent="0.3">
      <c r="A167" s="13" t="s">
        <v>34</v>
      </c>
      <c r="B167" s="13" t="s">
        <v>556</v>
      </c>
      <c r="C167" s="13" t="s">
        <v>58</v>
      </c>
      <c r="D167" s="13" t="s">
        <v>770</v>
      </c>
      <c r="E167" s="13" t="s">
        <v>1174</v>
      </c>
      <c r="F167" s="13" t="s">
        <v>61</v>
      </c>
      <c r="G167" s="13" t="s">
        <v>1175</v>
      </c>
      <c r="H167" s="13" t="s">
        <v>1176</v>
      </c>
      <c r="I167" s="14">
        <v>1</v>
      </c>
      <c r="J167" s="13" t="s">
        <v>33</v>
      </c>
      <c r="K167" s="13" t="s">
        <v>345</v>
      </c>
      <c r="L167" s="13" t="s">
        <v>864</v>
      </c>
      <c r="M167" s="13" t="s">
        <v>76</v>
      </c>
    </row>
  </sheetData>
  <mergeCells count="1">
    <mergeCell ref="A1:M1"/>
  </mergeCells>
  <pageMargins left="0.5" right="0.5" top="0.75" bottom="0.75" header="0.3" footer="0.3"/>
  <pageSetup scale="6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92"/>
  <sheetViews>
    <sheetView topLeftCell="A2" workbookViewId="0">
      <selection activeCell="A2" sqref="A2:N1092"/>
    </sheetView>
  </sheetViews>
  <sheetFormatPr defaultRowHeight="14.4" x14ac:dyDescent="0.3"/>
  <cols>
    <col min="2" max="2" width="25" customWidth="1"/>
    <col min="3" max="3" width="12.44140625" customWidth="1"/>
    <col min="5" max="6" width="12.44140625" customWidth="1"/>
    <col min="13" max="13" width="57.109375" bestFit="1" customWidth="1"/>
  </cols>
  <sheetData>
    <row r="1" spans="1:14" x14ac:dyDescent="0.3">
      <c r="A1" s="26" t="s">
        <v>1177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</row>
    <row r="2" spans="1:14" ht="27.45" customHeight="1" x14ac:dyDescent="0.3">
      <c r="A2" s="15" t="s">
        <v>50</v>
      </c>
      <c r="B2" s="15" t="s">
        <v>1178</v>
      </c>
      <c r="C2" s="15" t="s">
        <v>1179</v>
      </c>
      <c r="D2" s="15" t="s">
        <v>1180</v>
      </c>
      <c r="E2" s="15" t="s">
        <v>56</v>
      </c>
      <c r="F2" s="15" t="s">
        <v>1181</v>
      </c>
      <c r="G2" s="16" t="s">
        <v>1182</v>
      </c>
      <c r="H2" s="16" t="s">
        <v>52</v>
      </c>
      <c r="I2" s="16" t="s">
        <v>1183</v>
      </c>
      <c r="J2" s="16" t="s">
        <v>1184</v>
      </c>
      <c r="K2" s="16" t="s">
        <v>1185</v>
      </c>
      <c r="L2" s="16" t="s">
        <v>1186</v>
      </c>
      <c r="M2" s="50" t="s">
        <v>4837</v>
      </c>
      <c r="N2" s="50" t="s">
        <v>4838</v>
      </c>
    </row>
    <row r="3" spans="1:14" x14ac:dyDescent="0.3">
      <c r="A3" s="7" t="s">
        <v>982</v>
      </c>
      <c r="B3" s="7" t="s">
        <v>1187</v>
      </c>
      <c r="C3" s="7" t="s">
        <v>1188</v>
      </c>
      <c r="D3" s="7" t="s">
        <v>1189</v>
      </c>
      <c r="E3" s="7" t="s">
        <v>548</v>
      </c>
      <c r="F3" s="7" t="s">
        <v>1190</v>
      </c>
      <c r="G3" s="30">
        <v>19</v>
      </c>
      <c r="H3" s="30">
        <v>27</v>
      </c>
      <c r="I3" s="31">
        <v>0.31578947368421051</v>
      </c>
      <c r="J3" s="32">
        <v>0.57894736842105265</v>
      </c>
      <c r="K3" s="33">
        <v>0</v>
      </c>
      <c r="L3" s="34">
        <v>0.10526315789473685</v>
      </c>
      <c r="M3" s="51" t="s">
        <v>4836</v>
      </c>
      <c r="N3" s="51"/>
    </row>
    <row r="4" spans="1:14" x14ac:dyDescent="0.3">
      <c r="A4" s="7" t="s">
        <v>1191</v>
      </c>
      <c r="B4" s="7" t="s">
        <v>1192</v>
      </c>
      <c r="C4" s="7" t="s">
        <v>1193</v>
      </c>
      <c r="D4" s="7" t="s">
        <v>1194</v>
      </c>
      <c r="E4" s="7" t="s">
        <v>413</v>
      </c>
      <c r="F4" s="7" t="s">
        <v>1195</v>
      </c>
      <c r="G4" s="30">
        <v>15</v>
      </c>
      <c r="H4" s="30">
        <v>31</v>
      </c>
      <c r="I4" s="31">
        <v>0.53333333333333333</v>
      </c>
      <c r="J4" s="32">
        <v>0.46666666666666662</v>
      </c>
      <c r="K4" s="33">
        <v>0</v>
      </c>
      <c r="L4" s="34">
        <v>0</v>
      </c>
      <c r="M4" s="51" t="s">
        <v>4830</v>
      </c>
      <c r="N4" s="51"/>
    </row>
    <row r="5" spans="1:14" x14ac:dyDescent="0.3">
      <c r="A5" s="7" t="s">
        <v>1196</v>
      </c>
      <c r="B5" s="7" t="s">
        <v>1197</v>
      </c>
      <c r="C5" s="7" t="s">
        <v>1198</v>
      </c>
      <c r="D5" s="7" t="s">
        <v>1199</v>
      </c>
      <c r="E5" s="7" t="s">
        <v>413</v>
      </c>
      <c r="F5" s="7" t="s">
        <v>1200</v>
      </c>
      <c r="G5" s="30">
        <v>12</v>
      </c>
      <c r="H5" s="30">
        <v>161</v>
      </c>
      <c r="I5" s="31">
        <v>0.58333333333333337</v>
      </c>
      <c r="J5" s="32">
        <v>0.41666666666666663</v>
      </c>
      <c r="K5" s="33">
        <v>0</v>
      </c>
      <c r="L5" s="34">
        <v>0</v>
      </c>
      <c r="M5" s="51" t="s">
        <v>4830</v>
      </c>
      <c r="N5" s="51"/>
    </row>
    <row r="6" spans="1:14" x14ac:dyDescent="0.3">
      <c r="A6" s="7" t="s">
        <v>1201</v>
      </c>
      <c r="B6" s="7" t="s">
        <v>1202</v>
      </c>
      <c r="C6" s="7" t="s">
        <v>1203</v>
      </c>
      <c r="D6" s="7" t="s">
        <v>1204</v>
      </c>
      <c r="E6" s="7" t="s">
        <v>478</v>
      </c>
      <c r="F6" s="7" t="s">
        <v>1205</v>
      </c>
      <c r="G6" s="30">
        <v>11</v>
      </c>
      <c r="H6" s="30">
        <v>136</v>
      </c>
      <c r="I6" s="31">
        <v>0.27272727272727271</v>
      </c>
      <c r="J6" s="32">
        <v>0.72727272727272729</v>
      </c>
      <c r="K6" s="33">
        <v>0</v>
      </c>
      <c r="L6" s="34">
        <v>0</v>
      </c>
      <c r="M6" s="51" t="s">
        <v>4830</v>
      </c>
      <c r="N6" s="51"/>
    </row>
    <row r="7" spans="1:14" x14ac:dyDescent="0.3">
      <c r="A7" s="7" t="s">
        <v>1206</v>
      </c>
      <c r="B7" s="7" t="s">
        <v>1207</v>
      </c>
      <c r="C7" s="7" t="s">
        <v>1208</v>
      </c>
      <c r="D7" s="7" t="s">
        <v>1209</v>
      </c>
      <c r="E7" s="7" t="s">
        <v>413</v>
      </c>
      <c r="F7" s="7" t="s">
        <v>1210</v>
      </c>
      <c r="G7" s="30">
        <v>11</v>
      </c>
      <c r="H7" s="30">
        <v>417</v>
      </c>
      <c r="I7" s="31">
        <v>9.0909090909090912E-2</v>
      </c>
      <c r="J7" s="32">
        <v>0.90909090909090906</v>
      </c>
      <c r="K7" s="33">
        <v>0</v>
      </c>
      <c r="L7" s="34">
        <v>0</v>
      </c>
      <c r="M7" s="51" t="s">
        <v>4830</v>
      </c>
      <c r="N7" s="51"/>
    </row>
    <row r="8" spans="1:14" x14ac:dyDescent="0.3">
      <c r="A8" s="7" t="s">
        <v>1211</v>
      </c>
      <c r="B8" s="7" t="s">
        <v>1212</v>
      </c>
      <c r="C8" s="7" t="s">
        <v>1213</v>
      </c>
      <c r="D8" s="7" t="s">
        <v>1214</v>
      </c>
      <c r="E8" s="7" t="s">
        <v>86</v>
      </c>
      <c r="F8" s="7" t="s">
        <v>1215</v>
      </c>
      <c r="G8" s="30">
        <v>11</v>
      </c>
      <c r="H8" s="30">
        <v>21</v>
      </c>
      <c r="I8" s="31">
        <v>0</v>
      </c>
      <c r="J8" s="32">
        <v>1</v>
      </c>
      <c r="K8" s="33">
        <v>0</v>
      </c>
      <c r="L8" s="34">
        <v>0</v>
      </c>
      <c r="M8" s="51" t="s">
        <v>4836</v>
      </c>
      <c r="N8" s="51">
        <v>6</v>
      </c>
    </row>
    <row r="9" spans="1:14" x14ac:dyDescent="0.3">
      <c r="A9" s="7" t="s">
        <v>1216</v>
      </c>
      <c r="B9" s="7" t="s">
        <v>1217</v>
      </c>
      <c r="C9" s="7" t="s">
        <v>1218</v>
      </c>
      <c r="D9" s="7" t="s">
        <v>1219</v>
      </c>
      <c r="E9" s="7" t="s">
        <v>76</v>
      </c>
      <c r="F9" s="7" t="s">
        <v>1220</v>
      </c>
      <c r="G9" s="30">
        <v>11</v>
      </c>
      <c r="H9" s="30">
        <v>18</v>
      </c>
      <c r="I9" s="31">
        <v>0</v>
      </c>
      <c r="J9" s="32">
        <v>1</v>
      </c>
      <c r="K9" s="33">
        <v>0</v>
      </c>
      <c r="L9" s="34">
        <v>0</v>
      </c>
      <c r="M9" s="51" t="s">
        <v>4836</v>
      </c>
      <c r="N9" s="51">
        <v>6</v>
      </c>
    </row>
    <row r="10" spans="1:14" x14ac:dyDescent="0.3">
      <c r="A10" s="7" t="s">
        <v>1221</v>
      </c>
      <c r="B10" s="7" t="s">
        <v>1222</v>
      </c>
      <c r="C10" s="7" t="s">
        <v>1223</v>
      </c>
      <c r="D10" s="7" t="s">
        <v>1224</v>
      </c>
      <c r="E10" s="7" t="s">
        <v>76</v>
      </c>
      <c r="F10" s="7" t="s">
        <v>1225</v>
      </c>
      <c r="G10" s="30">
        <v>10</v>
      </c>
      <c r="H10" s="30">
        <v>13</v>
      </c>
      <c r="I10" s="31">
        <v>0</v>
      </c>
      <c r="J10" s="32">
        <v>1</v>
      </c>
      <c r="K10" s="33">
        <v>0</v>
      </c>
      <c r="L10" s="34">
        <v>0</v>
      </c>
      <c r="M10" s="51" t="s">
        <v>4832</v>
      </c>
      <c r="N10" s="51"/>
    </row>
    <row r="11" spans="1:14" x14ac:dyDescent="0.3">
      <c r="A11" s="7" t="s">
        <v>1226</v>
      </c>
      <c r="B11" s="7" t="s">
        <v>1227</v>
      </c>
      <c r="C11" s="7" t="s">
        <v>1228</v>
      </c>
      <c r="D11" s="7" t="s">
        <v>1199</v>
      </c>
      <c r="E11" s="7" t="s">
        <v>76</v>
      </c>
      <c r="F11" s="7" t="s">
        <v>1229</v>
      </c>
      <c r="G11" s="30">
        <v>9</v>
      </c>
      <c r="H11" s="30">
        <v>102</v>
      </c>
      <c r="I11" s="31">
        <v>0.22222222222222221</v>
      </c>
      <c r="J11" s="32">
        <v>0.77777777777777768</v>
      </c>
      <c r="K11" s="33">
        <v>0</v>
      </c>
      <c r="L11" s="34">
        <v>0</v>
      </c>
      <c r="M11" s="51" t="s">
        <v>4831</v>
      </c>
      <c r="N11" s="51"/>
    </row>
    <row r="12" spans="1:14" x14ac:dyDescent="0.3">
      <c r="A12" s="7" t="s">
        <v>1230</v>
      </c>
      <c r="B12" s="7" t="s">
        <v>1231</v>
      </c>
      <c r="C12" s="7" t="s">
        <v>1232</v>
      </c>
      <c r="D12" s="7" t="s">
        <v>1199</v>
      </c>
      <c r="E12" s="7" t="s">
        <v>120</v>
      </c>
      <c r="F12" s="7" t="s">
        <v>1233</v>
      </c>
      <c r="G12" s="30">
        <v>9</v>
      </c>
      <c r="H12" s="30">
        <v>214</v>
      </c>
      <c r="I12" s="31">
        <v>0.44444444444444442</v>
      </c>
      <c r="J12" s="32">
        <v>0.55555555555555558</v>
      </c>
      <c r="K12" s="33">
        <v>0</v>
      </c>
      <c r="L12" s="34">
        <v>0</v>
      </c>
      <c r="M12" s="51" t="s">
        <v>4830</v>
      </c>
      <c r="N12" s="51"/>
    </row>
    <row r="13" spans="1:14" x14ac:dyDescent="0.3">
      <c r="A13" s="7" t="s">
        <v>1234</v>
      </c>
      <c r="B13" s="7" t="s">
        <v>1235</v>
      </c>
      <c r="C13" s="7" t="s">
        <v>1236</v>
      </c>
      <c r="D13" s="7" t="s">
        <v>1199</v>
      </c>
      <c r="E13" s="7" t="s">
        <v>478</v>
      </c>
      <c r="F13" s="7" t="s">
        <v>1237</v>
      </c>
      <c r="G13" s="30">
        <v>9</v>
      </c>
      <c r="H13" s="30">
        <v>210</v>
      </c>
      <c r="I13" s="31">
        <v>0.66666666666666674</v>
      </c>
      <c r="J13" s="32">
        <v>0.33333333333333337</v>
      </c>
      <c r="K13" s="33">
        <v>0</v>
      </c>
      <c r="L13" s="34">
        <v>0</v>
      </c>
      <c r="M13" s="51" t="s">
        <v>4830</v>
      </c>
      <c r="N13" s="51"/>
    </row>
    <row r="14" spans="1:14" x14ac:dyDescent="0.3">
      <c r="A14" s="7" t="s">
        <v>1238</v>
      </c>
      <c r="B14" s="7" t="s">
        <v>1239</v>
      </c>
      <c r="C14" s="7" t="s">
        <v>1240</v>
      </c>
      <c r="D14" s="7" t="s">
        <v>1241</v>
      </c>
      <c r="E14" s="7" t="s">
        <v>548</v>
      </c>
      <c r="F14" s="7" t="s">
        <v>1242</v>
      </c>
      <c r="G14" s="30">
        <v>8</v>
      </c>
      <c r="H14" s="30">
        <v>11</v>
      </c>
      <c r="I14" s="31">
        <v>1</v>
      </c>
      <c r="J14" s="32">
        <v>0</v>
      </c>
      <c r="K14" s="33">
        <v>0</v>
      </c>
      <c r="L14" s="34">
        <v>0</v>
      </c>
      <c r="M14" s="51" t="s">
        <v>4830</v>
      </c>
      <c r="N14" s="51"/>
    </row>
    <row r="15" spans="1:14" x14ac:dyDescent="0.3">
      <c r="A15" s="7" t="s">
        <v>1243</v>
      </c>
      <c r="B15" s="7" t="s">
        <v>1244</v>
      </c>
      <c r="C15" s="7" t="s">
        <v>1245</v>
      </c>
      <c r="D15" s="7" t="s">
        <v>1246</v>
      </c>
      <c r="E15" s="7" t="s">
        <v>120</v>
      </c>
      <c r="F15" s="7" t="s">
        <v>1247</v>
      </c>
      <c r="G15" s="30">
        <v>8</v>
      </c>
      <c r="H15" s="30">
        <v>43</v>
      </c>
      <c r="I15" s="31">
        <v>0.375</v>
      </c>
      <c r="J15" s="32">
        <v>0.625</v>
      </c>
      <c r="K15" s="33">
        <v>0</v>
      </c>
      <c r="L15" s="34">
        <v>0</v>
      </c>
      <c r="M15" s="51" t="s">
        <v>4830</v>
      </c>
      <c r="N15" s="51"/>
    </row>
    <row r="16" spans="1:14" x14ac:dyDescent="0.3">
      <c r="A16" s="7" t="s">
        <v>199</v>
      </c>
      <c r="B16" s="7" t="s">
        <v>200</v>
      </c>
      <c r="C16" s="7" t="s">
        <v>1248</v>
      </c>
      <c r="D16" s="7" t="s">
        <v>1249</v>
      </c>
      <c r="E16" s="7" t="s">
        <v>76</v>
      </c>
      <c r="F16" s="7" t="s">
        <v>1250</v>
      </c>
      <c r="G16" s="30">
        <v>8</v>
      </c>
      <c r="H16" s="30">
        <v>8</v>
      </c>
      <c r="I16" s="31">
        <v>0</v>
      </c>
      <c r="J16" s="32">
        <v>0</v>
      </c>
      <c r="K16" s="33">
        <v>1</v>
      </c>
      <c r="L16" s="34">
        <v>0</v>
      </c>
      <c r="M16" s="51" t="s">
        <v>4834</v>
      </c>
      <c r="N16" s="51"/>
    </row>
    <row r="17" spans="1:14" x14ac:dyDescent="0.3">
      <c r="A17" s="7" t="s">
        <v>1251</v>
      </c>
      <c r="B17" s="7" t="s">
        <v>1252</v>
      </c>
      <c r="C17" s="7" t="s">
        <v>1253</v>
      </c>
      <c r="D17" s="7" t="s">
        <v>1254</v>
      </c>
      <c r="E17" s="7" t="s">
        <v>949</v>
      </c>
      <c r="F17" s="7" t="s">
        <v>1255</v>
      </c>
      <c r="G17" s="30">
        <v>7</v>
      </c>
      <c r="H17" s="30">
        <v>60</v>
      </c>
      <c r="I17" s="31">
        <v>0.14285714285714288</v>
      </c>
      <c r="J17" s="32">
        <v>0.8571428571428571</v>
      </c>
      <c r="K17" s="33">
        <v>0</v>
      </c>
      <c r="L17" s="34">
        <v>0</v>
      </c>
      <c r="M17" s="51" t="s">
        <v>4832</v>
      </c>
      <c r="N17" s="51"/>
    </row>
    <row r="18" spans="1:14" x14ac:dyDescent="0.3">
      <c r="A18" s="7" t="s">
        <v>1256</v>
      </c>
      <c r="B18" s="7" t="s">
        <v>1202</v>
      </c>
      <c r="C18" s="7" t="s">
        <v>1257</v>
      </c>
      <c r="D18" s="7" t="s">
        <v>1199</v>
      </c>
      <c r="E18" s="7" t="s">
        <v>413</v>
      </c>
      <c r="F18" s="7" t="s">
        <v>1258</v>
      </c>
      <c r="G18" s="30">
        <v>7</v>
      </c>
      <c r="H18" s="30">
        <v>89</v>
      </c>
      <c r="I18" s="31">
        <v>0.14285714285714288</v>
      </c>
      <c r="J18" s="32">
        <v>0.8571428571428571</v>
      </c>
      <c r="K18" s="33">
        <v>0</v>
      </c>
      <c r="L18" s="34">
        <v>0</v>
      </c>
      <c r="M18" s="51" t="s">
        <v>4830</v>
      </c>
      <c r="N18" s="51"/>
    </row>
    <row r="19" spans="1:14" x14ac:dyDescent="0.3">
      <c r="A19" s="7" t="s">
        <v>929</v>
      </c>
      <c r="B19" s="7" t="s">
        <v>1259</v>
      </c>
      <c r="C19" s="7" t="s">
        <v>1260</v>
      </c>
      <c r="D19" s="7" t="s">
        <v>1261</v>
      </c>
      <c r="E19" s="7" t="s">
        <v>76</v>
      </c>
      <c r="F19" s="7" t="s">
        <v>1262</v>
      </c>
      <c r="G19" s="30">
        <v>7</v>
      </c>
      <c r="H19" s="30">
        <v>10</v>
      </c>
      <c r="I19" s="31">
        <v>0</v>
      </c>
      <c r="J19" s="32">
        <v>0</v>
      </c>
      <c r="K19" s="33">
        <v>0</v>
      </c>
      <c r="L19" s="34">
        <v>1</v>
      </c>
      <c r="M19" s="51" t="s">
        <v>4839</v>
      </c>
      <c r="N19" s="51">
        <v>6</v>
      </c>
    </row>
    <row r="20" spans="1:14" x14ac:dyDescent="0.3">
      <c r="A20" s="7" t="s">
        <v>1263</v>
      </c>
      <c r="B20" s="7" t="s">
        <v>1264</v>
      </c>
      <c r="C20" s="7" t="s">
        <v>1265</v>
      </c>
      <c r="D20" s="7" t="s">
        <v>1266</v>
      </c>
      <c r="E20" s="7" t="s">
        <v>155</v>
      </c>
      <c r="F20" s="7" t="s">
        <v>1267</v>
      </c>
      <c r="G20" s="30">
        <v>7</v>
      </c>
      <c r="H20" s="30">
        <v>18</v>
      </c>
      <c r="I20" s="31">
        <v>0</v>
      </c>
      <c r="J20" s="32">
        <v>1</v>
      </c>
      <c r="K20" s="33">
        <v>0</v>
      </c>
      <c r="L20" s="34">
        <v>0</v>
      </c>
      <c r="M20" s="51" t="s">
        <v>4847</v>
      </c>
      <c r="N20" s="51"/>
    </row>
    <row r="21" spans="1:14" x14ac:dyDescent="0.3">
      <c r="A21" s="7" t="s">
        <v>1268</v>
      </c>
      <c r="B21" s="7" t="s">
        <v>1269</v>
      </c>
      <c r="C21" s="7" t="s">
        <v>1270</v>
      </c>
      <c r="D21" s="7" t="s">
        <v>1271</v>
      </c>
      <c r="E21" s="7" t="s">
        <v>413</v>
      </c>
      <c r="F21" s="7" t="s">
        <v>1272</v>
      </c>
      <c r="G21" s="30">
        <v>7</v>
      </c>
      <c r="H21" s="30">
        <v>274</v>
      </c>
      <c r="I21" s="31">
        <v>0.28571428571428575</v>
      </c>
      <c r="J21" s="32">
        <v>0.7142857142857143</v>
      </c>
      <c r="K21" s="33">
        <v>0</v>
      </c>
      <c r="L21" s="34">
        <v>0</v>
      </c>
      <c r="M21" s="51" t="s">
        <v>4830</v>
      </c>
      <c r="N21" s="51"/>
    </row>
    <row r="22" spans="1:14" x14ac:dyDescent="0.3">
      <c r="A22" s="7" t="s">
        <v>1273</v>
      </c>
      <c r="B22" s="7" t="s">
        <v>1274</v>
      </c>
      <c r="C22" s="7" t="s">
        <v>1218</v>
      </c>
      <c r="D22" s="7" t="s">
        <v>1275</v>
      </c>
      <c r="E22" s="7" t="s">
        <v>91</v>
      </c>
      <c r="F22" s="7" t="s">
        <v>1276</v>
      </c>
      <c r="G22" s="30">
        <v>7</v>
      </c>
      <c r="H22" s="30">
        <v>97</v>
      </c>
      <c r="I22" s="31">
        <v>0</v>
      </c>
      <c r="J22" s="32">
        <v>1</v>
      </c>
      <c r="K22" s="33">
        <v>0</v>
      </c>
      <c r="L22" s="34">
        <v>0</v>
      </c>
      <c r="M22" s="51" t="s">
        <v>4830</v>
      </c>
      <c r="N22" s="51"/>
    </row>
    <row r="23" spans="1:14" x14ac:dyDescent="0.3">
      <c r="A23" s="7" t="s">
        <v>1277</v>
      </c>
      <c r="B23" s="7" t="s">
        <v>1278</v>
      </c>
      <c r="C23" s="7" t="s">
        <v>1279</v>
      </c>
      <c r="D23" s="7" t="s">
        <v>1280</v>
      </c>
      <c r="E23" s="7" t="s">
        <v>66</v>
      </c>
      <c r="F23" s="7" t="s">
        <v>1281</v>
      </c>
      <c r="G23" s="30">
        <v>7</v>
      </c>
      <c r="H23" s="30">
        <v>34</v>
      </c>
      <c r="I23" s="31">
        <v>0</v>
      </c>
      <c r="J23" s="32">
        <v>1</v>
      </c>
      <c r="K23" s="33">
        <v>0</v>
      </c>
      <c r="L23" s="34">
        <v>0</v>
      </c>
      <c r="M23" s="51" t="s">
        <v>4847</v>
      </c>
      <c r="N23" s="51"/>
    </row>
    <row r="24" spans="1:14" x14ac:dyDescent="0.3">
      <c r="A24" s="7" t="s">
        <v>1282</v>
      </c>
      <c r="B24" s="7" t="s">
        <v>1283</v>
      </c>
      <c r="C24" s="7" t="s">
        <v>1284</v>
      </c>
      <c r="D24" s="7" t="s">
        <v>1285</v>
      </c>
      <c r="E24" s="7" t="s">
        <v>1286</v>
      </c>
      <c r="F24" s="7" t="s">
        <v>1287</v>
      </c>
      <c r="G24" s="30">
        <v>7</v>
      </c>
      <c r="H24" s="30">
        <v>9</v>
      </c>
      <c r="I24" s="31">
        <v>0</v>
      </c>
      <c r="J24" s="32">
        <v>1</v>
      </c>
      <c r="K24" s="33">
        <v>0</v>
      </c>
      <c r="L24" s="34">
        <v>0</v>
      </c>
      <c r="M24" s="51" t="s">
        <v>4832</v>
      </c>
      <c r="N24" s="51"/>
    </row>
    <row r="25" spans="1:14" x14ac:dyDescent="0.3">
      <c r="A25" s="7" t="s">
        <v>1288</v>
      </c>
      <c r="B25" s="7" t="s">
        <v>1289</v>
      </c>
      <c r="C25" s="7" t="s">
        <v>1290</v>
      </c>
      <c r="D25" s="7" t="s">
        <v>1266</v>
      </c>
      <c r="E25" s="7" t="s">
        <v>1291</v>
      </c>
      <c r="F25" s="7" t="s">
        <v>1288</v>
      </c>
      <c r="G25" s="30">
        <v>7</v>
      </c>
      <c r="H25" s="30">
        <v>7</v>
      </c>
      <c r="I25" s="31">
        <v>0.7142857142857143</v>
      </c>
      <c r="J25" s="32">
        <v>0.28571428571428575</v>
      </c>
      <c r="K25" s="33">
        <v>0</v>
      </c>
      <c r="L25" s="34">
        <v>0</v>
      </c>
      <c r="M25" s="51" t="s">
        <v>4830</v>
      </c>
      <c r="N25" s="51"/>
    </row>
    <row r="26" spans="1:14" x14ac:dyDescent="0.3">
      <c r="A26" s="7" t="s">
        <v>1292</v>
      </c>
      <c r="B26" s="7" t="s">
        <v>1293</v>
      </c>
      <c r="C26" s="7" t="s">
        <v>1294</v>
      </c>
      <c r="D26" s="7" t="s">
        <v>1295</v>
      </c>
      <c r="E26" s="7" t="s">
        <v>413</v>
      </c>
      <c r="F26" s="7" t="s">
        <v>1296</v>
      </c>
      <c r="G26" s="30">
        <v>6</v>
      </c>
      <c r="H26" s="30">
        <v>145</v>
      </c>
      <c r="I26" s="31">
        <v>0.5</v>
      </c>
      <c r="J26" s="32">
        <v>0.5</v>
      </c>
      <c r="K26" s="33">
        <v>0</v>
      </c>
      <c r="L26" s="34">
        <v>0</v>
      </c>
      <c r="M26" s="51" t="s">
        <v>4830</v>
      </c>
      <c r="N26" s="51"/>
    </row>
    <row r="27" spans="1:14" x14ac:dyDescent="0.3">
      <c r="A27" s="7" t="s">
        <v>1297</v>
      </c>
      <c r="B27" s="7" t="s">
        <v>1298</v>
      </c>
      <c r="C27" s="7" t="s">
        <v>1218</v>
      </c>
      <c r="D27" s="7" t="s">
        <v>1299</v>
      </c>
      <c r="E27" s="7" t="s">
        <v>71</v>
      </c>
      <c r="F27" s="7" t="s">
        <v>1300</v>
      </c>
      <c r="G27" s="30">
        <v>6</v>
      </c>
      <c r="H27" s="30">
        <v>6</v>
      </c>
      <c r="I27" s="31">
        <v>0</v>
      </c>
      <c r="J27" s="32">
        <v>1</v>
      </c>
      <c r="K27" s="33">
        <v>0</v>
      </c>
      <c r="L27" s="34">
        <v>0</v>
      </c>
      <c r="M27" s="51" t="s">
        <v>4832</v>
      </c>
      <c r="N27" s="51"/>
    </row>
    <row r="28" spans="1:14" x14ac:dyDescent="0.3">
      <c r="A28" s="7" t="s">
        <v>1301</v>
      </c>
      <c r="B28" s="7" t="s">
        <v>1302</v>
      </c>
      <c r="C28" s="7" t="s">
        <v>1303</v>
      </c>
      <c r="D28" s="7" t="s">
        <v>1266</v>
      </c>
      <c r="E28" s="7" t="s">
        <v>548</v>
      </c>
      <c r="F28" s="7" t="s">
        <v>1304</v>
      </c>
      <c r="G28" s="30">
        <v>6</v>
      </c>
      <c r="H28" s="30">
        <v>6</v>
      </c>
      <c r="I28" s="31">
        <v>0</v>
      </c>
      <c r="J28" s="32">
        <v>1</v>
      </c>
      <c r="K28" s="33">
        <v>0</v>
      </c>
      <c r="L28" s="34">
        <v>0</v>
      </c>
      <c r="M28" s="51" t="s">
        <v>4830</v>
      </c>
      <c r="N28" s="51"/>
    </row>
    <row r="29" spans="1:14" x14ac:dyDescent="0.3">
      <c r="A29" s="7" t="s">
        <v>280</v>
      </c>
      <c r="B29" s="7" t="s">
        <v>1305</v>
      </c>
      <c r="C29" s="7" t="s">
        <v>1306</v>
      </c>
      <c r="D29" s="7" t="s">
        <v>1307</v>
      </c>
      <c r="E29" s="7" t="s">
        <v>76</v>
      </c>
      <c r="F29" s="7" t="s">
        <v>1308</v>
      </c>
      <c r="G29" s="30">
        <v>6</v>
      </c>
      <c r="H29" s="30">
        <v>8</v>
      </c>
      <c r="I29" s="31">
        <v>0.5</v>
      </c>
      <c r="J29" s="32">
        <v>0.33333333333333337</v>
      </c>
      <c r="K29" s="33">
        <v>0.16666666666666669</v>
      </c>
      <c r="L29" s="34">
        <v>0</v>
      </c>
      <c r="M29" s="52" t="s">
        <v>4836</v>
      </c>
      <c r="N29" s="51">
        <v>3</v>
      </c>
    </row>
    <row r="30" spans="1:14" x14ac:dyDescent="0.3">
      <c r="A30" s="7" t="s">
        <v>1309</v>
      </c>
      <c r="B30" s="7" t="s">
        <v>1310</v>
      </c>
      <c r="C30" s="7" t="s">
        <v>1311</v>
      </c>
      <c r="D30" s="7" t="s">
        <v>1266</v>
      </c>
      <c r="E30" s="7" t="s">
        <v>76</v>
      </c>
      <c r="F30" s="7" t="s">
        <v>1312</v>
      </c>
      <c r="G30" s="30">
        <v>6</v>
      </c>
      <c r="H30" s="30">
        <v>30</v>
      </c>
      <c r="I30" s="31">
        <v>0</v>
      </c>
      <c r="J30" s="32">
        <v>1</v>
      </c>
      <c r="K30" s="33">
        <v>0</v>
      </c>
      <c r="L30" s="34">
        <v>0</v>
      </c>
      <c r="M30" s="51" t="s">
        <v>4832</v>
      </c>
      <c r="N30" s="51"/>
    </row>
    <row r="31" spans="1:14" x14ac:dyDescent="0.3">
      <c r="A31" s="7" t="s">
        <v>1313</v>
      </c>
      <c r="B31" s="7" t="s">
        <v>1314</v>
      </c>
      <c r="C31" s="7" t="s">
        <v>1218</v>
      </c>
      <c r="D31" s="7" t="s">
        <v>1199</v>
      </c>
      <c r="E31" s="7" t="s">
        <v>630</v>
      </c>
      <c r="F31" s="7" t="s">
        <v>1315</v>
      </c>
      <c r="G31" s="30">
        <v>6</v>
      </c>
      <c r="H31" s="30">
        <v>737</v>
      </c>
      <c r="I31" s="31">
        <v>0.33333333333333337</v>
      </c>
      <c r="J31" s="32">
        <v>0.66666666666666674</v>
      </c>
      <c r="K31" s="33">
        <v>0</v>
      </c>
      <c r="L31" s="34">
        <v>0</v>
      </c>
      <c r="M31" s="51" t="s">
        <v>4830</v>
      </c>
      <c r="N31" s="51"/>
    </row>
    <row r="32" spans="1:14" x14ac:dyDescent="0.3">
      <c r="A32" s="7" t="s">
        <v>1316</v>
      </c>
      <c r="B32" s="7" t="s">
        <v>1317</v>
      </c>
      <c r="C32" s="7" t="s">
        <v>1318</v>
      </c>
      <c r="D32" s="7" t="s">
        <v>1246</v>
      </c>
      <c r="E32" s="7" t="s">
        <v>413</v>
      </c>
      <c r="F32" s="7" t="s">
        <v>1319</v>
      </c>
      <c r="G32" s="30">
        <v>6</v>
      </c>
      <c r="H32" s="30">
        <v>14</v>
      </c>
      <c r="I32" s="31">
        <v>1</v>
      </c>
      <c r="J32" s="32">
        <v>0</v>
      </c>
      <c r="K32" s="33">
        <v>0</v>
      </c>
      <c r="L32" s="34">
        <v>0</v>
      </c>
      <c r="M32" s="51" t="s">
        <v>4830</v>
      </c>
      <c r="N32" s="51"/>
    </row>
    <row r="33" spans="1:14" x14ac:dyDescent="0.3">
      <c r="A33" s="7" t="s">
        <v>1320</v>
      </c>
      <c r="B33" s="7" t="s">
        <v>1321</v>
      </c>
      <c r="C33" s="7" t="s">
        <v>1322</v>
      </c>
      <c r="D33" s="7" t="s">
        <v>1323</v>
      </c>
      <c r="E33" s="7" t="s">
        <v>215</v>
      </c>
      <c r="F33" s="7" t="s">
        <v>1324</v>
      </c>
      <c r="G33" s="30">
        <v>6</v>
      </c>
      <c r="H33" s="30">
        <v>7</v>
      </c>
      <c r="I33" s="31">
        <v>0</v>
      </c>
      <c r="J33" s="32">
        <v>1</v>
      </c>
      <c r="K33" s="33">
        <v>0</v>
      </c>
      <c r="L33" s="34">
        <v>0</v>
      </c>
      <c r="M33" s="51" t="s">
        <v>4832</v>
      </c>
      <c r="N33" s="51"/>
    </row>
    <row r="34" spans="1:14" x14ac:dyDescent="0.3">
      <c r="A34" s="7" t="s">
        <v>1325</v>
      </c>
      <c r="B34" s="7" t="s">
        <v>1326</v>
      </c>
      <c r="C34" s="7" t="s">
        <v>1327</v>
      </c>
      <c r="D34" s="7" t="s">
        <v>1328</v>
      </c>
      <c r="E34" s="7" t="s">
        <v>86</v>
      </c>
      <c r="F34" s="7" t="s">
        <v>1329</v>
      </c>
      <c r="G34" s="30">
        <v>6</v>
      </c>
      <c r="H34" s="30">
        <v>11</v>
      </c>
      <c r="I34" s="31">
        <v>0.16666666666666669</v>
      </c>
      <c r="J34" s="32">
        <v>0.83333333333333326</v>
      </c>
      <c r="K34" s="33">
        <v>0</v>
      </c>
      <c r="L34" s="34">
        <v>0</v>
      </c>
      <c r="M34" s="51" t="s">
        <v>4830</v>
      </c>
      <c r="N34" s="51"/>
    </row>
    <row r="35" spans="1:14" x14ac:dyDescent="0.3">
      <c r="A35" s="7" t="s">
        <v>1330</v>
      </c>
      <c r="B35" s="7" t="s">
        <v>1331</v>
      </c>
      <c r="C35" s="7" t="s">
        <v>1332</v>
      </c>
      <c r="D35" s="7" t="s">
        <v>1261</v>
      </c>
      <c r="E35" s="7" t="s">
        <v>71</v>
      </c>
      <c r="F35" s="7" t="s">
        <v>1333</v>
      </c>
      <c r="G35" s="30">
        <v>6</v>
      </c>
      <c r="H35" s="30">
        <v>8</v>
      </c>
      <c r="I35" s="31">
        <v>0</v>
      </c>
      <c r="J35" s="32">
        <v>1</v>
      </c>
      <c r="K35" s="33">
        <v>0</v>
      </c>
      <c r="L35" s="34">
        <v>0</v>
      </c>
      <c r="M35" s="51" t="s">
        <v>4832</v>
      </c>
      <c r="N35" s="51"/>
    </row>
    <row r="36" spans="1:14" x14ac:dyDescent="0.3">
      <c r="A36" s="7" t="s">
        <v>938</v>
      </c>
      <c r="B36" s="7" t="s">
        <v>1334</v>
      </c>
      <c r="C36" s="7" t="s">
        <v>1218</v>
      </c>
      <c r="D36" s="7" t="s">
        <v>1335</v>
      </c>
      <c r="E36" s="7" t="s">
        <v>940</v>
      </c>
      <c r="F36" s="7" t="s">
        <v>1336</v>
      </c>
      <c r="G36" s="30">
        <v>6</v>
      </c>
      <c r="H36" s="30">
        <v>6</v>
      </c>
      <c r="I36" s="31">
        <v>0</v>
      </c>
      <c r="J36" s="32">
        <v>0</v>
      </c>
      <c r="K36" s="33">
        <v>0</v>
      </c>
      <c r="L36" s="34">
        <v>1</v>
      </c>
      <c r="M36" s="51" t="s">
        <v>4834</v>
      </c>
      <c r="N36" s="51"/>
    </row>
    <row r="37" spans="1:14" x14ac:dyDescent="0.3">
      <c r="A37" s="7" t="s">
        <v>217</v>
      </c>
      <c r="B37" s="7" t="s">
        <v>1337</v>
      </c>
      <c r="C37" s="7" t="s">
        <v>1338</v>
      </c>
      <c r="D37" s="7" t="s">
        <v>1339</v>
      </c>
      <c r="E37" s="7" t="s">
        <v>76</v>
      </c>
      <c r="F37" s="7" t="s">
        <v>1340</v>
      </c>
      <c r="G37" s="30">
        <v>6</v>
      </c>
      <c r="H37" s="30">
        <v>6</v>
      </c>
      <c r="I37" s="31">
        <v>0</v>
      </c>
      <c r="J37" s="32">
        <v>0</v>
      </c>
      <c r="K37" s="33">
        <v>0.66666666666666674</v>
      </c>
      <c r="L37" s="34">
        <v>0.33333333333333337</v>
      </c>
      <c r="M37" s="51" t="s">
        <v>4834</v>
      </c>
      <c r="N37" s="51"/>
    </row>
    <row r="38" spans="1:14" x14ac:dyDescent="0.3">
      <c r="A38" s="7" t="s">
        <v>1341</v>
      </c>
      <c r="B38" s="7" t="s">
        <v>1342</v>
      </c>
      <c r="C38" s="7" t="s">
        <v>1343</v>
      </c>
      <c r="D38" s="7" t="s">
        <v>1249</v>
      </c>
      <c r="E38" s="7" t="s">
        <v>76</v>
      </c>
      <c r="F38" s="7" t="s">
        <v>1344</v>
      </c>
      <c r="G38" s="30">
        <v>5</v>
      </c>
      <c r="H38" s="30">
        <v>7</v>
      </c>
      <c r="I38" s="31">
        <v>0.2</v>
      </c>
      <c r="J38" s="32">
        <v>0.8</v>
      </c>
      <c r="K38" s="33">
        <v>0</v>
      </c>
      <c r="L38" s="34">
        <v>0</v>
      </c>
      <c r="M38" s="51" t="s">
        <v>4830</v>
      </c>
      <c r="N38" s="51"/>
    </row>
    <row r="39" spans="1:14" x14ac:dyDescent="0.3">
      <c r="A39" s="7" t="s">
        <v>1062</v>
      </c>
      <c r="B39" s="7" t="s">
        <v>1063</v>
      </c>
      <c r="C39" s="7" t="s">
        <v>1345</v>
      </c>
      <c r="D39" s="7" t="s">
        <v>1323</v>
      </c>
      <c r="E39" s="7" t="s">
        <v>1064</v>
      </c>
      <c r="F39" s="7" t="s">
        <v>1346</v>
      </c>
      <c r="G39" s="30">
        <v>5</v>
      </c>
      <c r="H39" s="30">
        <v>7</v>
      </c>
      <c r="I39" s="31">
        <v>0</v>
      </c>
      <c r="J39" s="32">
        <v>0</v>
      </c>
      <c r="K39" s="33">
        <v>0</v>
      </c>
      <c r="L39" s="34">
        <v>1</v>
      </c>
      <c r="M39" s="51" t="s">
        <v>4834</v>
      </c>
      <c r="N39" s="51"/>
    </row>
    <row r="40" spans="1:14" x14ac:dyDescent="0.3">
      <c r="A40" s="7" t="s">
        <v>872</v>
      </c>
      <c r="B40" s="7" t="s">
        <v>1347</v>
      </c>
      <c r="C40" s="7" t="s">
        <v>1348</v>
      </c>
      <c r="D40" s="7" t="s">
        <v>1349</v>
      </c>
      <c r="E40" s="7" t="s">
        <v>874</v>
      </c>
      <c r="F40" s="7" t="s">
        <v>1350</v>
      </c>
      <c r="G40" s="30">
        <v>5</v>
      </c>
      <c r="H40" s="30">
        <v>9</v>
      </c>
      <c r="I40" s="31">
        <v>0</v>
      </c>
      <c r="J40" s="32">
        <v>0</v>
      </c>
      <c r="K40" s="33">
        <v>0</v>
      </c>
      <c r="L40" s="34">
        <v>1</v>
      </c>
      <c r="M40" s="51" t="s">
        <v>4834</v>
      </c>
      <c r="N40" s="51"/>
    </row>
    <row r="41" spans="1:14" x14ac:dyDescent="0.3">
      <c r="A41" s="7" t="s">
        <v>1351</v>
      </c>
      <c r="B41" s="7" t="s">
        <v>1352</v>
      </c>
      <c r="C41" s="7" t="s">
        <v>1353</v>
      </c>
      <c r="D41" s="7" t="s">
        <v>1199</v>
      </c>
      <c r="E41" s="7" t="s">
        <v>413</v>
      </c>
      <c r="F41" s="7" t="s">
        <v>1354</v>
      </c>
      <c r="G41" s="30">
        <v>5</v>
      </c>
      <c r="H41" s="30">
        <v>103</v>
      </c>
      <c r="I41" s="31">
        <v>0.6</v>
      </c>
      <c r="J41" s="32">
        <v>0.4</v>
      </c>
      <c r="K41" s="33">
        <v>0</v>
      </c>
      <c r="L41" s="34">
        <v>0</v>
      </c>
      <c r="M41" s="51" t="s">
        <v>4830</v>
      </c>
      <c r="N41" s="51"/>
    </row>
    <row r="42" spans="1:14" x14ac:dyDescent="0.3">
      <c r="A42" s="7" t="s">
        <v>394</v>
      </c>
      <c r="B42" s="7" t="s">
        <v>1355</v>
      </c>
      <c r="C42" s="7" t="s">
        <v>1356</v>
      </c>
      <c r="D42" s="7" t="s">
        <v>1357</v>
      </c>
      <c r="E42" s="7" t="s">
        <v>86</v>
      </c>
      <c r="F42" s="7" t="s">
        <v>1358</v>
      </c>
      <c r="G42" s="30">
        <v>5</v>
      </c>
      <c r="H42" s="30">
        <v>6</v>
      </c>
      <c r="I42" s="31">
        <v>0</v>
      </c>
      <c r="J42" s="32">
        <v>0</v>
      </c>
      <c r="K42" s="33">
        <v>1</v>
      </c>
      <c r="L42" s="34">
        <v>0</v>
      </c>
      <c r="M42" s="51" t="s">
        <v>4834</v>
      </c>
      <c r="N42" s="51"/>
    </row>
    <row r="43" spans="1:14" x14ac:dyDescent="0.3">
      <c r="A43" s="7" t="s">
        <v>1359</v>
      </c>
      <c r="B43" s="7" t="s">
        <v>1360</v>
      </c>
      <c r="C43" s="7" t="s">
        <v>1361</v>
      </c>
      <c r="D43" s="7" t="s">
        <v>1362</v>
      </c>
      <c r="E43" s="7" t="s">
        <v>548</v>
      </c>
      <c r="F43" s="7" t="s">
        <v>1363</v>
      </c>
      <c r="G43" s="30">
        <v>5</v>
      </c>
      <c r="H43" s="30">
        <v>9</v>
      </c>
      <c r="I43" s="31">
        <v>0</v>
      </c>
      <c r="J43" s="32">
        <v>1</v>
      </c>
      <c r="K43" s="33">
        <v>0</v>
      </c>
      <c r="L43" s="34">
        <v>0</v>
      </c>
      <c r="M43" s="51" t="s">
        <v>4830</v>
      </c>
      <c r="N43" s="51"/>
    </row>
    <row r="44" spans="1:14" x14ac:dyDescent="0.3">
      <c r="A44" s="7" t="s">
        <v>1364</v>
      </c>
      <c r="B44" s="7" t="s">
        <v>1365</v>
      </c>
      <c r="C44" s="7" t="s">
        <v>1366</v>
      </c>
      <c r="D44" s="7" t="s">
        <v>1328</v>
      </c>
      <c r="E44" s="7" t="s">
        <v>86</v>
      </c>
      <c r="F44" s="7" t="s">
        <v>1367</v>
      </c>
      <c r="G44" s="30">
        <v>5</v>
      </c>
      <c r="H44" s="30">
        <v>5</v>
      </c>
      <c r="I44" s="31">
        <v>0</v>
      </c>
      <c r="J44" s="32">
        <v>1</v>
      </c>
      <c r="K44" s="33">
        <v>0</v>
      </c>
      <c r="L44" s="34">
        <v>0</v>
      </c>
      <c r="M44" s="51" t="s">
        <v>4832</v>
      </c>
      <c r="N44" s="51"/>
    </row>
    <row r="45" spans="1:14" x14ac:dyDescent="0.3">
      <c r="A45" s="7" t="s">
        <v>1368</v>
      </c>
      <c r="B45" s="7" t="s">
        <v>1369</v>
      </c>
      <c r="C45" s="7" t="s">
        <v>1370</v>
      </c>
      <c r="D45" s="7" t="s">
        <v>1204</v>
      </c>
      <c r="E45" s="7" t="s">
        <v>413</v>
      </c>
      <c r="F45" s="7" t="s">
        <v>1371</v>
      </c>
      <c r="G45" s="30">
        <v>5</v>
      </c>
      <c r="H45" s="30">
        <v>112</v>
      </c>
      <c r="I45" s="31">
        <v>0</v>
      </c>
      <c r="J45" s="32">
        <v>1</v>
      </c>
      <c r="K45" s="33">
        <v>0</v>
      </c>
      <c r="L45" s="34">
        <v>0</v>
      </c>
      <c r="M45" s="51" t="s">
        <v>4830</v>
      </c>
      <c r="N45" s="51"/>
    </row>
    <row r="46" spans="1:14" x14ac:dyDescent="0.3">
      <c r="A46" s="7" t="s">
        <v>1372</v>
      </c>
      <c r="B46" s="7" t="s">
        <v>1202</v>
      </c>
      <c r="C46" s="7" t="s">
        <v>1257</v>
      </c>
      <c r="D46" s="7" t="s">
        <v>1373</v>
      </c>
      <c r="E46" s="7" t="s">
        <v>478</v>
      </c>
      <c r="F46" s="7" t="s">
        <v>1374</v>
      </c>
      <c r="G46" s="30">
        <v>5</v>
      </c>
      <c r="H46" s="30">
        <v>200</v>
      </c>
      <c r="I46" s="31">
        <v>0</v>
      </c>
      <c r="J46" s="32">
        <v>1</v>
      </c>
      <c r="K46" s="33">
        <v>0</v>
      </c>
      <c r="L46" s="34">
        <v>0</v>
      </c>
      <c r="M46" s="51" t="s">
        <v>4830</v>
      </c>
      <c r="N46" s="51"/>
    </row>
    <row r="47" spans="1:14" x14ac:dyDescent="0.3">
      <c r="A47" s="7" t="s">
        <v>1375</v>
      </c>
      <c r="B47" s="7" t="s">
        <v>1376</v>
      </c>
      <c r="C47" s="7" t="s">
        <v>1332</v>
      </c>
      <c r="D47" s="7" t="s">
        <v>1249</v>
      </c>
      <c r="E47" s="7" t="s">
        <v>76</v>
      </c>
      <c r="F47" s="7" t="s">
        <v>1377</v>
      </c>
      <c r="G47" s="30">
        <v>5</v>
      </c>
      <c r="H47" s="30">
        <v>7</v>
      </c>
      <c r="I47" s="31">
        <v>0.2</v>
      </c>
      <c r="J47" s="32">
        <v>0.8</v>
      </c>
      <c r="K47" s="33">
        <v>0</v>
      </c>
      <c r="L47" s="34">
        <v>0</v>
      </c>
      <c r="M47" s="51" t="s">
        <v>4830</v>
      </c>
      <c r="N47" s="51"/>
    </row>
    <row r="48" spans="1:14" x14ac:dyDescent="0.3">
      <c r="A48" s="7" t="s">
        <v>1378</v>
      </c>
      <c r="B48" s="7" t="s">
        <v>1379</v>
      </c>
      <c r="C48" s="7" t="s">
        <v>1218</v>
      </c>
      <c r="D48" s="7" t="s">
        <v>1323</v>
      </c>
      <c r="E48" s="7" t="s">
        <v>91</v>
      </c>
      <c r="F48" s="7" t="s">
        <v>1380</v>
      </c>
      <c r="G48" s="30">
        <v>5</v>
      </c>
      <c r="H48" s="30">
        <v>9</v>
      </c>
      <c r="I48" s="31">
        <v>0</v>
      </c>
      <c r="J48" s="32">
        <v>1</v>
      </c>
      <c r="K48" s="33">
        <v>0</v>
      </c>
      <c r="L48" s="34">
        <v>0</v>
      </c>
      <c r="M48" s="51" t="s">
        <v>4832</v>
      </c>
      <c r="N48" s="51"/>
    </row>
    <row r="49" spans="1:14" x14ac:dyDescent="0.3">
      <c r="A49" s="7" t="s">
        <v>1381</v>
      </c>
      <c r="B49" s="7" t="s">
        <v>1382</v>
      </c>
      <c r="C49" s="7" t="s">
        <v>1383</v>
      </c>
      <c r="D49" s="7" t="s">
        <v>1384</v>
      </c>
      <c r="E49" s="7" t="s">
        <v>523</v>
      </c>
      <c r="F49" s="7" t="s">
        <v>1385</v>
      </c>
      <c r="G49" s="30">
        <v>5</v>
      </c>
      <c r="H49" s="30">
        <v>8</v>
      </c>
      <c r="I49" s="31">
        <v>0</v>
      </c>
      <c r="J49" s="32">
        <v>1</v>
      </c>
      <c r="K49" s="33">
        <v>0</v>
      </c>
      <c r="L49" s="34">
        <v>0</v>
      </c>
      <c r="M49" s="51" t="s">
        <v>4832</v>
      </c>
      <c r="N49" s="51"/>
    </row>
    <row r="50" spans="1:14" x14ac:dyDescent="0.3">
      <c r="A50" s="7" t="s">
        <v>668</v>
      </c>
      <c r="B50" s="7" t="s">
        <v>1386</v>
      </c>
      <c r="C50" s="7" t="s">
        <v>1387</v>
      </c>
      <c r="D50" s="7" t="s">
        <v>1261</v>
      </c>
      <c r="E50" s="7" t="s">
        <v>177</v>
      </c>
      <c r="F50" s="7" t="s">
        <v>1388</v>
      </c>
      <c r="G50" s="30">
        <v>5</v>
      </c>
      <c r="H50" s="30">
        <v>14</v>
      </c>
      <c r="I50" s="31">
        <v>0</v>
      </c>
      <c r="J50" s="32">
        <v>0</v>
      </c>
      <c r="K50" s="33">
        <v>1</v>
      </c>
      <c r="L50" s="34">
        <v>0</v>
      </c>
      <c r="M50" s="51" t="s">
        <v>4834</v>
      </c>
      <c r="N50" s="51"/>
    </row>
    <row r="51" spans="1:14" x14ac:dyDescent="0.3">
      <c r="A51" s="7" t="s">
        <v>278</v>
      </c>
      <c r="B51" s="7" t="s">
        <v>1389</v>
      </c>
      <c r="C51" s="7" t="s">
        <v>1218</v>
      </c>
      <c r="D51" s="7" t="s">
        <v>1339</v>
      </c>
      <c r="E51" s="7" t="s">
        <v>177</v>
      </c>
      <c r="F51" s="7" t="s">
        <v>1390</v>
      </c>
      <c r="G51" s="30">
        <v>5</v>
      </c>
      <c r="H51" s="30">
        <v>7</v>
      </c>
      <c r="I51" s="31">
        <v>0</v>
      </c>
      <c r="J51" s="32">
        <v>0</v>
      </c>
      <c r="K51" s="33">
        <v>1</v>
      </c>
      <c r="L51" s="34">
        <v>0</v>
      </c>
      <c r="M51" s="51" t="s">
        <v>4834</v>
      </c>
      <c r="N51" s="51"/>
    </row>
    <row r="52" spans="1:14" x14ac:dyDescent="0.3">
      <c r="A52" s="7" t="s">
        <v>1391</v>
      </c>
      <c r="B52" s="7" t="s">
        <v>1392</v>
      </c>
      <c r="C52" s="7" t="s">
        <v>1393</v>
      </c>
      <c r="D52" s="7" t="s">
        <v>1349</v>
      </c>
      <c r="E52" s="7" t="s">
        <v>456</v>
      </c>
      <c r="F52" s="7" t="s">
        <v>1394</v>
      </c>
      <c r="G52" s="30">
        <v>5</v>
      </c>
      <c r="H52" s="30">
        <v>5</v>
      </c>
      <c r="I52" s="31">
        <v>0.2</v>
      </c>
      <c r="J52" s="32">
        <v>0.8</v>
      </c>
      <c r="K52" s="33">
        <v>0</v>
      </c>
      <c r="L52" s="34">
        <v>0</v>
      </c>
      <c r="M52" s="51" t="s">
        <v>4832</v>
      </c>
      <c r="N52" s="51"/>
    </row>
    <row r="53" spans="1:14" x14ac:dyDescent="0.3">
      <c r="A53" s="7" t="s">
        <v>1395</v>
      </c>
      <c r="B53" s="7" t="s">
        <v>1396</v>
      </c>
      <c r="C53" s="7" t="s">
        <v>1218</v>
      </c>
      <c r="D53" s="7" t="s">
        <v>1266</v>
      </c>
      <c r="E53" s="7" t="s">
        <v>71</v>
      </c>
      <c r="F53" s="7" t="s">
        <v>1397</v>
      </c>
      <c r="G53" s="30">
        <v>5</v>
      </c>
      <c r="H53" s="30">
        <v>21</v>
      </c>
      <c r="I53" s="31">
        <v>0</v>
      </c>
      <c r="J53" s="32">
        <v>1</v>
      </c>
      <c r="K53" s="33">
        <v>0</v>
      </c>
      <c r="L53" s="34">
        <v>0</v>
      </c>
      <c r="M53" s="51" t="str">
        <f>VLOOKUP($A53,'[1]Item Detail'!$A$2:$M$502,13,0)</f>
        <v>Demand increase - converted to stock</v>
      </c>
      <c r="N53" s="51"/>
    </row>
    <row r="54" spans="1:14" x14ac:dyDescent="0.3">
      <c r="A54" s="7" t="s">
        <v>977</v>
      </c>
      <c r="B54" s="7" t="s">
        <v>1398</v>
      </c>
      <c r="C54" s="7" t="s">
        <v>1399</v>
      </c>
      <c r="D54" s="7" t="s">
        <v>1400</v>
      </c>
      <c r="E54" s="7" t="s">
        <v>979</v>
      </c>
      <c r="F54" s="7" t="s">
        <v>1401</v>
      </c>
      <c r="G54" s="30">
        <v>5</v>
      </c>
      <c r="H54" s="30">
        <v>6</v>
      </c>
      <c r="I54" s="31">
        <v>0</v>
      </c>
      <c r="J54" s="32">
        <v>0</v>
      </c>
      <c r="K54" s="33">
        <v>0</v>
      </c>
      <c r="L54" s="34">
        <v>1</v>
      </c>
      <c r="M54" s="51" t="s">
        <v>4834</v>
      </c>
      <c r="N54" s="51"/>
    </row>
    <row r="55" spans="1:14" x14ac:dyDescent="0.3">
      <c r="A55" s="7" t="s">
        <v>195</v>
      </c>
      <c r="B55" s="7" t="s">
        <v>1402</v>
      </c>
      <c r="C55" s="7" t="s">
        <v>1218</v>
      </c>
      <c r="D55" s="7" t="s">
        <v>1339</v>
      </c>
      <c r="E55" s="7" t="s">
        <v>76</v>
      </c>
      <c r="F55" s="7" t="s">
        <v>1403</v>
      </c>
      <c r="G55" s="30">
        <v>5</v>
      </c>
      <c r="H55" s="30">
        <v>6</v>
      </c>
      <c r="I55" s="31">
        <v>0</v>
      </c>
      <c r="J55" s="32">
        <v>0</v>
      </c>
      <c r="K55" s="33">
        <v>1</v>
      </c>
      <c r="L55" s="34">
        <v>0</v>
      </c>
      <c r="M55" s="51" t="s">
        <v>4834</v>
      </c>
      <c r="N55" s="51"/>
    </row>
    <row r="56" spans="1:14" x14ac:dyDescent="0.3">
      <c r="A56" s="7" t="s">
        <v>1404</v>
      </c>
      <c r="B56" s="7" t="s">
        <v>1405</v>
      </c>
      <c r="C56" s="7" t="s">
        <v>1406</v>
      </c>
      <c r="D56" s="7" t="s">
        <v>1328</v>
      </c>
      <c r="E56" s="7" t="s">
        <v>86</v>
      </c>
      <c r="F56" s="7" t="s">
        <v>1407</v>
      </c>
      <c r="G56" s="30">
        <v>5</v>
      </c>
      <c r="H56" s="30">
        <v>6</v>
      </c>
      <c r="I56" s="31">
        <v>0</v>
      </c>
      <c r="J56" s="32">
        <v>1</v>
      </c>
      <c r="K56" s="33">
        <v>0</v>
      </c>
      <c r="L56" s="34">
        <v>0</v>
      </c>
      <c r="M56" s="51" t="s">
        <v>4832</v>
      </c>
      <c r="N56" s="51"/>
    </row>
    <row r="57" spans="1:14" x14ac:dyDescent="0.3">
      <c r="A57" s="7" t="s">
        <v>1408</v>
      </c>
      <c r="B57" s="7" t="s">
        <v>1409</v>
      </c>
      <c r="C57" s="7" t="s">
        <v>1410</v>
      </c>
      <c r="D57" s="7" t="s">
        <v>1411</v>
      </c>
      <c r="E57" s="7" t="s">
        <v>76</v>
      </c>
      <c r="F57" s="7" t="s">
        <v>1412</v>
      </c>
      <c r="G57" s="30">
        <v>5</v>
      </c>
      <c r="H57" s="30">
        <v>5</v>
      </c>
      <c r="I57" s="31">
        <v>0</v>
      </c>
      <c r="J57" s="32">
        <v>1</v>
      </c>
      <c r="K57" s="33">
        <v>0</v>
      </c>
      <c r="L57" s="34">
        <v>0</v>
      </c>
      <c r="M57" s="51" t="s">
        <v>4832</v>
      </c>
      <c r="N57" s="51"/>
    </row>
    <row r="58" spans="1:14" x14ac:dyDescent="0.3">
      <c r="A58" s="7" t="s">
        <v>1413</v>
      </c>
      <c r="B58" s="7" t="s">
        <v>1414</v>
      </c>
      <c r="C58" s="7" t="s">
        <v>1218</v>
      </c>
      <c r="D58" s="7" t="s">
        <v>1415</v>
      </c>
      <c r="E58" s="7" t="s">
        <v>91</v>
      </c>
      <c r="F58" s="7" t="s">
        <v>1416</v>
      </c>
      <c r="G58" s="30">
        <v>5</v>
      </c>
      <c r="H58" s="30">
        <v>50</v>
      </c>
      <c r="I58" s="31">
        <v>0</v>
      </c>
      <c r="J58" s="32">
        <v>1</v>
      </c>
      <c r="K58" s="33">
        <v>0</v>
      </c>
      <c r="L58" s="34">
        <v>0</v>
      </c>
      <c r="M58" s="51" t="s">
        <v>4832</v>
      </c>
      <c r="N58" s="51"/>
    </row>
    <row r="59" spans="1:14" x14ac:dyDescent="0.3">
      <c r="A59" s="7" t="s">
        <v>1417</v>
      </c>
      <c r="B59" s="7" t="s">
        <v>1418</v>
      </c>
      <c r="C59" s="7" t="s">
        <v>1419</v>
      </c>
      <c r="D59" s="7" t="s">
        <v>1280</v>
      </c>
      <c r="E59" s="7" t="s">
        <v>301</v>
      </c>
      <c r="F59" s="7" t="s">
        <v>1420</v>
      </c>
      <c r="G59" s="30">
        <v>5</v>
      </c>
      <c r="H59" s="30">
        <v>23</v>
      </c>
      <c r="I59" s="31">
        <v>0</v>
      </c>
      <c r="J59" s="32">
        <v>1</v>
      </c>
      <c r="K59" s="33">
        <v>0</v>
      </c>
      <c r="L59" s="34">
        <v>0</v>
      </c>
      <c r="M59" s="51" t="s">
        <v>4832</v>
      </c>
      <c r="N59" s="51"/>
    </row>
    <row r="60" spans="1:14" x14ac:dyDescent="0.3">
      <c r="A60" s="7" t="s">
        <v>1421</v>
      </c>
      <c r="B60" s="7" t="s">
        <v>1422</v>
      </c>
      <c r="C60" s="7" t="s">
        <v>1423</v>
      </c>
      <c r="D60" s="7" t="s">
        <v>1424</v>
      </c>
      <c r="E60" s="7" t="s">
        <v>413</v>
      </c>
      <c r="F60" s="7" t="s">
        <v>1425</v>
      </c>
      <c r="G60" s="30">
        <v>5</v>
      </c>
      <c r="H60" s="30">
        <v>8</v>
      </c>
      <c r="I60" s="31">
        <v>0</v>
      </c>
      <c r="J60" s="32">
        <v>1</v>
      </c>
      <c r="K60" s="33">
        <v>0</v>
      </c>
      <c r="L60" s="34">
        <v>0</v>
      </c>
      <c r="M60" s="51" t="s">
        <v>4832</v>
      </c>
      <c r="N60" s="51"/>
    </row>
    <row r="61" spans="1:14" x14ac:dyDescent="0.3">
      <c r="A61" s="7" t="s">
        <v>1426</v>
      </c>
      <c r="B61" s="7" t="s">
        <v>1427</v>
      </c>
      <c r="C61" s="7" t="s">
        <v>1428</v>
      </c>
      <c r="D61" s="7" t="s">
        <v>1328</v>
      </c>
      <c r="E61" s="7" t="s">
        <v>86</v>
      </c>
      <c r="F61" s="7" t="s">
        <v>1429</v>
      </c>
      <c r="G61" s="30">
        <v>5</v>
      </c>
      <c r="H61" s="30">
        <v>10</v>
      </c>
      <c r="I61" s="31">
        <v>0.4</v>
      </c>
      <c r="J61" s="32">
        <v>0.6</v>
      </c>
      <c r="K61" s="33">
        <v>0</v>
      </c>
      <c r="L61" s="34">
        <v>0</v>
      </c>
      <c r="M61" s="51" t="s">
        <v>4830</v>
      </c>
      <c r="N61" s="51"/>
    </row>
    <row r="62" spans="1:14" x14ac:dyDescent="0.3">
      <c r="A62" s="7" t="s">
        <v>1430</v>
      </c>
      <c r="B62" s="7" t="s">
        <v>1431</v>
      </c>
      <c r="C62" s="7" t="s">
        <v>1432</v>
      </c>
      <c r="D62" s="7" t="s">
        <v>1261</v>
      </c>
      <c r="E62" s="7" t="s">
        <v>76</v>
      </c>
      <c r="F62" s="7" t="s">
        <v>1433</v>
      </c>
      <c r="G62" s="30">
        <v>5</v>
      </c>
      <c r="H62" s="30">
        <v>5</v>
      </c>
      <c r="I62" s="31">
        <v>0</v>
      </c>
      <c r="J62" s="32">
        <v>1</v>
      </c>
      <c r="K62" s="33">
        <v>0</v>
      </c>
      <c r="L62" s="34">
        <v>0</v>
      </c>
      <c r="M62" s="51" t="s">
        <v>4832</v>
      </c>
      <c r="N62" s="51"/>
    </row>
    <row r="63" spans="1:14" x14ac:dyDescent="0.3">
      <c r="A63" s="7" t="s">
        <v>1050</v>
      </c>
      <c r="B63" s="7" t="s">
        <v>1434</v>
      </c>
      <c r="C63" s="7" t="s">
        <v>1435</v>
      </c>
      <c r="D63" s="7" t="s">
        <v>1249</v>
      </c>
      <c r="E63" s="7" t="s">
        <v>301</v>
      </c>
      <c r="F63" s="7" t="s">
        <v>1436</v>
      </c>
      <c r="G63" s="30">
        <v>5</v>
      </c>
      <c r="H63" s="30">
        <v>8</v>
      </c>
      <c r="I63" s="31">
        <v>0</v>
      </c>
      <c r="J63" s="32">
        <v>0</v>
      </c>
      <c r="K63" s="33">
        <v>0</v>
      </c>
      <c r="L63" s="34">
        <v>1</v>
      </c>
      <c r="M63" s="51" t="s">
        <v>4834</v>
      </c>
      <c r="N63" s="51"/>
    </row>
    <row r="64" spans="1:14" x14ac:dyDescent="0.3">
      <c r="A64" s="7" t="s">
        <v>1437</v>
      </c>
      <c r="B64" s="7" t="s">
        <v>1438</v>
      </c>
      <c r="C64" s="7" t="s">
        <v>1218</v>
      </c>
      <c r="D64" s="7" t="s">
        <v>1439</v>
      </c>
      <c r="E64" s="7" t="s">
        <v>132</v>
      </c>
      <c r="F64" s="7" t="s">
        <v>1440</v>
      </c>
      <c r="G64" s="30">
        <v>4</v>
      </c>
      <c r="H64" s="30">
        <v>6</v>
      </c>
      <c r="I64" s="31">
        <v>0.5</v>
      </c>
      <c r="J64" s="32">
        <v>0.5</v>
      </c>
      <c r="K64" s="33">
        <v>0</v>
      </c>
      <c r="L64" s="34">
        <v>0</v>
      </c>
      <c r="M64" s="51" t="s">
        <v>4830</v>
      </c>
      <c r="N64" s="51"/>
    </row>
    <row r="65" spans="1:14" x14ac:dyDescent="0.3">
      <c r="A65" s="7" t="s">
        <v>560</v>
      </c>
      <c r="B65" s="7" t="s">
        <v>1441</v>
      </c>
      <c r="C65" s="7" t="s">
        <v>1442</v>
      </c>
      <c r="D65" s="7" t="s">
        <v>1443</v>
      </c>
      <c r="E65" s="7" t="s">
        <v>76</v>
      </c>
      <c r="F65" s="7" t="s">
        <v>1444</v>
      </c>
      <c r="G65" s="30">
        <v>4</v>
      </c>
      <c r="H65" s="30">
        <v>4</v>
      </c>
      <c r="I65" s="31">
        <v>0</v>
      </c>
      <c r="J65" s="32">
        <v>0</v>
      </c>
      <c r="K65" s="33">
        <v>1</v>
      </c>
      <c r="L65" s="34">
        <v>0</v>
      </c>
      <c r="M65" s="51" t="s">
        <v>4834</v>
      </c>
      <c r="N65" s="51"/>
    </row>
    <row r="66" spans="1:14" x14ac:dyDescent="0.3">
      <c r="A66" s="7" t="s">
        <v>1445</v>
      </c>
      <c r="B66" s="7" t="s">
        <v>1446</v>
      </c>
      <c r="C66" s="7" t="s">
        <v>1447</v>
      </c>
      <c r="D66" s="7" t="s">
        <v>1299</v>
      </c>
      <c r="E66" s="7" t="s">
        <v>91</v>
      </c>
      <c r="F66" s="7" t="s">
        <v>1448</v>
      </c>
      <c r="G66" s="30">
        <v>4</v>
      </c>
      <c r="H66" s="30">
        <v>5</v>
      </c>
      <c r="I66" s="31">
        <v>0</v>
      </c>
      <c r="J66" s="32">
        <v>1</v>
      </c>
      <c r="K66" s="33">
        <v>0</v>
      </c>
      <c r="L66" s="34">
        <v>0</v>
      </c>
      <c r="M66" s="51" t="s">
        <v>4832</v>
      </c>
      <c r="N66" s="51"/>
    </row>
    <row r="67" spans="1:14" x14ac:dyDescent="0.3">
      <c r="A67" s="7" t="s">
        <v>1449</v>
      </c>
      <c r="B67" s="7" t="s">
        <v>1450</v>
      </c>
      <c r="C67" s="7" t="s">
        <v>1451</v>
      </c>
      <c r="D67" s="7" t="s">
        <v>1199</v>
      </c>
      <c r="E67" s="7" t="s">
        <v>91</v>
      </c>
      <c r="F67" s="7" t="s">
        <v>1452</v>
      </c>
      <c r="G67" s="30">
        <v>4</v>
      </c>
      <c r="H67" s="30">
        <v>55</v>
      </c>
      <c r="I67" s="31">
        <v>0</v>
      </c>
      <c r="J67" s="32">
        <v>1</v>
      </c>
      <c r="K67" s="33">
        <v>0</v>
      </c>
      <c r="L67" s="34">
        <v>0</v>
      </c>
      <c r="M67" s="51" t="s">
        <v>4832</v>
      </c>
      <c r="N67" s="51"/>
    </row>
    <row r="68" spans="1:14" x14ac:dyDescent="0.3">
      <c r="A68" s="7" t="s">
        <v>1453</v>
      </c>
      <c r="B68" s="7" t="s">
        <v>1454</v>
      </c>
      <c r="C68" s="7" t="s">
        <v>1218</v>
      </c>
      <c r="D68" s="7" t="s">
        <v>1339</v>
      </c>
      <c r="E68" s="7" t="s">
        <v>523</v>
      </c>
      <c r="F68" s="7" t="s">
        <v>1455</v>
      </c>
      <c r="G68" s="30">
        <v>4</v>
      </c>
      <c r="H68" s="30">
        <v>4</v>
      </c>
      <c r="I68" s="31">
        <v>0.25</v>
      </c>
      <c r="J68" s="32">
        <v>0.75</v>
      </c>
      <c r="K68" s="33">
        <v>0</v>
      </c>
      <c r="L68" s="34">
        <v>0</v>
      </c>
      <c r="M68" s="51" t="s">
        <v>4830</v>
      </c>
      <c r="N68" s="51"/>
    </row>
    <row r="69" spans="1:14" x14ac:dyDescent="0.3">
      <c r="A69" s="7" t="s">
        <v>909</v>
      </c>
      <c r="B69" s="7" t="s">
        <v>1456</v>
      </c>
      <c r="C69" s="7" t="s">
        <v>1218</v>
      </c>
      <c r="D69" s="7" t="s">
        <v>1199</v>
      </c>
      <c r="E69" s="7" t="s">
        <v>911</v>
      </c>
      <c r="F69" s="7" t="s">
        <v>1457</v>
      </c>
      <c r="G69" s="30">
        <v>4</v>
      </c>
      <c r="H69" s="30">
        <v>18</v>
      </c>
      <c r="I69" s="31">
        <v>0</v>
      </c>
      <c r="J69" s="32">
        <v>0</v>
      </c>
      <c r="K69" s="33">
        <v>0</v>
      </c>
      <c r="L69" s="34">
        <v>1</v>
      </c>
      <c r="M69" s="51" t="s">
        <v>4834</v>
      </c>
      <c r="N69" s="51"/>
    </row>
    <row r="70" spans="1:14" x14ac:dyDescent="0.3">
      <c r="A70" s="7" t="s">
        <v>1458</v>
      </c>
      <c r="B70" s="7" t="s">
        <v>1459</v>
      </c>
      <c r="C70" s="7" t="s">
        <v>1460</v>
      </c>
      <c r="D70" s="7" t="s">
        <v>1461</v>
      </c>
      <c r="E70" s="7" t="s">
        <v>215</v>
      </c>
      <c r="F70" s="7" t="s">
        <v>1462</v>
      </c>
      <c r="G70" s="30">
        <v>4</v>
      </c>
      <c r="H70" s="30">
        <v>4</v>
      </c>
      <c r="I70" s="31">
        <v>0</v>
      </c>
      <c r="J70" s="32">
        <v>1</v>
      </c>
      <c r="K70" s="33">
        <v>0</v>
      </c>
      <c r="L70" s="34">
        <v>0</v>
      </c>
      <c r="M70" s="51" t="s">
        <v>4832</v>
      </c>
      <c r="N70" s="51"/>
    </row>
    <row r="71" spans="1:14" x14ac:dyDescent="0.3">
      <c r="A71" s="7" t="s">
        <v>1463</v>
      </c>
      <c r="B71" s="7" t="s">
        <v>1464</v>
      </c>
      <c r="C71" s="7" t="s">
        <v>1465</v>
      </c>
      <c r="D71" s="7" t="s">
        <v>1328</v>
      </c>
      <c r="E71" s="7" t="s">
        <v>86</v>
      </c>
      <c r="F71" s="7" t="s">
        <v>1466</v>
      </c>
      <c r="G71" s="30">
        <v>4</v>
      </c>
      <c r="H71" s="30">
        <v>6</v>
      </c>
      <c r="I71" s="31">
        <v>0</v>
      </c>
      <c r="J71" s="32">
        <v>1</v>
      </c>
      <c r="K71" s="33">
        <v>0</v>
      </c>
      <c r="L71" s="34">
        <v>0</v>
      </c>
      <c r="M71" s="51" t="s">
        <v>4832</v>
      </c>
      <c r="N71" s="51"/>
    </row>
    <row r="72" spans="1:14" x14ac:dyDescent="0.3">
      <c r="A72" s="7" t="s">
        <v>1467</v>
      </c>
      <c r="B72" s="7" t="s">
        <v>1468</v>
      </c>
      <c r="C72" s="7" t="s">
        <v>1469</v>
      </c>
      <c r="D72" s="7" t="s">
        <v>1199</v>
      </c>
      <c r="E72" s="7" t="s">
        <v>1470</v>
      </c>
      <c r="F72" s="7" t="s">
        <v>1471</v>
      </c>
      <c r="G72" s="30">
        <v>4</v>
      </c>
      <c r="H72" s="30">
        <v>16</v>
      </c>
      <c r="I72" s="31">
        <v>0</v>
      </c>
      <c r="J72" s="32">
        <v>1</v>
      </c>
      <c r="K72" s="33">
        <v>0</v>
      </c>
      <c r="L72" s="34">
        <v>0</v>
      </c>
      <c r="M72" s="51" t="s">
        <v>4832</v>
      </c>
      <c r="N72" s="51"/>
    </row>
    <row r="73" spans="1:14" x14ac:dyDescent="0.3">
      <c r="A73" s="7" t="s">
        <v>1472</v>
      </c>
      <c r="B73" s="7" t="s">
        <v>1473</v>
      </c>
      <c r="C73" s="7" t="s">
        <v>1218</v>
      </c>
      <c r="D73" s="7" t="s">
        <v>1199</v>
      </c>
      <c r="E73" s="7" t="s">
        <v>76</v>
      </c>
      <c r="F73" s="7" t="s">
        <v>1474</v>
      </c>
      <c r="G73" s="30">
        <v>4</v>
      </c>
      <c r="H73" s="30">
        <v>22</v>
      </c>
      <c r="I73" s="31">
        <v>0.5</v>
      </c>
      <c r="J73" s="32">
        <v>0.5</v>
      </c>
      <c r="K73" s="33">
        <v>0</v>
      </c>
      <c r="L73" s="34">
        <v>0</v>
      </c>
      <c r="M73" s="51" t="s">
        <v>4831</v>
      </c>
      <c r="N73" s="51"/>
    </row>
    <row r="74" spans="1:14" x14ac:dyDescent="0.3">
      <c r="A74" s="7" t="s">
        <v>1475</v>
      </c>
      <c r="B74" s="7" t="s">
        <v>1476</v>
      </c>
      <c r="C74" s="7" t="s">
        <v>1477</v>
      </c>
      <c r="D74" s="7" t="s">
        <v>1478</v>
      </c>
      <c r="E74" s="7" t="s">
        <v>141</v>
      </c>
      <c r="F74" s="7" t="s">
        <v>1479</v>
      </c>
      <c r="G74" s="30">
        <v>4</v>
      </c>
      <c r="H74" s="30">
        <v>4</v>
      </c>
      <c r="I74" s="31">
        <v>0</v>
      </c>
      <c r="J74" s="32">
        <v>1</v>
      </c>
      <c r="K74" s="33">
        <v>0</v>
      </c>
      <c r="L74" s="34">
        <v>0</v>
      </c>
      <c r="M74" s="51" t="s">
        <v>4832</v>
      </c>
      <c r="N74" s="51"/>
    </row>
    <row r="75" spans="1:14" x14ac:dyDescent="0.3">
      <c r="A75" s="7" t="s">
        <v>1480</v>
      </c>
      <c r="B75" s="7" t="s">
        <v>1481</v>
      </c>
      <c r="C75" s="7" t="s">
        <v>1482</v>
      </c>
      <c r="D75" s="7" t="s">
        <v>1362</v>
      </c>
      <c r="E75" s="7" t="s">
        <v>548</v>
      </c>
      <c r="F75" s="7" t="s">
        <v>1483</v>
      </c>
      <c r="G75" s="30">
        <v>4</v>
      </c>
      <c r="H75" s="30">
        <v>10</v>
      </c>
      <c r="I75" s="31">
        <v>0.25</v>
      </c>
      <c r="J75" s="32">
        <v>0.75</v>
      </c>
      <c r="K75" s="33">
        <v>0</v>
      </c>
      <c r="L75" s="34">
        <v>0</v>
      </c>
      <c r="M75" s="51" t="s">
        <v>4830</v>
      </c>
      <c r="N75" s="51"/>
    </row>
    <row r="76" spans="1:14" x14ac:dyDescent="0.3">
      <c r="A76" s="7" t="s">
        <v>1484</v>
      </c>
      <c r="B76" s="7" t="s">
        <v>1207</v>
      </c>
      <c r="C76" s="7" t="s">
        <v>1485</v>
      </c>
      <c r="D76" s="7" t="s">
        <v>1486</v>
      </c>
      <c r="E76" s="7" t="s">
        <v>413</v>
      </c>
      <c r="F76" s="7" t="s">
        <v>1487</v>
      </c>
      <c r="G76" s="30">
        <v>4</v>
      </c>
      <c r="H76" s="30">
        <v>117</v>
      </c>
      <c r="I76" s="31">
        <v>0.25</v>
      </c>
      <c r="J76" s="32">
        <v>0.75</v>
      </c>
      <c r="K76" s="33">
        <v>0</v>
      </c>
      <c r="L76" s="34">
        <v>0</v>
      </c>
      <c r="M76" s="51" t="s">
        <v>4830</v>
      </c>
      <c r="N76" s="51"/>
    </row>
    <row r="77" spans="1:14" x14ac:dyDescent="0.3">
      <c r="A77" s="7" t="s">
        <v>1488</v>
      </c>
      <c r="B77" s="7" t="s">
        <v>1489</v>
      </c>
      <c r="C77" s="7" t="s">
        <v>1490</v>
      </c>
      <c r="D77" s="7" t="s">
        <v>1339</v>
      </c>
      <c r="E77" s="7" t="s">
        <v>413</v>
      </c>
      <c r="F77" s="7" t="s">
        <v>1491</v>
      </c>
      <c r="G77" s="30">
        <v>4</v>
      </c>
      <c r="H77" s="30">
        <v>7</v>
      </c>
      <c r="I77" s="31">
        <v>1</v>
      </c>
      <c r="J77" s="32">
        <v>0</v>
      </c>
      <c r="K77" s="33">
        <v>0</v>
      </c>
      <c r="L77" s="34">
        <v>0</v>
      </c>
      <c r="M77" s="51" t="s">
        <v>4830</v>
      </c>
      <c r="N77" s="51"/>
    </row>
    <row r="78" spans="1:14" x14ac:dyDescent="0.3">
      <c r="A78" s="7" t="s">
        <v>1492</v>
      </c>
      <c r="B78" s="7" t="s">
        <v>1493</v>
      </c>
      <c r="C78" s="7" t="s">
        <v>1494</v>
      </c>
      <c r="D78" s="7" t="s">
        <v>1299</v>
      </c>
      <c r="E78" s="7" t="s">
        <v>91</v>
      </c>
      <c r="F78" s="7" t="s">
        <v>1495</v>
      </c>
      <c r="G78" s="30">
        <v>4</v>
      </c>
      <c r="H78" s="30">
        <v>4</v>
      </c>
      <c r="I78" s="31">
        <v>0</v>
      </c>
      <c r="J78" s="32">
        <v>1</v>
      </c>
      <c r="K78" s="33">
        <v>0</v>
      </c>
      <c r="L78" s="34">
        <v>0</v>
      </c>
      <c r="M78" s="51" t="s">
        <v>4832</v>
      </c>
      <c r="N78" s="51"/>
    </row>
    <row r="79" spans="1:14" x14ac:dyDescent="0.3">
      <c r="A79" s="7" t="s">
        <v>1496</v>
      </c>
      <c r="B79" s="7" t="s">
        <v>1497</v>
      </c>
      <c r="C79" s="7" t="s">
        <v>1498</v>
      </c>
      <c r="D79" s="7" t="s">
        <v>1299</v>
      </c>
      <c r="E79" s="7" t="s">
        <v>71</v>
      </c>
      <c r="F79" s="7" t="s">
        <v>1499</v>
      </c>
      <c r="G79" s="30">
        <v>4</v>
      </c>
      <c r="H79" s="30">
        <v>6</v>
      </c>
      <c r="I79" s="31">
        <v>0.25</v>
      </c>
      <c r="J79" s="32">
        <v>0.75</v>
      </c>
      <c r="K79" s="33">
        <v>0</v>
      </c>
      <c r="L79" s="34">
        <v>0</v>
      </c>
      <c r="M79" s="51" t="s">
        <v>4830</v>
      </c>
      <c r="N79" s="51"/>
    </row>
    <row r="80" spans="1:14" x14ac:dyDescent="0.3">
      <c r="A80" s="7" t="s">
        <v>1500</v>
      </c>
      <c r="B80" s="7" t="s">
        <v>1501</v>
      </c>
      <c r="C80" s="7" t="s">
        <v>1502</v>
      </c>
      <c r="D80" s="7" t="s">
        <v>1357</v>
      </c>
      <c r="E80" s="7" t="s">
        <v>86</v>
      </c>
      <c r="F80" s="7" t="s">
        <v>1503</v>
      </c>
      <c r="G80" s="30">
        <v>4</v>
      </c>
      <c r="H80" s="30">
        <v>5</v>
      </c>
      <c r="I80" s="31">
        <v>0</v>
      </c>
      <c r="J80" s="32">
        <v>1</v>
      </c>
      <c r="K80" s="33">
        <v>0</v>
      </c>
      <c r="L80" s="34">
        <v>0</v>
      </c>
      <c r="M80" s="51" t="s">
        <v>4832</v>
      </c>
      <c r="N80" s="51"/>
    </row>
    <row r="81" spans="1:14" x14ac:dyDescent="0.3">
      <c r="A81" s="7" t="s">
        <v>518</v>
      </c>
      <c r="B81" s="7" t="s">
        <v>519</v>
      </c>
      <c r="C81" s="7" t="s">
        <v>1504</v>
      </c>
      <c r="D81" s="7" t="s">
        <v>1505</v>
      </c>
      <c r="E81" s="7" t="s">
        <v>155</v>
      </c>
      <c r="F81" s="7" t="s">
        <v>1506</v>
      </c>
      <c r="G81" s="30">
        <v>4</v>
      </c>
      <c r="H81" s="30">
        <v>4</v>
      </c>
      <c r="I81" s="31">
        <v>0</v>
      </c>
      <c r="J81" s="32">
        <v>0</v>
      </c>
      <c r="K81" s="33">
        <v>1</v>
      </c>
      <c r="L81" s="34">
        <v>0</v>
      </c>
      <c r="M81" s="51" t="s">
        <v>4834</v>
      </c>
      <c r="N81" s="51"/>
    </row>
    <row r="82" spans="1:14" x14ac:dyDescent="0.3">
      <c r="A82" s="7" t="s">
        <v>935</v>
      </c>
      <c r="B82" s="7" t="s">
        <v>1507</v>
      </c>
      <c r="C82" s="7" t="s">
        <v>1218</v>
      </c>
      <c r="D82" s="7" t="s">
        <v>1508</v>
      </c>
      <c r="E82" s="7" t="s">
        <v>937</v>
      </c>
      <c r="F82" s="7" t="s">
        <v>1509</v>
      </c>
      <c r="G82" s="30">
        <v>4</v>
      </c>
      <c r="H82" s="30">
        <v>4</v>
      </c>
      <c r="I82" s="31">
        <v>0</v>
      </c>
      <c r="J82" s="32">
        <v>0</v>
      </c>
      <c r="K82" s="33">
        <v>0</v>
      </c>
      <c r="L82" s="34">
        <v>1</v>
      </c>
      <c r="M82" s="51" t="s">
        <v>4834</v>
      </c>
      <c r="N82" s="51"/>
    </row>
    <row r="83" spans="1:14" x14ac:dyDescent="0.3">
      <c r="A83" s="7" t="s">
        <v>1510</v>
      </c>
      <c r="B83" s="7" t="s">
        <v>1511</v>
      </c>
      <c r="C83" s="7" t="s">
        <v>1512</v>
      </c>
      <c r="D83" s="7" t="s">
        <v>1199</v>
      </c>
      <c r="E83" s="7" t="s">
        <v>91</v>
      </c>
      <c r="F83" s="7" t="s">
        <v>1513</v>
      </c>
      <c r="G83" s="30">
        <v>4</v>
      </c>
      <c r="H83" s="30">
        <v>53</v>
      </c>
      <c r="I83" s="31">
        <v>0.5</v>
      </c>
      <c r="J83" s="32">
        <v>0.5</v>
      </c>
      <c r="K83" s="33">
        <v>0</v>
      </c>
      <c r="L83" s="34">
        <v>0</v>
      </c>
      <c r="M83" s="51" t="s">
        <v>4830</v>
      </c>
      <c r="N83" s="51"/>
    </row>
    <row r="84" spans="1:14" x14ac:dyDescent="0.3">
      <c r="A84" s="7" t="s">
        <v>1514</v>
      </c>
      <c r="B84" s="7" t="s">
        <v>1515</v>
      </c>
      <c r="C84" s="7" t="s">
        <v>1428</v>
      </c>
      <c r="D84" s="7" t="s">
        <v>1357</v>
      </c>
      <c r="E84" s="7" t="s">
        <v>86</v>
      </c>
      <c r="F84" s="7" t="s">
        <v>1516</v>
      </c>
      <c r="G84" s="30">
        <v>4</v>
      </c>
      <c r="H84" s="30">
        <v>4</v>
      </c>
      <c r="I84" s="31">
        <v>0</v>
      </c>
      <c r="J84" s="32">
        <v>1</v>
      </c>
      <c r="K84" s="33">
        <v>0</v>
      </c>
      <c r="L84" s="34">
        <v>0</v>
      </c>
      <c r="M84" s="51" t="s">
        <v>4836</v>
      </c>
      <c r="N84" s="51">
        <v>2</v>
      </c>
    </row>
    <row r="85" spans="1:14" x14ac:dyDescent="0.3">
      <c r="A85" s="7" t="s">
        <v>1517</v>
      </c>
      <c r="B85" s="7" t="s">
        <v>1518</v>
      </c>
      <c r="C85" s="7" t="s">
        <v>1361</v>
      </c>
      <c r="D85" s="7" t="s">
        <v>1349</v>
      </c>
      <c r="E85" s="7" t="s">
        <v>1519</v>
      </c>
      <c r="F85" s="7" t="s">
        <v>1520</v>
      </c>
      <c r="G85" s="30">
        <v>4</v>
      </c>
      <c r="H85" s="30">
        <v>7</v>
      </c>
      <c r="I85" s="31">
        <v>0</v>
      </c>
      <c r="J85" s="32">
        <v>1</v>
      </c>
      <c r="K85" s="33">
        <v>0</v>
      </c>
      <c r="L85" s="34">
        <v>0</v>
      </c>
      <c r="M85" s="51" t="s">
        <v>4832</v>
      </c>
      <c r="N85" s="51"/>
    </row>
    <row r="86" spans="1:14" x14ac:dyDescent="0.3">
      <c r="A86" s="7" t="s">
        <v>1521</v>
      </c>
      <c r="B86" s="7" t="s">
        <v>1522</v>
      </c>
      <c r="C86" s="7" t="s">
        <v>1218</v>
      </c>
      <c r="D86" s="7" t="s">
        <v>1323</v>
      </c>
      <c r="E86" s="7" t="s">
        <v>1523</v>
      </c>
      <c r="F86" s="7" t="s">
        <v>1524</v>
      </c>
      <c r="G86" s="30">
        <v>4</v>
      </c>
      <c r="H86" s="30">
        <v>8</v>
      </c>
      <c r="I86" s="31">
        <v>0.25</v>
      </c>
      <c r="J86" s="32">
        <v>0.75</v>
      </c>
      <c r="K86" s="33">
        <v>0</v>
      </c>
      <c r="L86" s="34">
        <v>0</v>
      </c>
      <c r="M86" s="51" t="s">
        <v>4832</v>
      </c>
      <c r="N86" s="51"/>
    </row>
    <row r="87" spans="1:14" x14ac:dyDescent="0.3">
      <c r="A87" s="7" t="s">
        <v>941</v>
      </c>
      <c r="B87" s="7" t="s">
        <v>1525</v>
      </c>
      <c r="C87" s="7" t="s">
        <v>1526</v>
      </c>
      <c r="D87" s="7" t="s">
        <v>1199</v>
      </c>
      <c r="E87" s="7" t="s">
        <v>766</v>
      </c>
      <c r="F87" s="7" t="s">
        <v>1527</v>
      </c>
      <c r="G87" s="30">
        <v>4</v>
      </c>
      <c r="H87" s="30">
        <v>4</v>
      </c>
      <c r="I87" s="31">
        <v>0</v>
      </c>
      <c r="J87" s="32">
        <v>0</v>
      </c>
      <c r="K87" s="33">
        <v>0</v>
      </c>
      <c r="L87" s="34">
        <v>1</v>
      </c>
      <c r="M87" s="51" t="s">
        <v>4834</v>
      </c>
      <c r="N87" s="51"/>
    </row>
    <row r="88" spans="1:14" x14ac:dyDescent="0.3">
      <c r="A88" s="7" t="s">
        <v>1528</v>
      </c>
      <c r="B88" s="7" t="s">
        <v>1529</v>
      </c>
      <c r="C88" s="7" t="s">
        <v>1530</v>
      </c>
      <c r="D88" s="7" t="s">
        <v>1357</v>
      </c>
      <c r="E88" s="7" t="s">
        <v>86</v>
      </c>
      <c r="F88" s="7" t="s">
        <v>1531</v>
      </c>
      <c r="G88" s="30">
        <v>4</v>
      </c>
      <c r="H88" s="30">
        <v>4</v>
      </c>
      <c r="I88" s="31">
        <v>0</v>
      </c>
      <c r="J88" s="32">
        <v>1</v>
      </c>
      <c r="K88" s="33">
        <v>0</v>
      </c>
      <c r="L88" s="34">
        <v>0</v>
      </c>
      <c r="M88" s="51" t="s">
        <v>4832</v>
      </c>
      <c r="N88" s="51"/>
    </row>
    <row r="89" spans="1:14" x14ac:dyDescent="0.3">
      <c r="A89" s="7" t="s">
        <v>381</v>
      </c>
      <c r="B89" s="7" t="s">
        <v>1532</v>
      </c>
      <c r="C89" s="7" t="s">
        <v>1533</v>
      </c>
      <c r="D89" s="7" t="s">
        <v>1339</v>
      </c>
      <c r="E89" s="7" t="s">
        <v>76</v>
      </c>
      <c r="F89" s="7" t="s">
        <v>1534</v>
      </c>
      <c r="G89" s="30">
        <v>4</v>
      </c>
      <c r="H89" s="30">
        <v>5</v>
      </c>
      <c r="I89" s="31">
        <v>0</v>
      </c>
      <c r="J89" s="32">
        <v>0</v>
      </c>
      <c r="K89" s="33">
        <v>1</v>
      </c>
      <c r="L89" s="34">
        <v>0</v>
      </c>
      <c r="M89" s="51" t="s">
        <v>4834</v>
      </c>
      <c r="N89" s="51"/>
    </row>
    <row r="90" spans="1:14" x14ac:dyDescent="0.3">
      <c r="A90" s="7" t="s">
        <v>1535</v>
      </c>
      <c r="B90" s="7" t="s">
        <v>1536</v>
      </c>
      <c r="C90" s="7" t="s">
        <v>1228</v>
      </c>
      <c r="D90" s="7" t="s">
        <v>1199</v>
      </c>
      <c r="E90" s="7" t="s">
        <v>76</v>
      </c>
      <c r="F90" s="7" t="s">
        <v>1537</v>
      </c>
      <c r="G90" s="30">
        <v>4</v>
      </c>
      <c r="H90" s="30">
        <v>28</v>
      </c>
      <c r="I90" s="31">
        <v>0.25</v>
      </c>
      <c r="J90" s="32">
        <v>0.75</v>
      </c>
      <c r="K90" s="33">
        <v>0</v>
      </c>
      <c r="L90" s="34">
        <v>0</v>
      </c>
      <c r="M90" s="51" t="s">
        <v>4831</v>
      </c>
      <c r="N90" s="51"/>
    </row>
    <row r="91" spans="1:14" x14ac:dyDescent="0.3">
      <c r="A91" s="7" t="s">
        <v>1538</v>
      </c>
      <c r="B91" s="7" t="s">
        <v>1539</v>
      </c>
      <c r="C91" s="7" t="s">
        <v>1504</v>
      </c>
      <c r="D91" s="7" t="s">
        <v>1540</v>
      </c>
      <c r="E91" s="7" t="s">
        <v>155</v>
      </c>
      <c r="F91" s="7" t="s">
        <v>1541</v>
      </c>
      <c r="G91" s="30">
        <v>4</v>
      </c>
      <c r="H91" s="30">
        <v>10</v>
      </c>
      <c r="I91" s="31">
        <v>0</v>
      </c>
      <c r="J91" s="32">
        <v>1</v>
      </c>
      <c r="K91" s="33">
        <v>0</v>
      </c>
      <c r="L91" s="34">
        <v>0</v>
      </c>
      <c r="M91" s="51" t="s">
        <v>4832</v>
      </c>
      <c r="N91" s="51"/>
    </row>
    <row r="92" spans="1:14" x14ac:dyDescent="0.3">
      <c r="A92" s="7" t="s">
        <v>391</v>
      </c>
      <c r="B92" s="7" t="s">
        <v>1542</v>
      </c>
      <c r="C92" s="7" t="s">
        <v>1543</v>
      </c>
      <c r="D92" s="7" t="s">
        <v>1357</v>
      </c>
      <c r="E92" s="7" t="s">
        <v>86</v>
      </c>
      <c r="F92" s="7" t="s">
        <v>1544</v>
      </c>
      <c r="G92" s="30">
        <v>4</v>
      </c>
      <c r="H92" s="30">
        <v>7</v>
      </c>
      <c r="I92" s="31">
        <v>0</v>
      </c>
      <c r="J92" s="32">
        <v>0</v>
      </c>
      <c r="K92" s="33">
        <v>0.75</v>
      </c>
      <c r="L92" s="34">
        <v>0.25</v>
      </c>
      <c r="M92" s="51" t="s">
        <v>4834</v>
      </c>
      <c r="N92" s="51"/>
    </row>
    <row r="93" spans="1:14" x14ac:dyDescent="0.3">
      <c r="A93" s="7" t="s">
        <v>1030</v>
      </c>
      <c r="B93" s="7" t="s">
        <v>1545</v>
      </c>
      <c r="C93" s="7" t="s">
        <v>1546</v>
      </c>
      <c r="D93" s="7" t="s">
        <v>1249</v>
      </c>
      <c r="E93" s="7" t="s">
        <v>66</v>
      </c>
      <c r="F93" s="7" t="s">
        <v>1547</v>
      </c>
      <c r="G93" s="30">
        <v>4</v>
      </c>
      <c r="H93" s="30">
        <v>10</v>
      </c>
      <c r="I93" s="31">
        <v>0.75</v>
      </c>
      <c r="J93" s="32">
        <v>0</v>
      </c>
      <c r="K93" s="33">
        <v>0</v>
      </c>
      <c r="L93" s="34">
        <v>0.25</v>
      </c>
      <c r="M93" s="51" t="s">
        <v>4836</v>
      </c>
      <c r="N93" s="51"/>
    </row>
    <row r="94" spans="1:14" x14ac:dyDescent="0.3">
      <c r="A94" s="7" t="s">
        <v>1548</v>
      </c>
      <c r="B94" s="7" t="s">
        <v>1549</v>
      </c>
      <c r="C94" s="7" t="s">
        <v>1550</v>
      </c>
      <c r="D94" s="7" t="s">
        <v>1328</v>
      </c>
      <c r="E94" s="7" t="s">
        <v>86</v>
      </c>
      <c r="F94" s="7" t="s">
        <v>1551</v>
      </c>
      <c r="G94" s="30">
        <v>4</v>
      </c>
      <c r="H94" s="30">
        <v>4</v>
      </c>
      <c r="I94" s="31">
        <v>0.25</v>
      </c>
      <c r="J94" s="32">
        <v>0.75</v>
      </c>
      <c r="K94" s="33">
        <v>0</v>
      </c>
      <c r="L94" s="34">
        <v>0</v>
      </c>
      <c r="M94" s="51" t="s">
        <v>4832</v>
      </c>
      <c r="N94" s="51"/>
    </row>
    <row r="95" spans="1:14" x14ac:dyDescent="0.3">
      <c r="A95" s="7" t="s">
        <v>1552</v>
      </c>
      <c r="B95" s="7" t="s">
        <v>1553</v>
      </c>
      <c r="C95" s="7" t="s">
        <v>1554</v>
      </c>
      <c r="D95" s="7" t="s">
        <v>1439</v>
      </c>
      <c r="E95" s="7" t="s">
        <v>86</v>
      </c>
      <c r="F95" s="7" t="s">
        <v>1555</v>
      </c>
      <c r="G95" s="30">
        <v>4</v>
      </c>
      <c r="H95" s="30">
        <v>5</v>
      </c>
      <c r="I95" s="31">
        <v>0.25</v>
      </c>
      <c r="J95" s="32">
        <v>0.75</v>
      </c>
      <c r="K95" s="33">
        <v>0</v>
      </c>
      <c r="L95" s="34">
        <v>0</v>
      </c>
      <c r="M95" s="51" t="s">
        <v>4830</v>
      </c>
      <c r="N95" s="51"/>
    </row>
    <row r="96" spans="1:14" x14ac:dyDescent="0.3">
      <c r="A96" s="7" t="s">
        <v>1556</v>
      </c>
      <c r="B96" s="7" t="s">
        <v>1557</v>
      </c>
      <c r="C96" s="7" t="s">
        <v>1558</v>
      </c>
      <c r="D96" s="7" t="s">
        <v>1261</v>
      </c>
      <c r="E96" s="7" t="s">
        <v>76</v>
      </c>
      <c r="F96" s="7" t="s">
        <v>1559</v>
      </c>
      <c r="G96" s="30">
        <v>4</v>
      </c>
      <c r="H96" s="30">
        <v>4</v>
      </c>
      <c r="I96" s="31">
        <v>0</v>
      </c>
      <c r="J96" s="32">
        <v>1</v>
      </c>
      <c r="K96" s="33">
        <v>0</v>
      </c>
      <c r="L96" s="34">
        <v>0</v>
      </c>
      <c r="M96" s="51" t="s">
        <v>4832</v>
      </c>
      <c r="N96" s="51"/>
    </row>
    <row r="97" spans="1:14" x14ac:dyDescent="0.3">
      <c r="A97" s="7" t="s">
        <v>1560</v>
      </c>
      <c r="B97" s="7" t="s">
        <v>1561</v>
      </c>
      <c r="C97" s="7" t="s">
        <v>1562</v>
      </c>
      <c r="D97" s="7" t="s">
        <v>1563</v>
      </c>
      <c r="E97" s="7" t="s">
        <v>215</v>
      </c>
      <c r="F97" s="7" t="s">
        <v>1564</v>
      </c>
      <c r="G97" s="30">
        <v>4</v>
      </c>
      <c r="H97" s="30">
        <v>4</v>
      </c>
      <c r="I97" s="31">
        <v>0</v>
      </c>
      <c r="J97" s="32">
        <v>1</v>
      </c>
      <c r="K97" s="33">
        <v>0</v>
      </c>
      <c r="L97" s="34">
        <v>0</v>
      </c>
      <c r="M97" s="51" t="s">
        <v>4832</v>
      </c>
      <c r="N97" s="51"/>
    </row>
    <row r="98" spans="1:14" x14ac:dyDescent="0.3">
      <c r="A98" s="7" t="s">
        <v>1565</v>
      </c>
      <c r="B98" s="7" t="s">
        <v>1566</v>
      </c>
      <c r="C98" s="7" t="s">
        <v>1567</v>
      </c>
      <c r="D98" s="7" t="s">
        <v>1411</v>
      </c>
      <c r="E98" s="7" t="s">
        <v>66</v>
      </c>
      <c r="F98" s="7" t="s">
        <v>1568</v>
      </c>
      <c r="G98" s="30">
        <v>4</v>
      </c>
      <c r="H98" s="30">
        <v>4</v>
      </c>
      <c r="I98" s="31">
        <v>0</v>
      </c>
      <c r="J98" s="32">
        <v>1</v>
      </c>
      <c r="K98" s="33">
        <v>0</v>
      </c>
      <c r="L98" s="34">
        <v>0</v>
      </c>
      <c r="M98" s="51" t="s">
        <v>4832</v>
      </c>
      <c r="N98" s="51"/>
    </row>
    <row r="99" spans="1:14" x14ac:dyDescent="0.3">
      <c r="A99" s="7" t="s">
        <v>1569</v>
      </c>
      <c r="B99" s="7" t="s">
        <v>1570</v>
      </c>
      <c r="C99" s="7" t="s">
        <v>1571</v>
      </c>
      <c r="D99" s="7" t="s">
        <v>1572</v>
      </c>
      <c r="E99" s="7" t="s">
        <v>91</v>
      </c>
      <c r="F99" s="7" t="s">
        <v>1573</v>
      </c>
      <c r="G99" s="30">
        <v>4</v>
      </c>
      <c r="H99" s="30">
        <v>8</v>
      </c>
      <c r="I99" s="31">
        <v>0</v>
      </c>
      <c r="J99" s="32">
        <v>1</v>
      </c>
      <c r="K99" s="33">
        <v>0</v>
      </c>
      <c r="L99" s="34">
        <v>0</v>
      </c>
      <c r="M99" s="51" t="s">
        <v>4830</v>
      </c>
      <c r="N99" s="51"/>
    </row>
    <row r="100" spans="1:14" x14ac:dyDescent="0.3">
      <c r="A100" s="7" t="s">
        <v>1574</v>
      </c>
      <c r="B100" s="7" t="s">
        <v>1575</v>
      </c>
      <c r="C100" s="7" t="s">
        <v>1576</v>
      </c>
      <c r="D100" s="7" t="s">
        <v>1194</v>
      </c>
      <c r="E100" s="7" t="s">
        <v>71</v>
      </c>
      <c r="F100" s="7" t="s">
        <v>1577</v>
      </c>
      <c r="G100" s="30">
        <v>4</v>
      </c>
      <c r="H100" s="30">
        <v>7</v>
      </c>
      <c r="I100" s="31">
        <v>0</v>
      </c>
      <c r="J100" s="32">
        <v>1</v>
      </c>
      <c r="K100" s="33">
        <v>0</v>
      </c>
      <c r="L100" s="34">
        <v>0</v>
      </c>
      <c r="M100" s="51" t="s">
        <v>4830</v>
      </c>
      <c r="N100" s="51"/>
    </row>
    <row r="101" spans="1:14" x14ac:dyDescent="0.3">
      <c r="A101" s="7" t="s">
        <v>1578</v>
      </c>
      <c r="B101" s="7" t="s">
        <v>1579</v>
      </c>
      <c r="C101" s="7" t="s">
        <v>1580</v>
      </c>
      <c r="D101" s="7" t="s">
        <v>1581</v>
      </c>
      <c r="E101" s="7" t="s">
        <v>301</v>
      </c>
      <c r="F101" s="7" t="s">
        <v>1582</v>
      </c>
      <c r="G101" s="30">
        <v>4</v>
      </c>
      <c r="H101" s="30">
        <v>7</v>
      </c>
      <c r="I101" s="31">
        <v>0.25</v>
      </c>
      <c r="J101" s="32">
        <v>0.75</v>
      </c>
      <c r="K101" s="33">
        <v>0</v>
      </c>
      <c r="L101" s="34">
        <v>0</v>
      </c>
      <c r="M101" s="51" t="s">
        <v>4832</v>
      </c>
      <c r="N101" s="51"/>
    </row>
    <row r="102" spans="1:14" x14ac:dyDescent="0.3">
      <c r="A102" s="7" t="s">
        <v>1583</v>
      </c>
      <c r="B102" s="7" t="s">
        <v>1584</v>
      </c>
      <c r="C102" s="7" t="s">
        <v>1585</v>
      </c>
      <c r="D102" s="7" t="s">
        <v>1249</v>
      </c>
      <c r="E102" s="7" t="s">
        <v>71</v>
      </c>
      <c r="F102" s="7" t="s">
        <v>1586</v>
      </c>
      <c r="G102" s="30">
        <v>4</v>
      </c>
      <c r="H102" s="30">
        <v>4</v>
      </c>
      <c r="I102" s="31">
        <v>0</v>
      </c>
      <c r="J102" s="32">
        <v>1</v>
      </c>
      <c r="K102" s="33">
        <v>0</v>
      </c>
      <c r="L102" s="34">
        <v>0</v>
      </c>
      <c r="M102" s="51" t="s">
        <v>4832</v>
      </c>
      <c r="N102" s="51"/>
    </row>
    <row r="103" spans="1:14" x14ac:dyDescent="0.3">
      <c r="A103" s="7" t="s">
        <v>1587</v>
      </c>
      <c r="B103" s="7" t="s">
        <v>1588</v>
      </c>
      <c r="C103" s="7" t="s">
        <v>1589</v>
      </c>
      <c r="D103" s="7" t="s">
        <v>1199</v>
      </c>
      <c r="E103" s="7" t="s">
        <v>1590</v>
      </c>
      <c r="F103" s="7" t="s">
        <v>1591</v>
      </c>
      <c r="G103" s="30">
        <v>4</v>
      </c>
      <c r="H103" s="30">
        <v>350</v>
      </c>
      <c r="I103" s="31">
        <v>0</v>
      </c>
      <c r="J103" s="32">
        <v>1</v>
      </c>
      <c r="K103" s="33">
        <v>0</v>
      </c>
      <c r="L103" s="34">
        <v>0</v>
      </c>
      <c r="M103" s="51" t="s">
        <v>4830</v>
      </c>
      <c r="N103" s="51"/>
    </row>
    <row r="104" spans="1:14" x14ac:dyDescent="0.3">
      <c r="A104" s="7" t="s">
        <v>1592</v>
      </c>
      <c r="B104" s="7" t="s">
        <v>1593</v>
      </c>
      <c r="C104" s="7" t="s">
        <v>1218</v>
      </c>
      <c r="D104" s="7" t="s">
        <v>1349</v>
      </c>
      <c r="E104" s="7" t="s">
        <v>66</v>
      </c>
      <c r="F104" s="7" t="s">
        <v>1594</v>
      </c>
      <c r="G104" s="30">
        <v>4</v>
      </c>
      <c r="H104" s="30">
        <v>5</v>
      </c>
      <c r="I104" s="31">
        <v>0</v>
      </c>
      <c r="J104" s="32">
        <v>1</v>
      </c>
      <c r="K104" s="33">
        <v>0</v>
      </c>
      <c r="L104" s="34">
        <v>0</v>
      </c>
      <c r="M104" s="51" t="s">
        <v>4830</v>
      </c>
      <c r="N104" s="51"/>
    </row>
    <row r="105" spans="1:14" x14ac:dyDescent="0.3">
      <c r="A105" s="7" t="s">
        <v>1595</v>
      </c>
      <c r="B105" s="7" t="s">
        <v>1596</v>
      </c>
      <c r="C105" s="7" t="s">
        <v>1597</v>
      </c>
      <c r="D105" s="7" t="s">
        <v>1598</v>
      </c>
      <c r="E105" s="7" t="s">
        <v>71</v>
      </c>
      <c r="F105" s="7" t="s">
        <v>1599</v>
      </c>
      <c r="G105" s="30">
        <v>4</v>
      </c>
      <c r="H105" s="30">
        <v>4</v>
      </c>
      <c r="I105" s="31">
        <v>0.25</v>
      </c>
      <c r="J105" s="32">
        <v>0.75</v>
      </c>
      <c r="K105" s="33">
        <v>0</v>
      </c>
      <c r="L105" s="34">
        <v>0</v>
      </c>
      <c r="M105" s="51" t="s">
        <v>4832</v>
      </c>
      <c r="N105" s="51"/>
    </row>
    <row r="106" spans="1:14" x14ac:dyDescent="0.3">
      <c r="A106" s="7" t="s">
        <v>1600</v>
      </c>
      <c r="B106" s="7" t="s">
        <v>1601</v>
      </c>
      <c r="C106" s="7" t="s">
        <v>1602</v>
      </c>
      <c r="D106" s="7" t="s">
        <v>1603</v>
      </c>
      <c r="E106" s="7" t="s">
        <v>215</v>
      </c>
      <c r="F106" s="7" t="s">
        <v>1604</v>
      </c>
      <c r="G106" s="30">
        <v>4</v>
      </c>
      <c r="H106" s="30">
        <v>4</v>
      </c>
      <c r="I106" s="31">
        <v>0</v>
      </c>
      <c r="J106" s="32">
        <v>1</v>
      </c>
      <c r="K106" s="33">
        <v>0</v>
      </c>
      <c r="L106" s="34">
        <v>0</v>
      </c>
      <c r="M106" s="51" t="s">
        <v>4832</v>
      </c>
      <c r="N106" s="51"/>
    </row>
    <row r="107" spans="1:14" x14ac:dyDescent="0.3">
      <c r="A107" s="7" t="s">
        <v>1605</v>
      </c>
      <c r="B107" s="7" t="s">
        <v>1606</v>
      </c>
      <c r="C107" s="7" t="s">
        <v>1607</v>
      </c>
      <c r="D107" s="7" t="s">
        <v>1608</v>
      </c>
      <c r="E107" s="7" t="s">
        <v>91</v>
      </c>
      <c r="F107" s="7" t="s">
        <v>1609</v>
      </c>
      <c r="G107" s="30">
        <v>4</v>
      </c>
      <c r="H107" s="30">
        <v>8</v>
      </c>
      <c r="I107" s="31">
        <v>0.25</v>
      </c>
      <c r="J107" s="32">
        <v>0.75</v>
      </c>
      <c r="K107" s="33">
        <v>0</v>
      </c>
      <c r="L107" s="34">
        <v>0</v>
      </c>
      <c r="M107" s="51" t="s">
        <v>4832</v>
      </c>
      <c r="N107" s="51"/>
    </row>
    <row r="108" spans="1:14" x14ac:dyDescent="0.3">
      <c r="A108" s="7" t="s">
        <v>238</v>
      </c>
      <c r="B108" s="7" t="s">
        <v>1610</v>
      </c>
      <c r="C108" s="7" t="s">
        <v>1611</v>
      </c>
      <c r="D108" s="7" t="s">
        <v>1261</v>
      </c>
      <c r="E108" s="7" t="s">
        <v>241</v>
      </c>
      <c r="F108" s="7" t="s">
        <v>1612</v>
      </c>
      <c r="G108" s="30">
        <v>3</v>
      </c>
      <c r="H108" s="30">
        <v>3</v>
      </c>
      <c r="I108" s="31">
        <v>0</v>
      </c>
      <c r="J108" s="32">
        <v>0.33333333333333337</v>
      </c>
      <c r="K108" s="33">
        <v>0.66666666666666674</v>
      </c>
      <c r="L108" s="34">
        <v>0</v>
      </c>
      <c r="M108" s="51" t="s">
        <v>4834</v>
      </c>
      <c r="N108" s="51"/>
    </row>
    <row r="109" spans="1:14" x14ac:dyDescent="0.3">
      <c r="A109" s="7" t="s">
        <v>1613</v>
      </c>
      <c r="B109" s="7" t="s">
        <v>1614</v>
      </c>
      <c r="C109" s="7" t="s">
        <v>1615</v>
      </c>
      <c r="D109" s="7" t="s">
        <v>1285</v>
      </c>
      <c r="E109" s="7" t="s">
        <v>284</v>
      </c>
      <c r="F109" s="7" t="s">
        <v>1616</v>
      </c>
      <c r="G109" s="30">
        <v>3</v>
      </c>
      <c r="H109" s="30">
        <v>3</v>
      </c>
      <c r="I109" s="31">
        <v>0</v>
      </c>
      <c r="J109" s="32">
        <v>1</v>
      </c>
      <c r="K109" s="33">
        <v>0</v>
      </c>
      <c r="L109" s="34">
        <v>0</v>
      </c>
      <c r="M109" s="51" t="s">
        <v>4832</v>
      </c>
      <c r="N109" s="51"/>
    </row>
    <row r="110" spans="1:14" x14ac:dyDescent="0.3">
      <c r="A110" s="7" t="s">
        <v>1617</v>
      </c>
      <c r="B110" s="7" t="s">
        <v>1618</v>
      </c>
      <c r="C110" s="7" t="s">
        <v>1619</v>
      </c>
      <c r="D110" s="7" t="s">
        <v>1349</v>
      </c>
      <c r="E110" s="7" t="s">
        <v>91</v>
      </c>
      <c r="F110" s="7" t="s">
        <v>1620</v>
      </c>
      <c r="G110" s="30">
        <v>3</v>
      </c>
      <c r="H110" s="30">
        <v>3</v>
      </c>
      <c r="I110" s="31">
        <v>0</v>
      </c>
      <c r="J110" s="32">
        <v>1</v>
      </c>
      <c r="K110" s="33">
        <v>0</v>
      </c>
      <c r="L110" s="34">
        <v>0</v>
      </c>
      <c r="M110" s="51" t="s">
        <v>4832</v>
      </c>
      <c r="N110" s="51"/>
    </row>
    <row r="111" spans="1:14" x14ac:dyDescent="0.3">
      <c r="A111" s="7" t="s">
        <v>1621</v>
      </c>
      <c r="B111" s="7" t="s">
        <v>1622</v>
      </c>
      <c r="C111" s="7" t="s">
        <v>1218</v>
      </c>
      <c r="D111" s="7" t="s">
        <v>1307</v>
      </c>
      <c r="E111" s="7" t="s">
        <v>630</v>
      </c>
      <c r="F111" s="7" t="s">
        <v>1623</v>
      </c>
      <c r="G111" s="30">
        <v>3</v>
      </c>
      <c r="H111" s="30">
        <v>3</v>
      </c>
      <c r="I111" s="31">
        <v>0</v>
      </c>
      <c r="J111" s="32">
        <v>1</v>
      </c>
      <c r="K111" s="33">
        <v>0</v>
      </c>
      <c r="L111" s="34">
        <v>0</v>
      </c>
      <c r="M111" s="51" t="s">
        <v>4832</v>
      </c>
      <c r="N111" s="51"/>
    </row>
    <row r="112" spans="1:14" x14ac:dyDescent="0.3">
      <c r="A112" s="7" t="s">
        <v>1624</v>
      </c>
      <c r="B112" s="7" t="s">
        <v>1625</v>
      </c>
      <c r="C112" s="7" t="s">
        <v>1218</v>
      </c>
      <c r="D112" s="7" t="s">
        <v>1328</v>
      </c>
      <c r="E112" s="7" t="s">
        <v>509</v>
      </c>
      <c r="F112" s="7" t="s">
        <v>1626</v>
      </c>
      <c r="G112" s="30">
        <v>3</v>
      </c>
      <c r="H112" s="30">
        <v>3</v>
      </c>
      <c r="I112" s="31">
        <v>0</v>
      </c>
      <c r="J112" s="32">
        <v>1</v>
      </c>
      <c r="K112" s="33">
        <v>0</v>
      </c>
      <c r="L112" s="34">
        <v>0</v>
      </c>
      <c r="M112" s="51" t="s">
        <v>4832</v>
      </c>
      <c r="N112" s="51"/>
    </row>
    <row r="113" spans="1:14" x14ac:dyDescent="0.3">
      <c r="A113" s="7" t="s">
        <v>1627</v>
      </c>
      <c r="B113" s="7" t="s">
        <v>1628</v>
      </c>
      <c r="C113" s="7" t="s">
        <v>1629</v>
      </c>
      <c r="D113" s="7" t="s">
        <v>1199</v>
      </c>
      <c r="E113" s="7" t="s">
        <v>350</v>
      </c>
      <c r="F113" s="7" t="s">
        <v>1630</v>
      </c>
      <c r="G113" s="30">
        <v>3</v>
      </c>
      <c r="H113" s="30">
        <v>60</v>
      </c>
      <c r="I113" s="31">
        <v>0</v>
      </c>
      <c r="J113" s="32">
        <v>1</v>
      </c>
      <c r="K113" s="33">
        <v>0</v>
      </c>
      <c r="L113" s="34">
        <v>0</v>
      </c>
      <c r="M113" s="51" t="s">
        <v>4830</v>
      </c>
      <c r="N113" s="51"/>
    </row>
    <row r="114" spans="1:14" x14ac:dyDescent="0.3">
      <c r="A114" s="7" t="s">
        <v>1631</v>
      </c>
      <c r="B114" s="7" t="s">
        <v>1632</v>
      </c>
      <c r="C114" s="7" t="s">
        <v>1633</v>
      </c>
      <c r="D114" s="7" t="s">
        <v>1339</v>
      </c>
      <c r="E114" s="7" t="s">
        <v>91</v>
      </c>
      <c r="F114" s="7" t="s">
        <v>1634</v>
      </c>
      <c r="G114" s="30">
        <v>3</v>
      </c>
      <c r="H114" s="30">
        <v>3</v>
      </c>
      <c r="I114" s="31">
        <v>0.33333333333333337</v>
      </c>
      <c r="J114" s="32">
        <v>0.66666666666666674</v>
      </c>
      <c r="K114" s="33">
        <v>0</v>
      </c>
      <c r="L114" s="34">
        <v>0</v>
      </c>
      <c r="M114" s="51" t="s">
        <v>4832</v>
      </c>
      <c r="N114" s="51"/>
    </row>
    <row r="115" spans="1:14" x14ac:dyDescent="0.3">
      <c r="A115" s="7" t="s">
        <v>1635</v>
      </c>
      <c r="B115" s="7" t="s">
        <v>1636</v>
      </c>
      <c r="C115" s="7" t="s">
        <v>1637</v>
      </c>
      <c r="D115" s="7" t="s">
        <v>1199</v>
      </c>
      <c r="E115" s="7" t="s">
        <v>76</v>
      </c>
      <c r="F115" s="7" t="s">
        <v>1638</v>
      </c>
      <c r="G115" s="30">
        <v>3</v>
      </c>
      <c r="H115" s="30">
        <v>11</v>
      </c>
      <c r="I115" s="31">
        <v>0</v>
      </c>
      <c r="J115" s="32">
        <v>1</v>
      </c>
      <c r="K115" s="33">
        <v>0</v>
      </c>
      <c r="L115" s="34">
        <v>0</v>
      </c>
      <c r="M115" s="51" t="s">
        <v>4831</v>
      </c>
      <c r="N115" s="51"/>
    </row>
    <row r="116" spans="1:14" x14ac:dyDescent="0.3">
      <c r="A116" s="7" t="s">
        <v>1639</v>
      </c>
      <c r="B116" s="7" t="s">
        <v>1640</v>
      </c>
      <c r="C116" s="7" t="s">
        <v>1641</v>
      </c>
      <c r="D116" s="7" t="s">
        <v>1261</v>
      </c>
      <c r="E116" s="7" t="s">
        <v>71</v>
      </c>
      <c r="F116" s="7" t="s">
        <v>1642</v>
      </c>
      <c r="G116" s="30">
        <v>3</v>
      </c>
      <c r="H116" s="30">
        <v>4</v>
      </c>
      <c r="I116" s="31">
        <v>0</v>
      </c>
      <c r="J116" s="32">
        <v>1</v>
      </c>
      <c r="K116" s="33">
        <v>0</v>
      </c>
      <c r="L116" s="34">
        <v>0</v>
      </c>
      <c r="M116" s="51" t="s">
        <v>4832</v>
      </c>
      <c r="N116" s="51"/>
    </row>
    <row r="117" spans="1:14" x14ac:dyDescent="0.3">
      <c r="A117" s="7" t="s">
        <v>134</v>
      </c>
      <c r="B117" s="7" t="s">
        <v>1643</v>
      </c>
      <c r="C117" s="7" t="s">
        <v>1218</v>
      </c>
      <c r="D117" s="7" t="s">
        <v>1266</v>
      </c>
      <c r="E117" s="7" t="s">
        <v>137</v>
      </c>
      <c r="F117" s="7" t="s">
        <v>1644</v>
      </c>
      <c r="G117" s="30">
        <v>3</v>
      </c>
      <c r="H117" s="30">
        <v>4</v>
      </c>
      <c r="I117" s="31">
        <v>0</v>
      </c>
      <c r="J117" s="32">
        <v>0</v>
      </c>
      <c r="K117" s="33">
        <v>1</v>
      </c>
      <c r="L117" s="34">
        <v>0</v>
      </c>
      <c r="M117" s="51" t="s">
        <v>4834</v>
      </c>
      <c r="N117" s="51"/>
    </row>
    <row r="118" spans="1:14" x14ac:dyDescent="0.3">
      <c r="A118" s="7" t="s">
        <v>1645</v>
      </c>
      <c r="B118" s="7" t="s">
        <v>1646</v>
      </c>
      <c r="C118" s="7" t="s">
        <v>1647</v>
      </c>
      <c r="D118" s="7" t="s">
        <v>1266</v>
      </c>
      <c r="E118" s="7" t="s">
        <v>155</v>
      </c>
      <c r="F118" s="7" t="s">
        <v>1648</v>
      </c>
      <c r="G118" s="30">
        <v>3</v>
      </c>
      <c r="H118" s="30">
        <v>6</v>
      </c>
      <c r="I118" s="31">
        <v>0</v>
      </c>
      <c r="J118" s="32">
        <v>1</v>
      </c>
      <c r="K118" s="33">
        <v>0</v>
      </c>
      <c r="L118" s="34">
        <v>0</v>
      </c>
      <c r="M118" s="51" t="s">
        <v>4832</v>
      </c>
      <c r="N118" s="51"/>
    </row>
    <row r="119" spans="1:14" x14ac:dyDescent="0.3">
      <c r="A119" s="7" t="s">
        <v>539</v>
      </c>
      <c r="B119" s="7" t="s">
        <v>540</v>
      </c>
      <c r="C119" s="7" t="s">
        <v>1218</v>
      </c>
      <c r="D119" s="7" t="s">
        <v>1649</v>
      </c>
      <c r="E119" s="7" t="s">
        <v>71</v>
      </c>
      <c r="F119" s="7" t="s">
        <v>1650</v>
      </c>
      <c r="G119" s="30">
        <v>3</v>
      </c>
      <c r="H119" s="30">
        <v>3</v>
      </c>
      <c r="I119" s="31">
        <v>0</v>
      </c>
      <c r="J119" s="32">
        <v>0</v>
      </c>
      <c r="K119" s="33">
        <v>1</v>
      </c>
      <c r="L119" s="34">
        <v>0</v>
      </c>
      <c r="M119" s="51" t="s">
        <v>4834</v>
      </c>
      <c r="N119" s="51"/>
    </row>
    <row r="120" spans="1:14" x14ac:dyDescent="0.3">
      <c r="A120" s="7" t="s">
        <v>1651</v>
      </c>
      <c r="B120" s="7" t="s">
        <v>1652</v>
      </c>
      <c r="C120" s="7" t="s">
        <v>1653</v>
      </c>
      <c r="D120" s="7" t="s">
        <v>1328</v>
      </c>
      <c r="E120" s="7" t="s">
        <v>76</v>
      </c>
      <c r="F120" s="7" t="s">
        <v>1654</v>
      </c>
      <c r="G120" s="30">
        <v>3</v>
      </c>
      <c r="H120" s="30">
        <v>6</v>
      </c>
      <c r="I120" s="31">
        <v>0.66666666666666674</v>
      </c>
      <c r="J120" s="32">
        <v>0.33333333333333337</v>
      </c>
      <c r="K120" s="33">
        <v>0</v>
      </c>
      <c r="L120" s="34">
        <v>0</v>
      </c>
      <c r="M120" s="51" t="s">
        <v>4832</v>
      </c>
      <c r="N120" s="51"/>
    </row>
    <row r="121" spans="1:14" x14ac:dyDescent="0.3">
      <c r="A121" s="7" t="s">
        <v>1655</v>
      </c>
      <c r="B121" s="7" t="s">
        <v>1656</v>
      </c>
      <c r="C121" s="7" t="s">
        <v>1311</v>
      </c>
      <c r="D121" s="7" t="s">
        <v>1400</v>
      </c>
      <c r="E121" s="7" t="s">
        <v>1657</v>
      </c>
      <c r="F121" s="7" t="s">
        <v>1658</v>
      </c>
      <c r="G121" s="30">
        <v>3</v>
      </c>
      <c r="H121" s="30">
        <v>3</v>
      </c>
      <c r="I121" s="31">
        <v>0</v>
      </c>
      <c r="J121" s="32">
        <v>1</v>
      </c>
      <c r="K121" s="33">
        <v>0</v>
      </c>
      <c r="L121" s="34">
        <v>0</v>
      </c>
      <c r="M121" s="51" t="s">
        <v>4832</v>
      </c>
      <c r="N121" s="51"/>
    </row>
    <row r="122" spans="1:14" x14ac:dyDescent="0.3">
      <c r="A122" s="7" t="s">
        <v>1659</v>
      </c>
      <c r="B122" s="7" t="s">
        <v>1660</v>
      </c>
      <c r="C122" s="7" t="s">
        <v>1661</v>
      </c>
      <c r="D122" s="7" t="s">
        <v>1662</v>
      </c>
      <c r="E122" s="7" t="s">
        <v>91</v>
      </c>
      <c r="F122" s="7" t="s">
        <v>1663</v>
      </c>
      <c r="G122" s="30">
        <v>3</v>
      </c>
      <c r="H122" s="30">
        <v>3</v>
      </c>
      <c r="I122" s="31">
        <v>0</v>
      </c>
      <c r="J122" s="32">
        <v>1</v>
      </c>
      <c r="K122" s="33">
        <v>0</v>
      </c>
      <c r="L122" s="34">
        <v>0</v>
      </c>
      <c r="M122" s="51" t="s">
        <v>4832</v>
      </c>
      <c r="N122" s="51"/>
    </row>
    <row r="123" spans="1:14" x14ac:dyDescent="0.3">
      <c r="A123" s="7" t="s">
        <v>1105</v>
      </c>
      <c r="B123" s="7" t="s">
        <v>1106</v>
      </c>
      <c r="C123" s="7" t="s">
        <v>1664</v>
      </c>
      <c r="D123" s="7" t="s">
        <v>1665</v>
      </c>
      <c r="E123" s="7" t="s">
        <v>76</v>
      </c>
      <c r="F123" s="7" t="s">
        <v>1666</v>
      </c>
      <c r="G123" s="30">
        <v>3</v>
      </c>
      <c r="H123" s="30">
        <v>6</v>
      </c>
      <c r="I123" s="31">
        <v>0.66666666666666674</v>
      </c>
      <c r="J123" s="32">
        <v>0</v>
      </c>
      <c r="K123" s="33">
        <v>0</v>
      </c>
      <c r="L123" s="34">
        <v>0.33333333333333337</v>
      </c>
      <c r="M123" s="51" t="s">
        <v>4836</v>
      </c>
      <c r="N123" s="51"/>
    </row>
    <row r="124" spans="1:14" x14ac:dyDescent="0.3">
      <c r="A124" s="7" t="s">
        <v>1667</v>
      </c>
      <c r="B124" s="7" t="s">
        <v>1668</v>
      </c>
      <c r="C124" s="7" t="s">
        <v>1218</v>
      </c>
      <c r="D124" s="7" t="s">
        <v>1669</v>
      </c>
      <c r="E124" s="7" t="s">
        <v>76</v>
      </c>
      <c r="F124" s="7" t="s">
        <v>1670</v>
      </c>
      <c r="G124" s="30">
        <v>3</v>
      </c>
      <c r="H124" s="30">
        <v>6</v>
      </c>
      <c r="I124" s="31">
        <v>0</v>
      </c>
      <c r="J124" s="32">
        <v>1</v>
      </c>
      <c r="K124" s="33">
        <v>0</v>
      </c>
      <c r="L124" s="34">
        <v>0</v>
      </c>
      <c r="M124" s="51" t="s">
        <v>4832</v>
      </c>
      <c r="N124" s="51"/>
    </row>
    <row r="125" spans="1:14" x14ac:dyDescent="0.3">
      <c r="A125" s="7" t="s">
        <v>1671</v>
      </c>
      <c r="B125" s="7" t="s">
        <v>1672</v>
      </c>
      <c r="C125" s="7" t="s">
        <v>1673</v>
      </c>
      <c r="D125" s="7" t="s">
        <v>1674</v>
      </c>
      <c r="E125" s="7" t="s">
        <v>76</v>
      </c>
      <c r="F125" s="7" t="s">
        <v>1675</v>
      </c>
      <c r="G125" s="30">
        <v>3</v>
      </c>
      <c r="H125" s="30">
        <v>3</v>
      </c>
      <c r="I125" s="31">
        <v>0</v>
      </c>
      <c r="J125" s="32">
        <v>1</v>
      </c>
      <c r="K125" s="33">
        <v>0</v>
      </c>
      <c r="L125" s="34">
        <v>0</v>
      </c>
      <c r="M125" s="51" t="s">
        <v>4832</v>
      </c>
      <c r="N125" s="51"/>
    </row>
    <row r="126" spans="1:14" x14ac:dyDescent="0.3">
      <c r="A126" s="7" t="s">
        <v>1024</v>
      </c>
      <c r="B126" s="7" t="s">
        <v>1025</v>
      </c>
      <c r="C126" s="7" t="s">
        <v>1664</v>
      </c>
      <c r="D126" s="7" t="s">
        <v>1676</v>
      </c>
      <c r="E126" s="7" t="s">
        <v>76</v>
      </c>
      <c r="F126" s="7" t="s">
        <v>1677</v>
      </c>
      <c r="G126" s="30">
        <v>3</v>
      </c>
      <c r="H126" s="30">
        <v>9</v>
      </c>
      <c r="I126" s="31">
        <v>0.66666666666666674</v>
      </c>
      <c r="J126" s="32">
        <v>0</v>
      </c>
      <c r="K126" s="33">
        <v>0</v>
      </c>
      <c r="L126" s="34">
        <v>0.33333333333333337</v>
      </c>
      <c r="M126" s="51" t="s">
        <v>4836</v>
      </c>
      <c r="N126" s="51"/>
    </row>
    <row r="127" spans="1:14" x14ac:dyDescent="0.3">
      <c r="A127" s="7" t="s">
        <v>1678</v>
      </c>
      <c r="B127" s="7" t="s">
        <v>1679</v>
      </c>
      <c r="C127" s="7" t="s">
        <v>1680</v>
      </c>
      <c r="D127" s="7" t="s">
        <v>1323</v>
      </c>
      <c r="E127" s="7" t="s">
        <v>413</v>
      </c>
      <c r="F127" s="7" t="s">
        <v>1681</v>
      </c>
      <c r="G127" s="30">
        <v>3</v>
      </c>
      <c r="H127" s="30">
        <v>4</v>
      </c>
      <c r="I127" s="31">
        <v>0</v>
      </c>
      <c r="J127" s="32">
        <v>1</v>
      </c>
      <c r="K127" s="33">
        <v>0</v>
      </c>
      <c r="L127" s="34">
        <v>0</v>
      </c>
      <c r="M127" s="51" t="s">
        <v>4832</v>
      </c>
      <c r="N127" s="51"/>
    </row>
    <row r="128" spans="1:14" x14ac:dyDescent="0.3">
      <c r="A128" s="7" t="s">
        <v>1682</v>
      </c>
      <c r="B128" s="7" t="s">
        <v>1683</v>
      </c>
      <c r="C128" s="7" t="s">
        <v>1684</v>
      </c>
      <c r="D128" s="7" t="s">
        <v>1328</v>
      </c>
      <c r="E128" s="7" t="s">
        <v>86</v>
      </c>
      <c r="F128" s="7" t="s">
        <v>1685</v>
      </c>
      <c r="G128" s="30">
        <v>3</v>
      </c>
      <c r="H128" s="30">
        <v>4</v>
      </c>
      <c r="I128" s="31">
        <v>0.33333333333333337</v>
      </c>
      <c r="J128" s="32">
        <v>0.66666666666666674</v>
      </c>
      <c r="K128" s="33">
        <v>0</v>
      </c>
      <c r="L128" s="34">
        <v>0</v>
      </c>
      <c r="M128" s="51" t="s">
        <v>4830</v>
      </c>
      <c r="N128" s="51"/>
    </row>
    <row r="129" spans="1:14" x14ac:dyDescent="0.3">
      <c r="A129" s="7" t="s">
        <v>1686</v>
      </c>
      <c r="B129" s="7" t="s">
        <v>1687</v>
      </c>
      <c r="C129" s="7" t="s">
        <v>1688</v>
      </c>
      <c r="D129" s="7" t="s">
        <v>1689</v>
      </c>
      <c r="E129" s="7" t="s">
        <v>1690</v>
      </c>
      <c r="F129" s="7" t="s">
        <v>1691</v>
      </c>
      <c r="G129" s="30">
        <v>3</v>
      </c>
      <c r="H129" s="30">
        <v>27</v>
      </c>
      <c r="I129" s="31">
        <v>0</v>
      </c>
      <c r="J129" s="32">
        <v>1</v>
      </c>
      <c r="K129" s="33">
        <v>0</v>
      </c>
      <c r="L129" s="34">
        <v>0</v>
      </c>
      <c r="M129" s="51" t="s">
        <v>4830</v>
      </c>
      <c r="N129" s="51"/>
    </row>
    <row r="130" spans="1:14" x14ac:dyDescent="0.3">
      <c r="A130" s="7" t="s">
        <v>1692</v>
      </c>
      <c r="B130" s="7" t="s">
        <v>1693</v>
      </c>
      <c r="C130" s="7" t="s">
        <v>1694</v>
      </c>
      <c r="D130" s="7" t="s">
        <v>1695</v>
      </c>
      <c r="E130" s="7" t="s">
        <v>1696</v>
      </c>
      <c r="F130" s="7" t="s">
        <v>1697</v>
      </c>
      <c r="G130" s="30">
        <v>3</v>
      </c>
      <c r="H130" s="30">
        <v>15</v>
      </c>
      <c r="I130" s="31">
        <v>0</v>
      </c>
      <c r="J130" s="32">
        <v>1</v>
      </c>
      <c r="K130" s="33">
        <v>0</v>
      </c>
      <c r="L130" s="34">
        <v>0</v>
      </c>
      <c r="M130" s="51" t="s">
        <v>4830</v>
      </c>
      <c r="N130" s="51"/>
    </row>
    <row r="131" spans="1:14" x14ac:dyDescent="0.3">
      <c r="A131" s="7" t="s">
        <v>1698</v>
      </c>
      <c r="B131" s="7" t="s">
        <v>1699</v>
      </c>
      <c r="C131" s="7" t="s">
        <v>1700</v>
      </c>
      <c r="D131" s="7" t="s">
        <v>1266</v>
      </c>
      <c r="E131" s="7" t="s">
        <v>940</v>
      </c>
      <c r="F131" s="7" t="s">
        <v>1701</v>
      </c>
      <c r="G131" s="30">
        <v>3</v>
      </c>
      <c r="H131" s="30">
        <v>4</v>
      </c>
      <c r="I131" s="31">
        <v>0</v>
      </c>
      <c r="J131" s="32">
        <v>1</v>
      </c>
      <c r="K131" s="33">
        <v>0</v>
      </c>
      <c r="L131" s="34">
        <v>0</v>
      </c>
      <c r="M131" s="51" t="s">
        <v>4832</v>
      </c>
      <c r="N131" s="51"/>
    </row>
    <row r="132" spans="1:14" x14ac:dyDescent="0.3">
      <c r="A132" s="7" t="s">
        <v>1702</v>
      </c>
      <c r="B132" s="7" t="s">
        <v>1703</v>
      </c>
      <c r="C132" s="7" t="s">
        <v>1704</v>
      </c>
      <c r="D132" s="7" t="s">
        <v>1349</v>
      </c>
      <c r="E132" s="7" t="s">
        <v>86</v>
      </c>
      <c r="F132" s="7" t="s">
        <v>1705</v>
      </c>
      <c r="G132" s="30">
        <v>3</v>
      </c>
      <c r="H132" s="30">
        <v>4</v>
      </c>
      <c r="I132" s="31">
        <v>0</v>
      </c>
      <c r="J132" s="32">
        <v>1</v>
      </c>
      <c r="K132" s="33">
        <v>0</v>
      </c>
      <c r="L132" s="34">
        <v>0</v>
      </c>
      <c r="M132" s="51" t="s">
        <v>4832</v>
      </c>
      <c r="N132" s="51"/>
    </row>
    <row r="133" spans="1:14" x14ac:dyDescent="0.3">
      <c r="A133" s="7" t="s">
        <v>1706</v>
      </c>
      <c r="B133" s="7" t="s">
        <v>1707</v>
      </c>
      <c r="C133" s="7" t="s">
        <v>1580</v>
      </c>
      <c r="D133" s="7" t="s">
        <v>1581</v>
      </c>
      <c r="E133" s="7" t="s">
        <v>172</v>
      </c>
      <c r="F133" s="7" t="s">
        <v>1708</v>
      </c>
      <c r="G133" s="30">
        <v>3</v>
      </c>
      <c r="H133" s="30">
        <v>3</v>
      </c>
      <c r="I133" s="31">
        <v>0.33333333333333337</v>
      </c>
      <c r="J133" s="32">
        <v>0.66666666666666674</v>
      </c>
      <c r="K133" s="33">
        <v>0</v>
      </c>
      <c r="L133" s="34">
        <v>0</v>
      </c>
      <c r="M133" s="51" t="s">
        <v>4832</v>
      </c>
      <c r="N133" s="51"/>
    </row>
    <row r="134" spans="1:14" x14ac:dyDescent="0.3">
      <c r="A134" s="7" t="s">
        <v>1021</v>
      </c>
      <c r="B134" s="7" t="s">
        <v>1709</v>
      </c>
      <c r="C134" s="7" t="s">
        <v>1664</v>
      </c>
      <c r="D134" s="7" t="s">
        <v>1710</v>
      </c>
      <c r="E134" s="7" t="s">
        <v>76</v>
      </c>
      <c r="F134" s="7" t="s">
        <v>1711</v>
      </c>
      <c r="G134" s="30">
        <v>3</v>
      </c>
      <c r="H134" s="30">
        <v>3</v>
      </c>
      <c r="I134" s="31">
        <v>0.66666666666666674</v>
      </c>
      <c r="J134" s="32">
        <v>0</v>
      </c>
      <c r="K134" s="33">
        <v>0</v>
      </c>
      <c r="L134" s="34">
        <v>0.33333333333333337</v>
      </c>
      <c r="M134" s="51" t="s">
        <v>4836</v>
      </c>
      <c r="N134" s="51"/>
    </row>
    <row r="135" spans="1:14" x14ac:dyDescent="0.3">
      <c r="A135" s="7" t="s">
        <v>1712</v>
      </c>
      <c r="B135" s="7" t="s">
        <v>1713</v>
      </c>
      <c r="C135" s="7" t="s">
        <v>1714</v>
      </c>
      <c r="D135" s="7" t="s">
        <v>1715</v>
      </c>
      <c r="E135" s="7" t="s">
        <v>91</v>
      </c>
      <c r="F135" s="7" t="s">
        <v>1716</v>
      </c>
      <c r="G135" s="30">
        <v>3</v>
      </c>
      <c r="H135" s="30">
        <v>15</v>
      </c>
      <c r="I135" s="31">
        <v>0</v>
      </c>
      <c r="J135" s="32">
        <v>1</v>
      </c>
      <c r="K135" s="33">
        <v>0</v>
      </c>
      <c r="L135" s="34">
        <v>0</v>
      </c>
      <c r="M135" s="51" t="s">
        <v>4830</v>
      </c>
      <c r="N135" s="51"/>
    </row>
    <row r="136" spans="1:14" x14ac:dyDescent="0.3">
      <c r="A136" s="7" t="s">
        <v>1717</v>
      </c>
      <c r="B136" s="7" t="s">
        <v>1718</v>
      </c>
      <c r="C136" s="7" t="s">
        <v>1719</v>
      </c>
      <c r="D136" s="7" t="s">
        <v>1307</v>
      </c>
      <c r="E136" s="7" t="s">
        <v>608</v>
      </c>
      <c r="F136" s="7" t="s">
        <v>1720</v>
      </c>
      <c r="G136" s="30">
        <v>3</v>
      </c>
      <c r="H136" s="30">
        <v>8</v>
      </c>
      <c r="I136" s="31">
        <v>0</v>
      </c>
      <c r="J136" s="32">
        <v>1</v>
      </c>
      <c r="K136" s="33">
        <v>0</v>
      </c>
      <c r="L136" s="34">
        <v>0</v>
      </c>
      <c r="M136" s="51" t="s">
        <v>4847</v>
      </c>
      <c r="N136" s="51"/>
    </row>
    <row r="137" spans="1:14" x14ac:dyDescent="0.3">
      <c r="A137" s="7" t="s">
        <v>1721</v>
      </c>
      <c r="B137" s="7" t="s">
        <v>1722</v>
      </c>
      <c r="C137" s="7" t="s">
        <v>1723</v>
      </c>
      <c r="D137" s="7" t="s">
        <v>1724</v>
      </c>
      <c r="E137" s="7" t="s">
        <v>215</v>
      </c>
      <c r="F137" s="7" t="s">
        <v>1725</v>
      </c>
      <c r="G137" s="30">
        <v>3</v>
      </c>
      <c r="H137" s="30">
        <v>3</v>
      </c>
      <c r="I137" s="31">
        <v>0.66666666666666674</v>
      </c>
      <c r="J137" s="32">
        <v>0.33333333333333337</v>
      </c>
      <c r="K137" s="33">
        <v>0</v>
      </c>
      <c r="L137" s="34">
        <v>0</v>
      </c>
      <c r="M137" s="51" t="s">
        <v>4832</v>
      </c>
      <c r="N137" s="51"/>
    </row>
    <row r="138" spans="1:14" x14ac:dyDescent="0.3">
      <c r="A138" s="7" t="s">
        <v>1726</v>
      </c>
      <c r="B138" s="7" t="s">
        <v>1727</v>
      </c>
      <c r="C138" s="7" t="s">
        <v>1728</v>
      </c>
      <c r="D138" s="7" t="s">
        <v>1224</v>
      </c>
      <c r="E138" s="7" t="s">
        <v>66</v>
      </c>
      <c r="F138" s="7" t="s">
        <v>1729</v>
      </c>
      <c r="G138" s="30">
        <v>3</v>
      </c>
      <c r="H138" s="30">
        <v>3</v>
      </c>
      <c r="I138" s="31">
        <v>0</v>
      </c>
      <c r="J138" s="32">
        <v>1</v>
      </c>
      <c r="K138" s="33">
        <v>0</v>
      </c>
      <c r="L138" s="34">
        <v>0</v>
      </c>
      <c r="M138" s="51" t="s">
        <v>4830</v>
      </c>
      <c r="N138" s="51"/>
    </row>
    <row r="139" spans="1:14" x14ac:dyDescent="0.3">
      <c r="A139" s="7" t="s">
        <v>995</v>
      </c>
      <c r="B139" s="7" t="s">
        <v>1730</v>
      </c>
      <c r="C139" s="7" t="s">
        <v>1731</v>
      </c>
      <c r="D139" s="7" t="s">
        <v>1261</v>
      </c>
      <c r="E139" s="7" t="s">
        <v>141</v>
      </c>
      <c r="F139" s="7" t="s">
        <v>1732</v>
      </c>
      <c r="G139" s="30">
        <v>3</v>
      </c>
      <c r="H139" s="30">
        <v>3</v>
      </c>
      <c r="I139" s="31">
        <v>0</v>
      </c>
      <c r="J139" s="32">
        <v>0</v>
      </c>
      <c r="K139" s="33">
        <v>0</v>
      </c>
      <c r="L139" s="34">
        <v>1</v>
      </c>
      <c r="M139" s="51" t="s">
        <v>4834</v>
      </c>
      <c r="N139" s="51"/>
    </row>
    <row r="140" spans="1:14" x14ac:dyDescent="0.3">
      <c r="A140" s="7" t="s">
        <v>489</v>
      </c>
      <c r="B140" s="7" t="s">
        <v>1733</v>
      </c>
      <c r="C140" s="7" t="s">
        <v>1734</v>
      </c>
      <c r="D140" s="7" t="s">
        <v>1323</v>
      </c>
      <c r="E140" s="7" t="s">
        <v>91</v>
      </c>
      <c r="F140" s="7" t="s">
        <v>1735</v>
      </c>
      <c r="G140" s="30">
        <v>3</v>
      </c>
      <c r="H140" s="30">
        <v>3</v>
      </c>
      <c r="I140" s="31">
        <v>0</v>
      </c>
      <c r="J140" s="32">
        <v>0</v>
      </c>
      <c r="K140" s="33">
        <v>1</v>
      </c>
      <c r="L140" s="34">
        <v>0</v>
      </c>
      <c r="M140" s="51" t="s">
        <v>4834</v>
      </c>
      <c r="N140" s="51"/>
    </row>
    <row r="141" spans="1:14" x14ac:dyDescent="0.3">
      <c r="A141" s="7" t="s">
        <v>454</v>
      </c>
      <c r="B141" s="7" t="s">
        <v>1736</v>
      </c>
      <c r="C141" s="7" t="s">
        <v>1737</v>
      </c>
      <c r="D141" s="7" t="s">
        <v>1349</v>
      </c>
      <c r="E141" s="7" t="s">
        <v>456</v>
      </c>
      <c r="F141" s="7" t="s">
        <v>1738</v>
      </c>
      <c r="G141" s="30">
        <v>3</v>
      </c>
      <c r="H141" s="30">
        <v>3</v>
      </c>
      <c r="I141" s="31">
        <v>0</v>
      </c>
      <c r="J141" s="32">
        <v>0</v>
      </c>
      <c r="K141" s="33">
        <v>1</v>
      </c>
      <c r="L141" s="34">
        <v>0</v>
      </c>
      <c r="M141" s="51" t="s">
        <v>4834</v>
      </c>
      <c r="N141" s="51"/>
    </row>
    <row r="142" spans="1:14" x14ac:dyDescent="0.3">
      <c r="A142" s="7" t="s">
        <v>1739</v>
      </c>
      <c r="B142" s="7" t="s">
        <v>1740</v>
      </c>
      <c r="C142" s="7" t="s">
        <v>1741</v>
      </c>
      <c r="D142" s="7" t="s">
        <v>1742</v>
      </c>
      <c r="E142" s="7" t="s">
        <v>155</v>
      </c>
      <c r="F142" s="7" t="s">
        <v>1743</v>
      </c>
      <c r="G142" s="30">
        <v>3</v>
      </c>
      <c r="H142" s="30">
        <v>7</v>
      </c>
      <c r="I142" s="31">
        <v>0</v>
      </c>
      <c r="J142" s="32">
        <v>1</v>
      </c>
      <c r="K142" s="33">
        <v>0</v>
      </c>
      <c r="L142" s="34">
        <v>0</v>
      </c>
      <c r="M142" s="51" t="s">
        <v>4832</v>
      </c>
      <c r="N142" s="51"/>
    </row>
    <row r="143" spans="1:14" x14ac:dyDescent="0.3">
      <c r="A143" s="7" t="s">
        <v>292</v>
      </c>
      <c r="B143" s="7" t="s">
        <v>1744</v>
      </c>
      <c r="C143" s="7" t="s">
        <v>1745</v>
      </c>
      <c r="D143" s="7" t="s">
        <v>1299</v>
      </c>
      <c r="E143" s="7" t="s">
        <v>76</v>
      </c>
      <c r="F143" s="7" t="s">
        <v>1746</v>
      </c>
      <c r="G143" s="30">
        <v>3</v>
      </c>
      <c r="H143" s="30">
        <v>4</v>
      </c>
      <c r="I143" s="31">
        <v>0</v>
      </c>
      <c r="J143" s="32">
        <v>0</v>
      </c>
      <c r="K143" s="33">
        <v>1</v>
      </c>
      <c r="L143" s="34">
        <v>0</v>
      </c>
      <c r="M143" s="51" t="s">
        <v>4834</v>
      </c>
      <c r="N143" s="51"/>
    </row>
    <row r="144" spans="1:14" x14ac:dyDescent="0.3">
      <c r="A144" s="7" t="s">
        <v>1747</v>
      </c>
      <c r="B144" s="7" t="s">
        <v>1748</v>
      </c>
      <c r="C144" s="7" t="s">
        <v>1749</v>
      </c>
      <c r="D144" s="7" t="s">
        <v>1750</v>
      </c>
      <c r="E144" s="7" t="s">
        <v>215</v>
      </c>
      <c r="F144" s="7" t="s">
        <v>1751</v>
      </c>
      <c r="G144" s="30">
        <v>3</v>
      </c>
      <c r="H144" s="30">
        <v>3</v>
      </c>
      <c r="I144" s="31">
        <v>0</v>
      </c>
      <c r="J144" s="32">
        <v>1</v>
      </c>
      <c r="K144" s="33">
        <v>0</v>
      </c>
      <c r="L144" s="34">
        <v>0</v>
      </c>
      <c r="M144" s="51" t="s">
        <v>4832</v>
      </c>
      <c r="N144" s="51"/>
    </row>
    <row r="145" spans="1:14" x14ac:dyDescent="0.3">
      <c r="A145" s="7" t="s">
        <v>1752</v>
      </c>
      <c r="B145" s="7" t="s">
        <v>1753</v>
      </c>
      <c r="C145" s="7" t="s">
        <v>1754</v>
      </c>
      <c r="D145" s="7" t="s">
        <v>1362</v>
      </c>
      <c r="E145" s="7" t="s">
        <v>548</v>
      </c>
      <c r="F145" s="7" t="s">
        <v>1755</v>
      </c>
      <c r="G145" s="30">
        <v>3</v>
      </c>
      <c r="H145" s="30">
        <v>5</v>
      </c>
      <c r="I145" s="31">
        <v>0.33333333333333337</v>
      </c>
      <c r="J145" s="32">
        <v>0.66666666666666674</v>
      </c>
      <c r="K145" s="33">
        <v>0</v>
      </c>
      <c r="L145" s="34">
        <v>0</v>
      </c>
      <c r="M145" s="51" t="s">
        <v>4830</v>
      </c>
      <c r="N145" s="51"/>
    </row>
    <row r="146" spans="1:14" x14ac:dyDescent="0.3">
      <c r="A146" s="7" t="s">
        <v>1756</v>
      </c>
      <c r="B146" s="7" t="s">
        <v>1757</v>
      </c>
      <c r="C146" s="7" t="s">
        <v>1758</v>
      </c>
      <c r="D146" s="7" t="s">
        <v>1649</v>
      </c>
      <c r="E146" s="7" t="s">
        <v>523</v>
      </c>
      <c r="F146" s="7" t="s">
        <v>1759</v>
      </c>
      <c r="G146" s="30">
        <v>3</v>
      </c>
      <c r="H146" s="30">
        <v>3</v>
      </c>
      <c r="I146" s="31">
        <v>0</v>
      </c>
      <c r="J146" s="32">
        <v>1</v>
      </c>
      <c r="K146" s="33">
        <v>0</v>
      </c>
      <c r="L146" s="34">
        <v>0</v>
      </c>
      <c r="M146" s="51" t="s">
        <v>4832</v>
      </c>
      <c r="N146" s="51"/>
    </row>
    <row r="147" spans="1:14" x14ac:dyDescent="0.3">
      <c r="A147" s="7" t="s">
        <v>1760</v>
      </c>
      <c r="B147" s="7" t="s">
        <v>1761</v>
      </c>
      <c r="C147" s="7" t="s">
        <v>1673</v>
      </c>
      <c r="D147" s="7" t="s">
        <v>1762</v>
      </c>
      <c r="E147" s="7" t="s">
        <v>1763</v>
      </c>
      <c r="F147" s="7" t="s">
        <v>1760</v>
      </c>
      <c r="G147" s="30">
        <v>3</v>
      </c>
      <c r="H147" s="30">
        <v>3</v>
      </c>
      <c r="I147" s="31">
        <v>0</v>
      </c>
      <c r="J147" s="32">
        <v>1</v>
      </c>
      <c r="K147" s="33">
        <v>0</v>
      </c>
      <c r="L147" s="34">
        <v>0</v>
      </c>
      <c r="M147" s="51" t="s">
        <v>4830</v>
      </c>
      <c r="N147" s="51"/>
    </row>
    <row r="148" spans="1:14" x14ac:dyDescent="0.3">
      <c r="A148" s="7" t="s">
        <v>1764</v>
      </c>
      <c r="B148" s="7" t="s">
        <v>1765</v>
      </c>
      <c r="C148" s="7" t="s">
        <v>1766</v>
      </c>
      <c r="D148" s="7" t="s">
        <v>1767</v>
      </c>
      <c r="E148" s="7" t="s">
        <v>1768</v>
      </c>
      <c r="F148" s="7" t="s">
        <v>1769</v>
      </c>
      <c r="G148" s="30">
        <v>3</v>
      </c>
      <c r="H148" s="30">
        <v>4</v>
      </c>
      <c r="I148" s="31">
        <v>0.33333333333333337</v>
      </c>
      <c r="J148" s="32">
        <v>0.66666666666666674</v>
      </c>
      <c r="K148" s="33">
        <v>0</v>
      </c>
      <c r="L148" s="34">
        <v>0</v>
      </c>
      <c r="M148" s="51" t="s">
        <v>4830</v>
      </c>
      <c r="N148" s="51"/>
    </row>
    <row r="149" spans="1:14" x14ac:dyDescent="0.3">
      <c r="A149" s="7" t="s">
        <v>1770</v>
      </c>
      <c r="B149" s="7" t="s">
        <v>1771</v>
      </c>
      <c r="C149" s="7" t="s">
        <v>1772</v>
      </c>
      <c r="D149" s="7" t="s">
        <v>1362</v>
      </c>
      <c r="E149" s="7" t="s">
        <v>66</v>
      </c>
      <c r="F149" s="7" t="s">
        <v>1773</v>
      </c>
      <c r="G149" s="30">
        <v>3</v>
      </c>
      <c r="H149" s="30">
        <v>7</v>
      </c>
      <c r="I149" s="31">
        <v>0</v>
      </c>
      <c r="J149" s="32">
        <v>1</v>
      </c>
      <c r="K149" s="33">
        <v>0</v>
      </c>
      <c r="L149" s="34">
        <v>0</v>
      </c>
      <c r="M149" s="51" t="s">
        <v>4832</v>
      </c>
      <c r="N149" s="51"/>
    </row>
    <row r="150" spans="1:14" x14ac:dyDescent="0.3">
      <c r="A150" s="7" t="s">
        <v>1774</v>
      </c>
      <c r="B150" s="7" t="s">
        <v>1775</v>
      </c>
      <c r="C150" s="7" t="s">
        <v>1776</v>
      </c>
      <c r="D150" s="7" t="s">
        <v>1339</v>
      </c>
      <c r="E150" s="7" t="s">
        <v>177</v>
      </c>
      <c r="F150" s="7" t="s">
        <v>1777</v>
      </c>
      <c r="G150" s="30">
        <v>3</v>
      </c>
      <c r="H150" s="30">
        <v>3</v>
      </c>
      <c r="I150" s="31">
        <v>0</v>
      </c>
      <c r="J150" s="32">
        <v>1</v>
      </c>
      <c r="K150" s="33">
        <v>0</v>
      </c>
      <c r="L150" s="34">
        <v>0</v>
      </c>
      <c r="M150" s="51" t="s">
        <v>4832</v>
      </c>
      <c r="N150" s="51"/>
    </row>
    <row r="151" spans="1:14" x14ac:dyDescent="0.3">
      <c r="A151" s="7" t="s">
        <v>1778</v>
      </c>
      <c r="B151" s="7" t="s">
        <v>1779</v>
      </c>
      <c r="C151" s="7" t="s">
        <v>1228</v>
      </c>
      <c r="D151" s="7" t="s">
        <v>1266</v>
      </c>
      <c r="E151" s="7" t="s">
        <v>91</v>
      </c>
      <c r="F151" s="7" t="s">
        <v>1780</v>
      </c>
      <c r="G151" s="30">
        <v>3</v>
      </c>
      <c r="H151" s="30">
        <v>6</v>
      </c>
      <c r="I151" s="31">
        <v>0</v>
      </c>
      <c r="J151" s="32">
        <v>1</v>
      </c>
      <c r="K151" s="33">
        <v>0</v>
      </c>
      <c r="L151" s="34">
        <v>0</v>
      </c>
      <c r="M151" s="51" t="s">
        <v>4830</v>
      </c>
      <c r="N151" s="51"/>
    </row>
    <row r="152" spans="1:14" x14ac:dyDescent="0.3">
      <c r="A152" s="7" t="s">
        <v>1781</v>
      </c>
      <c r="B152" s="7" t="s">
        <v>1782</v>
      </c>
      <c r="C152" s="7" t="s">
        <v>1783</v>
      </c>
      <c r="D152" s="7" t="s">
        <v>1328</v>
      </c>
      <c r="E152" s="7" t="s">
        <v>91</v>
      </c>
      <c r="F152" s="7" t="s">
        <v>1784</v>
      </c>
      <c r="G152" s="30">
        <v>3</v>
      </c>
      <c r="H152" s="30">
        <v>3</v>
      </c>
      <c r="I152" s="31">
        <v>0</v>
      </c>
      <c r="J152" s="32">
        <v>1</v>
      </c>
      <c r="K152" s="33">
        <v>0</v>
      </c>
      <c r="L152" s="34">
        <v>0</v>
      </c>
      <c r="M152" s="51" t="s">
        <v>4832</v>
      </c>
      <c r="N152" s="51"/>
    </row>
    <row r="153" spans="1:14" x14ac:dyDescent="0.3">
      <c r="A153" s="7" t="s">
        <v>263</v>
      </c>
      <c r="B153" s="7" t="s">
        <v>1785</v>
      </c>
      <c r="C153" s="7" t="s">
        <v>1786</v>
      </c>
      <c r="D153" s="7" t="s">
        <v>1328</v>
      </c>
      <c r="E153" s="7" t="s">
        <v>86</v>
      </c>
      <c r="F153" s="7" t="s">
        <v>1787</v>
      </c>
      <c r="G153" s="30">
        <v>3</v>
      </c>
      <c r="H153" s="30">
        <v>3</v>
      </c>
      <c r="I153" s="31">
        <v>0</v>
      </c>
      <c r="J153" s="32">
        <v>0</v>
      </c>
      <c r="K153" s="33">
        <v>1</v>
      </c>
      <c r="L153" s="34">
        <v>0</v>
      </c>
      <c r="M153" s="51" t="s">
        <v>4834</v>
      </c>
      <c r="N153" s="51"/>
    </row>
    <row r="154" spans="1:14" x14ac:dyDescent="0.3">
      <c r="A154" s="7" t="s">
        <v>1788</v>
      </c>
      <c r="B154" s="7" t="s">
        <v>1789</v>
      </c>
      <c r="C154" s="7" t="s">
        <v>1790</v>
      </c>
      <c r="D154" s="7" t="s">
        <v>1241</v>
      </c>
      <c r="E154" s="7" t="s">
        <v>155</v>
      </c>
      <c r="F154" s="7" t="s">
        <v>1791</v>
      </c>
      <c r="G154" s="30">
        <v>3</v>
      </c>
      <c r="H154" s="30">
        <v>4</v>
      </c>
      <c r="I154" s="31">
        <v>0</v>
      </c>
      <c r="J154" s="32">
        <v>1</v>
      </c>
      <c r="K154" s="33">
        <v>0</v>
      </c>
      <c r="L154" s="34">
        <v>0</v>
      </c>
      <c r="M154" s="51" t="s">
        <v>4832</v>
      </c>
      <c r="N154" s="51"/>
    </row>
    <row r="155" spans="1:14" x14ac:dyDescent="0.3">
      <c r="A155" s="7" t="s">
        <v>1792</v>
      </c>
      <c r="B155" s="7" t="s">
        <v>1793</v>
      </c>
      <c r="C155" s="7" t="s">
        <v>1794</v>
      </c>
      <c r="D155" s="7" t="s">
        <v>1649</v>
      </c>
      <c r="E155" s="7" t="s">
        <v>215</v>
      </c>
      <c r="F155" s="7" t="s">
        <v>1795</v>
      </c>
      <c r="G155" s="30">
        <v>3</v>
      </c>
      <c r="H155" s="30">
        <v>3</v>
      </c>
      <c r="I155" s="31">
        <v>0</v>
      </c>
      <c r="J155" s="32">
        <v>1</v>
      </c>
      <c r="K155" s="33">
        <v>0</v>
      </c>
      <c r="L155" s="34">
        <v>0</v>
      </c>
      <c r="M155" s="51" t="s">
        <v>4832</v>
      </c>
      <c r="N155" s="51"/>
    </row>
    <row r="156" spans="1:14" x14ac:dyDescent="0.3">
      <c r="A156" s="7" t="s">
        <v>1796</v>
      </c>
      <c r="B156" s="7" t="s">
        <v>1797</v>
      </c>
      <c r="C156" s="7" t="s">
        <v>1798</v>
      </c>
      <c r="D156" s="7" t="s">
        <v>1199</v>
      </c>
      <c r="E156" s="7" t="s">
        <v>71</v>
      </c>
      <c r="F156" s="7" t="s">
        <v>1799</v>
      </c>
      <c r="G156" s="30">
        <v>3</v>
      </c>
      <c r="H156" s="30">
        <v>7</v>
      </c>
      <c r="I156" s="31">
        <v>0</v>
      </c>
      <c r="J156" s="32">
        <v>1</v>
      </c>
      <c r="K156" s="33">
        <v>0</v>
      </c>
      <c r="L156" s="34">
        <v>0</v>
      </c>
      <c r="M156" s="51" t="s">
        <v>4832</v>
      </c>
      <c r="N156" s="51"/>
    </row>
    <row r="157" spans="1:14" x14ac:dyDescent="0.3">
      <c r="A157" s="7" t="s">
        <v>1008</v>
      </c>
      <c r="B157" s="7" t="s">
        <v>1800</v>
      </c>
      <c r="C157" s="7" t="s">
        <v>1801</v>
      </c>
      <c r="D157" s="7" t="s">
        <v>1261</v>
      </c>
      <c r="E157" s="7" t="s">
        <v>76</v>
      </c>
      <c r="F157" s="7" t="s">
        <v>1802</v>
      </c>
      <c r="G157" s="30">
        <v>3</v>
      </c>
      <c r="H157" s="30">
        <v>4</v>
      </c>
      <c r="I157" s="31">
        <v>0</v>
      </c>
      <c r="J157" s="32">
        <v>0</v>
      </c>
      <c r="K157" s="33">
        <v>0</v>
      </c>
      <c r="L157" s="34">
        <v>1</v>
      </c>
      <c r="M157" s="51" t="s">
        <v>4834</v>
      </c>
      <c r="N157" s="51"/>
    </row>
    <row r="158" spans="1:14" x14ac:dyDescent="0.3">
      <c r="A158" s="7" t="s">
        <v>985</v>
      </c>
      <c r="B158" s="7" t="s">
        <v>1803</v>
      </c>
      <c r="C158" s="7" t="s">
        <v>1804</v>
      </c>
      <c r="D158" s="7" t="s">
        <v>1805</v>
      </c>
      <c r="E158" s="7" t="s">
        <v>940</v>
      </c>
      <c r="F158" s="7" t="s">
        <v>1806</v>
      </c>
      <c r="G158" s="30">
        <v>3</v>
      </c>
      <c r="H158" s="30">
        <v>3</v>
      </c>
      <c r="I158" s="31">
        <v>0</v>
      </c>
      <c r="J158" s="32">
        <v>0</v>
      </c>
      <c r="K158" s="33">
        <v>0</v>
      </c>
      <c r="L158" s="34">
        <v>1</v>
      </c>
      <c r="M158" s="51" t="s">
        <v>4834</v>
      </c>
      <c r="N158" s="51"/>
    </row>
    <row r="159" spans="1:14" x14ac:dyDescent="0.3">
      <c r="A159" s="7" t="s">
        <v>1807</v>
      </c>
      <c r="B159" s="7" t="s">
        <v>1473</v>
      </c>
      <c r="C159" s="7" t="s">
        <v>1218</v>
      </c>
      <c r="D159" s="7" t="s">
        <v>1349</v>
      </c>
      <c r="E159" s="7" t="s">
        <v>76</v>
      </c>
      <c r="F159" s="7" t="s">
        <v>1474</v>
      </c>
      <c r="G159" s="30">
        <v>3</v>
      </c>
      <c r="H159" s="30">
        <v>3</v>
      </c>
      <c r="I159" s="31">
        <v>0.66666666666666674</v>
      </c>
      <c r="J159" s="32">
        <v>0.33333333333333337</v>
      </c>
      <c r="K159" s="33">
        <v>0</v>
      </c>
      <c r="L159" s="34">
        <v>0</v>
      </c>
      <c r="M159" s="51" t="s">
        <v>4830</v>
      </c>
      <c r="N159" s="51"/>
    </row>
    <row r="160" spans="1:14" x14ac:dyDescent="0.3">
      <c r="A160" s="7" t="s">
        <v>1808</v>
      </c>
      <c r="B160" s="7" t="s">
        <v>1809</v>
      </c>
      <c r="C160" s="7" t="s">
        <v>1306</v>
      </c>
      <c r="D160" s="7" t="s">
        <v>1810</v>
      </c>
      <c r="E160" s="7" t="s">
        <v>172</v>
      </c>
      <c r="F160" s="7" t="s">
        <v>1811</v>
      </c>
      <c r="G160" s="30">
        <v>3</v>
      </c>
      <c r="H160" s="30">
        <v>3</v>
      </c>
      <c r="I160" s="31">
        <v>0</v>
      </c>
      <c r="J160" s="32">
        <v>1</v>
      </c>
      <c r="K160" s="33">
        <v>0</v>
      </c>
      <c r="L160" s="34">
        <v>0</v>
      </c>
      <c r="M160" s="51" t="s">
        <v>4832</v>
      </c>
      <c r="N160" s="51"/>
    </row>
    <row r="161" spans="1:14" x14ac:dyDescent="0.3">
      <c r="A161" s="7" t="s">
        <v>1812</v>
      </c>
      <c r="B161" s="7" t="s">
        <v>1813</v>
      </c>
      <c r="C161" s="7" t="s">
        <v>1814</v>
      </c>
      <c r="D161" s="7" t="s">
        <v>1266</v>
      </c>
      <c r="E161" s="7" t="s">
        <v>91</v>
      </c>
      <c r="F161" s="7" t="s">
        <v>1815</v>
      </c>
      <c r="G161" s="30">
        <v>3</v>
      </c>
      <c r="H161" s="30">
        <v>6</v>
      </c>
      <c r="I161" s="31">
        <v>0</v>
      </c>
      <c r="J161" s="32">
        <v>1</v>
      </c>
      <c r="K161" s="33">
        <v>0</v>
      </c>
      <c r="L161" s="34">
        <v>0</v>
      </c>
      <c r="M161" s="51" t="s">
        <v>4832</v>
      </c>
      <c r="N161" s="51"/>
    </row>
    <row r="162" spans="1:14" x14ac:dyDescent="0.3">
      <c r="A162" s="7" t="s">
        <v>1816</v>
      </c>
      <c r="B162" s="7" t="s">
        <v>1817</v>
      </c>
      <c r="C162" s="7" t="s">
        <v>1218</v>
      </c>
      <c r="D162" s="7" t="s">
        <v>1219</v>
      </c>
      <c r="E162" s="7" t="s">
        <v>215</v>
      </c>
      <c r="F162" s="7" t="s">
        <v>1818</v>
      </c>
      <c r="G162" s="30">
        <v>3</v>
      </c>
      <c r="H162" s="30">
        <v>3</v>
      </c>
      <c r="I162" s="31">
        <v>0</v>
      </c>
      <c r="J162" s="32">
        <v>1</v>
      </c>
      <c r="K162" s="33">
        <v>0</v>
      </c>
      <c r="L162" s="34">
        <v>0</v>
      </c>
      <c r="M162" s="51" t="s">
        <v>4832</v>
      </c>
      <c r="N162" s="51"/>
    </row>
    <row r="163" spans="1:14" x14ac:dyDescent="0.3">
      <c r="A163" s="7" t="s">
        <v>1819</v>
      </c>
      <c r="B163" s="7" t="s">
        <v>1820</v>
      </c>
      <c r="C163" s="7" t="s">
        <v>1228</v>
      </c>
      <c r="D163" s="7" t="s">
        <v>1821</v>
      </c>
      <c r="E163" s="7" t="s">
        <v>1763</v>
      </c>
      <c r="F163" s="7" t="s">
        <v>1822</v>
      </c>
      <c r="G163" s="30">
        <v>3</v>
      </c>
      <c r="H163" s="30">
        <v>3</v>
      </c>
      <c r="I163" s="31">
        <v>0</v>
      </c>
      <c r="J163" s="32">
        <v>1</v>
      </c>
      <c r="K163" s="33">
        <v>0</v>
      </c>
      <c r="L163" s="34">
        <v>0</v>
      </c>
      <c r="M163" s="51" t="s">
        <v>4832</v>
      </c>
      <c r="N163" s="51"/>
    </row>
    <row r="164" spans="1:14" x14ac:dyDescent="0.3">
      <c r="A164" s="7" t="s">
        <v>1823</v>
      </c>
      <c r="B164" s="7" t="s">
        <v>1824</v>
      </c>
      <c r="C164" s="7" t="s">
        <v>1228</v>
      </c>
      <c r="D164" s="7" t="s">
        <v>1199</v>
      </c>
      <c r="E164" s="7" t="s">
        <v>91</v>
      </c>
      <c r="F164" s="7" t="s">
        <v>1825</v>
      </c>
      <c r="G164" s="30">
        <v>3</v>
      </c>
      <c r="H164" s="30">
        <v>30</v>
      </c>
      <c r="I164" s="31">
        <v>0</v>
      </c>
      <c r="J164" s="32">
        <v>1</v>
      </c>
      <c r="K164" s="33">
        <v>0</v>
      </c>
      <c r="L164" s="34">
        <v>0</v>
      </c>
      <c r="M164" s="51" t="s">
        <v>4830</v>
      </c>
      <c r="N164" s="51"/>
    </row>
    <row r="165" spans="1:14" x14ac:dyDescent="0.3">
      <c r="A165" s="7" t="s">
        <v>1826</v>
      </c>
      <c r="B165" s="7" t="s">
        <v>1827</v>
      </c>
      <c r="C165" s="7" t="s">
        <v>1828</v>
      </c>
      <c r="D165" s="7" t="s">
        <v>1357</v>
      </c>
      <c r="E165" s="7" t="s">
        <v>86</v>
      </c>
      <c r="F165" s="7" t="s">
        <v>1829</v>
      </c>
      <c r="G165" s="30">
        <v>3</v>
      </c>
      <c r="H165" s="30">
        <v>4</v>
      </c>
      <c r="I165" s="31">
        <v>0</v>
      </c>
      <c r="J165" s="32">
        <v>1</v>
      </c>
      <c r="K165" s="33">
        <v>0</v>
      </c>
      <c r="L165" s="34">
        <v>0</v>
      </c>
      <c r="M165" s="51" t="s">
        <v>4832</v>
      </c>
      <c r="N165" s="51"/>
    </row>
    <row r="166" spans="1:14" x14ac:dyDescent="0.3">
      <c r="A166" s="7" t="s">
        <v>527</v>
      </c>
      <c r="B166" s="7" t="s">
        <v>1830</v>
      </c>
      <c r="C166" s="7" t="s">
        <v>1831</v>
      </c>
      <c r="D166" s="7" t="s">
        <v>1328</v>
      </c>
      <c r="E166" s="7" t="s">
        <v>86</v>
      </c>
      <c r="F166" s="7" t="s">
        <v>1832</v>
      </c>
      <c r="G166" s="30">
        <v>3</v>
      </c>
      <c r="H166" s="30">
        <v>3</v>
      </c>
      <c r="I166" s="31">
        <v>0</v>
      </c>
      <c r="J166" s="32">
        <v>0</v>
      </c>
      <c r="K166" s="33">
        <v>1</v>
      </c>
      <c r="L166" s="34">
        <v>0</v>
      </c>
      <c r="M166" s="51" t="s">
        <v>4834</v>
      </c>
      <c r="N166" s="51"/>
    </row>
    <row r="167" spans="1:14" x14ac:dyDescent="0.3">
      <c r="A167" s="7" t="s">
        <v>1833</v>
      </c>
      <c r="B167" s="7" t="s">
        <v>1834</v>
      </c>
      <c r="C167" s="7" t="s">
        <v>1835</v>
      </c>
      <c r="D167" s="7" t="s">
        <v>1199</v>
      </c>
      <c r="E167" s="7" t="s">
        <v>1836</v>
      </c>
      <c r="F167" s="7" t="s">
        <v>1837</v>
      </c>
      <c r="G167" s="30">
        <v>3</v>
      </c>
      <c r="H167" s="30">
        <v>6</v>
      </c>
      <c r="I167" s="31">
        <v>0</v>
      </c>
      <c r="J167" s="32">
        <v>1</v>
      </c>
      <c r="K167" s="33">
        <v>0</v>
      </c>
      <c r="L167" s="34">
        <v>0</v>
      </c>
      <c r="M167" s="51" t="s">
        <v>4832</v>
      </c>
      <c r="N167" s="51"/>
    </row>
    <row r="168" spans="1:14" x14ac:dyDescent="0.3">
      <c r="A168" s="7" t="s">
        <v>1838</v>
      </c>
      <c r="B168" s="7" t="s">
        <v>1839</v>
      </c>
      <c r="C168" s="7" t="s">
        <v>1840</v>
      </c>
      <c r="D168" s="7" t="s">
        <v>1199</v>
      </c>
      <c r="E168" s="7" t="s">
        <v>71</v>
      </c>
      <c r="F168" s="7" t="s">
        <v>1841</v>
      </c>
      <c r="G168" s="30">
        <v>3</v>
      </c>
      <c r="H168" s="30">
        <v>19</v>
      </c>
      <c r="I168" s="31">
        <v>0</v>
      </c>
      <c r="J168" s="32">
        <v>1</v>
      </c>
      <c r="K168" s="33">
        <v>0</v>
      </c>
      <c r="L168" s="34">
        <v>0</v>
      </c>
      <c r="M168" s="51" t="s">
        <v>4830</v>
      </c>
      <c r="N168" s="51"/>
    </row>
    <row r="169" spans="1:14" x14ac:dyDescent="0.3">
      <c r="A169" s="7" t="s">
        <v>1842</v>
      </c>
      <c r="B169" s="7" t="s">
        <v>1843</v>
      </c>
      <c r="C169" s="7" t="s">
        <v>1844</v>
      </c>
      <c r="D169" s="7" t="s">
        <v>1323</v>
      </c>
      <c r="E169" s="7" t="s">
        <v>215</v>
      </c>
      <c r="F169" s="7" t="s">
        <v>1845</v>
      </c>
      <c r="G169" s="30">
        <v>3</v>
      </c>
      <c r="H169" s="30">
        <v>3</v>
      </c>
      <c r="I169" s="31">
        <v>0</v>
      </c>
      <c r="J169" s="32">
        <v>1</v>
      </c>
      <c r="K169" s="33">
        <v>0</v>
      </c>
      <c r="L169" s="34">
        <v>0</v>
      </c>
      <c r="M169" s="51" t="s">
        <v>4832</v>
      </c>
      <c r="N169" s="51"/>
    </row>
    <row r="170" spans="1:14" x14ac:dyDescent="0.3">
      <c r="A170" s="7" t="s">
        <v>378</v>
      </c>
      <c r="B170" s="7" t="s">
        <v>379</v>
      </c>
      <c r="C170" s="7" t="s">
        <v>1846</v>
      </c>
      <c r="D170" s="7" t="s">
        <v>1357</v>
      </c>
      <c r="E170" s="7" t="s">
        <v>86</v>
      </c>
      <c r="F170" s="7" t="s">
        <v>1847</v>
      </c>
      <c r="G170" s="30">
        <v>3</v>
      </c>
      <c r="H170" s="30">
        <v>4</v>
      </c>
      <c r="I170" s="31">
        <v>0</v>
      </c>
      <c r="J170" s="32">
        <v>0</v>
      </c>
      <c r="K170" s="33">
        <v>1</v>
      </c>
      <c r="L170" s="34">
        <v>0</v>
      </c>
      <c r="M170" s="51" t="s">
        <v>4834</v>
      </c>
      <c r="N170" s="51"/>
    </row>
    <row r="171" spans="1:14" x14ac:dyDescent="0.3">
      <c r="A171" s="7" t="s">
        <v>1848</v>
      </c>
      <c r="B171" s="7" t="s">
        <v>1849</v>
      </c>
      <c r="C171" s="7" t="s">
        <v>1850</v>
      </c>
      <c r="D171" s="7" t="s">
        <v>1323</v>
      </c>
      <c r="E171" s="7" t="s">
        <v>241</v>
      </c>
      <c r="F171" s="7" t="s">
        <v>1851</v>
      </c>
      <c r="G171" s="30">
        <v>3</v>
      </c>
      <c r="H171" s="30">
        <v>3</v>
      </c>
      <c r="I171" s="31">
        <v>0</v>
      </c>
      <c r="J171" s="32">
        <v>1</v>
      </c>
      <c r="K171" s="33">
        <v>0</v>
      </c>
      <c r="L171" s="34">
        <v>0</v>
      </c>
      <c r="M171" s="51" t="s">
        <v>4832</v>
      </c>
      <c r="N171" s="51"/>
    </row>
    <row r="172" spans="1:14" x14ac:dyDescent="0.3">
      <c r="A172" s="7" t="s">
        <v>1852</v>
      </c>
      <c r="B172" s="7" t="s">
        <v>1853</v>
      </c>
      <c r="C172" s="7" t="s">
        <v>1854</v>
      </c>
      <c r="D172" s="7" t="s">
        <v>1357</v>
      </c>
      <c r="E172" s="7" t="s">
        <v>86</v>
      </c>
      <c r="F172" s="7" t="s">
        <v>1855</v>
      </c>
      <c r="G172" s="30">
        <v>3</v>
      </c>
      <c r="H172" s="30">
        <v>4</v>
      </c>
      <c r="I172" s="31">
        <v>0.33333333333333337</v>
      </c>
      <c r="J172" s="32">
        <v>0.66666666666666674</v>
      </c>
      <c r="K172" s="33">
        <v>0</v>
      </c>
      <c r="L172" s="34">
        <v>0</v>
      </c>
      <c r="M172" s="51" t="s">
        <v>4830</v>
      </c>
      <c r="N172" s="51"/>
    </row>
    <row r="173" spans="1:14" x14ac:dyDescent="0.3">
      <c r="A173" s="7" t="s">
        <v>1856</v>
      </c>
      <c r="B173" s="7" t="s">
        <v>1857</v>
      </c>
      <c r="C173" s="7" t="s">
        <v>1661</v>
      </c>
      <c r="D173" s="7" t="s">
        <v>1299</v>
      </c>
      <c r="E173" s="7" t="s">
        <v>91</v>
      </c>
      <c r="F173" s="7" t="s">
        <v>1858</v>
      </c>
      <c r="G173" s="30">
        <v>3</v>
      </c>
      <c r="H173" s="30">
        <v>3</v>
      </c>
      <c r="I173" s="31">
        <v>0</v>
      </c>
      <c r="J173" s="32">
        <v>1</v>
      </c>
      <c r="K173" s="33">
        <v>0</v>
      </c>
      <c r="L173" s="34">
        <v>0</v>
      </c>
      <c r="M173" s="51" t="s">
        <v>4832</v>
      </c>
      <c r="N173" s="51"/>
    </row>
    <row r="174" spans="1:14" x14ac:dyDescent="0.3">
      <c r="A174" s="7" t="s">
        <v>1057</v>
      </c>
      <c r="B174" s="7" t="s">
        <v>1058</v>
      </c>
      <c r="C174" s="7" t="s">
        <v>1859</v>
      </c>
      <c r="D174" s="7" t="s">
        <v>1860</v>
      </c>
      <c r="E174" s="7" t="s">
        <v>1059</v>
      </c>
      <c r="F174" s="7" t="s">
        <v>1861</v>
      </c>
      <c r="G174" s="30">
        <v>3</v>
      </c>
      <c r="H174" s="30">
        <v>3</v>
      </c>
      <c r="I174" s="31">
        <v>0</v>
      </c>
      <c r="J174" s="32">
        <v>0</v>
      </c>
      <c r="K174" s="33">
        <v>0</v>
      </c>
      <c r="L174" s="34">
        <v>1</v>
      </c>
      <c r="M174" s="51" t="s">
        <v>4834</v>
      </c>
      <c r="N174" s="51"/>
    </row>
    <row r="175" spans="1:14" x14ac:dyDescent="0.3">
      <c r="A175" s="7" t="s">
        <v>1862</v>
      </c>
      <c r="B175" s="7" t="s">
        <v>1863</v>
      </c>
      <c r="C175" s="7" t="s">
        <v>1218</v>
      </c>
      <c r="D175" s="7" t="s">
        <v>1299</v>
      </c>
      <c r="E175" s="7" t="s">
        <v>91</v>
      </c>
      <c r="F175" s="7" t="s">
        <v>1864</v>
      </c>
      <c r="G175" s="30">
        <v>3</v>
      </c>
      <c r="H175" s="30">
        <v>3</v>
      </c>
      <c r="I175" s="31">
        <v>0</v>
      </c>
      <c r="J175" s="32">
        <v>1</v>
      </c>
      <c r="K175" s="33">
        <v>0</v>
      </c>
      <c r="L175" s="34">
        <v>0</v>
      </c>
      <c r="M175" s="51" t="s">
        <v>4832</v>
      </c>
      <c r="N175" s="51"/>
    </row>
    <row r="176" spans="1:14" x14ac:dyDescent="0.3">
      <c r="A176" s="7" t="s">
        <v>1865</v>
      </c>
      <c r="B176" s="7" t="s">
        <v>1866</v>
      </c>
      <c r="C176" s="7" t="s">
        <v>1428</v>
      </c>
      <c r="D176" s="7" t="s">
        <v>1328</v>
      </c>
      <c r="E176" s="7" t="s">
        <v>86</v>
      </c>
      <c r="F176" s="7" t="s">
        <v>1867</v>
      </c>
      <c r="G176" s="30">
        <v>3</v>
      </c>
      <c r="H176" s="30">
        <v>4</v>
      </c>
      <c r="I176" s="31">
        <v>0</v>
      </c>
      <c r="J176" s="32">
        <v>1</v>
      </c>
      <c r="K176" s="33">
        <v>0</v>
      </c>
      <c r="L176" s="34">
        <v>0</v>
      </c>
      <c r="M176" s="51" t="s">
        <v>4832</v>
      </c>
      <c r="N176" s="51"/>
    </row>
    <row r="177" spans="1:14" x14ac:dyDescent="0.3">
      <c r="A177" s="7" t="s">
        <v>1868</v>
      </c>
      <c r="B177" s="7" t="s">
        <v>1869</v>
      </c>
      <c r="C177" s="7" t="s">
        <v>1218</v>
      </c>
      <c r="D177" s="7" t="s">
        <v>1261</v>
      </c>
      <c r="E177" s="7" t="s">
        <v>874</v>
      </c>
      <c r="F177" s="7" t="s">
        <v>1870</v>
      </c>
      <c r="G177" s="30">
        <v>3</v>
      </c>
      <c r="H177" s="30">
        <v>3</v>
      </c>
      <c r="I177" s="31">
        <v>0</v>
      </c>
      <c r="J177" s="32">
        <v>1</v>
      </c>
      <c r="K177" s="33">
        <v>0</v>
      </c>
      <c r="L177" s="34">
        <v>0</v>
      </c>
      <c r="M177" s="51" t="s">
        <v>4832</v>
      </c>
      <c r="N177" s="51"/>
    </row>
    <row r="178" spans="1:14" x14ac:dyDescent="0.3">
      <c r="A178" s="7" t="s">
        <v>233</v>
      </c>
      <c r="B178" s="7" t="s">
        <v>1871</v>
      </c>
      <c r="C178" s="7" t="s">
        <v>1872</v>
      </c>
      <c r="D178" s="7" t="s">
        <v>1328</v>
      </c>
      <c r="E178" s="7" t="s">
        <v>86</v>
      </c>
      <c r="F178" s="7" t="s">
        <v>1873</v>
      </c>
      <c r="G178" s="30">
        <v>3</v>
      </c>
      <c r="H178" s="30">
        <v>4</v>
      </c>
      <c r="I178" s="31">
        <v>0</v>
      </c>
      <c r="J178" s="32">
        <v>0</v>
      </c>
      <c r="K178" s="33">
        <v>1</v>
      </c>
      <c r="L178" s="34">
        <v>0</v>
      </c>
      <c r="M178" s="51" t="s">
        <v>4834</v>
      </c>
      <c r="N178" s="51"/>
    </row>
    <row r="179" spans="1:14" x14ac:dyDescent="0.3">
      <c r="A179" s="7" t="s">
        <v>1874</v>
      </c>
      <c r="B179" s="7" t="s">
        <v>1497</v>
      </c>
      <c r="C179" s="7" t="s">
        <v>1875</v>
      </c>
      <c r="D179" s="7" t="s">
        <v>1299</v>
      </c>
      <c r="E179" s="7" t="s">
        <v>71</v>
      </c>
      <c r="F179" s="7" t="s">
        <v>1876</v>
      </c>
      <c r="G179" s="30">
        <v>3</v>
      </c>
      <c r="H179" s="30">
        <v>5</v>
      </c>
      <c r="I179" s="31">
        <v>0</v>
      </c>
      <c r="J179" s="32">
        <v>1</v>
      </c>
      <c r="K179" s="33">
        <v>0</v>
      </c>
      <c r="L179" s="34">
        <v>0</v>
      </c>
      <c r="M179" s="51" t="s">
        <v>4836</v>
      </c>
      <c r="N179" s="51"/>
    </row>
    <row r="180" spans="1:14" x14ac:dyDescent="0.3">
      <c r="A180" s="7" t="s">
        <v>192</v>
      </c>
      <c r="B180" s="7" t="s">
        <v>1877</v>
      </c>
      <c r="C180" s="7" t="s">
        <v>1878</v>
      </c>
      <c r="D180" s="7" t="s">
        <v>1328</v>
      </c>
      <c r="E180" s="7" t="s">
        <v>86</v>
      </c>
      <c r="F180" s="7" t="s">
        <v>1879</v>
      </c>
      <c r="G180" s="30">
        <v>3</v>
      </c>
      <c r="H180" s="30">
        <v>3</v>
      </c>
      <c r="I180" s="31">
        <v>0</v>
      </c>
      <c r="J180" s="32">
        <v>0</v>
      </c>
      <c r="K180" s="33">
        <v>1</v>
      </c>
      <c r="L180" s="34">
        <v>0</v>
      </c>
      <c r="M180" s="51" t="s">
        <v>4834</v>
      </c>
      <c r="N180" s="51"/>
    </row>
    <row r="181" spans="1:14" x14ac:dyDescent="0.3">
      <c r="A181" s="7" t="s">
        <v>1880</v>
      </c>
      <c r="B181" s="7" t="s">
        <v>1881</v>
      </c>
      <c r="C181" s="7" t="s">
        <v>1882</v>
      </c>
      <c r="D181" s="7" t="s">
        <v>1199</v>
      </c>
      <c r="E181" s="7" t="s">
        <v>1883</v>
      </c>
      <c r="F181" s="7" t="s">
        <v>1884</v>
      </c>
      <c r="G181" s="30">
        <v>3</v>
      </c>
      <c r="H181" s="30">
        <v>140</v>
      </c>
      <c r="I181" s="31">
        <v>0</v>
      </c>
      <c r="J181" s="32">
        <v>1</v>
      </c>
      <c r="K181" s="33">
        <v>0</v>
      </c>
      <c r="L181" s="34">
        <v>0</v>
      </c>
      <c r="M181" s="51" t="s">
        <v>4832</v>
      </c>
      <c r="N181" s="51"/>
    </row>
    <row r="182" spans="1:14" x14ac:dyDescent="0.3">
      <c r="A182" s="7" t="s">
        <v>1885</v>
      </c>
      <c r="B182" s="7" t="s">
        <v>450</v>
      </c>
      <c r="C182" s="7" t="s">
        <v>1886</v>
      </c>
      <c r="D182" s="7" t="s">
        <v>1266</v>
      </c>
      <c r="E182" s="7" t="s">
        <v>155</v>
      </c>
      <c r="F182" s="7" t="s">
        <v>1887</v>
      </c>
      <c r="G182" s="30">
        <v>3</v>
      </c>
      <c r="H182" s="30">
        <v>3</v>
      </c>
      <c r="I182" s="31">
        <v>0</v>
      </c>
      <c r="J182" s="32">
        <v>1</v>
      </c>
      <c r="K182" s="33">
        <v>0</v>
      </c>
      <c r="L182" s="34">
        <v>0</v>
      </c>
      <c r="M182" s="51" t="s">
        <v>4832</v>
      </c>
      <c r="N182" s="51"/>
    </row>
    <row r="183" spans="1:14" x14ac:dyDescent="0.3">
      <c r="A183" s="7" t="s">
        <v>882</v>
      </c>
      <c r="B183" s="7" t="s">
        <v>1888</v>
      </c>
      <c r="C183" s="7" t="s">
        <v>1664</v>
      </c>
      <c r="D183" s="7" t="s">
        <v>1349</v>
      </c>
      <c r="E183" s="7" t="s">
        <v>413</v>
      </c>
      <c r="F183" s="7" t="s">
        <v>1889</v>
      </c>
      <c r="G183" s="30">
        <v>3</v>
      </c>
      <c r="H183" s="30">
        <v>8</v>
      </c>
      <c r="I183" s="31">
        <v>0.66666666666666674</v>
      </c>
      <c r="J183" s="32">
        <v>0</v>
      </c>
      <c r="K183" s="33">
        <v>0</v>
      </c>
      <c r="L183" s="34">
        <v>0.33333333333333337</v>
      </c>
      <c r="M183" s="51" t="s">
        <v>4836</v>
      </c>
      <c r="N183" s="51"/>
    </row>
    <row r="184" spans="1:14" x14ac:dyDescent="0.3">
      <c r="A184" s="7" t="s">
        <v>1890</v>
      </c>
      <c r="B184" s="7" t="s">
        <v>1891</v>
      </c>
      <c r="C184" s="7" t="s">
        <v>1218</v>
      </c>
      <c r="D184" s="7" t="s">
        <v>1349</v>
      </c>
      <c r="E184" s="7" t="s">
        <v>177</v>
      </c>
      <c r="F184" s="7" t="s">
        <v>1892</v>
      </c>
      <c r="G184" s="30">
        <v>3</v>
      </c>
      <c r="H184" s="30">
        <v>3</v>
      </c>
      <c r="I184" s="31">
        <v>0</v>
      </c>
      <c r="J184" s="32">
        <v>1</v>
      </c>
      <c r="K184" s="33">
        <v>0</v>
      </c>
      <c r="L184" s="34">
        <v>0</v>
      </c>
      <c r="M184" s="51" t="s">
        <v>4832</v>
      </c>
      <c r="N184" s="51"/>
    </row>
    <row r="185" spans="1:14" x14ac:dyDescent="0.3">
      <c r="A185" s="7" t="s">
        <v>1893</v>
      </c>
      <c r="B185" s="7" t="s">
        <v>1894</v>
      </c>
      <c r="C185" s="7" t="s">
        <v>1664</v>
      </c>
      <c r="D185" s="7" t="s">
        <v>1710</v>
      </c>
      <c r="E185" s="7" t="s">
        <v>76</v>
      </c>
      <c r="F185" s="7" t="s">
        <v>1895</v>
      </c>
      <c r="G185" s="30">
        <v>3</v>
      </c>
      <c r="H185" s="30">
        <v>6</v>
      </c>
      <c r="I185" s="31">
        <v>1</v>
      </c>
      <c r="J185" s="32">
        <v>0</v>
      </c>
      <c r="K185" s="33">
        <v>0</v>
      </c>
      <c r="L185" s="34">
        <v>0</v>
      </c>
      <c r="M185" s="51" t="s">
        <v>4830</v>
      </c>
      <c r="N185" s="51"/>
    </row>
    <row r="186" spans="1:14" x14ac:dyDescent="0.3">
      <c r="A186" s="7" t="s">
        <v>122</v>
      </c>
      <c r="B186" s="7" t="s">
        <v>1896</v>
      </c>
      <c r="C186" s="7" t="s">
        <v>1218</v>
      </c>
      <c r="D186" s="7" t="s">
        <v>1261</v>
      </c>
      <c r="E186" s="7" t="s">
        <v>91</v>
      </c>
      <c r="F186" s="7" t="s">
        <v>1897</v>
      </c>
      <c r="G186" s="30">
        <v>3</v>
      </c>
      <c r="H186" s="30">
        <v>3</v>
      </c>
      <c r="I186" s="31">
        <v>0</v>
      </c>
      <c r="J186" s="32">
        <v>0</v>
      </c>
      <c r="K186" s="33">
        <v>1</v>
      </c>
      <c r="L186" s="34">
        <v>0</v>
      </c>
      <c r="M186" s="51" t="s">
        <v>4834</v>
      </c>
      <c r="N186" s="51"/>
    </row>
    <row r="187" spans="1:14" x14ac:dyDescent="0.3">
      <c r="A187" s="7" t="s">
        <v>1898</v>
      </c>
      <c r="B187" s="7" t="s">
        <v>1899</v>
      </c>
      <c r="C187" s="7" t="s">
        <v>1218</v>
      </c>
      <c r="D187" s="7" t="s">
        <v>1199</v>
      </c>
      <c r="E187" s="7" t="s">
        <v>324</v>
      </c>
      <c r="F187" s="7" t="s">
        <v>1900</v>
      </c>
      <c r="G187" s="30">
        <v>3</v>
      </c>
      <c r="H187" s="30">
        <v>4</v>
      </c>
      <c r="I187" s="31">
        <v>0.33333333333333337</v>
      </c>
      <c r="J187" s="32">
        <v>0.66666666666666674</v>
      </c>
      <c r="K187" s="33">
        <v>0</v>
      </c>
      <c r="L187" s="34">
        <v>0</v>
      </c>
      <c r="M187" s="51" t="s">
        <v>4832</v>
      </c>
      <c r="N187" s="51"/>
    </row>
    <row r="188" spans="1:14" x14ac:dyDescent="0.3">
      <c r="A188" s="7" t="s">
        <v>1082</v>
      </c>
      <c r="B188" s="7" t="s">
        <v>1083</v>
      </c>
      <c r="C188" s="7" t="s">
        <v>1664</v>
      </c>
      <c r="D188" s="7" t="s">
        <v>1219</v>
      </c>
      <c r="E188" s="7" t="s">
        <v>76</v>
      </c>
      <c r="F188" s="7" t="s">
        <v>1901</v>
      </c>
      <c r="G188" s="30">
        <v>3</v>
      </c>
      <c r="H188" s="30">
        <v>14</v>
      </c>
      <c r="I188" s="31">
        <v>0.33333333333333337</v>
      </c>
      <c r="J188" s="32">
        <v>0</v>
      </c>
      <c r="K188" s="33">
        <v>0</v>
      </c>
      <c r="L188" s="34">
        <v>0.66666666666666674</v>
      </c>
      <c r="M188" s="51" t="s">
        <v>4831</v>
      </c>
      <c r="N188" s="51"/>
    </row>
    <row r="189" spans="1:14" x14ac:dyDescent="0.3">
      <c r="A189" s="7" t="s">
        <v>1902</v>
      </c>
      <c r="B189" s="7" t="s">
        <v>1903</v>
      </c>
      <c r="C189" s="7" t="s">
        <v>1904</v>
      </c>
      <c r="D189" s="7" t="s">
        <v>1328</v>
      </c>
      <c r="E189" s="7" t="s">
        <v>86</v>
      </c>
      <c r="F189" s="7" t="s">
        <v>1905</v>
      </c>
      <c r="G189" s="30">
        <v>3</v>
      </c>
      <c r="H189" s="30">
        <v>5</v>
      </c>
      <c r="I189" s="31">
        <v>1</v>
      </c>
      <c r="J189" s="32">
        <v>0</v>
      </c>
      <c r="K189" s="33">
        <v>0</v>
      </c>
      <c r="L189" s="34">
        <v>0</v>
      </c>
      <c r="M189" s="51" t="s">
        <v>4830</v>
      </c>
      <c r="N189" s="51"/>
    </row>
    <row r="190" spans="1:14" x14ac:dyDescent="0.3">
      <c r="A190" s="7" t="s">
        <v>305</v>
      </c>
      <c r="B190" s="7" t="s">
        <v>1906</v>
      </c>
      <c r="C190" s="7" t="s">
        <v>1218</v>
      </c>
      <c r="D190" s="7" t="s">
        <v>1261</v>
      </c>
      <c r="E190" s="7" t="s">
        <v>81</v>
      </c>
      <c r="F190" s="7" t="s">
        <v>1907</v>
      </c>
      <c r="G190" s="30">
        <v>3</v>
      </c>
      <c r="H190" s="30">
        <v>3</v>
      </c>
      <c r="I190" s="31">
        <v>0</v>
      </c>
      <c r="J190" s="32">
        <v>0</v>
      </c>
      <c r="K190" s="33">
        <v>1</v>
      </c>
      <c r="L190" s="34">
        <v>0</v>
      </c>
      <c r="M190" s="51" t="s">
        <v>4834</v>
      </c>
      <c r="N190" s="51"/>
    </row>
    <row r="191" spans="1:14" x14ac:dyDescent="0.3">
      <c r="A191" s="7" t="s">
        <v>1908</v>
      </c>
      <c r="B191" s="7" t="s">
        <v>1909</v>
      </c>
      <c r="C191" s="7" t="s">
        <v>1910</v>
      </c>
      <c r="D191" s="7" t="s">
        <v>1357</v>
      </c>
      <c r="E191" s="7" t="s">
        <v>86</v>
      </c>
      <c r="F191" s="7" t="s">
        <v>1911</v>
      </c>
      <c r="G191" s="30">
        <v>3</v>
      </c>
      <c r="H191" s="30">
        <v>4</v>
      </c>
      <c r="I191" s="31">
        <v>0</v>
      </c>
      <c r="J191" s="32">
        <v>1</v>
      </c>
      <c r="K191" s="33">
        <v>0</v>
      </c>
      <c r="L191" s="34">
        <v>0</v>
      </c>
      <c r="M191" s="51" t="str">
        <f>VLOOKUP($A191,'[1]Item Detail'!$A$2:$M$502,13,0)</f>
        <v>Demand increase - converted to stock</v>
      </c>
      <c r="N191" s="51">
        <v>3</v>
      </c>
    </row>
    <row r="192" spans="1:14" x14ac:dyDescent="0.3">
      <c r="A192" s="7" t="s">
        <v>398</v>
      </c>
      <c r="B192" s="7" t="s">
        <v>1912</v>
      </c>
      <c r="C192" s="7" t="s">
        <v>1913</v>
      </c>
      <c r="D192" s="7" t="s">
        <v>1914</v>
      </c>
      <c r="E192" s="7" t="s">
        <v>86</v>
      </c>
      <c r="F192" s="7" t="s">
        <v>1915</v>
      </c>
      <c r="G192" s="30">
        <v>3</v>
      </c>
      <c r="H192" s="30">
        <v>4</v>
      </c>
      <c r="I192" s="31">
        <v>0</v>
      </c>
      <c r="J192" s="32">
        <v>0</v>
      </c>
      <c r="K192" s="33">
        <v>1</v>
      </c>
      <c r="L192" s="34">
        <v>0</v>
      </c>
      <c r="M192" s="51" t="s">
        <v>4834</v>
      </c>
      <c r="N192" s="51"/>
    </row>
    <row r="193" spans="1:14" x14ac:dyDescent="0.3">
      <c r="A193" s="7" t="s">
        <v>1916</v>
      </c>
      <c r="B193" s="7" t="s">
        <v>1917</v>
      </c>
      <c r="C193" s="7" t="s">
        <v>1918</v>
      </c>
      <c r="D193" s="7" t="s">
        <v>1328</v>
      </c>
      <c r="E193" s="7" t="s">
        <v>86</v>
      </c>
      <c r="F193" s="7" t="s">
        <v>1919</v>
      </c>
      <c r="G193" s="30">
        <v>3</v>
      </c>
      <c r="H193" s="30">
        <v>6</v>
      </c>
      <c r="I193" s="31">
        <v>0</v>
      </c>
      <c r="J193" s="32">
        <v>1</v>
      </c>
      <c r="K193" s="33">
        <v>0</v>
      </c>
      <c r="L193" s="34">
        <v>0</v>
      </c>
      <c r="M193" s="51" t="s">
        <v>4832</v>
      </c>
      <c r="N193" s="51"/>
    </row>
    <row r="194" spans="1:14" x14ac:dyDescent="0.3">
      <c r="A194" s="7" t="s">
        <v>1060</v>
      </c>
      <c r="B194" s="7" t="s">
        <v>1920</v>
      </c>
      <c r="C194" s="7" t="s">
        <v>1921</v>
      </c>
      <c r="D194" s="7" t="s">
        <v>1261</v>
      </c>
      <c r="E194" s="7" t="s">
        <v>76</v>
      </c>
      <c r="F194" s="7" t="s">
        <v>1922</v>
      </c>
      <c r="G194" s="30">
        <v>3</v>
      </c>
      <c r="H194" s="30">
        <v>3</v>
      </c>
      <c r="I194" s="31">
        <v>0</v>
      </c>
      <c r="J194" s="32">
        <v>0</v>
      </c>
      <c r="K194" s="33">
        <v>0</v>
      </c>
      <c r="L194" s="34">
        <v>1</v>
      </c>
      <c r="M194" s="51" t="s">
        <v>4834</v>
      </c>
      <c r="N194" s="51"/>
    </row>
    <row r="195" spans="1:14" x14ac:dyDescent="0.3">
      <c r="A195" s="7" t="s">
        <v>1923</v>
      </c>
      <c r="B195" s="7" t="s">
        <v>1924</v>
      </c>
      <c r="C195" s="7" t="s">
        <v>1925</v>
      </c>
      <c r="D195" s="7" t="s">
        <v>1285</v>
      </c>
      <c r="E195" s="7" t="s">
        <v>76</v>
      </c>
      <c r="F195" s="7" t="s">
        <v>1926</v>
      </c>
      <c r="G195" s="30">
        <v>2</v>
      </c>
      <c r="H195" s="30">
        <v>2</v>
      </c>
      <c r="I195" s="31">
        <v>0</v>
      </c>
      <c r="J195" s="32">
        <v>1</v>
      </c>
      <c r="K195" s="33">
        <v>0</v>
      </c>
      <c r="L195" s="34">
        <v>0</v>
      </c>
      <c r="M195" s="51" t="s">
        <v>4832</v>
      </c>
      <c r="N195" s="51"/>
    </row>
    <row r="196" spans="1:14" x14ac:dyDescent="0.3">
      <c r="A196" s="7" t="s">
        <v>1927</v>
      </c>
      <c r="B196" s="7" t="s">
        <v>1928</v>
      </c>
      <c r="C196" s="7" t="s">
        <v>1218</v>
      </c>
      <c r="D196" s="7" t="s">
        <v>1362</v>
      </c>
      <c r="E196" s="7" t="s">
        <v>1929</v>
      </c>
      <c r="F196" s="7" t="s">
        <v>1930</v>
      </c>
      <c r="G196" s="30">
        <v>2</v>
      </c>
      <c r="H196" s="30">
        <v>2</v>
      </c>
      <c r="I196" s="31">
        <v>0.5</v>
      </c>
      <c r="J196" s="32">
        <v>0.5</v>
      </c>
      <c r="K196" s="33">
        <v>0</v>
      </c>
      <c r="L196" s="34">
        <v>0</v>
      </c>
      <c r="M196" s="51" t="s">
        <v>4833</v>
      </c>
      <c r="N196" s="51"/>
    </row>
    <row r="197" spans="1:14" x14ac:dyDescent="0.3">
      <c r="A197" s="7" t="s">
        <v>179</v>
      </c>
      <c r="B197" s="7" t="s">
        <v>1931</v>
      </c>
      <c r="C197" s="7" t="s">
        <v>1932</v>
      </c>
      <c r="D197" s="7" t="s">
        <v>1280</v>
      </c>
      <c r="E197" s="7" t="s">
        <v>76</v>
      </c>
      <c r="F197" s="7" t="s">
        <v>1933</v>
      </c>
      <c r="G197" s="30">
        <v>2</v>
      </c>
      <c r="H197" s="30">
        <v>4</v>
      </c>
      <c r="I197" s="31">
        <v>0</v>
      </c>
      <c r="J197" s="32">
        <v>0</v>
      </c>
      <c r="K197" s="33">
        <v>1</v>
      </c>
      <c r="L197" s="34">
        <v>0</v>
      </c>
      <c r="M197" s="51" t="s">
        <v>4834</v>
      </c>
      <c r="N197" s="51"/>
    </row>
    <row r="198" spans="1:14" x14ac:dyDescent="0.3">
      <c r="A198" s="7" t="s">
        <v>1934</v>
      </c>
      <c r="B198" s="7" t="s">
        <v>1935</v>
      </c>
      <c r="C198" s="7" t="s">
        <v>1936</v>
      </c>
      <c r="D198" s="7" t="s">
        <v>1384</v>
      </c>
      <c r="E198" s="7" t="s">
        <v>76</v>
      </c>
      <c r="F198" s="7" t="s">
        <v>1937</v>
      </c>
      <c r="G198" s="30">
        <v>2</v>
      </c>
      <c r="H198" s="30">
        <v>45</v>
      </c>
      <c r="I198" s="31">
        <v>0</v>
      </c>
      <c r="J198" s="32">
        <v>1</v>
      </c>
      <c r="K198" s="33">
        <v>0</v>
      </c>
      <c r="L198" s="34">
        <v>0</v>
      </c>
      <c r="M198" s="51" t="s">
        <v>4832</v>
      </c>
      <c r="N198" s="51"/>
    </row>
    <row r="199" spans="1:14" x14ac:dyDescent="0.3">
      <c r="A199" s="7" t="s">
        <v>1938</v>
      </c>
      <c r="B199" s="7" t="s">
        <v>1939</v>
      </c>
      <c r="C199" s="7" t="s">
        <v>1306</v>
      </c>
      <c r="D199" s="7" t="s">
        <v>1199</v>
      </c>
      <c r="E199" s="7" t="s">
        <v>284</v>
      </c>
      <c r="F199" s="7" t="s">
        <v>1940</v>
      </c>
      <c r="G199" s="30">
        <v>2</v>
      </c>
      <c r="H199" s="30">
        <v>30</v>
      </c>
      <c r="I199" s="31">
        <v>1</v>
      </c>
      <c r="J199" s="32">
        <v>0</v>
      </c>
      <c r="K199" s="33">
        <v>0</v>
      </c>
      <c r="L199" s="34">
        <v>0</v>
      </c>
      <c r="M199" s="51" t="s">
        <v>4833</v>
      </c>
      <c r="N199" s="51"/>
    </row>
    <row r="200" spans="1:14" x14ac:dyDescent="0.3">
      <c r="A200" s="7" t="s">
        <v>1941</v>
      </c>
      <c r="B200" s="7" t="s">
        <v>1942</v>
      </c>
      <c r="C200" s="7" t="s">
        <v>1218</v>
      </c>
      <c r="D200" s="7" t="s">
        <v>1943</v>
      </c>
      <c r="E200" s="7" t="s">
        <v>630</v>
      </c>
      <c r="F200" s="7" t="s">
        <v>1944</v>
      </c>
      <c r="G200" s="30">
        <v>2</v>
      </c>
      <c r="H200" s="30">
        <v>3</v>
      </c>
      <c r="I200" s="31">
        <v>0</v>
      </c>
      <c r="J200" s="32">
        <v>1</v>
      </c>
      <c r="K200" s="33">
        <v>0</v>
      </c>
      <c r="L200" s="34">
        <v>0</v>
      </c>
      <c r="M200" s="51" t="s">
        <v>4832</v>
      </c>
      <c r="N200" s="51"/>
    </row>
    <row r="201" spans="1:14" x14ac:dyDescent="0.3">
      <c r="A201" s="7" t="s">
        <v>303</v>
      </c>
      <c r="B201" s="7" t="s">
        <v>1945</v>
      </c>
      <c r="C201" s="7" t="s">
        <v>1946</v>
      </c>
      <c r="D201" s="7" t="s">
        <v>1357</v>
      </c>
      <c r="E201" s="7" t="s">
        <v>86</v>
      </c>
      <c r="F201" s="7" t="s">
        <v>1947</v>
      </c>
      <c r="G201" s="30">
        <v>2</v>
      </c>
      <c r="H201" s="30">
        <v>3</v>
      </c>
      <c r="I201" s="31">
        <v>0</v>
      </c>
      <c r="J201" s="32">
        <v>0</v>
      </c>
      <c r="K201" s="33">
        <v>1</v>
      </c>
      <c r="L201" s="34">
        <v>0</v>
      </c>
      <c r="M201" s="51" t="s">
        <v>4834</v>
      </c>
      <c r="N201" s="51"/>
    </row>
    <row r="202" spans="1:14" x14ac:dyDescent="0.3">
      <c r="A202" s="7" t="s">
        <v>1948</v>
      </c>
      <c r="B202" s="7" t="s">
        <v>1949</v>
      </c>
      <c r="C202" s="7" t="s">
        <v>1950</v>
      </c>
      <c r="D202" s="7" t="s">
        <v>1951</v>
      </c>
      <c r="E202" s="7" t="s">
        <v>76</v>
      </c>
      <c r="F202" s="7" t="s">
        <v>1952</v>
      </c>
      <c r="G202" s="30">
        <v>2</v>
      </c>
      <c r="H202" s="30">
        <v>7</v>
      </c>
      <c r="I202" s="31">
        <v>0</v>
      </c>
      <c r="J202" s="32">
        <v>1</v>
      </c>
      <c r="K202" s="33">
        <v>0</v>
      </c>
      <c r="L202" s="34">
        <v>0</v>
      </c>
      <c r="M202" s="51" t="s">
        <v>4832</v>
      </c>
      <c r="N202" s="51"/>
    </row>
    <row r="203" spans="1:14" x14ac:dyDescent="0.3">
      <c r="A203" s="7" t="s">
        <v>1953</v>
      </c>
      <c r="B203" s="7" t="s">
        <v>1954</v>
      </c>
      <c r="C203" s="7" t="s">
        <v>1955</v>
      </c>
      <c r="D203" s="7" t="s">
        <v>1339</v>
      </c>
      <c r="E203" s="7" t="s">
        <v>91</v>
      </c>
      <c r="F203" s="7" t="s">
        <v>1956</v>
      </c>
      <c r="G203" s="30">
        <v>2</v>
      </c>
      <c r="H203" s="30">
        <v>2</v>
      </c>
      <c r="I203" s="31">
        <v>1</v>
      </c>
      <c r="J203" s="32">
        <v>0</v>
      </c>
      <c r="K203" s="33">
        <v>0</v>
      </c>
      <c r="L203" s="34">
        <v>0</v>
      </c>
      <c r="M203" s="51" t="s">
        <v>4833</v>
      </c>
      <c r="N203" s="51"/>
    </row>
    <row r="204" spans="1:14" x14ac:dyDescent="0.3">
      <c r="A204" s="7" t="s">
        <v>1957</v>
      </c>
      <c r="B204" s="7" t="s">
        <v>1958</v>
      </c>
      <c r="C204" s="7" t="s">
        <v>1959</v>
      </c>
      <c r="D204" s="7" t="s">
        <v>1261</v>
      </c>
      <c r="E204" s="7" t="s">
        <v>523</v>
      </c>
      <c r="F204" s="7" t="s">
        <v>1960</v>
      </c>
      <c r="G204" s="30">
        <v>2</v>
      </c>
      <c r="H204" s="30">
        <v>2</v>
      </c>
      <c r="I204" s="31">
        <v>1</v>
      </c>
      <c r="J204" s="32">
        <v>0</v>
      </c>
      <c r="K204" s="33">
        <v>0</v>
      </c>
      <c r="L204" s="34">
        <v>0</v>
      </c>
      <c r="M204" s="51" t="s">
        <v>4833</v>
      </c>
      <c r="N204" s="51"/>
    </row>
    <row r="205" spans="1:14" x14ac:dyDescent="0.3">
      <c r="A205" s="7" t="s">
        <v>1961</v>
      </c>
      <c r="B205" s="7" t="s">
        <v>1962</v>
      </c>
      <c r="C205" s="7" t="s">
        <v>1332</v>
      </c>
      <c r="D205" s="7" t="s">
        <v>1963</v>
      </c>
      <c r="E205" s="7" t="s">
        <v>1964</v>
      </c>
      <c r="F205" s="7" t="s">
        <v>1965</v>
      </c>
      <c r="G205" s="30">
        <v>2</v>
      </c>
      <c r="H205" s="30">
        <v>15</v>
      </c>
      <c r="I205" s="31">
        <v>0</v>
      </c>
      <c r="J205" s="32">
        <v>1</v>
      </c>
      <c r="K205" s="33">
        <v>0</v>
      </c>
      <c r="L205" s="34">
        <v>0</v>
      </c>
      <c r="M205" s="51" t="s">
        <v>4833</v>
      </c>
      <c r="N205" s="51"/>
    </row>
    <row r="206" spans="1:14" x14ac:dyDescent="0.3">
      <c r="A206" s="7" t="s">
        <v>1966</v>
      </c>
      <c r="B206" s="7" t="s">
        <v>1967</v>
      </c>
      <c r="C206" s="7" t="s">
        <v>1218</v>
      </c>
      <c r="D206" s="7" t="s">
        <v>1285</v>
      </c>
      <c r="E206" s="7" t="s">
        <v>71</v>
      </c>
      <c r="F206" s="7" t="s">
        <v>1968</v>
      </c>
      <c r="G206" s="30">
        <v>2</v>
      </c>
      <c r="H206" s="30">
        <v>2</v>
      </c>
      <c r="I206" s="31">
        <v>0</v>
      </c>
      <c r="J206" s="32">
        <v>1</v>
      </c>
      <c r="K206" s="33">
        <v>0</v>
      </c>
      <c r="L206" s="34">
        <v>0</v>
      </c>
      <c r="M206" s="51" t="s">
        <v>4832</v>
      </c>
      <c r="N206" s="51"/>
    </row>
    <row r="207" spans="1:14" x14ac:dyDescent="0.3">
      <c r="A207" s="7" t="s">
        <v>1969</v>
      </c>
      <c r="B207" s="7" t="s">
        <v>1970</v>
      </c>
      <c r="C207" s="7" t="s">
        <v>1428</v>
      </c>
      <c r="D207" s="7" t="s">
        <v>1328</v>
      </c>
      <c r="E207" s="7" t="s">
        <v>86</v>
      </c>
      <c r="F207" s="7" t="s">
        <v>1971</v>
      </c>
      <c r="G207" s="30">
        <v>2</v>
      </c>
      <c r="H207" s="30">
        <v>6</v>
      </c>
      <c r="I207" s="31">
        <v>0</v>
      </c>
      <c r="J207" s="32">
        <v>1</v>
      </c>
      <c r="K207" s="33">
        <v>0</v>
      </c>
      <c r="L207" s="34">
        <v>0</v>
      </c>
      <c r="M207" s="51" t="s">
        <v>4833</v>
      </c>
      <c r="N207" s="51"/>
    </row>
    <row r="208" spans="1:14" x14ac:dyDescent="0.3">
      <c r="A208" s="7" t="s">
        <v>1972</v>
      </c>
      <c r="B208" s="7" t="s">
        <v>1973</v>
      </c>
      <c r="C208" s="7" t="s">
        <v>1974</v>
      </c>
      <c r="D208" s="7" t="s">
        <v>1975</v>
      </c>
      <c r="E208" s="7" t="s">
        <v>71</v>
      </c>
      <c r="F208" s="7" t="s">
        <v>1976</v>
      </c>
      <c r="G208" s="30">
        <v>2</v>
      </c>
      <c r="H208" s="30">
        <v>3</v>
      </c>
      <c r="I208" s="31">
        <v>1</v>
      </c>
      <c r="J208" s="32">
        <v>0</v>
      </c>
      <c r="K208" s="33">
        <v>0</v>
      </c>
      <c r="L208" s="34">
        <v>0</v>
      </c>
      <c r="M208" s="51" t="s">
        <v>4832</v>
      </c>
      <c r="N208" s="51"/>
    </row>
    <row r="209" spans="1:14" x14ac:dyDescent="0.3">
      <c r="A209" s="7" t="s">
        <v>1977</v>
      </c>
      <c r="B209" s="7" t="s">
        <v>1978</v>
      </c>
      <c r="C209" s="7" t="s">
        <v>1979</v>
      </c>
      <c r="D209" s="7" t="s">
        <v>1980</v>
      </c>
      <c r="E209" s="7" t="s">
        <v>66</v>
      </c>
      <c r="F209" s="7" t="s">
        <v>1981</v>
      </c>
      <c r="G209" s="30">
        <v>2</v>
      </c>
      <c r="H209" s="30">
        <v>3</v>
      </c>
      <c r="I209" s="31">
        <v>0</v>
      </c>
      <c r="J209" s="32">
        <v>1</v>
      </c>
      <c r="K209" s="33">
        <v>0</v>
      </c>
      <c r="L209" s="34">
        <v>0</v>
      </c>
      <c r="M209" s="51" t="s">
        <v>4832</v>
      </c>
      <c r="N209" s="51"/>
    </row>
    <row r="210" spans="1:14" x14ac:dyDescent="0.3">
      <c r="A210" s="7" t="s">
        <v>1982</v>
      </c>
      <c r="B210" s="7" t="s">
        <v>1983</v>
      </c>
      <c r="C210" s="7" t="s">
        <v>1984</v>
      </c>
      <c r="D210" s="7" t="s">
        <v>1985</v>
      </c>
      <c r="E210" s="7" t="s">
        <v>215</v>
      </c>
      <c r="F210" s="7" t="s">
        <v>1986</v>
      </c>
      <c r="G210" s="30">
        <v>2</v>
      </c>
      <c r="H210" s="30">
        <v>2</v>
      </c>
      <c r="I210" s="31">
        <v>0</v>
      </c>
      <c r="J210" s="32">
        <v>1</v>
      </c>
      <c r="K210" s="33">
        <v>0</v>
      </c>
      <c r="L210" s="34">
        <v>0</v>
      </c>
      <c r="M210" s="51" t="s">
        <v>4832</v>
      </c>
      <c r="N210" s="51"/>
    </row>
    <row r="211" spans="1:14" x14ac:dyDescent="0.3">
      <c r="A211" s="7" t="s">
        <v>677</v>
      </c>
      <c r="B211" s="7" t="s">
        <v>1987</v>
      </c>
      <c r="C211" s="7" t="s">
        <v>1988</v>
      </c>
      <c r="D211" s="7" t="s">
        <v>1349</v>
      </c>
      <c r="E211" s="7" t="s">
        <v>679</v>
      </c>
      <c r="F211" s="7" t="s">
        <v>1989</v>
      </c>
      <c r="G211" s="30">
        <v>2</v>
      </c>
      <c r="H211" s="30">
        <v>3</v>
      </c>
      <c r="I211" s="31">
        <v>0</v>
      </c>
      <c r="J211" s="32">
        <v>0</v>
      </c>
      <c r="K211" s="33">
        <v>1</v>
      </c>
      <c r="L211" s="34">
        <v>0</v>
      </c>
      <c r="M211" s="51" t="s">
        <v>4834</v>
      </c>
      <c r="N211" s="51"/>
    </row>
    <row r="212" spans="1:14" x14ac:dyDescent="0.3">
      <c r="A212" s="7" t="s">
        <v>587</v>
      </c>
      <c r="B212" s="7" t="s">
        <v>1990</v>
      </c>
      <c r="C212" s="7" t="s">
        <v>1991</v>
      </c>
      <c r="D212" s="7" t="s">
        <v>1328</v>
      </c>
      <c r="E212" s="7" t="s">
        <v>86</v>
      </c>
      <c r="F212" s="7" t="s">
        <v>1992</v>
      </c>
      <c r="G212" s="30">
        <v>2</v>
      </c>
      <c r="H212" s="30">
        <v>3</v>
      </c>
      <c r="I212" s="31">
        <v>0</v>
      </c>
      <c r="J212" s="32">
        <v>0</v>
      </c>
      <c r="K212" s="33">
        <v>1</v>
      </c>
      <c r="L212" s="34">
        <v>0</v>
      </c>
      <c r="M212" s="51" t="s">
        <v>4834</v>
      </c>
      <c r="N212" s="51"/>
    </row>
    <row r="213" spans="1:14" x14ac:dyDescent="0.3">
      <c r="A213" s="7" t="s">
        <v>1993</v>
      </c>
      <c r="B213" s="7" t="s">
        <v>1994</v>
      </c>
      <c r="C213" s="7" t="s">
        <v>1419</v>
      </c>
      <c r="D213" s="7" t="s">
        <v>1266</v>
      </c>
      <c r="E213" s="7" t="s">
        <v>1995</v>
      </c>
      <c r="F213" s="7" t="s">
        <v>1996</v>
      </c>
      <c r="G213" s="30">
        <v>2</v>
      </c>
      <c r="H213" s="30">
        <v>4</v>
      </c>
      <c r="I213" s="31">
        <v>0.5</v>
      </c>
      <c r="J213" s="32">
        <v>0.5</v>
      </c>
      <c r="K213" s="33">
        <v>0</v>
      </c>
      <c r="L213" s="34">
        <v>0</v>
      </c>
      <c r="M213" s="51" t="s">
        <v>4833</v>
      </c>
      <c r="N213" s="51"/>
    </row>
    <row r="214" spans="1:14" x14ac:dyDescent="0.3">
      <c r="A214" s="7" t="s">
        <v>1997</v>
      </c>
      <c r="B214" s="7" t="s">
        <v>1446</v>
      </c>
      <c r="C214" s="7" t="s">
        <v>1998</v>
      </c>
      <c r="D214" s="7" t="s">
        <v>1299</v>
      </c>
      <c r="E214" s="7" t="s">
        <v>91</v>
      </c>
      <c r="F214" s="7" t="s">
        <v>1999</v>
      </c>
      <c r="G214" s="30">
        <v>2</v>
      </c>
      <c r="H214" s="30">
        <v>2</v>
      </c>
      <c r="I214" s="31">
        <v>0</v>
      </c>
      <c r="J214" s="32">
        <v>1</v>
      </c>
      <c r="K214" s="33">
        <v>0</v>
      </c>
      <c r="L214" s="34">
        <v>0</v>
      </c>
      <c r="M214" s="51" t="s">
        <v>4832</v>
      </c>
      <c r="N214" s="51"/>
    </row>
    <row r="215" spans="1:14" x14ac:dyDescent="0.3">
      <c r="A215" s="7" t="s">
        <v>2000</v>
      </c>
      <c r="B215" s="7" t="s">
        <v>2001</v>
      </c>
      <c r="C215" s="7" t="s">
        <v>2002</v>
      </c>
      <c r="D215" s="7" t="s">
        <v>1323</v>
      </c>
      <c r="E215" s="7" t="s">
        <v>71</v>
      </c>
      <c r="F215" s="7" t="s">
        <v>2003</v>
      </c>
      <c r="G215" s="30">
        <v>2</v>
      </c>
      <c r="H215" s="30">
        <v>2</v>
      </c>
      <c r="I215" s="31">
        <v>0</v>
      </c>
      <c r="J215" s="32">
        <v>1</v>
      </c>
      <c r="K215" s="33">
        <v>0</v>
      </c>
      <c r="L215" s="34">
        <v>0</v>
      </c>
      <c r="M215" s="51" t="s">
        <v>4832</v>
      </c>
      <c r="N215" s="51"/>
    </row>
    <row r="216" spans="1:14" x14ac:dyDescent="0.3">
      <c r="A216" s="7" t="s">
        <v>2004</v>
      </c>
      <c r="B216" s="7" t="s">
        <v>2005</v>
      </c>
      <c r="C216" s="7" t="s">
        <v>2006</v>
      </c>
      <c r="D216" s="7" t="s">
        <v>1266</v>
      </c>
      <c r="E216" s="7" t="s">
        <v>155</v>
      </c>
      <c r="F216" s="7" t="s">
        <v>2007</v>
      </c>
      <c r="G216" s="30">
        <v>2</v>
      </c>
      <c r="H216" s="30">
        <v>2</v>
      </c>
      <c r="I216" s="31">
        <v>0</v>
      </c>
      <c r="J216" s="32">
        <v>1</v>
      </c>
      <c r="K216" s="33">
        <v>0</v>
      </c>
      <c r="L216" s="34">
        <v>0</v>
      </c>
      <c r="M216" s="51" t="s">
        <v>4832</v>
      </c>
      <c r="N216" s="51"/>
    </row>
    <row r="217" spans="1:14" x14ac:dyDescent="0.3">
      <c r="A217" s="7" t="s">
        <v>642</v>
      </c>
      <c r="B217" s="7" t="s">
        <v>2008</v>
      </c>
      <c r="C217" s="7" t="s">
        <v>2009</v>
      </c>
      <c r="D217" s="7" t="s">
        <v>1199</v>
      </c>
      <c r="E217" s="7" t="s">
        <v>644</v>
      </c>
      <c r="F217" s="7" t="s">
        <v>2010</v>
      </c>
      <c r="G217" s="30">
        <v>2</v>
      </c>
      <c r="H217" s="30">
        <v>5</v>
      </c>
      <c r="I217" s="31">
        <v>0</v>
      </c>
      <c r="J217" s="32">
        <v>0</v>
      </c>
      <c r="K217" s="33">
        <v>1</v>
      </c>
      <c r="L217" s="34">
        <v>0</v>
      </c>
      <c r="M217" s="51" t="s">
        <v>4834</v>
      </c>
      <c r="N217" s="51"/>
    </row>
    <row r="218" spans="1:14" x14ac:dyDescent="0.3">
      <c r="A218" s="7" t="s">
        <v>2011</v>
      </c>
      <c r="B218" s="7" t="s">
        <v>2012</v>
      </c>
      <c r="C218" s="7" t="s">
        <v>2013</v>
      </c>
      <c r="D218" s="7" t="s">
        <v>1357</v>
      </c>
      <c r="E218" s="7" t="s">
        <v>86</v>
      </c>
      <c r="F218" s="7" t="s">
        <v>2014</v>
      </c>
      <c r="G218" s="30">
        <v>2</v>
      </c>
      <c r="H218" s="30">
        <v>2</v>
      </c>
      <c r="I218" s="31">
        <v>0.5</v>
      </c>
      <c r="J218" s="32">
        <v>0.5</v>
      </c>
      <c r="K218" s="33">
        <v>0</v>
      </c>
      <c r="L218" s="34">
        <v>0</v>
      </c>
      <c r="M218" s="51" t="s">
        <v>4832</v>
      </c>
      <c r="N218" s="51"/>
    </row>
    <row r="219" spans="1:14" x14ac:dyDescent="0.3">
      <c r="A219" s="7" t="s">
        <v>2015</v>
      </c>
      <c r="B219" s="7" t="s">
        <v>2016</v>
      </c>
      <c r="C219" s="7" t="s">
        <v>2017</v>
      </c>
      <c r="D219" s="7" t="s">
        <v>2018</v>
      </c>
      <c r="E219" s="7" t="s">
        <v>215</v>
      </c>
      <c r="F219" s="7" t="s">
        <v>2019</v>
      </c>
      <c r="G219" s="30">
        <v>2</v>
      </c>
      <c r="H219" s="30">
        <v>2</v>
      </c>
      <c r="I219" s="31">
        <v>0</v>
      </c>
      <c r="J219" s="32">
        <v>1</v>
      </c>
      <c r="K219" s="33">
        <v>0</v>
      </c>
      <c r="L219" s="34">
        <v>0</v>
      </c>
      <c r="M219" s="51" t="s">
        <v>4832</v>
      </c>
      <c r="N219" s="51"/>
    </row>
    <row r="220" spans="1:14" x14ac:dyDescent="0.3">
      <c r="A220" s="7" t="s">
        <v>2020</v>
      </c>
      <c r="B220" s="7" t="s">
        <v>2021</v>
      </c>
      <c r="C220" s="7" t="s">
        <v>2022</v>
      </c>
      <c r="D220" s="7" t="s">
        <v>1307</v>
      </c>
      <c r="E220" s="7" t="s">
        <v>66</v>
      </c>
      <c r="F220" s="7" t="s">
        <v>2023</v>
      </c>
      <c r="G220" s="30">
        <v>2</v>
      </c>
      <c r="H220" s="30">
        <v>2</v>
      </c>
      <c r="I220" s="31">
        <v>0</v>
      </c>
      <c r="J220" s="32">
        <v>1</v>
      </c>
      <c r="K220" s="33">
        <v>0</v>
      </c>
      <c r="L220" s="34">
        <v>0</v>
      </c>
      <c r="M220" s="51" t="s">
        <v>4832</v>
      </c>
      <c r="N220" s="51"/>
    </row>
    <row r="221" spans="1:14" x14ac:dyDescent="0.3">
      <c r="A221" s="7" t="s">
        <v>2024</v>
      </c>
      <c r="B221" s="7" t="s">
        <v>2025</v>
      </c>
      <c r="C221" s="7" t="s">
        <v>2026</v>
      </c>
      <c r="D221" s="7" t="s">
        <v>1299</v>
      </c>
      <c r="E221" s="7" t="s">
        <v>177</v>
      </c>
      <c r="F221" s="7" t="s">
        <v>2027</v>
      </c>
      <c r="G221" s="30">
        <v>2</v>
      </c>
      <c r="H221" s="30">
        <v>2</v>
      </c>
      <c r="I221" s="31">
        <v>0</v>
      </c>
      <c r="J221" s="32">
        <v>1</v>
      </c>
      <c r="K221" s="33">
        <v>0</v>
      </c>
      <c r="L221" s="34">
        <v>0</v>
      </c>
      <c r="M221" s="51" t="s">
        <v>4832</v>
      </c>
      <c r="N221" s="51"/>
    </row>
    <row r="222" spans="1:14" x14ac:dyDescent="0.3">
      <c r="A222" s="7" t="s">
        <v>2028</v>
      </c>
      <c r="B222" s="7" t="s">
        <v>2029</v>
      </c>
      <c r="C222" s="7" t="s">
        <v>2030</v>
      </c>
      <c r="D222" s="7" t="s">
        <v>1439</v>
      </c>
      <c r="E222" s="7" t="s">
        <v>86</v>
      </c>
      <c r="F222" s="7" t="s">
        <v>2031</v>
      </c>
      <c r="G222" s="30">
        <v>2</v>
      </c>
      <c r="H222" s="30">
        <v>2</v>
      </c>
      <c r="I222" s="31">
        <v>0</v>
      </c>
      <c r="J222" s="32">
        <v>1</v>
      </c>
      <c r="K222" s="33">
        <v>0</v>
      </c>
      <c r="L222" s="34">
        <v>0</v>
      </c>
      <c r="M222" s="51" t="s">
        <v>4832</v>
      </c>
      <c r="N222" s="51"/>
    </row>
    <row r="223" spans="1:14" x14ac:dyDescent="0.3">
      <c r="A223" s="7" t="s">
        <v>2032</v>
      </c>
      <c r="B223" s="7" t="s">
        <v>2033</v>
      </c>
      <c r="C223" s="7" t="s">
        <v>1228</v>
      </c>
      <c r="D223" s="7" t="s">
        <v>1199</v>
      </c>
      <c r="E223" s="7" t="s">
        <v>71</v>
      </c>
      <c r="F223" s="7" t="s">
        <v>2034</v>
      </c>
      <c r="G223" s="30">
        <v>2</v>
      </c>
      <c r="H223" s="30">
        <v>100</v>
      </c>
      <c r="I223" s="31">
        <v>0</v>
      </c>
      <c r="J223" s="32">
        <v>1</v>
      </c>
      <c r="K223" s="33">
        <v>0</v>
      </c>
      <c r="L223" s="34">
        <v>0</v>
      </c>
      <c r="M223" s="51" t="s">
        <v>4833</v>
      </c>
      <c r="N223" s="51"/>
    </row>
    <row r="224" spans="1:14" x14ac:dyDescent="0.3">
      <c r="A224" s="7" t="s">
        <v>411</v>
      </c>
      <c r="B224" s="7" t="s">
        <v>2035</v>
      </c>
      <c r="C224" s="7" t="s">
        <v>2036</v>
      </c>
      <c r="D224" s="7" t="s">
        <v>1724</v>
      </c>
      <c r="E224" s="7" t="s">
        <v>413</v>
      </c>
      <c r="F224" s="7" t="s">
        <v>2037</v>
      </c>
      <c r="G224" s="30">
        <v>2</v>
      </c>
      <c r="H224" s="30">
        <v>2</v>
      </c>
      <c r="I224" s="31">
        <v>0</v>
      </c>
      <c r="J224" s="32">
        <v>0</v>
      </c>
      <c r="K224" s="33">
        <v>1</v>
      </c>
      <c r="L224" s="34">
        <v>0</v>
      </c>
      <c r="M224" s="51" t="s">
        <v>4834</v>
      </c>
      <c r="N224" s="51"/>
    </row>
    <row r="225" spans="1:14" x14ac:dyDescent="0.3">
      <c r="A225" s="7" t="s">
        <v>2038</v>
      </c>
      <c r="B225" s="7" t="s">
        <v>2005</v>
      </c>
      <c r="C225" s="7" t="s">
        <v>1504</v>
      </c>
      <c r="D225" s="7" t="s">
        <v>1266</v>
      </c>
      <c r="E225" s="7" t="s">
        <v>155</v>
      </c>
      <c r="F225" s="7" t="s">
        <v>2039</v>
      </c>
      <c r="G225" s="30">
        <v>2</v>
      </c>
      <c r="H225" s="30">
        <v>2</v>
      </c>
      <c r="I225" s="31">
        <v>0</v>
      </c>
      <c r="J225" s="32">
        <v>1</v>
      </c>
      <c r="K225" s="33">
        <v>0</v>
      </c>
      <c r="L225" s="34">
        <v>0</v>
      </c>
      <c r="M225" s="51" t="s">
        <v>4832</v>
      </c>
      <c r="N225" s="51"/>
    </row>
    <row r="226" spans="1:14" x14ac:dyDescent="0.3">
      <c r="A226" s="7" t="s">
        <v>2040</v>
      </c>
      <c r="B226" s="7" t="s">
        <v>2041</v>
      </c>
      <c r="C226" s="7" t="s">
        <v>2042</v>
      </c>
      <c r="D226" s="7" t="s">
        <v>2043</v>
      </c>
      <c r="E226" s="7" t="s">
        <v>2044</v>
      </c>
      <c r="F226" s="7" t="s">
        <v>2045</v>
      </c>
      <c r="G226" s="30">
        <v>2</v>
      </c>
      <c r="H226" s="30">
        <v>2</v>
      </c>
      <c r="I226" s="31">
        <v>0</v>
      </c>
      <c r="J226" s="32">
        <v>1</v>
      </c>
      <c r="K226" s="33">
        <v>0</v>
      </c>
      <c r="L226" s="34">
        <v>0</v>
      </c>
      <c r="M226" s="51" t="s">
        <v>4832</v>
      </c>
      <c r="N226" s="51"/>
    </row>
    <row r="227" spans="1:14" x14ac:dyDescent="0.3">
      <c r="A227" s="7" t="s">
        <v>1053</v>
      </c>
      <c r="B227" s="7" t="s">
        <v>1054</v>
      </c>
      <c r="C227" s="7" t="s">
        <v>2046</v>
      </c>
      <c r="D227" s="7" t="s">
        <v>1443</v>
      </c>
      <c r="E227" s="7" t="s">
        <v>76</v>
      </c>
      <c r="F227" s="7" t="s">
        <v>2047</v>
      </c>
      <c r="G227" s="30">
        <v>2</v>
      </c>
      <c r="H227" s="30">
        <v>2</v>
      </c>
      <c r="I227" s="31">
        <v>0</v>
      </c>
      <c r="J227" s="32">
        <v>0</v>
      </c>
      <c r="K227" s="33">
        <v>0</v>
      </c>
      <c r="L227" s="34">
        <v>1</v>
      </c>
      <c r="M227" s="51" t="s">
        <v>4834</v>
      </c>
      <c r="N227" s="51"/>
    </row>
    <row r="228" spans="1:14" x14ac:dyDescent="0.3">
      <c r="A228" s="7" t="s">
        <v>2048</v>
      </c>
      <c r="B228" s="7" t="s">
        <v>2049</v>
      </c>
      <c r="C228" s="7" t="s">
        <v>1218</v>
      </c>
      <c r="D228" s="7" t="s">
        <v>1199</v>
      </c>
      <c r="E228" s="7" t="s">
        <v>548</v>
      </c>
      <c r="F228" s="7" t="s">
        <v>2050</v>
      </c>
      <c r="G228" s="30">
        <v>2</v>
      </c>
      <c r="H228" s="30">
        <v>3</v>
      </c>
      <c r="I228" s="31">
        <v>0</v>
      </c>
      <c r="J228" s="32">
        <v>1</v>
      </c>
      <c r="K228" s="33">
        <v>0</v>
      </c>
      <c r="L228" s="34">
        <v>0</v>
      </c>
      <c r="M228" s="51" t="s">
        <v>4832</v>
      </c>
      <c r="N228" s="51"/>
    </row>
    <row r="229" spans="1:14" x14ac:dyDescent="0.3">
      <c r="A229" s="7" t="s">
        <v>2051</v>
      </c>
      <c r="B229" s="7" t="s">
        <v>2052</v>
      </c>
      <c r="C229" s="7" t="s">
        <v>2053</v>
      </c>
      <c r="D229" s="7" t="s">
        <v>2054</v>
      </c>
      <c r="E229" s="7" t="s">
        <v>1763</v>
      </c>
      <c r="F229" s="7" t="s">
        <v>2055</v>
      </c>
      <c r="G229" s="30">
        <v>2</v>
      </c>
      <c r="H229" s="30">
        <v>2</v>
      </c>
      <c r="I229" s="31">
        <v>0</v>
      </c>
      <c r="J229" s="32">
        <v>1</v>
      </c>
      <c r="K229" s="33">
        <v>0</v>
      </c>
      <c r="L229" s="34">
        <v>0</v>
      </c>
      <c r="M229" s="51" t="s">
        <v>4832</v>
      </c>
      <c r="N229" s="51"/>
    </row>
    <row r="230" spans="1:14" x14ac:dyDescent="0.3">
      <c r="A230" s="7" t="s">
        <v>2056</v>
      </c>
      <c r="B230" s="7" t="s">
        <v>2057</v>
      </c>
      <c r="C230" s="7" t="s">
        <v>1790</v>
      </c>
      <c r="D230" s="7" t="s">
        <v>1540</v>
      </c>
      <c r="E230" s="7" t="s">
        <v>76</v>
      </c>
      <c r="F230" s="7" t="s">
        <v>2058</v>
      </c>
      <c r="G230" s="30">
        <v>2</v>
      </c>
      <c r="H230" s="30">
        <v>2</v>
      </c>
      <c r="I230" s="31">
        <v>1</v>
      </c>
      <c r="J230" s="32">
        <v>0</v>
      </c>
      <c r="K230" s="33">
        <v>0</v>
      </c>
      <c r="L230" s="34">
        <v>0</v>
      </c>
      <c r="M230" s="51" t="s">
        <v>4833</v>
      </c>
      <c r="N230" s="51"/>
    </row>
    <row r="231" spans="1:14" x14ac:dyDescent="0.3">
      <c r="A231" s="7" t="s">
        <v>2059</v>
      </c>
      <c r="B231" s="7" t="s">
        <v>2060</v>
      </c>
      <c r="C231" s="7" t="s">
        <v>2061</v>
      </c>
      <c r="D231" s="7" t="s">
        <v>1266</v>
      </c>
      <c r="E231" s="7" t="s">
        <v>71</v>
      </c>
      <c r="F231" s="7" t="s">
        <v>2062</v>
      </c>
      <c r="G231" s="30">
        <v>2</v>
      </c>
      <c r="H231" s="30">
        <v>3</v>
      </c>
      <c r="I231" s="31">
        <v>0</v>
      </c>
      <c r="J231" s="32">
        <v>1</v>
      </c>
      <c r="K231" s="33">
        <v>0</v>
      </c>
      <c r="L231" s="34">
        <v>0</v>
      </c>
      <c r="M231" s="51" t="s">
        <v>4832</v>
      </c>
      <c r="N231" s="51"/>
    </row>
    <row r="232" spans="1:14" x14ac:dyDescent="0.3">
      <c r="A232" s="7" t="s">
        <v>2063</v>
      </c>
      <c r="B232" s="7" t="s">
        <v>2064</v>
      </c>
      <c r="C232" s="7" t="s">
        <v>2065</v>
      </c>
      <c r="D232" s="7" t="s">
        <v>2066</v>
      </c>
      <c r="E232" s="7" t="s">
        <v>241</v>
      </c>
      <c r="F232" s="7" t="s">
        <v>2067</v>
      </c>
      <c r="G232" s="30">
        <v>2</v>
      </c>
      <c r="H232" s="30">
        <v>3</v>
      </c>
      <c r="I232" s="31">
        <v>0</v>
      </c>
      <c r="J232" s="32">
        <v>1</v>
      </c>
      <c r="K232" s="33">
        <v>0</v>
      </c>
      <c r="L232" s="34">
        <v>0</v>
      </c>
      <c r="M232" s="51" t="s">
        <v>4832</v>
      </c>
      <c r="N232" s="51"/>
    </row>
    <row r="233" spans="1:14" x14ac:dyDescent="0.3">
      <c r="A233" s="7" t="s">
        <v>2068</v>
      </c>
      <c r="B233" s="7" t="s">
        <v>2069</v>
      </c>
      <c r="C233" s="7" t="s">
        <v>2070</v>
      </c>
      <c r="D233" s="7" t="s">
        <v>1249</v>
      </c>
      <c r="E233" s="7" t="s">
        <v>71</v>
      </c>
      <c r="F233" s="7" t="s">
        <v>2071</v>
      </c>
      <c r="G233" s="30">
        <v>2</v>
      </c>
      <c r="H233" s="30">
        <v>2</v>
      </c>
      <c r="I233" s="31">
        <v>0</v>
      </c>
      <c r="J233" s="32">
        <v>1</v>
      </c>
      <c r="K233" s="33">
        <v>0</v>
      </c>
      <c r="L233" s="34">
        <v>0</v>
      </c>
      <c r="M233" s="51" t="s">
        <v>4832</v>
      </c>
      <c r="N233" s="51"/>
    </row>
    <row r="234" spans="1:14" x14ac:dyDescent="0.3">
      <c r="A234" s="7" t="s">
        <v>2072</v>
      </c>
      <c r="B234" s="7" t="s">
        <v>2073</v>
      </c>
      <c r="C234" s="7" t="s">
        <v>2074</v>
      </c>
      <c r="D234" s="7" t="s">
        <v>1669</v>
      </c>
      <c r="E234" s="7" t="s">
        <v>2075</v>
      </c>
      <c r="F234" s="7" t="s">
        <v>2076</v>
      </c>
      <c r="G234" s="30">
        <v>2</v>
      </c>
      <c r="H234" s="30">
        <v>2</v>
      </c>
      <c r="I234" s="31">
        <v>0</v>
      </c>
      <c r="J234" s="32">
        <v>1</v>
      </c>
      <c r="K234" s="33">
        <v>0</v>
      </c>
      <c r="L234" s="34">
        <v>0</v>
      </c>
      <c r="M234" s="51" t="s">
        <v>4833</v>
      </c>
      <c r="N234" s="51"/>
    </row>
    <row r="235" spans="1:14" x14ac:dyDescent="0.3">
      <c r="A235" s="7" t="s">
        <v>2077</v>
      </c>
      <c r="B235" s="7" t="s">
        <v>2078</v>
      </c>
      <c r="C235" s="7" t="s">
        <v>2079</v>
      </c>
      <c r="D235" s="7" t="s">
        <v>1362</v>
      </c>
      <c r="E235" s="7" t="s">
        <v>548</v>
      </c>
      <c r="F235" s="7" t="s">
        <v>2080</v>
      </c>
      <c r="G235" s="30">
        <v>2</v>
      </c>
      <c r="H235" s="30">
        <v>5</v>
      </c>
      <c r="I235" s="31">
        <v>0</v>
      </c>
      <c r="J235" s="32">
        <v>1</v>
      </c>
      <c r="K235" s="33">
        <v>0</v>
      </c>
      <c r="L235" s="34">
        <v>0</v>
      </c>
      <c r="M235" s="51" t="s">
        <v>4833</v>
      </c>
      <c r="N235" s="51"/>
    </row>
    <row r="236" spans="1:14" x14ac:dyDescent="0.3">
      <c r="A236" s="7" t="s">
        <v>2081</v>
      </c>
      <c r="B236" s="7" t="s">
        <v>2082</v>
      </c>
      <c r="C236" s="7" t="s">
        <v>2083</v>
      </c>
      <c r="D236" s="7" t="s">
        <v>1261</v>
      </c>
      <c r="E236" s="7" t="s">
        <v>523</v>
      </c>
      <c r="F236" s="7" t="s">
        <v>2084</v>
      </c>
      <c r="G236" s="30">
        <v>2</v>
      </c>
      <c r="H236" s="30">
        <v>2</v>
      </c>
      <c r="I236" s="31">
        <v>1</v>
      </c>
      <c r="J236" s="32">
        <v>0</v>
      </c>
      <c r="K236" s="33">
        <v>0</v>
      </c>
      <c r="L236" s="34">
        <v>0</v>
      </c>
      <c r="M236" s="51" t="s">
        <v>4833</v>
      </c>
      <c r="N236" s="51"/>
    </row>
    <row r="237" spans="1:14" x14ac:dyDescent="0.3">
      <c r="A237" s="7" t="s">
        <v>2085</v>
      </c>
      <c r="B237" s="7" t="s">
        <v>2086</v>
      </c>
      <c r="C237" s="7" t="s">
        <v>2087</v>
      </c>
      <c r="D237" s="7" t="s">
        <v>1199</v>
      </c>
      <c r="E237" s="7" t="s">
        <v>478</v>
      </c>
      <c r="F237" s="7" t="s">
        <v>2088</v>
      </c>
      <c r="G237" s="30">
        <v>2</v>
      </c>
      <c r="H237" s="30">
        <v>58</v>
      </c>
      <c r="I237" s="31">
        <v>0.5</v>
      </c>
      <c r="J237" s="32">
        <v>0.5</v>
      </c>
      <c r="K237" s="33">
        <v>0</v>
      </c>
      <c r="L237" s="34">
        <v>0</v>
      </c>
      <c r="M237" s="51" t="s">
        <v>4832</v>
      </c>
      <c r="N237" s="51"/>
    </row>
    <row r="238" spans="1:14" x14ac:dyDescent="0.3">
      <c r="A238" s="7" t="s">
        <v>919</v>
      </c>
      <c r="B238" s="7" t="s">
        <v>2089</v>
      </c>
      <c r="C238" s="7" t="s">
        <v>1749</v>
      </c>
      <c r="D238" s="7" t="s">
        <v>1249</v>
      </c>
      <c r="E238" s="7" t="s">
        <v>76</v>
      </c>
      <c r="F238" s="7" t="s">
        <v>2090</v>
      </c>
      <c r="G238" s="30">
        <v>2</v>
      </c>
      <c r="H238" s="30">
        <v>2</v>
      </c>
      <c r="I238" s="31">
        <v>0</v>
      </c>
      <c r="J238" s="32">
        <v>0</v>
      </c>
      <c r="K238" s="33">
        <v>0</v>
      </c>
      <c r="L238" s="34">
        <v>1</v>
      </c>
      <c r="M238" s="51" t="s">
        <v>4834</v>
      </c>
      <c r="N238" s="51"/>
    </row>
    <row r="239" spans="1:14" x14ac:dyDescent="0.3">
      <c r="A239" s="7" t="s">
        <v>2091</v>
      </c>
      <c r="B239" s="7" t="s">
        <v>2092</v>
      </c>
      <c r="C239" s="7" t="s">
        <v>2093</v>
      </c>
      <c r="D239" s="7" t="s">
        <v>1299</v>
      </c>
      <c r="E239" s="7" t="s">
        <v>71</v>
      </c>
      <c r="F239" s="7" t="s">
        <v>2094</v>
      </c>
      <c r="G239" s="30">
        <v>2</v>
      </c>
      <c r="H239" s="30">
        <v>2</v>
      </c>
      <c r="I239" s="31">
        <v>0</v>
      </c>
      <c r="J239" s="32">
        <v>1</v>
      </c>
      <c r="K239" s="33">
        <v>0</v>
      </c>
      <c r="L239" s="34">
        <v>0</v>
      </c>
      <c r="M239" s="51" t="s">
        <v>4832</v>
      </c>
      <c r="N239" s="51"/>
    </row>
    <row r="240" spans="1:14" x14ac:dyDescent="0.3">
      <c r="A240" s="7" t="s">
        <v>2095</v>
      </c>
      <c r="B240" s="7" t="s">
        <v>2096</v>
      </c>
      <c r="C240" s="7" t="s">
        <v>2097</v>
      </c>
      <c r="D240" s="7" t="s">
        <v>1400</v>
      </c>
      <c r="E240" s="7" t="s">
        <v>1657</v>
      </c>
      <c r="F240" s="7" t="s">
        <v>2098</v>
      </c>
      <c r="G240" s="30">
        <v>2</v>
      </c>
      <c r="H240" s="30">
        <v>2</v>
      </c>
      <c r="I240" s="31">
        <v>0</v>
      </c>
      <c r="J240" s="32">
        <v>1</v>
      </c>
      <c r="K240" s="33">
        <v>0</v>
      </c>
      <c r="L240" s="34">
        <v>0</v>
      </c>
      <c r="M240" s="51" t="s">
        <v>4832</v>
      </c>
      <c r="N240" s="51"/>
    </row>
    <row r="241" spans="1:14" x14ac:dyDescent="0.3">
      <c r="A241" s="7" t="s">
        <v>2099</v>
      </c>
      <c r="B241" s="7" t="s">
        <v>2100</v>
      </c>
      <c r="C241" s="7" t="s">
        <v>1366</v>
      </c>
      <c r="D241" s="7" t="s">
        <v>1357</v>
      </c>
      <c r="E241" s="7" t="s">
        <v>86</v>
      </c>
      <c r="F241" s="7" t="s">
        <v>2101</v>
      </c>
      <c r="G241" s="30">
        <v>2</v>
      </c>
      <c r="H241" s="30">
        <v>2</v>
      </c>
      <c r="I241" s="31">
        <v>0</v>
      </c>
      <c r="J241" s="32">
        <v>1</v>
      </c>
      <c r="K241" s="33">
        <v>0</v>
      </c>
      <c r="L241" s="34">
        <v>0</v>
      </c>
      <c r="M241" s="51" t="s">
        <v>4832</v>
      </c>
      <c r="N241" s="51"/>
    </row>
    <row r="242" spans="1:14" x14ac:dyDescent="0.3">
      <c r="A242" s="7" t="s">
        <v>2102</v>
      </c>
      <c r="B242" s="7" t="s">
        <v>2103</v>
      </c>
      <c r="C242" s="7" t="s">
        <v>1218</v>
      </c>
      <c r="D242" s="7" t="s">
        <v>2104</v>
      </c>
      <c r="E242" s="7" t="s">
        <v>141</v>
      </c>
      <c r="F242" s="7" t="s">
        <v>2105</v>
      </c>
      <c r="G242" s="30">
        <v>2</v>
      </c>
      <c r="H242" s="30">
        <v>2</v>
      </c>
      <c r="I242" s="31">
        <v>0.5</v>
      </c>
      <c r="J242" s="32">
        <v>0.5</v>
      </c>
      <c r="K242" s="33">
        <v>0</v>
      </c>
      <c r="L242" s="34">
        <v>0</v>
      </c>
      <c r="M242" s="51" t="s">
        <v>4832</v>
      </c>
      <c r="N242" s="51"/>
    </row>
    <row r="243" spans="1:14" x14ac:dyDescent="0.3">
      <c r="A243" s="7" t="s">
        <v>2106</v>
      </c>
      <c r="B243" s="7" t="s">
        <v>2107</v>
      </c>
      <c r="C243" s="7" t="s">
        <v>1218</v>
      </c>
      <c r="D243" s="7" t="s">
        <v>1299</v>
      </c>
      <c r="E243" s="7" t="s">
        <v>91</v>
      </c>
      <c r="F243" s="7" t="s">
        <v>2108</v>
      </c>
      <c r="G243" s="30">
        <v>2</v>
      </c>
      <c r="H243" s="30">
        <v>3</v>
      </c>
      <c r="I243" s="31">
        <v>0</v>
      </c>
      <c r="J243" s="32">
        <v>1</v>
      </c>
      <c r="K243" s="33">
        <v>0</v>
      </c>
      <c r="L243" s="34">
        <v>0</v>
      </c>
      <c r="M243" s="51" t="s">
        <v>4832</v>
      </c>
      <c r="N243" s="51"/>
    </row>
    <row r="244" spans="1:14" x14ac:dyDescent="0.3">
      <c r="A244" s="7" t="s">
        <v>494</v>
      </c>
      <c r="B244" s="7" t="s">
        <v>2109</v>
      </c>
      <c r="C244" s="7" t="s">
        <v>1218</v>
      </c>
      <c r="D244" s="7" t="s">
        <v>2110</v>
      </c>
      <c r="E244" s="7" t="s">
        <v>164</v>
      </c>
      <c r="F244" s="7" t="s">
        <v>2111</v>
      </c>
      <c r="G244" s="30">
        <v>2</v>
      </c>
      <c r="H244" s="30">
        <v>6</v>
      </c>
      <c r="I244" s="31">
        <v>0</v>
      </c>
      <c r="J244" s="32">
        <v>0</v>
      </c>
      <c r="K244" s="33">
        <v>1</v>
      </c>
      <c r="L244" s="34">
        <v>0</v>
      </c>
      <c r="M244" s="51" t="s">
        <v>4834</v>
      </c>
      <c r="N244" s="51"/>
    </row>
    <row r="245" spans="1:14" x14ac:dyDescent="0.3">
      <c r="A245" s="7" t="s">
        <v>2112</v>
      </c>
      <c r="B245" s="7" t="s">
        <v>2113</v>
      </c>
      <c r="C245" s="7" t="s">
        <v>2114</v>
      </c>
      <c r="D245" s="7" t="s">
        <v>2115</v>
      </c>
      <c r="E245" s="7" t="s">
        <v>600</v>
      </c>
      <c r="F245" s="7" t="s">
        <v>2116</v>
      </c>
      <c r="G245" s="30">
        <v>2</v>
      </c>
      <c r="H245" s="30">
        <v>2</v>
      </c>
      <c r="I245" s="31">
        <v>0</v>
      </c>
      <c r="J245" s="32">
        <v>1</v>
      </c>
      <c r="K245" s="33">
        <v>0</v>
      </c>
      <c r="L245" s="34">
        <v>0</v>
      </c>
      <c r="M245" s="51" t="s">
        <v>4832</v>
      </c>
      <c r="N245" s="51"/>
    </row>
    <row r="246" spans="1:14" x14ac:dyDescent="0.3">
      <c r="A246" s="7" t="s">
        <v>2117</v>
      </c>
      <c r="B246" s="7" t="s">
        <v>2118</v>
      </c>
      <c r="C246" s="7" t="s">
        <v>2119</v>
      </c>
      <c r="D246" s="7" t="s">
        <v>1411</v>
      </c>
      <c r="E246" s="7" t="s">
        <v>71</v>
      </c>
      <c r="F246" s="7" t="s">
        <v>2120</v>
      </c>
      <c r="G246" s="30">
        <v>2</v>
      </c>
      <c r="H246" s="30">
        <v>3</v>
      </c>
      <c r="I246" s="31">
        <v>0</v>
      </c>
      <c r="J246" s="32">
        <v>1</v>
      </c>
      <c r="K246" s="33">
        <v>0</v>
      </c>
      <c r="L246" s="34">
        <v>0</v>
      </c>
      <c r="M246" s="51" t="s">
        <v>4831</v>
      </c>
      <c r="N246" s="51"/>
    </row>
    <row r="247" spans="1:14" x14ac:dyDescent="0.3">
      <c r="A247" s="7" t="s">
        <v>73</v>
      </c>
      <c r="B247" s="7" t="s">
        <v>2121</v>
      </c>
      <c r="C247" s="7" t="s">
        <v>2122</v>
      </c>
      <c r="D247" s="7" t="s">
        <v>1762</v>
      </c>
      <c r="E247" s="7" t="s">
        <v>76</v>
      </c>
      <c r="F247" s="7" t="s">
        <v>2123</v>
      </c>
      <c r="G247" s="30">
        <v>2</v>
      </c>
      <c r="H247" s="30">
        <v>2</v>
      </c>
      <c r="I247" s="31">
        <v>0</v>
      </c>
      <c r="J247" s="32">
        <v>0</v>
      </c>
      <c r="K247" s="33">
        <v>1</v>
      </c>
      <c r="L247" s="34">
        <v>0</v>
      </c>
      <c r="M247" s="51" t="s">
        <v>4834</v>
      </c>
      <c r="N247" s="51"/>
    </row>
    <row r="248" spans="1:14" x14ac:dyDescent="0.3">
      <c r="A248" s="7" t="s">
        <v>2124</v>
      </c>
      <c r="B248" s="7" t="s">
        <v>2125</v>
      </c>
      <c r="C248" s="7" t="s">
        <v>2126</v>
      </c>
      <c r="D248" s="7" t="s">
        <v>2127</v>
      </c>
      <c r="E248" s="7" t="s">
        <v>215</v>
      </c>
      <c r="F248" s="7" t="s">
        <v>2128</v>
      </c>
      <c r="G248" s="30">
        <v>2</v>
      </c>
      <c r="H248" s="30">
        <v>2</v>
      </c>
      <c r="I248" s="31">
        <v>0</v>
      </c>
      <c r="J248" s="32">
        <v>1</v>
      </c>
      <c r="K248" s="33">
        <v>0</v>
      </c>
      <c r="L248" s="34">
        <v>0</v>
      </c>
      <c r="M248" s="51" t="s">
        <v>4832</v>
      </c>
      <c r="N248" s="51"/>
    </row>
    <row r="249" spans="1:14" x14ac:dyDescent="0.3">
      <c r="A249" s="7" t="s">
        <v>2129</v>
      </c>
      <c r="B249" s="7" t="s">
        <v>1978</v>
      </c>
      <c r="C249" s="7" t="s">
        <v>2130</v>
      </c>
      <c r="D249" s="7" t="s">
        <v>1261</v>
      </c>
      <c r="E249" s="7" t="s">
        <v>66</v>
      </c>
      <c r="F249" s="7" t="s">
        <v>2131</v>
      </c>
      <c r="G249" s="30">
        <v>2</v>
      </c>
      <c r="H249" s="30">
        <v>2</v>
      </c>
      <c r="I249" s="31">
        <v>0</v>
      </c>
      <c r="J249" s="32">
        <v>1</v>
      </c>
      <c r="K249" s="33">
        <v>0</v>
      </c>
      <c r="L249" s="34">
        <v>0</v>
      </c>
      <c r="M249" s="51" t="s">
        <v>4833</v>
      </c>
      <c r="N249" s="51"/>
    </row>
    <row r="250" spans="1:14" x14ac:dyDescent="0.3">
      <c r="A250" s="7" t="s">
        <v>2132</v>
      </c>
      <c r="B250" s="7" t="s">
        <v>2133</v>
      </c>
      <c r="C250" s="7" t="s">
        <v>2134</v>
      </c>
      <c r="D250" s="7" t="s">
        <v>2135</v>
      </c>
      <c r="E250" s="7" t="s">
        <v>215</v>
      </c>
      <c r="F250" s="7" t="s">
        <v>2136</v>
      </c>
      <c r="G250" s="30">
        <v>2</v>
      </c>
      <c r="H250" s="30">
        <v>2</v>
      </c>
      <c r="I250" s="31">
        <v>0</v>
      </c>
      <c r="J250" s="32">
        <v>1</v>
      </c>
      <c r="K250" s="33">
        <v>0</v>
      </c>
      <c r="L250" s="34">
        <v>0</v>
      </c>
      <c r="M250" s="51" t="s">
        <v>4832</v>
      </c>
      <c r="N250" s="51"/>
    </row>
    <row r="251" spans="1:14" x14ac:dyDescent="0.3">
      <c r="A251" s="7" t="s">
        <v>286</v>
      </c>
      <c r="B251" s="7" t="s">
        <v>2137</v>
      </c>
      <c r="C251" s="7" t="s">
        <v>2138</v>
      </c>
      <c r="D251" s="7" t="s">
        <v>2139</v>
      </c>
      <c r="E251" s="7" t="s">
        <v>66</v>
      </c>
      <c r="F251" s="7" t="s">
        <v>2140</v>
      </c>
      <c r="G251" s="30">
        <v>2</v>
      </c>
      <c r="H251" s="30">
        <v>3</v>
      </c>
      <c r="I251" s="31">
        <v>0</v>
      </c>
      <c r="J251" s="32">
        <v>0</v>
      </c>
      <c r="K251" s="33">
        <v>1</v>
      </c>
      <c r="L251" s="34">
        <v>0</v>
      </c>
      <c r="M251" s="51" t="s">
        <v>4834</v>
      </c>
      <c r="N251" s="51"/>
    </row>
    <row r="252" spans="1:14" x14ac:dyDescent="0.3">
      <c r="A252" s="7" t="s">
        <v>2141</v>
      </c>
      <c r="B252" s="7" t="s">
        <v>2142</v>
      </c>
      <c r="C252" s="7" t="s">
        <v>1749</v>
      </c>
      <c r="D252" s="7" t="s">
        <v>1261</v>
      </c>
      <c r="E252" s="7" t="s">
        <v>71</v>
      </c>
      <c r="F252" s="7" t="s">
        <v>2143</v>
      </c>
      <c r="G252" s="30">
        <v>2</v>
      </c>
      <c r="H252" s="30">
        <v>4</v>
      </c>
      <c r="I252" s="31">
        <v>0</v>
      </c>
      <c r="J252" s="32">
        <v>1</v>
      </c>
      <c r="K252" s="33">
        <v>0</v>
      </c>
      <c r="L252" s="34">
        <v>0</v>
      </c>
      <c r="M252" s="51" t="s">
        <v>4833</v>
      </c>
      <c r="N252" s="51"/>
    </row>
    <row r="253" spans="1:14" x14ac:dyDescent="0.3">
      <c r="A253" s="7" t="s">
        <v>383</v>
      </c>
      <c r="B253" s="7" t="s">
        <v>384</v>
      </c>
      <c r="C253" s="7" t="s">
        <v>1218</v>
      </c>
      <c r="D253" s="7" t="s">
        <v>2144</v>
      </c>
      <c r="E253" s="7" t="s">
        <v>76</v>
      </c>
      <c r="F253" s="7" t="s">
        <v>2145</v>
      </c>
      <c r="G253" s="30">
        <v>2</v>
      </c>
      <c r="H253" s="30">
        <v>2</v>
      </c>
      <c r="I253" s="31">
        <v>0</v>
      </c>
      <c r="J253" s="32">
        <v>0</v>
      </c>
      <c r="K253" s="33">
        <v>1</v>
      </c>
      <c r="L253" s="34">
        <v>0</v>
      </c>
      <c r="M253" s="51" t="s">
        <v>4834</v>
      </c>
      <c r="N253" s="51"/>
    </row>
    <row r="254" spans="1:14" x14ac:dyDescent="0.3">
      <c r="A254" s="7" t="s">
        <v>335</v>
      </c>
      <c r="B254" s="7" t="s">
        <v>2146</v>
      </c>
      <c r="C254" s="7" t="s">
        <v>1218</v>
      </c>
      <c r="D254" s="7" t="s">
        <v>1261</v>
      </c>
      <c r="E254" s="7" t="s">
        <v>81</v>
      </c>
      <c r="F254" s="7" t="s">
        <v>2147</v>
      </c>
      <c r="G254" s="30">
        <v>2</v>
      </c>
      <c r="H254" s="30">
        <v>2</v>
      </c>
      <c r="I254" s="31">
        <v>0</v>
      </c>
      <c r="J254" s="32">
        <v>0</v>
      </c>
      <c r="K254" s="33">
        <v>1</v>
      </c>
      <c r="L254" s="34">
        <v>0</v>
      </c>
      <c r="M254" s="51" t="s">
        <v>4834</v>
      </c>
      <c r="N254" s="51"/>
    </row>
    <row r="255" spans="1:14" x14ac:dyDescent="0.3">
      <c r="A255" s="7" t="s">
        <v>2148</v>
      </c>
      <c r="B255" s="7" t="s">
        <v>2149</v>
      </c>
      <c r="C255" s="7" t="s">
        <v>1343</v>
      </c>
      <c r="D255" s="7" t="s">
        <v>2150</v>
      </c>
      <c r="E255" s="7" t="s">
        <v>71</v>
      </c>
      <c r="F255" s="7" t="s">
        <v>2151</v>
      </c>
      <c r="G255" s="30">
        <v>2</v>
      </c>
      <c r="H255" s="30">
        <v>3</v>
      </c>
      <c r="I255" s="31">
        <v>0</v>
      </c>
      <c r="J255" s="32">
        <v>1</v>
      </c>
      <c r="K255" s="33">
        <v>0</v>
      </c>
      <c r="L255" s="34">
        <v>0</v>
      </c>
      <c r="M255" s="51" t="s">
        <v>4831</v>
      </c>
      <c r="N255" s="51"/>
    </row>
    <row r="256" spans="1:14" x14ac:dyDescent="0.3">
      <c r="A256" s="7" t="s">
        <v>2152</v>
      </c>
      <c r="B256" s="7" t="s">
        <v>2153</v>
      </c>
      <c r="C256" s="7" t="s">
        <v>2154</v>
      </c>
      <c r="D256" s="7" t="s">
        <v>2155</v>
      </c>
      <c r="E256" s="7" t="s">
        <v>76</v>
      </c>
      <c r="F256" s="7" t="s">
        <v>2156</v>
      </c>
      <c r="G256" s="30">
        <v>2</v>
      </c>
      <c r="H256" s="30">
        <v>2</v>
      </c>
      <c r="I256" s="31">
        <v>0</v>
      </c>
      <c r="J256" s="32">
        <v>1</v>
      </c>
      <c r="K256" s="33">
        <v>0</v>
      </c>
      <c r="L256" s="34">
        <v>0</v>
      </c>
      <c r="M256" s="51" t="s">
        <v>4833</v>
      </c>
      <c r="N256" s="51"/>
    </row>
    <row r="257" spans="1:14" x14ac:dyDescent="0.3">
      <c r="A257" s="7" t="s">
        <v>2157</v>
      </c>
      <c r="B257" s="7" t="s">
        <v>2158</v>
      </c>
      <c r="C257" s="7" t="s">
        <v>1218</v>
      </c>
      <c r="D257" s="7" t="s">
        <v>2159</v>
      </c>
      <c r="E257" s="7" t="s">
        <v>66</v>
      </c>
      <c r="F257" s="7" t="s">
        <v>2160</v>
      </c>
      <c r="G257" s="30">
        <v>2</v>
      </c>
      <c r="H257" s="30">
        <v>2</v>
      </c>
      <c r="I257" s="31">
        <v>0</v>
      </c>
      <c r="J257" s="32">
        <v>1</v>
      </c>
      <c r="K257" s="33">
        <v>0</v>
      </c>
      <c r="L257" s="34">
        <v>0</v>
      </c>
      <c r="M257" s="51" t="s">
        <v>4832</v>
      </c>
      <c r="N257" s="51"/>
    </row>
    <row r="258" spans="1:14" x14ac:dyDescent="0.3">
      <c r="A258" s="7" t="s">
        <v>401</v>
      </c>
      <c r="B258" s="7" t="s">
        <v>2161</v>
      </c>
      <c r="C258" s="7" t="s">
        <v>2162</v>
      </c>
      <c r="D258" s="7" t="s">
        <v>1357</v>
      </c>
      <c r="E258" s="7" t="s">
        <v>86</v>
      </c>
      <c r="F258" s="7" t="s">
        <v>2163</v>
      </c>
      <c r="G258" s="30">
        <v>2</v>
      </c>
      <c r="H258" s="30">
        <v>4</v>
      </c>
      <c r="I258" s="31">
        <v>0</v>
      </c>
      <c r="J258" s="32">
        <v>0</v>
      </c>
      <c r="K258" s="33">
        <v>1</v>
      </c>
      <c r="L258" s="34">
        <v>0</v>
      </c>
      <c r="M258" s="51" t="s">
        <v>4834</v>
      </c>
      <c r="N258" s="51"/>
    </row>
    <row r="259" spans="1:14" x14ac:dyDescent="0.3">
      <c r="A259" s="7" t="s">
        <v>2164</v>
      </c>
      <c r="B259" s="7" t="s">
        <v>2165</v>
      </c>
      <c r="C259" s="7" t="s">
        <v>2166</v>
      </c>
      <c r="D259" s="7" t="s">
        <v>1328</v>
      </c>
      <c r="E259" s="7" t="s">
        <v>86</v>
      </c>
      <c r="F259" s="7" t="s">
        <v>2167</v>
      </c>
      <c r="G259" s="30">
        <v>2</v>
      </c>
      <c r="H259" s="30">
        <v>2</v>
      </c>
      <c r="I259" s="31">
        <v>0</v>
      </c>
      <c r="J259" s="32">
        <v>1</v>
      </c>
      <c r="K259" s="33">
        <v>0</v>
      </c>
      <c r="L259" s="34">
        <v>0</v>
      </c>
      <c r="M259" s="51" t="s">
        <v>4833</v>
      </c>
      <c r="N259" s="51"/>
    </row>
    <row r="260" spans="1:14" x14ac:dyDescent="0.3">
      <c r="A260" s="7" t="s">
        <v>2168</v>
      </c>
      <c r="B260" s="7" t="s">
        <v>2169</v>
      </c>
      <c r="C260" s="7" t="s">
        <v>2170</v>
      </c>
      <c r="D260" s="7" t="s">
        <v>1328</v>
      </c>
      <c r="E260" s="7" t="s">
        <v>86</v>
      </c>
      <c r="F260" s="7" t="s">
        <v>2171</v>
      </c>
      <c r="G260" s="30">
        <v>2</v>
      </c>
      <c r="H260" s="30">
        <v>3</v>
      </c>
      <c r="I260" s="31">
        <v>0.5</v>
      </c>
      <c r="J260" s="32">
        <v>0.5</v>
      </c>
      <c r="K260" s="33">
        <v>0</v>
      </c>
      <c r="L260" s="34">
        <v>0</v>
      </c>
      <c r="M260" s="51" t="s">
        <v>4832</v>
      </c>
      <c r="N260" s="51"/>
    </row>
    <row r="261" spans="1:14" x14ac:dyDescent="0.3">
      <c r="A261" s="7" t="s">
        <v>507</v>
      </c>
      <c r="B261" s="7" t="s">
        <v>2172</v>
      </c>
      <c r="C261" s="7" t="s">
        <v>2173</v>
      </c>
      <c r="D261" s="7" t="s">
        <v>1328</v>
      </c>
      <c r="E261" s="7" t="s">
        <v>509</v>
      </c>
      <c r="F261" s="7" t="s">
        <v>2174</v>
      </c>
      <c r="G261" s="30">
        <v>2</v>
      </c>
      <c r="H261" s="30">
        <v>2</v>
      </c>
      <c r="I261" s="31">
        <v>0</v>
      </c>
      <c r="J261" s="32">
        <v>0</v>
      </c>
      <c r="K261" s="33">
        <v>1</v>
      </c>
      <c r="L261" s="34">
        <v>0</v>
      </c>
      <c r="M261" s="51" t="s">
        <v>4834</v>
      </c>
      <c r="N261" s="51"/>
    </row>
    <row r="262" spans="1:14" x14ac:dyDescent="0.3">
      <c r="A262" s="7" t="s">
        <v>2175</v>
      </c>
      <c r="B262" s="7" t="s">
        <v>2176</v>
      </c>
      <c r="C262" s="7" t="s">
        <v>2177</v>
      </c>
      <c r="D262" s="7" t="s">
        <v>1357</v>
      </c>
      <c r="E262" s="7" t="s">
        <v>86</v>
      </c>
      <c r="F262" s="7" t="s">
        <v>2178</v>
      </c>
      <c r="G262" s="30">
        <v>2</v>
      </c>
      <c r="H262" s="30">
        <v>2</v>
      </c>
      <c r="I262" s="31">
        <v>0</v>
      </c>
      <c r="J262" s="32">
        <v>1</v>
      </c>
      <c r="K262" s="33">
        <v>0</v>
      </c>
      <c r="L262" s="34">
        <v>0</v>
      </c>
      <c r="M262" s="51" t="s">
        <v>4833</v>
      </c>
      <c r="N262" s="51"/>
    </row>
    <row r="263" spans="1:14" x14ac:dyDescent="0.3">
      <c r="A263" s="7" t="s">
        <v>2179</v>
      </c>
      <c r="B263" s="7" t="s">
        <v>2180</v>
      </c>
      <c r="C263" s="7" t="s">
        <v>1684</v>
      </c>
      <c r="D263" s="7" t="s">
        <v>1357</v>
      </c>
      <c r="E263" s="7" t="s">
        <v>86</v>
      </c>
      <c r="F263" s="7" t="s">
        <v>2181</v>
      </c>
      <c r="G263" s="30">
        <v>2</v>
      </c>
      <c r="H263" s="30">
        <v>2</v>
      </c>
      <c r="I263" s="31">
        <v>0</v>
      </c>
      <c r="J263" s="32">
        <v>1</v>
      </c>
      <c r="K263" s="33">
        <v>0</v>
      </c>
      <c r="L263" s="34">
        <v>0</v>
      </c>
      <c r="M263" s="51" t="s">
        <v>4833</v>
      </c>
      <c r="N263" s="51"/>
    </row>
    <row r="264" spans="1:14" x14ac:dyDescent="0.3">
      <c r="A264" s="7" t="s">
        <v>2182</v>
      </c>
      <c r="B264" s="7" t="s">
        <v>2183</v>
      </c>
      <c r="C264" s="7" t="s">
        <v>2177</v>
      </c>
      <c r="D264" s="7" t="s">
        <v>1357</v>
      </c>
      <c r="E264" s="7" t="s">
        <v>86</v>
      </c>
      <c r="F264" s="7" t="s">
        <v>2184</v>
      </c>
      <c r="G264" s="30">
        <v>2</v>
      </c>
      <c r="H264" s="30">
        <v>2</v>
      </c>
      <c r="I264" s="31">
        <v>1</v>
      </c>
      <c r="J264" s="32">
        <v>0</v>
      </c>
      <c r="K264" s="33">
        <v>0</v>
      </c>
      <c r="L264" s="34">
        <v>0</v>
      </c>
      <c r="M264" s="51" t="s">
        <v>4833</v>
      </c>
      <c r="N264" s="51"/>
    </row>
    <row r="265" spans="1:14" x14ac:dyDescent="0.3">
      <c r="A265" s="7" t="s">
        <v>2185</v>
      </c>
      <c r="B265" s="7" t="s">
        <v>2186</v>
      </c>
      <c r="C265" s="7" t="s">
        <v>2187</v>
      </c>
      <c r="D265" s="7" t="s">
        <v>1323</v>
      </c>
      <c r="E265" s="7" t="s">
        <v>523</v>
      </c>
      <c r="F265" s="7" t="s">
        <v>2188</v>
      </c>
      <c r="G265" s="30">
        <v>2</v>
      </c>
      <c r="H265" s="30">
        <v>8</v>
      </c>
      <c r="I265" s="31">
        <v>1</v>
      </c>
      <c r="J265" s="32">
        <v>0</v>
      </c>
      <c r="K265" s="33">
        <v>0</v>
      </c>
      <c r="L265" s="34">
        <v>0</v>
      </c>
      <c r="M265" s="51" t="s">
        <v>4833</v>
      </c>
      <c r="N265" s="51"/>
    </row>
    <row r="266" spans="1:14" x14ac:dyDescent="0.3">
      <c r="A266" s="7" t="s">
        <v>2189</v>
      </c>
      <c r="B266" s="7" t="s">
        <v>2190</v>
      </c>
      <c r="C266" s="7" t="s">
        <v>2191</v>
      </c>
      <c r="D266" s="7" t="s">
        <v>1914</v>
      </c>
      <c r="E266" s="7" t="s">
        <v>459</v>
      </c>
      <c r="F266" s="7" t="s">
        <v>2192</v>
      </c>
      <c r="G266" s="30">
        <v>2</v>
      </c>
      <c r="H266" s="30">
        <v>2</v>
      </c>
      <c r="I266" s="31">
        <v>0</v>
      </c>
      <c r="J266" s="32">
        <v>1</v>
      </c>
      <c r="K266" s="33">
        <v>0</v>
      </c>
      <c r="L266" s="34">
        <v>0</v>
      </c>
      <c r="M266" s="51" t="s">
        <v>4832</v>
      </c>
      <c r="N266" s="51"/>
    </row>
    <row r="267" spans="1:14" x14ac:dyDescent="0.3">
      <c r="A267" s="7" t="s">
        <v>2193</v>
      </c>
      <c r="B267" s="7" t="s">
        <v>2194</v>
      </c>
      <c r="C267" s="7" t="s">
        <v>2195</v>
      </c>
      <c r="D267" s="7" t="s">
        <v>1199</v>
      </c>
      <c r="E267" s="7" t="s">
        <v>413</v>
      </c>
      <c r="F267" s="7" t="s">
        <v>2196</v>
      </c>
      <c r="G267" s="30">
        <v>2</v>
      </c>
      <c r="H267" s="30">
        <v>600</v>
      </c>
      <c r="I267" s="31">
        <v>0</v>
      </c>
      <c r="J267" s="32">
        <v>1</v>
      </c>
      <c r="K267" s="33">
        <v>0</v>
      </c>
      <c r="L267" s="34">
        <v>0</v>
      </c>
      <c r="M267" s="51" t="s">
        <v>4830</v>
      </c>
      <c r="N267" s="51"/>
    </row>
    <row r="268" spans="1:14" x14ac:dyDescent="0.3">
      <c r="A268" s="7" t="s">
        <v>612</v>
      </c>
      <c r="B268" s="7" t="s">
        <v>1493</v>
      </c>
      <c r="C268" s="7" t="s">
        <v>2197</v>
      </c>
      <c r="D268" s="7" t="s">
        <v>1299</v>
      </c>
      <c r="E268" s="7" t="s">
        <v>91</v>
      </c>
      <c r="F268" s="7" t="s">
        <v>2198</v>
      </c>
      <c r="G268" s="30">
        <v>2</v>
      </c>
      <c r="H268" s="30">
        <v>2</v>
      </c>
      <c r="I268" s="31">
        <v>0</v>
      </c>
      <c r="J268" s="32">
        <v>0</v>
      </c>
      <c r="K268" s="33">
        <v>1</v>
      </c>
      <c r="L268" s="34">
        <v>0</v>
      </c>
      <c r="M268" s="51" t="s">
        <v>4834</v>
      </c>
      <c r="N268" s="51"/>
    </row>
    <row r="269" spans="1:14" x14ac:dyDescent="0.3">
      <c r="A269" s="7" t="s">
        <v>2199</v>
      </c>
      <c r="B269" s="7" t="s">
        <v>2200</v>
      </c>
      <c r="C269" s="7" t="s">
        <v>2201</v>
      </c>
      <c r="D269" s="7" t="s">
        <v>1328</v>
      </c>
      <c r="E269" s="7" t="s">
        <v>76</v>
      </c>
      <c r="F269" s="7" t="s">
        <v>2202</v>
      </c>
      <c r="G269" s="30">
        <v>2</v>
      </c>
      <c r="H269" s="30">
        <v>2</v>
      </c>
      <c r="I269" s="31">
        <v>0</v>
      </c>
      <c r="J269" s="32">
        <v>1</v>
      </c>
      <c r="K269" s="33">
        <v>0</v>
      </c>
      <c r="L269" s="34">
        <v>0</v>
      </c>
      <c r="M269" s="51" t="s">
        <v>4832</v>
      </c>
      <c r="N269" s="51"/>
    </row>
    <row r="270" spans="1:14" x14ac:dyDescent="0.3">
      <c r="A270" s="7" t="s">
        <v>2203</v>
      </c>
      <c r="B270" s="7" t="s">
        <v>2204</v>
      </c>
      <c r="C270" s="7" t="s">
        <v>1218</v>
      </c>
      <c r="D270" s="7" t="s">
        <v>1339</v>
      </c>
      <c r="E270" s="7" t="s">
        <v>413</v>
      </c>
      <c r="F270" s="7" t="s">
        <v>2205</v>
      </c>
      <c r="G270" s="30">
        <v>2</v>
      </c>
      <c r="H270" s="30">
        <v>2</v>
      </c>
      <c r="I270" s="31">
        <v>0</v>
      </c>
      <c r="J270" s="32">
        <v>1</v>
      </c>
      <c r="K270" s="33">
        <v>0</v>
      </c>
      <c r="L270" s="34">
        <v>0</v>
      </c>
      <c r="M270" s="51" t="s">
        <v>4832</v>
      </c>
      <c r="N270" s="51"/>
    </row>
    <row r="271" spans="1:14" x14ac:dyDescent="0.3">
      <c r="A271" s="7" t="s">
        <v>2206</v>
      </c>
      <c r="B271" s="7" t="s">
        <v>2207</v>
      </c>
      <c r="C271" s="7" t="s">
        <v>2177</v>
      </c>
      <c r="D271" s="7" t="s">
        <v>1357</v>
      </c>
      <c r="E271" s="7" t="s">
        <v>86</v>
      </c>
      <c r="F271" s="7" t="s">
        <v>2208</v>
      </c>
      <c r="G271" s="30">
        <v>2</v>
      </c>
      <c r="H271" s="30">
        <v>3</v>
      </c>
      <c r="I271" s="31">
        <v>0</v>
      </c>
      <c r="J271" s="32">
        <v>1</v>
      </c>
      <c r="K271" s="33">
        <v>0</v>
      </c>
      <c r="L271" s="34">
        <v>0</v>
      </c>
      <c r="M271" s="51" t="s">
        <v>4832</v>
      </c>
      <c r="N271" s="51"/>
    </row>
    <row r="272" spans="1:14" x14ac:dyDescent="0.3">
      <c r="A272" s="7" t="s">
        <v>2209</v>
      </c>
      <c r="B272" s="7" t="s">
        <v>2210</v>
      </c>
      <c r="C272" s="7" t="s">
        <v>2211</v>
      </c>
      <c r="D272" s="7" t="s">
        <v>1328</v>
      </c>
      <c r="E272" s="7" t="s">
        <v>86</v>
      </c>
      <c r="F272" s="7" t="s">
        <v>2212</v>
      </c>
      <c r="G272" s="30">
        <v>2</v>
      </c>
      <c r="H272" s="30">
        <v>3</v>
      </c>
      <c r="I272" s="31">
        <v>0</v>
      </c>
      <c r="J272" s="32">
        <v>1</v>
      </c>
      <c r="K272" s="33">
        <v>0</v>
      </c>
      <c r="L272" s="34">
        <v>0</v>
      </c>
      <c r="M272" s="51" t="s">
        <v>4833</v>
      </c>
      <c r="N272" s="51"/>
    </row>
    <row r="273" spans="1:14" x14ac:dyDescent="0.3">
      <c r="A273" s="7" t="s">
        <v>2213</v>
      </c>
      <c r="B273" s="7" t="s">
        <v>2214</v>
      </c>
      <c r="C273" s="7" t="s">
        <v>2215</v>
      </c>
      <c r="D273" s="7" t="s">
        <v>1662</v>
      </c>
      <c r="E273" s="7" t="s">
        <v>177</v>
      </c>
      <c r="F273" s="7" t="s">
        <v>2216</v>
      </c>
      <c r="G273" s="30">
        <v>2</v>
      </c>
      <c r="H273" s="30">
        <v>2</v>
      </c>
      <c r="I273" s="31">
        <v>1</v>
      </c>
      <c r="J273" s="32">
        <v>0</v>
      </c>
      <c r="K273" s="33">
        <v>0</v>
      </c>
      <c r="L273" s="34">
        <v>0</v>
      </c>
      <c r="M273" s="51" t="s">
        <v>4832</v>
      </c>
      <c r="N273" s="51"/>
    </row>
    <row r="274" spans="1:14" x14ac:dyDescent="0.3">
      <c r="A274" s="7" t="s">
        <v>2217</v>
      </c>
      <c r="B274" s="7" t="s">
        <v>2218</v>
      </c>
      <c r="C274" s="7" t="s">
        <v>2219</v>
      </c>
      <c r="D274" s="7" t="s">
        <v>1241</v>
      </c>
      <c r="E274" s="7" t="s">
        <v>548</v>
      </c>
      <c r="F274" s="7" t="s">
        <v>2220</v>
      </c>
      <c r="G274" s="30">
        <v>2</v>
      </c>
      <c r="H274" s="30">
        <v>2</v>
      </c>
      <c r="I274" s="31">
        <v>1</v>
      </c>
      <c r="J274" s="32">
        <v>0</v>
      </c>
      <c r="K274" s="33">
        <v>0</v>
      </c>
      <c r="L274" s="34">
        <v>0</v>
      </c>
      <c r="M274" s="51" t="s">
        <v>4833</v>
      </c>
      <c r="N274" s="51"/>
    </row>
    <row r="275" spans="1:14" x14ac:dyDescent="0.3">
      <c r="A275" s="7" t="s">
        <v>2221</v>
      </c>
      <c r="B275" s="7" t="s">
        <v>2222</v>
      </c>
      <c r="C275" s="7" t="s">
        <v>1253</v>
      </c>
      <c r="D275" s="7" t="s">
        <v>1339</v>
      </c>
      <c r="E275" s="7" t="s">
        <v>413</v>
      </c>
      <c r="F275" s="7" t="s">
        <v>2223</v>
      </c>
      <c r="G275" s="30">
        <v>2</v>
      </c>
      <c r="H275" s="30">
        <v>2</v>
      </c>
      <c r="I275" s="31">
        <v>1</v>
      </c>
      <c r="J275" s="32">
        <v>0</v>
      </c>
      <c r="K275" s="33">
        <v>0</v>
      </c>
      <c r="L275" s="34">
        <v>0</v>
      </c>
      <c r="M275" s="51" t="s">
        <v>4830</v>
      </c>
      <c r="N275" s="51"/>
    </row>
    <row r="276" spans="1:14" x14ac:dyDescent="0.3">
      <c r="A276" s="7" t="s">
        <v>635</v>
      </c>
      <c r="B276" s="7" t="s">
        <v>2224</v>
      </c>
      <c r="C276" s="7" t="s">
        <v>1218</v>
      </c>
      <c r="D276" s="7" t="s">
        <v>1598</v>
      </c>
      <c r="E276" s="7" t="s">
        <v>637</v>
      </c>
      <c r="F276" s="7" t="s">
        <v>2225</v>
      </c>
      <c r="G276" s="30">
        <v>2</v>
      </c>
      <c r="H276" s="30">
        <v>2</v>
      </c>
      <c r="I276" s="31">
        <v>0</v>
      </c>
      <c r="J276" s="32">
        <v>0</v>
      </c>
      <c r="K276" s="33">
        <v>1</v>
      </c>
      <c r="L276" s="34">
        <v>0</v>
      </c>
      <c r="M276" s="51" t="s">
        <v>4834</v>
      </c>
      <c r="N276" s="51"/>
    </row>
    <row r="277" spans="1:14" x14ac:dyDescent="0.3">
      <c r="A277" s="7" t="s">
        <v>2226</v>
      </c>
      <c r="B277" s="7" t="s">
        <v>2227</v>
      </c>
      <c r="C277" s="7" t="s">
        <v>1218</v>
      </c>
      <c r="D277" s="7" t="s">
        <v>1662</v>
      </c>
      <c r="E277" s="7" t="s">
        <v>2228</v>
      </c>
      <c r="F277" s="7" t="s">
        <v>2229</v>
      </c>
      <c r="G277" s="30">
        <v>2</v>
      </c>
      <c r="H277" s="30">
        <v>4</v>
      </c>
      <c r="I277" s="31">
        <v>0.5</v>
      </c>
      <c r="J277" s="32">
        <v>0.5</v>
      </c>
      <c r="K277" s="33">
        <v>0</v>
      </c>
      <c r="L277" s="34">
        <v>0</v>
      </c>
      <c r="M277" s="51" t="s">
        <v>4832</v>
      </c>
      <c r="N277" s="51"/>
    </row>
    <row r="278" spans="1:14" x14ac:dyDescent="0.3">
      <c r="A278" s="7" t="s">
        <v>681</v>
      </c>
      <c r="B278" s="7" t="s">
        <v>2230</v>
      </c>
      <c r="C278" s="7" t="s">
        <v>1218</v>
      </c>
      <c r="D278" s="7" t="s">
        <v>1307</v>
      </c>
      <c r="E278" s="7" t="s">
        <v>66</v>
      </c>
      <c r="F278" s="7" t="s">
        <v>2231</v>
      </c>
      <c r="G278" s="30">
        <v>2</v>
      </c>
      <c r="H278" s="30">
        <v>2</v>
      </c>
      <c r="I278" s="31">
        <v>0</v>
      </c>
      <c r="J278" s="32">
        <v>0</v>
      </c>
      <c r="K278" s="33">
        <v>1</v>
      </c>
      <c r="L278" s="34">
        <v>0</v>
      </c>
      <c r="M278" s="51" t="s">
        <v>4834</v>
      </c>
      <c r="N278" s="51"/>
    </row>
    <row r="279" spans="1:14" x14ac:dyDescent="0.3">
      <c r="A279" s="7" t="s">
        <v>2232</v>
      </c>
      <c r="B279" s="7" t="s">
        <v>2233</v>
      </c>
      <c r="C279" s="7" t="s">
        <v>1306</v>
      </c>
      <c r="D279" s="7" t="s">
        <v>1349</v>
      </c>
      <c r="E279" s="7" t="s">
        <v>66</v>
      </c>
      <c r="F279" s="7" t="s">
        <v>2234</v>
      </c>
      <c r="G279" s="30">
        <v>2</v>
      </c>
      <c r="H279" s="30">
        <v>3</v>
      </c>
      <c r="I279" s="31">
        <v>0</v>
      </c>
      <c r="J279" s="32">
        <v>1</v>
      </c>
      <c r="K279" s="33">
        <v>0</v>
      </c>
      <c r="L279" s="34">
        <v>0</v>
      </c>
      <c r="M279" s="51" t="s">
        <v>4833</v>
      </c>
      <c r="N279" s="51"/>
    </row>
    <row r="280" spans="1:14" x14ac:dyDescent="0.3">
      <c r="A280" s="7" t="s">
        <v>407</v>
      </c>
      <c r="B280" s="7" t="s">
        <v>2235</v>
      </c>
      <c r="C280" s="7" t="s">
        <v>2236</v>
      </c>
      <c r="D280" s="7" t="s">
        <v>1357</v>
      </c>
      <c r="E280" s="7" t="s">
        <v>86</v>
      </c>
      <c r="F280" s="7" t="s">
        <v>2237</v>
      </c>
      <c r="G280" s="30">
        <v>2</v>
      </c>
      <c r="H280" s="30">
        <v>4</v>
      </c>
      <c r="I280" s="31">
        <v>0</v>
      </c>
      <c r="J280" s="32">
        <v>0</v>
      </c>
      <c r="K280" s="33">
        <v>1</v>
      </c>
      <c r="L280" s="34">
        <v>0</v>
      </c>
      <c r="M280" s="51" t="s">
        <v>4834</v>
      </c>
      <c r="N280" s="51"/>
    </row>
    <row r="281" spans="1:14" x14ac:dyDescent="0.3">
      <c r="A281" s="7" t="s">
        <v>1125</v>
      </c>
      <c r="B281" s="7" t="s">
        <v>2238</v>
      </c>
      <c r="C281" s="7" t="s">
        <v>2239</v>
      </c>
      <c r="D281" s="7" t="s">
        <v>1199</v>
      </c>
      <c r="E281" s="7" t="s">
        <v>1127</v>
      </c>
      <c r="F281" s="7" t="s">
        <v>2240</v>
      </c>
      <c r="G281" s="30">
        <v>2</v>
      </c>
      <c r="H281" s="30">
        <v>5</v>
      </c>
      <c r="I281" s="31">
        <v>0</v>
      </c>
      <c r="J281" s="32">
        <v>0</v>
      </c>
      <c r="K281" s="33">
        <v>0</v>
      </c>
      <c r="L281" s="34">
        <v>1</v>
      </c>
      <c r="M281" s="51" t="s">
        <v>4834</v>
      </c>
      <c r="N281" s="51"/>
    </row>
    <row r="282" spans="1:14" x14ac:dyDescent="0.3">
      <c r="A282" s="7" t="s">
        <v>2241</v>
      </c>
      <c r="B282" s="7" t="s">
        <v>2242</v>
      </c>
      <c r="C282" s="7" t="s">
        <v>1580</v>
      </c>
      <c r="D282" s="7" t="s">
        <v>1266</v>
      </c>
      <c r="E282" s="7" t="s">
        <v>2243</v>
      </c>
      <c r="F282" s="7" t="s">
        <v>2241</v>
      </c>
      <c r="G282" s="30">
        <v>2</v>
      </c>
      <c r="H282" s="30">
        <v>18</v>
      </c>
      <c r="I282" s="31">
        <v>0</v>
      </c>
      <c r="J282" s="32">
        <v>1</v>
      </c>
      <c r="K282" s="33">
        <v>0</v>
      </c>
      <c r="L282" s="34">
        <v>0</v>
      </c>
      <c r="M282" s="51" t="s">
        <v>4833</v>
      </c>
      <c r="N282" s="51"/>
    </row>
    <row r="283" spans="1:14" x14ac:dyDescent="0.3">
      <c r="A283" s="7" t="s">
        <v>2244</v>
      </c>
      <c r="B283" s="7" t="s">
        <v>2245</v>
      </c>
      <c r="C283" s="7" t="s">
        <v>2246</v>
      </c>
      <c r="D283" s="7" t="s">
        <v>2247</v>
      </c>
      <c r="E283" s="7" t="s">
        <v>2248</v>
      </c>
      <c r="F283" s="7" t="s">
        <v>2249</v>
      </c>
      <c r="G283" s="30">
        <v>2</v>
      </c>
      <c r="H283" s="30">
        <v>7</v>
      </c>
      <c r="I283" s="31">
        <v>0.5</v>
      </c>
      <c r="J283" s="32">
        <v>0.5</v>
      </c>
      <c r="K283" s="33">
        <v>0</v>
      </c>
      <c r="L283" s="34">
        <v>0</v>
      </c>
      <c r="M283" s="51" t="s">
        <v>4833</v>
      </c>
      <c r="N283" s="51"/>
    </row>
    <row r="284" spans="1:14" x14ac:dyDescent="0.3">
      <c r="A284" s="7" t="s">
        <v>2250</v>
      </c>
      <c r="B284" s="7" t="s">
        <v>2251</v>
      </c>
      <c r="C284" s="7" t="s">
        <v>2252</v>
      </c>
      <c r="D284" s="7" t="s">
        <v>1199</v>
      </c>
      <c r="E284" s="7" t="s">
        <v>66</v>
      </c>
      <c r="F284" s="7" t="s">
        <v>2253</v>
      </c>
      <c r="G284" s="30">
        <v>2</v>
      </c>
      <c r="H284" s="30">
        <v>12</v>
      </c>
      <c r="I284" s="31">
        <v>0</v>
      </c>
      <c r="J284" s="32">
        <v>1</v>
      </c>
      <c r="K284" s="33">
        <v>0</v>
      </c>
      <c r="L284" s="34">
        <v>0</v>
      </c>
      <c r="M284" s="51" t="s">
        <v>4833</v>
      </c>
      <c r="N284" s="51"/>
    </row>
    <row r="285" spans="1:14" x14ac:dyDescent="0.3">
      <c r="A285" s="7" t="s">
        <v>2254</v>
      </c>
      <c r="B285" s="7" t="s">
        <v>2255</v>
      </c>
      <c r="C285" s="7" t="s">
        <v>2256</v>
      </c>
      <c r="D285" s="7" t="s">
        <v>1349</v>
      </c>
      <c r="E285" s="7" t="s">
        <v>413</v>
      </c>
      <c r="F285" s="7" t="s">
        <v>2257</v>
      </c>
      <c r="G285" s="30">
        <v>2</v>
      </c>
      <c r="H285" s="30">
        <v>2</v>
      </c>
      <c r="I285" s="31">
        <v>0</v>
      </c>
      <c r="J285" s="32">
        <v>1</v>
      </c>
      <c r="K285" s="33">
        <v>0</v>
      </c>
      <c r="L285" s="34">
        <v>0</v>
      </c>
      <c r="M285" s="51" t="s">
        <v>4832</v>
      </c>
      <c r="N285" s="51"/>
    </row>
    <row r="286" spans="1:14" x14ac:dyDescent="0.3">
      <c r="A286" s="7" t="s">
        <v>2258</v>
      </c>
      <c r="B286" s="7" t="s">
        <v>2259</v>
      </c>
      <c r="C286" s="7" t="s">
        <v>2260</v>
      </c>
      <c r="D286" s="7" t="s">
        <v>1362</v>
      </c>
      <c r="E286" s="7" t="s">
        <v>548</v>
      </c>
      <c r="F286" s="7" t="s">
        <v>2261</v>
      </c>
      <c r="G286" s="30">
        <v>2</v>
      </c>
      <c r="H286" s="30">
        <v>4</v>
      </c>
      <c r="I286" s="31">
        <v>0</v>
      </c>
      <c r="J286" s="32">
        <v>1</v>
      </c>
      <c r="K286" s="33">
        <v>0</v>
      </c>
      <c r="L286" s="34">
        <v>0</v>
      </c>
      <c r="M286" s="51" t="s">
        <v>4833</v>
      </c>
      <c r="N286" s="51"/>
    </row>
    <row r="287" spans="1:14" x14ac:dyDescent="0.3">
      <c r="A287" s="7" t="s">
        <v>2262</v>
      </c>
      <c r="B287" s="7" t="s">
        <v>190</v>
      </c>
      <c r="C287" s="7" t="s">
        <v>2263</v>
      </c>
      <c r="D287" s="7" t="s">
        <v>2264</v>
      </c>
      <c r="E287" s="7" t="s">
        <v>172</v>
      </c>
      <c r="F287" s="7" t="s">
        <v>2265</v>
      </c>
      <c r="G287" s="30">
        <v>2</v>
      </c>
      <c r="H287" s="30">
        <v>12</v>
      </c>
      <c r="I287" s="31">
        <v>0</v>
      </c>
      <c r="J287" s="32">
        <v>1</v>
      </c>
      <c r="K287" s="33">
        <v>0</v>
      </c>
      <c r="L287" s="34">
        <v>0</v>
      </c>
      <c r="M287" s="51" t="s">
        <v>4833</v>
      </c>
      <c r="N287" s="51"/>
    </row>
    <row r="288" spans="1:14" x14ac:dyDescent="0.3">
      <c r="A288" s="7" t="s">
        <v>2266</v>
      </c>
      <c r="B288" s="7" t="s">
        <v>2267</v>
      </c>
      <c r="C288" s="7" t="s">
        <v>2268</v>
      </c>
      <c r="D288" s="7" t="s">
        <v>1349</v>
      </c>
      <c r="E288" s="7" t="s">
        <v>71</v>
      </c>
      <c r="F288" s="7" t="s">
        <v>2269</v>
      </c>
      <c r="G288" s="30">
        <v>2</v>
      </c>
      <c r="H288" s="30">
        <v>2</v>
      </c>
      <c r="I288" s="31">
        <v>0</v>
      </c>
      <c r="J288" s="32">
        <v>1</v>
      </c>
      <c r="K288" s="33">
        <v>0</v>
      </c>
      <c r="L288" s="34">
        <v>0</v>
      </c>
      <c r="M288" s="51" t="s">
        <v>4832</v>
      </c>
      <c r="N288" s="51"/>
    </row>
    <row r="289" spans="1:14" x14ac:dyDescent="0.3">
      <c r="A289" s="7" t="s">
        <v>2270</v>
      </c>
      <c r="B289" s="7" t="s">
        <v>2271</v>
      </c>
      <c r="C289" s="7" t="s">
        <v>2272</v>
      </c>
      <c r="D289" s="7" t="s">
        <v>1199</v>
      </c>
      <c r="E289" s="7" t="s">
        <v>284</v>
      </c>
      <c r="F289" s="7" t="s">
        <v>2273</v>
      </c>
      <c r="G289" s="30">
        <v>2</v>
      </c>
      <c r="H289" s="30">
        <v>6</v>
      </c>
      <c r="I289" s="31">
        <v>0</v>
      </c>
      <c r="J289" s="32">
        <v>1</v>
      </c>
      <c r="K289" s="33">
        <v>0</v>
      </c>
      <c r="L289" s="34">
        <v>0</v>
      </c>
      <c r="M289" s="51" t="s">
        <v>4833</v>
      </c>
      <c r="N289" s="51"/>
    </row>
    <row r="290" spans="1:14" x14ac:dyDescent="0.3">
      <c r="A290" s="7" t="s">
        <v>2274</v>
      </c>
      <c r="B290" s="7" t="s">
        <v>2275</v>
      </c>
      <c r="C290" s="7" t="s">
        <v>1218</v>
      </c>
      <c r="D290" s="7" t="s">
        <v>1328</v>
      </c>
      <c r="E290" s="7" t="s">
        <v>86</v>
      </c>
      <c r="F290" s="7" t="s">
        <v>2276</v>
      </c>
      <c r="G290" s="30">
        <v>2</v>
      </c>
      <c r="H290" s="30">
        <v>3</v>
      </c>
      <c r="I290" s="31">
        <v>1</v>
      </c>
      <c r="J290" s="32">
        <v>0</v>
      </c>
      <c r="K290" s="33">
        <v>0</v>
      </c>
      <c r="L290" s="34">
        <v>0</v>
      </c>
      <c r="M290" s="51" t="s">
        <v>4833</v>
      </c>
      <c r="N290" s="51"/>
    </row>
    <row r="291" spans="1:14" x14ac:dyDescent="0.3">
      <c r="A291" s="7" t="s">
        <v>2277</v>
      </c>
      <c r="B291" s="7" t="s">
        <v>2278</v>
      </c>
      <c r="C291" s="7" t="s">
        <v>2279</v>
      </c>
      <c r="D291" s="7" t="s">
        <v>1362</v>
      </c>
      <c r="E291" s="7" t="s">
        <v>548</v>
      </c>
      <c r="F291" s="7" t="s">
        <v>2280</v>
      </c>
      <c r="G291" s="30">
        <v>2</v>
      </c>
      <c r="H291" s="30">
        <v>5</v>
      </c>
      <c r="I291" s="31">
        <v>0</v>
      </c>
      <c r="J291" s="32">
        <v>1</v>
      </c>
      <c r="K291" s="33">
        <v>0</v>
      </c>
      <c r="L291" s="34">
        <v>0</v>
      </c>
      <c r="M291" s="51" t="s">
        <v>4833</v>
      </c>
      <c r="N291" s="51"/>
    </row>
    <row r="292" spans="1:14" x14ac:dyDescent="0.3">
      <c r="A292" s="7" t="s">
        <v>2281</v>
      </c>
      <c r="B292" s="7" t="s">
        <v>2282</v>
      </c>
      <c r="C292" s="7" t="s">
        <v>1228</v>
      </c>
      <c r="D292" s="7" t="s">
        <v>1199</v>
      </c>
      <c r="E292" s="7" t="s">
        <v>76</v>
      </c>
      <c r="F292" s="7" t="s">
        <v>2283</v>
      </c>
      <c r="G292" s="30">
        <v>2</v>
      </c>
      <c r="H292" s="30">
        <v>20</v>
      </c>
      <c r="I292" s="31">
        <v>0.5</v>
      </c>
      <c r="J292" s="32">
        <v>0.5</v>
      </c>
      <c r="K292" s="33">
        <v>0</v>
      </c>
      <c r="L292" s="34">
        <v>0</v>
      </c>
      <c r="M292" s="51" t="s">
        <v>4831</v>
      </c>
      <c r="N292" s="51"/>
    </row>
    <row r="293" spans="1:14" x14ac:dyDescent="0.3">
      <c r="A293" s="7" t="s">
        <v>2284</v>
      </c>
      <c r="B293" s="7" t="s">
        <v>2285</v>
      </c>
      <c r="C293" s="7" t="s">
        <v>1218</v>
      </c>
      <c r="D293" s="7" t="s">
        <v>2286</v>
      </c>
      <c r="E293" s="7" t="s">
        <v>132</v>
      </c>
      <c r="F293" s="7" t="s">
        <v>2287</v>
      </c>
      <c r="G293" s="30">
        <v>2</v>
      </c>
      <c r="H293" s="30">
        <v>3</v>
      </c>
      <c r="I293" s="31">
        <v>0</v>
      </c>
      <c r="J293" s="32">
        <v>1</v>
      </c>
      <c r="K293" s="33">
        <v>0</v>
      </c>
      <c r="L293" s="34">
        <v>0</v>
      </c>
      <c r="M293" s="51" t="s">
        <v>4832</v>
      </c>
      <c r="N293" s="51"/>
    </row>
    <row r="294" spans="1:14" x14ac:dyDescent="0.3">
      <c r="A294" s="7" t="s">
        <v>2288</v>
      </c>
      <c r="B294" s="7" t="s">
        <v>2005</v>
      </c>
      <c r="C294" s="7" t="s">
        <v>1265</v>
      </c>
      <c r="D294" s="7" t="s">
        <v>1266</v>
      </c>
      <c r="E294" s="7" t="s">
        <v>155</v>
      </c>
      <c r="F294" s="7" t="s">
        <v>2289</v>
      </c>
      <c r="G294" s="30">
        <v>2</v>
      </c>
      <c r="H294" s="30">
        <v>2</v>
      </c>
      <c r="I294" s="31">
        <v>0</v>
      </c>
      <c r="J294" s="32">
        <v>1</v>
      </c>
      <c r="K294" s="33">
        <v>0</v>
      </c>
      <c r="L294" s="34">
        <v>0</v>
      </c>
      <c r="M294" s="51" t="s">
        <v>4832</v>
      </c>
      <c r="N294" s="51"/>
    </row>
    <row r="295" spans="1:14" x14ac:dyDescent="0.3">
      <c r="A295" s="7" t="s">
        <v>2290</v>
      </c>
      <c r="B295" s="7" t="s">
        <v>2291</v>
      </c>
      <c r="C295" s="7" t="s">
        <v>2292</v>
      </c>
      <c r="D295" s="7" t="s">
        <v>1357</v>
      </c>
      <c r="E295" s="7" t="s">
        <v>86</v>
      </c>
      <c r="F295" s="7" t="s">
        <v>2293</v>
      </c>
      <c r="G295" s="30">
        <v>2</v>
      </c>
      <c r="H295" s="30">
        <v>3</v>
      </c>
      <c r="I295" s="31">
        <v>0.5</v>
      </c>
      <c r="J295" s="32">
        <v>0.5</v>
      </c>
      <c r="K295" s="33">
        <v>0</v>
      </c>
      <c r="L295" s="34">
        <v>0</v>
      </c>
      <c r="M295" s="51" t="s">
        <v>4832</v>
      </c>
      <c r="N295" s="51"/>
    </row>
    <row r="296" spans="1:14" x14ac:dyDescent="0.3">
      <c r="A296" s="7" t="s">
        <v>2294</v>
      </c>
      <c r="B296" s="7" t="s">
        <v>2295</v>
      </c>
      <c r="C296" s="7" t="s">
        <v>1218</v>
      </c>
      <c r="D296" s="7" t="s">
        <v>1194</v>
      </c>
      <c r="E296" s="7" t="s">
        <v>215</v>
      </c>
      <c r="F296" s="7" t="s">
        <v>2296</v>
      </c>
      <c r="G296" s="30">
        <v>2</v>
      </c>
      <c r="H296" s="30">
        <v>2</v>
      </c>
      <c r="I296" s="31">
        <v>0</v>
      </c>
      <c r="J296" s="32">
        <v>1</v>
      </c>
      <c r="K296" s="33">
        <v>0</v>
      </c>
      <c r="L296" s="34">
        <v>0</v>
      </c>
      <c r="M296" s="51" t="s">
        <v>4832</v>
      </c>
      <c r="N296" s="51"/>
    </row>
    <row r="297" spans="1:14" x14ac:dyDescent="0.3">
      <c r="A297" s="7" t="s">
        <v>2297</v>
      </c>
      <c r="B297" s="7" t="s">
        <v>2298</v>
      </c>
      <c r="C297" s="7" t="s">
        <v>2299</v>
      </c>
      <c r="D297" s="7" t="s">
        <v>1299</v>
      </c>
      <c r="E297" s="7" t="s">
        <v>66</v>
      </c>
      <c r="F297" s="7" t="s">
        <v>2300</v>
      </c>
      <c r="G297" s="30">
        <v>2</v>
      </c>
      <c r="H297" s="30">
        <v>2</v>
      </c>
      <c r="I297" s="31">
        <v>0</v>
      </c>
      <c r="J297" s="32">
        <v>1</v>
      </c>
      <c r="K297" s="33">
        <v>0</v>
      </c>
      <c r="L297" s="34">
        <v>0</v>
      </c>
      <c r="M297" s="51" t="s">
        <v>4833</v>
      </c>
      <c r="N297" s="51"/>
    </row>
    <row r="298" spans="1:14" x14ac:dyDescent="0.3">
      <c r="A298" s="7" t="s">
        <v>403</v>
      </c>
      <c r="B298" s="7" t="s">
        <v>404</v>
      </c>
      <c r="C298" s="7" t="s">
        <v>2301</v>
      </c>
      <c r="D298" s="7" t="s">
        <v>1323</v>
      </c>
      <c r="E298" s="7" t="s">
        <v>71</v>
      </c>
      <c r="F298" s="7" t="s">
        <v>2302</v>
      </c>
      <c r="G298" s="30">
        <v>2</v>
      </c>
      <c r="H298" s="30">
        <v>2</v>
      </c>
      <c r="I298" s="31">
        <v>0</v>
      </c>
      <c r="J298" s="32">
        <v>0</v>
      </c>
      <c r="K298" s="33">
        <v>1</v>
      </c>
      <c r="L298" s="34">
        <v>0</v>
      </c>
      <c r="M298" s="51" t="s">
        <v>4834</v>
      </c>
      <c r="N298" s="51"/>
    </row>
    <row r="299" spans="1:14" x14ac:dyDescent="0.3">
      <c r="A299" s="7" t="s">
        <v>227</v>
      </c>
      <c r="B299" s="7" t="s">
        <v>2303</v>
      </c>
      <c r="C299" s="7" t="s">
        <v>2304</v>
      </c>
      <c r="D299" s="7" t="s">
        <v>1261</v>
      </c>
      <c r="E299" s="7" t="s">
        <v>76</v>
      </c>
      <c r="F299" s="7" t="s">
        <v>2305</v>
      </c>
      <c r="G299" s="30">
        <v>2</v>
      </c>
      <c r="H299" s="30">
        <v>2</v>
      </c>
      <c r="I299" s="31">
        <v>0</v>
      </c>
      <c r="J299" s="32">
        <v>0</v>
      </c>
      <c r="K299" s="33">
        <v>1</v>
      </c>
      <c r="L299" s="34">
        <v>0</v>
      </c>
      <c r="M299" s="51" t="s">
        <v>4834</v>
      </c>
      <c r="N299" s="51"/>
    </row>
    <row r="300" spans="1:14" x14ac:dyDescent="0.3">
      <c r="A300" s="7" t="s">
        <v>2306</v>
      </c>
      <c r="B300" s="7" t="s">
        <v>2307</v>
      </c>
      <c r="C300" s="7" t="s">
        <v>2308</v>
      </c>
      <c r="D300" s="7" t="s">
        <v>1199</v>
      </c>
      <c r="E300" s="7" t="s">
        <v>71</v>
      </c>
      <c r="F300" s="7" t="s">
        <v>2309</v>
      </c>
      <c r="G300" s="30">
        <v>2</v>
      </c>
      <c r="H300" s="30">
        <v>5</v>
      </c>
      <c r="I300" s="31">
        <v>0</v>
      </c>
      <c r="J300" s="32">
        <v>1</v>
      </c>
      <c r="K300" s="33">
        <v>0</v>
      </c>
      <c r="L300" s="34">
        <v>0</v>
      </c>
      <c r="M300" s="51" t="s">
        <v>4832</v>
      </c>
      <c r="N300" s="51"/>
    </row>
    <row r="301" spans="1:14" x14ac:dyDescent="0.3">
      <c r="A301" s="7" t="s">
        <v>2310</v>
      </c>
      <c r="B301" s="7" t="s">
        <v>2311</v>
      </c>
      <c r="C301" s="7" t="s">
        <v>2312</v>
      </c>
      <c r="D301" s="7" t="s">
        <v>1261</v>
      </c>
      <c r="E301" s="7" t="s">
        <v>1523</v>
      </c>
      <c r="F301" s="7" t="s">
        <v>2313</v>
      </c>
      <c r="G301" s="30">
        <v>2</v>
      </c>
      <c r="H301" s="30">
        <v>3</v>
      </c>
      <c r="I301" s="31">
        <v>1</v>
      </c>
      <c r="J301" s="32">
        <v>0</v>
      </c>
      <c r="K301" s="33">
        <v>0</v>
      </c>
      <c r="L301" s="34">
        <v>0</v>
      </c>
      <c r="M301" s="51" t="s">
        <v>4833</v>
      </c>
      <c r="N301" s="51"/>
    </row>
    <row r="302" spans="1:14" x14ac:dyDescent="0.3">
      <c r="A302" s="7" t="s">
        <v>2314</v>
      </c>
      <c r="B302" s="7" t="s">
        <v>2315</v>
      </c>
      <c r="C302" s="7" t="s">
        <v>2316</v>
      </c>
      <c r="D302" s="7" t="s">
        <v>2317</v>
      </c>
      <c r="E302" s="7" t="s">
        <v>81</v>
      </c>
      <c r="F302" s="7" t="s">
        <v>2318</v>
      </c>
      <c r="G302" s="30">
        <v>2</v>
      </c>
      <c r="H302" s="30">
        <v>2</v>
      </c>
      <c r="I302" s="31">
        <v>0</v>
      </c>
      <c r="J302" s="32">
        <v>1</v>
      </c>
      <c r="K302" s="33">
        <v>0</v>
      </c>
      <c r="L302" s="34">
        <v>0</v>
      </c>
      <c r="M302" s="51" t="s">
        <v>4832</v>
      </c>
      <c r="N302" s="51"/>
    </row>
    <row r="303" spans="1:14" x14ac:dyDescent="0.3">
      <c r="A303" s="7" t="s">
        <v>2319</v>
      </c>
      <c r="B303" s="7" t="s">
        <v>2320</v>
      </c>
      <c r="C303" s="7" t="s">
        <v>2321</v>
      </c>
      <c r="D303" s="7" t="s">
        <v>1951</v>
      </c>
      <c r="E303" s="7" t="s">
        <v>284</v>
      </c>
      <c r="F303" s="7" t="s">
        <v>2322</v>
      </c>
      <c r="G303" s="30">
        <v>2</v>
      </c>
      <c r="H303" s="30">
        <v>14</v>
      </c>
      <c r="I303" s="31">
        <v>0</v>
      </c>
      <c r="J303" s="32">
        <v>1</v>
      </c>
      <c r="K303" s="33">
        <v>0</v>
      </c>
      <c r="L303" s="34">
        <v>0</v>
      </c>
      <c r="M303" s="51" t="s">
        <v>4832</v>
      </c>
      <c r="N303" s="51"/>
    </row>
    <row r="304" spans="1:14" x14ac:dyDescent="0.3">
      <c r="A304" s="7" t="s">
        <v>2323</v>
      </c>
      <c r="B304" s="7" t="s">
        <v>2324</v>
      </c>
      <c r="C304" s="7" t="s">
        <v>2325</v>
      </c>
      <c r="D304" s="7" t="s">
        <v>1299</v>
      </c>
      <c r="E304" s="7" t="s">
        <v>548</v>
      </c>
      <c r="F304" s="7" t="s">
        <v>2326</v>
      </c>
      <c r="G304" s="30">
        <v>2</v>
      </c>
      <c r="H304" s="30">
        <v>3</v>
      </c>
      <c r="I304" s="31">
        <v>0</v>
      </c>
      <c r="J304" s="32">
        <v>1</v>
      </c>
      <c r="K304" s="33">
        <v>0</v>
      </c>
      <c r="L304" s="34">
        <v>0</v>
      </c>
      <c r="M304" s="51" t="s">
        <v>4832</v>
      </c>
      <c r="N304" s="51"/>
    </row>
    <row r="305" spans="1:14" x14ac:dyDescent="0.3">
      <c r="A305" s="7" t="s">
        <v>2327</v>
      </c>
      <c r="B305" s="7" t="s">
        <v>2328</v>
      </c>
      <c r="C305" s="7" t="s">
        <v>1946</v>
      </c>
      <c r="D305" s="7" t="s">
        <v>1357</v>
      </c>
      <c r="E305" s="7" t="s">
        <v>86</v>
      </c>
      <c r="F305" s="7" t="s">
        <v>2329</v>
      </c>
      <c r="G305" s="30">
        <v>2</v>
      </c>
      <c r="H305" s="30">
        <v>3</v>
      </c>
      <c r="I305" s="31">
        <v>0.5</v>
      </c>
      <c r="J305" s="32">
        <v>0.5</v>
      </c>
      <c r="K305" s="33">
        <v>0</v>
      </c>
      <c r="L305" s="34">
        <v>0</v>
      </c>
      <c r="M305" s="51" t="s">
        <v>4833</v>
      </c>
      <c r="N305" s="51"/>
    </row>
    <row r="306" spans="1:14" x14ac:dyDescent="0.3">
      <c r="A306" s="7" t="s">
        <v>2330</v>
      </c>
      <c r="B306" s="7" t="s">
        <v>2331</v>
      </c>
      <c r="C306" s="7" t="s">
        <v>2332</v>
      </c>
      <c r="D306" s="7" t="s">
        <v>1963</v>
      </c>
      <c r="E306" s="7" t="s">
        <v>2044</v>
      </c>
      <c r="F306" s="7" t="s">
        <v>2333</v>
      </c>
      <c r="G306" s="30">
        <v>2</v>
      </c>
      <c r="H306" s="30">
        <v>2</v>
      </c>
      <c r="I306" s="31">
        <v>0</v>
      </c>
      <c r="J306" s="32">
        <v>1</v>
      </c>
      <c r="K306" s="33">
        <v>0</v>
      </c>
      <c r="L306" s="34">
        <v>0</v>
      </c>
      <c r="M306" s="51" t="s">
        <v>4833</v>
      </c>
      <c r="N306" s="51"/>
    </row>
    <row r="307" spans="1:14" x14ac:dyDescent="0.3">
      <c r="A307" s="7" t="s">
        <v>2334</v>
      </c>
      <c r="B307" s="7" t="s">
        <v>2335</v>
      </c>
      <c r="C307" s="7" t="s">
        <v>1850</v>
      </c>
      <c r="D307" s="7" t="s">
        <v>1339</v>
      </c>
      <c r="E307" s="7" t="s">
        <v>91</v>
      </c>
      <c r="F307" s="7" t="s">
        <v>2336</v>
      </c>
      <c r="G307" s="30">
        <v>2</v>
      </c>
      <c r="H307" s="30">
        <v>2</v>
      </c>
      <c r="I307" s="31">
        <v>1</v>
      </c>
      <c r="J307" s="32">
        <v>0</v>
      </c>
      <c r="K307" s="33">
        <v>0</v>
      </c>
      <c r="L307" s="34">
        <v>0</v>
      </c>
      <c r="M307" s="51" t="s">
        <v>4832</v>
      </c>
      <c r="N307" s="51"/>
    </row>
    <row r="308" spans="1:14" x14ac:dyDescent="0.3">
      <c r="A308" s="7" t="s">
        <v>779</v>
      </c>
      <c r="B308" s="7" t="s">
        <v>780</v>
      </c>
      <c r="C308" s="7" t="s">
        <v>2337</v>
      </c>
      <c r="D308" s="7" t="s">
        <v>1676</v>
      </c>
      <c r="E308" s="7" t="s">
        <v>71</v>
      </c>
      <c r="F308" s="7" t="s">
        <v>2338</v>
      </c>
      <c r="G308" s="30">
        <v>2</v>
      </c>
      <c r="H308" s="30">
        <v>16</v>
      </c>
      <c r="I308" s="31">
        <v>0</v>
      </c>
      <c r="J308" s="32">
        <v>0</v>
      </c>
      <c r="K308" s="33">
        <v>1</v>
      </c>
      <c r="L308" s="34">
        <v>0</v>
      </c>
      <c r="M308" s="51" t="s">
        <v>4834</v>
      </c>
      <c r="N308" s="51"/>
    </row>
    <row r="309" spans="1:14" x14ac:dyDescent="0.3">
      <c r="A309" s="7" t="s">
        <v>315</v>
      </c>
      <c r="B309" s="7" t="s">
        <v>2339</v>
      </c>
      <c r="C309" s="7" t="s">
        <v>2340</v>
      </c>
      <c r="D309" s="7" t="s">
        <v>1328</v>
      </c>
      <c r="E309" s="7" t="s">
        <v>86</v>
      </c>
      <c r="F309" s="7" t="s">
        <v>2341</v>
      </c>
      <c r="G309" s="30">
        <v>2</v>
      </c>
      <c r="H309" s="30">
        <v>3</v>
      </c>
      <c r="I309" s="31">
        <v>0</v>
      </c>
      <c r="J309" s="32">
        <v>0</v>
      </c>
      <c r="K309" s="33">
        <v>1</v>
      </c>
      <c r="L309" s="34">
        <v>0</v>
      </c>
      <c r="M309" s="51" t="s">
        <v>4834</v>
      </c>
      <c r="N309" s="51"/>
    </row>
    <row r="310" spans="1:14" x14ac:dyDescent="0.3">
      <c r="A310" s="7" t="s">
        <v>2342</v>
      </c>
      <c r="B310" s="7" t="s">
        <v>2343</v>
      </c>
      <c r="C310" s="7" t="s">
        <v>2344</v>
      </c>
      <c r="D310" s="7" t="s">
        <v>1199</v>
      </c>
      <c r="E310" s="7" t="s">
        <v>630</v>
      </c>
      <c r="F310" s="7" t="s">
        <v>2345</v>
      </c>
      <c r="G310" s="30">
        <v>2</v>
      </c>
      <c r="H310" s="30">
        <v>4</v>
      </c>
      <c r="I310" s="31">
        <v>0</v>
      </c>
      <c r="J310" s="32">
        <v>1</v>
      </c>
      <c r="K310" s="33">
        <v>0</v>
      </c>
      <c r="L310" s="34">
        <v>0</v>
      </c>
      <c r="M310" s="51" t="s">
        <v>4833</v>
      </c>
      <c r="N310" s="51"/>
    </row>
    <row r="311" spans="1:14" x14ac:dyDescent="0.3">
      <c r="A311" s="7" t="s">
        <v>2346</v>
      </c>
      <c r="B311" s="7" t="s">
        <v>2347</v>
      </c>
      <c r="C311" s="7" t="s">
        <v>2348</v>
      </c>
      <c r="D311" s="7" t="s">
        <v>1349</v>
      </c>
      <c r="E311" s="7" t="s">
        <v>177</v>
      </c>
      <c r="F311" s="7" t="s">
        <v>2349</v>
      </c>
      <c r="G311" s="30">
        <v>2</v>
      </c>
      <c r="H311" s="30">
        <v>4</v>
      </c>
      <c r="I311" s="31">
        <v>0.5</v>
      </c>
      <c r="J311" s="32">
        <v>0.5</v>
      </c>
      <c r="K311" s="33">
        <v>0</v>
      </c>
      <c r="L311" s="34">
        <v>0</v>
      </c>
      <c r="M311" s="51" t="s">
        <v>4832</v>
      </c>
      <c r="N311" s="51"/>
    </row>
    <row r="312" spans="1:14" x14ac:dyDescent="0.3">
      <c r="A312" s="7" t="s">
        <v>1066</v>
      </c>
      <c r="B312" s="7" t="s">
        <v>2350</v>
      </c>
      <c r="C312" s="7" t="s">
        <v>1218</v>
      </c>
      <c r="D312" s="7" t="s">
        <v>1261</v>
      </c>
      <c r="E312" s="7" t="s">
        <v>141</v>
      </c>
      <c r="F312" s="7" t="s">
        <v>2351</v>
      </c>
      <c r="G312" s="30">
        <v>2</v>
      </c>
      <c r="H312" s="30">
        <v>2</v>
      </c>
      <c r="I312" s="31">
        <v>0</v>
      </c>
      <c r="J312" s="32">
        <v>0</v>
      </c>
      <c r="K312" s="33">
        <v>0</v>
      </c>
      <c r="L312" s="34">
        <v>1</v>
      </c>
      <c r="M312" s="51" t="s">
        <v>4834</v>
      </c>
      <c r="N312" s="51"/>
    </row>
    <row r="313" spans="1:14" x14ac:dyDescent="0.3">
      <c r="A313" s="7" t="s">
        <v>2352</v>
      </c>
      <c r="B313" s="7" t="s">
        <v>2353</v>
      </c>
      <c r="C313" s="7" t="s">
        <v>1218</v>
      </c>
      <c r="D313" s="7" t="s">
        <v>2247</v>
      </c>
      <c r="E313" s="7" t="s">
        <v>172</v>
      </c>
      <c r="F313" s="7" t="s">
        <v>2354</v>
      </c>
      <c r="G313" s="30">
        <v>2</v>
      </c>
      <c r="H313" s="30">
        <v>5</v>
      </c>
      <c r="I313" s="31">
        <v>0</v>
      </c>
      <c r="J313" s="32">
        <v>1</v>
      </c>
      <c r="K313" s="33">
        <v>0</v>
      </c>
      <c r="L313" s="34">
        <v>0</v>
      </c>
      <c r="M313" s="51" t="s">
        <v>4833</v>
      </c>
      <c r="N313" s="51"/>
    </row>
    <row r="314" spans="1:14" x14ac:dyDescent="0.3">
      <c r="A314" s="7" t="s">
        <v>2355</v>
      </c>
      <c r="B314" s="7" t="s">
        <v>2356</v>
      </c>
      <c r="C314" s="7" t="s">
        <v>2357</v>
      </c>
      <c r="D314" s="7" t="s">
        <v>2358</v>
      </c>
      <c r="E314" s="7" t="s">
        <v>71</v>
      </c>
      <c r="F314" s="7" t="s">
        <v>2359</v>
      </c>
      <c r="G314" s="30">
        <v>2</v>
      </c>
      <c r="H314" s="30">
        <v>2</v>
      </c>
      <c r="I314" s="31">
        <v>0</v>
      </c>
      <c r="J314" s="32">
        <v>1</v>
      </c>
      <c r="K314" s="33">
        <v>0</v>
      </c>
      <c r="L314" s="34">
        <v>0</v>
      </c>
      <c r="M314" s="51" t="s">
        <v>4832</v>
      </c>
      <c r="N314" s="51"/>
    </row>
    <row r="315" spans="1:14" x14ac:dyDescent="0.3">
      <c r="A315" s="7" t="s">
        <v>2360</v>
      </c>
      <c r="B315" s="7" t="s">
        <v>2361</v>
      </c>
      <c r="C315" s="7" t="s">
        <v>1218</v>
      </c>
      <c r="D315" s="7" t="s">
        <v>1266</v>
      </c>
      <c r="E315" s="7" t="s">
        <v>1590</v>
      </c>
      <c r="F315" s="7" t="s">
        <v>2362</v>
      </c>
      <c r="G315" s="30">
        <v>2</v>
      </c>
      <c r="H315" s="30">
        <v>2</v>
      </c>
      <c r="I315" s="31">
        <v>0</v>
      </c>
      <c r="J315" s="32">
        <v>1</v>
      </c>
      <c r="K315" s="33">
        <v>0</v>
      </c>
      <c r="L315" s="34">
        <v>0</v>
      </c>
      <c r="M315" s="51" t="s">
        <v>4832</v>
      </c>
      <c r="N315" s="51"/>
    </row>
    <row r="316" spans="1:14" x14ac:dyDescent="0.3">
      <c r="A316" s="7" t="s">
        <v>2363</v>
      </c>
      <c r="B316" s="7" t="s">
        <v>2364</v>
      </c>
      <c r="C316" s="7" t="s">
        <v>2365</v>
      </c>
      <c r="D316" s="7" t="s">
        <v>1307</v>
      </c>
      <c r="E316" s="7" t="s">
        <v>141</v>
      </c>
      <c r="F316" s="7" t="s">
        <v>2366</v>
      </c>
      <c r="G316" s="30">
        <v>2</v>
      </c>
      <c r="H316" s="30">
        <v>2</v>
      </c>
      <c r="I316" s="31">
        <v>0</v>
      </c>
      <c r="J316" s="32">
        <v>1</v>
      </c>
      <c r="K316" s="33">
        <v>0</v>
      </c>
      <c r="L316" s="34">
        <v>0</v>
      </c>
      <c r="M316" s="51" t="s">
        <v>4832</v>
      </c>
      <c r="N316" s="51"/>
    </row>
    <row r="317" spans="1:14" x14ac:dyDescent="0.3">
      <c r="A317" s="7" t="s">
        <v>671</v>
      </c>
      <c r="B317" s="7" t="s">
        <v>672</v>
      </c>
      <c r="C317" s="7" t="s">
        <v>2367</v>
      </c>
      <c r="D317" s="7" t="s">
        <v>1328</v>
      </c>
      <c r="E317" s="7" t="s">
        <v>86</v>
      </c>
      <c r="F317" s="7" t="s">
        <v>2368</v>
      </c>
      <c r="G317" s="30">
        <v>2</v>
      </c>
      <c r="H317" s="30">
        <v>4</v>
      </c>
      <c r="I317" s="31">
        <v>0</v>
      </c>
      <c r="J317" s="32">
        <v>0</v>
      </c>
      <c r="K317" s="33">
        <v>1</v>
      </c>
      <c r="L317" s="34">
        <v>0</v>
      </c>
      <c r="M317" s="51" t="s">
        <v>4834</v>
      </c>
      <c r="N317" s="51"/>
    </row>
    <row r="318" spans="1:14" x14ac:dyDescent="0.3">
      <c r="A318" s="7" t="s">
        <v>2369</v>
      </c>
      <c r="B318" s="7" t="s">
        <v>2370</v>
      </c>
      <c r="C318" s="7" t="s">
        <v>2371</v>
      </c>
      <c r="D318" s="7" t="s">
        <v>1439</v>
      </c>
      <c r="E318" s="7" t="s">
        <v>86</v>
      </c>
      <c r="F318" s="7" t="s">
        <v>2372</v>
      </c>
      <c r="G318" s="30">
        <v>2</v>
      </c>
      <c r="H318" s="30">
        <v>2</v>
      </c>
      <c r="I318" s="31">
        <v>0</v>
      </c>
      <c r="J318" s="32">
        <v>1</v>
      </c>
      <c r="K318" s="33">
        <v>0</v>
      </c>
      <c r="L318" s="34">
        <v>0</v>
      </c>
      <c r="M318" s="51" t="s">
        <v>4832</v>
      </c>
      <c r="N318" s="51"/>
    </row>
    <row r="319" spans="1:14" x14ac:dyDescent="0.3">
      <c r="A319" s="7" t="s">
        <v>2373</v>
      </c>
      <c r="B319" s="7" t="s">
        <v>2374</v>
      </c>
      <c r="C319" s="7" t="s">
        <v>2375</v>
      </c>
      <c r="D319" s="7" t="s">
        <v>2376</v>
      </c>
      <c r="E319" s="7" t="s">
        <v>66</v>
      </c>
      <c r="F319" s="7" t="s">
        <v>2377</v>
      </c>
      <c r="G319" s="30">
        <v>2</v>
      </c>
      <c r="H319" s="30">
        <v>3</v>
      </c>
      <c r="I319" s="31">
        <v>0</v>
      </c>
      <c r="J319" s="32">
        <v>1</v>
      </c>
      <c r="K319" s="33">
        <v>0</v>
      </c>
      <c r="L319" s="34">
        <v>0</v>
      </c>
      <c r="M319" s="51" t="s">
        <v>4832</v>
      </c>
      <c r="N319" s="51"/>
    </row>
    <row r="320" spans="1:14" x14ac:dyDescent="0.3">
      <c r="A320" s="7" t="s">
        <v>2378</v>
      </c>
      <c r="B320" s="7" t="s">
        <v>2379</v>
      </c>
      <c r="C320" s="7" t="s">
        <v>1828</v>
      </c>
      <c r="D320" s="7" t="s">
        <v>1328</v>
      </c>
      <c r="E320" s="7" t="s">
        <v>86</v>
      </c>
      <c r="F320" s="7" t="s">
        <v>2380</v>
      </c>
      <c r="G320" s="30">
        <v>2</v>
      </c>
      <c r="H320" s="30">
        <v>3</v>
      </c>
      <c r="I320" s="31">
        <v>0.5</v>
      </c>
      <c r="J320" s="32">
        <v>0.5</v>
      </c>
      <c r="K320" s="33">
        <v>0</v>
      </c>
      <c r="L320" s="34">
        <v>0</v>
      </c>
      <c r="M320" s="51" t="s">
        <v>4832</v>
      </c>
      <c r="N320" s="51"/>
    </row>
    <row r="321" spans="1:14" x14ac:dyDescent="0.3">
      <c r="A321" s="7" t="s">
        <v>2381</v>
      </c>
      <c r="B321" s="7" t="s">
        <v>2382</v>
      </c>
      <c r="C321" s="7" t="s">
        <v>2383</v>
      </c>
      <c r="D321" s="7" t="s">
        <v>1608</v>
      </c>
      <c r="E321" s="7" t="s">
        <v>1080</v>
      </c>
      <c r="F321" s="7" t="s">
        <v>2384</v>
      </c>
      <c r="G321" s="30">
        <v>2</v>
      </c>
      <c r="H321" s="30">
        <v>2</v>
      </c>
      <c r="I321" s="31">
        <v>0</v>
      </c>
      <c r="J321" s="32">
        <v>1</v>
      </c>
      <c r="K321" s="33">
        <v>0</v>
      </c>
      <c r="L321" s="34">
        <v>0</v>
      </c>
      <c r="M321" s="51" t="s">
        <v>4833</v>
      </c>
      <c r="N321" s="51"/>
    </row>
    <row r="322" spans="1:14" x14ac:dyDescent="0.3">
      <c r="A322" s="7" t="s">
        <v>295</v>
      </c>
      <c r="B322" s="7" t="s">
        <v>2385</v>
      </c>
      <c r="C322" s="7" t="s">
        <v>1218</v>
      </c>
      <c r="D322" s="7" t="s">
        <v>2386</v>
      </c>
      <c r="E322" s="7" t="s">
        <v>91</v>
      </c>
      <c r="F322" s="7" t="s">
        <v>2387</v>
      </c>
      <c r="G322" s="30">
        <v>2</v>
      </c>
      <c r="H322" s="30">
        <v>3</v>
      </c>
      <c r="I322" s="31">
        <v>0</v>
      </c>
      <c r="J322" s="32">
        <v>0</v>
      </c>
      <c r="K322" s="33">
        <v>1</v>
      </c>
      <c r="L322" s="34">
        <v>0</v>
      </c>
      <c r="M322" s="51" t="s">
        <v>4834</v>
      </c>
      <c r="N322" s="51"/>
    </row>
    <row r="323" spans="1:14" x14ac:dyDescent="0.3">
      <c r="A323" s="7" t="s">
        <v>2388</v>
      </c>
      <c r="B323" s="7" t="s">
        <v>2389</v>
      </c>
      <c r="C323" s="7" t="s">
        <v>2390</v>
      </c>
      <c r="D323" s="7" t="s">
        <v>1328</v>
      </c>
      <c r="E323" s="7" t="s">
        <v>86</v>
      </c>
      <c r="F323" s="7" t="s">
        <v>2391</v>
      </c>
      <c r="G323" s="30">
        <v>2</v>
      </c>
      <c r="H323" s="30">
        <v>2</v>
      </c>
      <c r="I323" s="31">
        <v>0</v>
      </c>
      <c r="J323" s="32">
        <v>1</v>
      </c>
      <c r="K323" s="33">
        <v>0</v>
      </c>
      <c r="L323" s="34">
        <v>0</v>
      </c>
      <c r="M323" s="51" t="s">
        <v>4832</v>
      </c>
      <c r="N323" s="51"/>
    </row>
    <row r="324" spans="1:14" x14ac:dyDescent="0.3">
      <c r="A324" s="7" t="s">
        <v>542</v>
      </c>
      <c r="B324" s="7" t="s">
        <v>2392</v>
      </c>
      <c r="C324" s="7" t="s">
        <v>2393</v>
      </c>
      <c r="D324" s="7" t="s">
        <v>1323</v>
      </c>
      <c r="E324" s="7" t="s">
        <v>413</v>
      </c>
      <c r="F324" s="7" t="s">
        <v>2394</v>
      </c>
      <c r="G324" s="30">
        <v>2</v>
      </c>
      <c r="H324" s="30">
        <v>3</v>
      </c>
      <c r="I324" s="31">
        <v>0</v>
      </c>
      <c r="J324" s="32">
        <v>0</v>
      </c>
      <c r="K324" s="33">
        <v>1</v>
      </c>
      <c r="L324" s="34">
        <v>0</v>
      </c>
      <c r="M324" s="51" t="s">
        <v>4834</v>
      </c>
      <c r="N324" s="51"/>
    </row>
    <row r="325" spans="1:14" x14ac:dyDescent="0.3">
      <c r="A325" s="7" t="s">
        <v>2395</v>
      </c>
      <c r="B325" s="7" t="s">
        <v>2396</v>
      </c>
      <c r="C325" s="7" t="s">
        <v>2397</v>
      </c>
      <c r="D325" s="7" t="s">
        <v>2398</v>
      </c>
      <c r="E325" s="7" t="s">
        <v>76</v>
      </c>
      <c r="F325" s="7" t="s">
        <v>2399</v>
      </c>
      <c r="G325" s="30">
        <v>2</v>
      </c>
      <c r="H325" s="30">
        <v>2</v>
      </c>
      <c r="I325" s="31">
        <v>0</v>
      </c>
      <c r="J325" s="32">
        <v>1</v>
      </c>
      <c r="K325" s="33">
        <v>0</v>
      </c>
      <c r="L325" s="34">
        <v>0</v>
      </c>
      <c r="M325" s="51" t="s">
        <v>4832</v>
      </c>
      <c r="N325" s="51"/>
    </row>
    <row r="326" spans="1:14" x14ac:dyDescent="0.3">
      <c r="A326" s="7" t="s">
        <v>2400</v>
      </c>
      <c r="B326" s="7" t="s">
        <v>2401</v>
      </c>
      <c r="C326" s="7" t="s">
        <v>2402</v>
      </c>
      <c r="D326" s="7" t="s">
        <v>2403</v>
      </c>
      <c r="E326" s="7" t="s">
        <v>215</v>
      </c>
      <c r="F326" s="7" t="s">
        <v>2404</v>
      </c>
      <c r="G326" s="30">
        <v>2</v>
      </c>
      <c r="H326" s="30">
        <v>3</v>
      </c>
      <c r="I326" s="31">
        <v>0</v>
      </c>
      <c r="J326" s="32">
        <v>1</v>
      </c>
      <c r="K326" s="33">
        <v>0</v>
      </c>
      <c r="L326" s="34">
        <v>0</v>
      </c>
      <c r="M326" s="51" t="s">
        <v>4832</v>
      </c>
      <c r="N326" s="51"/>
    </row>
    <row r="327" spans="1:14" x14ac:dyDescent="0.3">
      <c r="A327" s="7" t="s">
        <v>2405</v>
      </c>
      <c r="B327" s="7" t="s">
        <v>2406</v>
      </c>
      <c r="C327" s="7" t="s">
        <v>2407</v>
      </c>
      <c r="D327" s="7" t="s">
        <v>1219</v>
      </c>
      <c r="E327" s="7" t="s">
        <v>141</v>
      </c>
      <c r="F327" s="7" t="s">
        <v>2408</v>
      </c>
      <c r="G327" s="30">
        <v>2</v>
      </c>
      <c r="H327" s="30">
        <v>2</v>
      </c>
      <c r="I327" s="31">
        <v>0</v>
      </c>
      <c r="J327" s="32">
        <v>1</v>
      </c>
      <c r="K327" s="33">
        <v>0</v>
      </c>
      <c r="L327" s="34">
        <v>0</v>
      </c>
      <c r="M327" s="51" t="s">
        <v>4832</v>
      </c>
      <c r="N327" s="51"/>
    </row>
    <row r="328" spans="1:14" x14ac:dyDescent="0.3">
      <c r="A328" s="7" t="s">
        <v>2409</v>
      </c>
      <c r="B328" s="7" t="s">
        <v>2410</v>
      </c>
      <c r="C328" s="7" t="s">
        <v>2411</v>
      </c>
      <c r="D328" s="7" t="s">
        <v>1328</v>
      </c>
      <c r="E328" s="7" t="s">
        <v>86</v>
      </c>
      <c r="F328" s="7" t="s">
        <v>2412</v>
      </c>
      <c r="G328" s="30">
        <v>2</v>
      </c>
      <c r="H328" s="30">
        <v>2</v>
      </c>
      <c r="I328" s="31">
        <v>0</v>
      </c>
      <c r="J328" s="32">
        <v>1</v>
      </c>
      <c r="K328" s="33">
        <v>0</v>
      </c>
      <c r="L328" s="34">
        <v>0</v>
      </c>
      <c r="M328" s="51" t="s">
        <v>4832</v>
      </c>
      <c r="N328" s="51"/>
    </row>
    <row r="329" spans="1:14" x14ac:dyDescent="0.3">
      <c r="A329" s="7" t="s">
        <v>2413</v>
      </c>
      <c r="B329" s="7" t="s">
        <v>2414</v>
      </c>
      <c r="C329" s="7" t="s">
        <v>2415</v>
      </c>
      <c r="D329" s="7" t="s">
        <v>1199</v>
      </c>
      <c r="E329" s="7" t="s">
        <v>1836</v>
      </c>
      <c r="F329" s="7" t="s">
        <v>2416</v>
      </c>
      <c r="G329" s="30">
        <v>2</v>
      </c>
      <c r="H329" s="30">
        <v>5</v>
      </c>
      <c r="I329" s="31">
        <v>0</v>
      </c>
      <c r="J329" s="32">
        <v>1</v>
      </c>
      <c r="K329" s="33">
        <v>0</v>
      </c>
      <c r="L329" s="34">
        <v>0</v>
      </c>
      <c r="M329" s="51" t="s">
        <v>4832</v>
      </c>
      <c r="N329" s="51"/>
    </row>
    <row r="330" spans="1:14" x14ac:dyDescent="0.3">
      <c r="A330" s="7" t="s">
        <v>894</v>
      </c>
      <c r="B330" s="7" t="s">
        <v>2417</v>
      </c>
      <c r="C330" s="7" t="s">
        <v>2418</v>
      </c>
      <c r="D330" s="7" t="s">
        <v>1307</v>
      </c>
      <c r="E330" s="7" t="s">
        <v>896</v>
      </c>
      <c r="F330" s="7" t="s">
        <v>2419</v>
      </c>
      <c r="G330" s="30">
        <v>2</v>
      </c>
      <c r="H330" s="30">
        <v>2</v>
      </c>
      <c r="I330" s="31">
        <v>0</v>
      </c>
      <c r="J330" s="32">
        <v>0</v>
      </c>
      <c r="K330" s="33">
        <v>0</v>
      </c>
      <c r="L330" s="34">
        <v>1</v>
      </c>
      <c r="M330" s="51" t="s">
        <v>4834</v>
      </c>
      <c r="N330" s="51"/>
    </row>
    <row r="331" spans="1:14" x14ac:dyDescent="0.3">
      <c r="A331" s="7" t="s">
        <v>2420</v>
      </c>
      <c r="B331" s="7" t="s">
        <v>2421</v>
      </c>
      <c r="C331" s="7" t="s">
        <v>1946</v>
      </c>
      <c r="D331" s="7" t="s">
        <v>1357</v>
      </c>
      <c r="E331" s="7" t="s">
        <v>86</v>
      </c>
      <c r="F331" s="7" t="s">
        <v>2422</v>
      </c>
      <c r="G331" s="30">
        <v>2</v>
      </c>
      <c r="H331" s="30">
        <v>2</v>
      </c>
      <c r="I331" s="31">
        <v>0</v>
      </c>
      <c r="J331" s="32">
        <v>1</v>
      </c>
      <c r="K331" s="33">
        <v>0</v>
      </c>
      <c r="L331" s="34">
        <v>0</v>
      </c>
      <c r="M331" s="51" t="s">
        <v>4833</v>
      </c>
      <c r="N331" s="51"/>
    </row>
    <row r="332" spans="1:14" x14ac:dyDescent="0.3">
      <c r="A332" s="7" t="s">
        <v>1010</v>
      </c>
      <c r="B332" s="7" t="s">
        <v>2423</v>
      </c>
      <c r="C332" s="7" t="s">
        <v>2424</v>
      </c>
      <c r="D332" s="7" t="s">
        <v>2425</v>
      </c>
      <c r="E332" s="7" t="s">
        <v>141</v>
      </c>
      <c r="F332" s="7" t="s">
        <v>2426</v>
      </c>
      <c r="G332" s="30">
        <v>2</v>
      </c>
      <c r="H332" s="30">
        <v>2</v>
      </c>
      <c r="I332" s="31">
        <v>0</v>
      </c>
      <c r="J332" s="32">
        <v>0</v>
      </c>
      <c r="K332" s="33">
        <v>0</v>
      </c>
      <c r="L332" s="34">
        <v>1</v>
      </c>
      <c r="M332" s="51" t="s">
        <v>4834</v>
      </c>
      <c r="N332" s="51"/>
    </row>
    <row r="333" spans="1:14" x14ac:dyDescent="0.3">
      <c r="A333" s="7" t="s">
        <v>2427</v>
      </c>
      <c r="B333" s="7" t="s">
        <v>2428</v>
      </c>
      <c r="C333" s="7" t="s">
        <v>2187</v>
      </c>
      <c r="D333" s="7" t="s">
        <v>1261</v>
      </c>
      <c r="E333" s="7" t="s">
        <v>523</v>
      </c>
      <c r="F333" s="7" t="s">
        <v>2429</v>
      </c>
      <c r="G333" s="30">
        <v>2</v>
      </c>
      <c r="H333" s="30">
        <v>4</v>
      </c>
      <c r="I333" s="31">
        <v>0</v>
      </c>
      <c r="J333" s="32">
        <v>1</v>
      </c>
      <c r="K333" s="33">
        <v>0</v>
      </c>
      <c r="L333" s="34">
        <v>0</v>
      </c>
      <c r="M333" s="51" t="s">
        <v>4833</v>
      </c>
      <c r="N333" s="51"/>
    </row>
    <row r="334" spans="1:14" x14ac:dyDescent="0.3">
      <c r="A334" s="7" t="s">
        <v>695</v>
      </c>
      <c r="B334" s="7" t="s">
        <v>2430</v>
      </c>
      <c r="C334" s="7" t="s">
        <v>1218</v>
      </c>
      <c r="D334" s="7" t="s">
        <v>1581</v>
      </c>
      <c r="E334" s="7" t="s">
        <v>172</v>
      </c>
      <c r="F334" s="7" t="s">
        <v>2431</v>
      </c>
      <c r="G334" s="30">
        <v>2</v>
      </c>
      <c r="H334" s="30">
        <v>2</v>
      </c>
      <c r="I334" s="31">
        <v>0</v>
      </c>
      <c r="J334" s="32">
        <v>0</v>
      </c>
      <c r="K334" s="33">
        <v>1</v>
      </c>
      <c r="L334" s="34">
        <v>0</v>
      </c>
      <c r="M334" s="51" t="s">
        <v>4834</v>
      </c>
      <c r="N334" s="51"/>
    </row>
    <row r="335" spans="1:14" x14ac:dyDescent="0.3">
      <c r="A335" s="7" t="s">
        <v>2432</v>
      </c>
      <c r="B335" s="7" t="s">
        <v>2433</v>
      </c>
      <c r="C335" s="7" t="s">
        <v>2434</v>
      </c>
      <c r="D335" s="7" t="s">
        <v>1266</v>
      </c>
      <c r="E335" s="7" t="s">
        <v>71</v>
      </c>
      <c r="F335" s="7" t="s">
        <v>2435</v>
      </c>
      <c r="G335" s="30">
        <v>2</v>
      </c>
      <c r="H335" s="30">
        <v>2</v>
      </c>
      <c r="I335" s="31">
        <v>0</v>
      </c>
      <c r="J335" s="32">
        <v>1</v>
      </c>
      <c r="K335" s="33">
        <v>0</v>
      </c>
      <c r="L335" s="34">
        <v>0</v>
      </c>
      <c r="M335" s="51" t="s">
        <v>4833</v>
      </c>
      <c r="N335" s="51"/>
    </row>
    <row r="336" spans="1:14" x14ac:dyDescent="0.3">
      <c r="A336" s="7" t="s">
        <v>2436</v>
      </c>
      <c r="B336" s="7" t="s">
        <v>2437</v>
      </c>
      <c r="C336" s="7" t="s">
        <v>1946</v>
      </c>
      <c r="D336" s="7" t="s">
        <v>1328</v>
      </c>
      <c r="E336" s="7" t="s">
        <v>86</v>
      </c>
      <c r="F336" s="7" t="s">
        <v>2438</v>
      </c>
      <c r="G336" s="30">
        <v>2</v>
      </c>
      <c r="H336" s="30">
        <v>5</v>
      </c>
      <c r="I336" s="31">
        <v>1</v>
      </c>
      <c r="J336" s="32">
        <v>0</v>
      </c>
      <c r="K336" s="33">
        <v>0</v>
      </c>
      <c r="L336" s="34">
        <v>0</v>
      </c>
      <c r="M336" s="51" t="s">
        <v>4833</v>
      </c>
      <c r="N336" s="51"/>
    </row>
    <row r="337" spans="1:14" x14ac:dyDescent="0.3">
      <c r="A337" s="7" t="s">
        <v>2439</v>
      </c>
      <c r="B337" s="7" t="s">
        <v>2440</v>
      </c>
      <c r="C337" s="7" t="s">
        <v>1348</v>
      </c>
      <c r="D337" s="7" t="s">
        <v>1649</v>
      </c>
      <c r="E337" s="7" t="s">
        <v>956</v>
      </c>
      <c r="F337" s="7" t="s">
        <v>2441</v>
      </c>
      <c r="G337" s="30">
        <v>2</v>
      </c>
      <c r="H337" s="30">
        <v>2</v>
      </c>
      <c r="I337" s="31">
        <v>0</v>
      </c>
      <c r="J337" s="32">
        <v>1</v>
      </c>
      <c r="K337" s="33">
        <v>0</v>
      </c>
      <c r="L337" s="34">
        <v>0</v>
      </c>
      <c r="M337" s="51" t="s">
        <v>4832</v>
      </c>
      <c r="N337" s="51"/>
    </row>
    <row r="338" spans="1:14" x14ac:dyDescent="0.3">
      <c r="A338" s="7" t="s">
        <v>2442</v>
      </c>
      <c r="B338" s="7" t="s">
        <v>2443</v>
      </c>
      <c r="C338" s="7" t="s">
        <v>2444</v>
      </c>
      <c r="D338" s="7" t="s">
        <v>1199</v>
      </c>
      <c r="E338" s="7" t="s">
        <v>478</v>
      </c>
      <c r="F338" s="7" t="s">
        <v>2445</v>
      </c>
      <c r="G338" s="30">
        <v>2</v>
      </c>
      <c r="H338" s="30">
        <v>13</v>
      </c>
      <c r="I338" s="31">
        <v>1</v>
      </c>
      <c r="J338" s="32">
        <v>0</v>
      </c>
      <c r="K338" s="33">
        <v>0</v>
      </c>
      <c r="L338" s="34">
        <v>0</v>
      </c>
      <c r="M338" s="51" t="s">
        <v>4833</v>
      </c>
      <c r="N338" s="51"/>
    </row>
    <row r="339" spans="1:14" x14ac:dyDescent="0.3">
      <c r="A339" s="7" t="s">
        <v>2446</v>
      </c>
      <c r="B339" s="7" t="s">
        <v>2447</v>
      </c>
      <c r="C339" s="7" t="s">
        <v>1218</v>
      </c>
      <c r="D339" s="7" t="s">
        <v>2264</v>
      </c>
      <c r="E339" s="7" t="s">
        <v>868</v>
      </c>
      <c r="F339" s="7" t="s">
        <v>2448</v>
      </c>
      <c r="G339" s="30">
        <v>2</v>
      </c>
      <c r="H339" s="30">
        <v>7</v>
      </c>
      <c r="I339" s="31">
        <v>0</v>
      </c>
      <c r="J339" s="32">
        <v>1</v>
      </c>
      <c r="K339" s="33">
        <v>0</v>
      </c>
      <c r="L339" s="34">
        <v>0</v>
      </c>
      <c r="M339" s="51" t="s">
        <v>4832</v>
      </c>
      <c r="N339" s="51"/>
    </row>
    <row r="340" spans="1:14" x14ac:dyDescent="0.3">
      <c r="A340" s="7" t="s">
        <v>2449</v>
      </c>
      <c r="B340" s="7" t="s">
        <v>2450</v>
      </c>
      <c r="C340" s="7" t="s">
        <v>2451</v>
      </c>
      <c r="D340" s="7" t="s">
        <v>1357</v>
      </c>
      <c r="E340" s="7" t="s">
        <v>86</v>
      </c>
      <c r="F340" s="7" t="s">
        <v>2452</v>
      </c>
      <c r="G340" s="30">
        <v>2</v>
      </c>
      <c r="H340" s="30">
        <v>3</v>
      </c>
      <c r="I340" s="31">
        <v>0.5</v>
      </c>
      <c r="J340" s="32">
        <v>0.5</v>
      </c>
      <c r="K340" s="33">
        <v>0</v>
      </c>
      <c r="L340" s="34">
        <v>0</v>
      </c>
      <c r="M340" s="51" t="s">
        <v>4832</v>
      </c>
      <c r="N340" s="51"/>
    </row>
    <row r="341" spans="1:14" x14ac:dyDescent="0.3">
      <c r="A341" s="7" t="s">
        <v>2453</v>
      </c>
      <c r="B341" s="7" t="s">
        <v>2454</v>
      </c>
      <c r="C341" s="7" t="s">
        <v>1218</v>
      </c>
      <c r="D341" s="7" t="s">
        <v>2455</v>
      </c>
      <c r="E341" s="7" t="s">
        <v>91</v>
      </c>
      <c r="F341" s="7" t="s">
        <v>2456</v>
      </c>
      <c r="G341" s="30">
        <v>2</v>
      </c>
      <c r="H341" s="30">
        <v>2</v>
      </c>
      <c r="I341" s="31">
        <v>0.5</v>
      </c>
      <c r="J341" s="32">
        <v>0.5</v>
      </c>
      <c r="K341" s="33">
        <v>0</v>
      </c>
      <c r="L341" s="34">
        <v>0</v>
      </c>
      <c r="M341" s="51" t="s">
        <v>4834</v>
      </c>
      <c r="N341" s="51"/>
    </row>
    <row r="342" spans="1:14" x14ac:dyDescent="0.3">
      <c r="A342" s="7" t="s">
        <v>2457</v>
      </c>
      <c r="B342" s="7" t="s">
        <v>2458</v>
      </c>
      <c r="C342" s="7" t="s">
        <v>2013</v>
      </c>
      <c r="D342" s="7" t="s">
        <v>1357</v>
      </c>
      <c r="E342" s="7" t="s">
        <v>86</v>
      </c>
      <c r="F342" s="7" t="s">
        <v>2459</v>
      </c>
      <c r="G342" s="30">
        <v>2</v>
      </c>
      <c r="H342" s="30">
        <v>4</v>
      </c>
      <c r="I342" s="31">
        <v>1</v>
      </c>
      <c r="J342" s="32">
        <v>0</v>
      </c>
      <c r="K342" s="33">
        <v>0</v>
      </c>
      <c r="L342" s="34">
        <v>0</v>
      </c>
      <c r="M342" s="51" t="s">
        <v>4833</v>
      </c>
      <c r="N342" s="51"/>
    </row>
    <row r="343" spans="1:14" x14ac:dyDescent="0.3">
      <c r="A343" s="7" t="s">
        <v>2460</v>
      </c>
      <c r="B343" s="7" t="s">
        <v>2461</v>
      </c>
      <c r="C343" s="7" t="s">
        <v>1850</v>
      </c>
      <c r="D343" s="7" t="s">
        <v>1328</v>
      </c>
      <c r="E343" s="7" t="s">
        <v>76</v>
      </c>
      <c r="F343" s="7" t="s">
        <v>2462</v>
      </c>
      <c r="G343" s="30">
        <v>2</v>
      </c>
      <c r="H343" s="30">
        <v>2</v>
      </c>
      <c r="I343" s="31">
        <v>0</v>
      </c>
      <c r="J343" s="32">
        <v>1</v>
      </c>
      <c r="K343" s="33">
        <v>0</v>
      </c>
      <c r="L343" s="34">
        <v>0</v>
      </c>
      <c r="M343" s="51" t="s">
        <v>4832</v>
      </c>
      <c r="N343" s="51"/>
    </row>
    <row r="344" spans="1:14" x14ac:dyDescent="0.3">
      <c r="A344" s="7" t="s">
        <v>2463</v>
      </c>
      <c r="B344" s="7" t="s">
        <v>2464</v>
      </c>
      <c r="C344" s="7" t="s">
        <v>2465</v>
      </c>
      <c r="D344" s="7" t="s">
        <v>1963</v>
      </c>
      <c r="E344" s="7" t="s">
        <v>548</v>
      </c>
      <c r="F344" s="7" t="s">
        <v>2466</v>
      </c>
      <c r="G344" s="30">
        <v>2</v>
      </c>
      <c r="H344" s="30">
        <v>2</v>
      </c>
      <c r="I344" s="31">
        <v>0</v>
      </c>
      <c r="J344" s="32">
        <v>1</v>
      </c>
      <c r="K344" s="33">
        <v>0</v>
      </c>
      <c r="L344" s="34">
        <v>0</v>
      </c>
      <c r="M344" s="51" t="s">
        <v>4833</v>
      </c>
      <c r="N344" s="51"/>
    </row>
    <row r="345" spans="1:14" x14ac:dyDescent="0.3">
      <c r="A345" s="7" t="s">
        <v>2467</v>
      </c>
      <c r="B345" s="7" t="s">
        <v>2468</v>
      </c>
      <c r="C345" s="7" t="s">
        <v>2469</v>
      </c>
      <c r="D345" s="7" t="s">
        <v>1323</v>
      </c>
      <c r="E345" s="7" t="s">
        <v>2470</v>
      </c>
      <c r="F345" s="7" t="s">
        <v>2471</v>
      </c>
      <c r="G345" s="30">
        <v>2</v>
      </c>
      <c r="H345" s="30">
        <v>2</v>
      </c>
      <c r="I345" s="31">
        <v>0</v>
      </c>
      <c r="J345" s="32">
        <v>1</v>
      </c>
      <c r="K345" s="33">
        <v>0</v>
      </c>
      <c r="L345" s="34">
        <v>0</v>
      </c>
      <c r="M345" s="51" t="s">
        <v>4832</v>
      </c>
      <c r="N345" s="51"/>
    </row>
    <row r="346" spans="1:14" x14ac:dyDescent="0.3">
      <c r="A346" s="7" t="s">
        <v>101</v>
      </c>
      <c r="B346" s="7" t="s">
        <v>2472</v>
      </c>
      <c r="C346" s="7" t="s">
        <v>1218</v>
      </c>
      <c r="D346" s="7" t="s">
        <v>2473</v>
      </c>
      <c r="E346" s="7" t="s">
        <v>104</v>
      </c>
      <c r="F346" s="7" t="s">
        <v>2474</v>
      </c>
      <c r="G346" s="30">
        <v>2</v>
      </c>
      <c r="H346" s="30">
        <v>2</v>
      </c>
      <c r="I346" s="31">
        <v>0</v>
      </c>
      <c r="J346" s="32">
        <v>0</v>
      </c>
      <c r="K346" s="33">
        <v>1</v>
      </c>
      <c r="L346" s="34">
        <v>0</v>
      </c>
      <c r="M346" s="51" t="s">
        <v>4834</v>
      </c>
      <c r="N346" s="51"/>
    </row>
    <row r="347" spans="1:14" x14ac:dyDescent="0.3">
      <c r="A347" s="7" t="s">
        <v>2475</v>
      </c>
      <c r="B347" s="7" t="s">
        <v>2476</v>
      </c>
      <c r="C347" s="7" t="s">
        <v>2477</v>
      </c>
      <c r="D347" s="7" t="s">
        <v>1266</v>
      </c>
      <c r="E347" s="7" t="s">
        <v>76</v>
      </c>
      <c r="F347" s="7" t="s">
        <v>2478</v>
      </c>
      <c r="G347" s="30">
        <v>2</v>
      </c>
      <c r="H347" s="30">
        <v>2</v>
      </c>
      <c r="I347" s="31">
        <v>0.5</v>
      </c>
      <c r="J347" s="32">
        <v>0.5</v>
      </c>
      <c r="K347" s="33">
        <v>0</v>
      </c>
      <c r="L347" s="34">
        <v>0</v>
      </c>
      <c r="M347" s="51" t="s">
        <v>4832</v>
      </c>
      <c r="N347" s="51"/>
    </row>
    <row r="348" spans="1:14" x14ac:dyDescent="0.3">
      <c r="A348" s="7" t="s">
        <v>2479</v>
      </c>
      <c r="B348" s="7" t="s">
        <v>2480</v>
      </c>
      <c r="C348" s="7" t="s">
        <v>2481</v>
      </c>
      <c r="D348" s="7" t="s">
        <v>2482</v>
      </c>
      <c r="E348" s="7" t="s">
        <v>284</v>
      </c>
      <c r="F348" s="7" t="s">
        <v>2483</v>
      </c>
      <c r="G348" s="30">
        <v>2</v>
      </c>
      <c r="H348" s="30">
        <v>2</v>
      </c>
      <c r="I348" s="31">
        <v>0</v>
      </c>
      <c r="J348" s="32">
        <v>1</v>
      </c>
      <c r="K348" s="33">
        <v>0</v>
      </c>
      <c r="L348" s="34">
        <v>0</v>
      </c>
      <c r="M348" s="51" t="s">
        <v>4832</v>
      </c>
      <c r="N348" s="51"/>
    </row>
    <row r="349" spans="1:14" x14ac:dyDescent="0.3">
      <c r="A349" s="7" t="s">
        <v>2484</v>
      </c>
      <c r="B349" s="7" t="s">
        <v>2485</v>
      </c>
      <c r="C349" s="7" t="s">
        <v>1218</v>
      </c>
      <c r="D349" s="7" t="s">
        <v>1349</v>
      </c>
      <c r="E349" s="7" t="s">
        <v>215</v>
      </c>
      <c r="F349" s="7" t="s">
        <v>2486</v>
      </c>
      <c r="G349" s="30">
        <v>2</v>
      </c>
      <c r="H349" s="30">
        <v>2</v>
      </c>
      <c r="I349" s="31">
        <v>0</v>
      </c>
      <c r="J349" s="32">
        <v>1</v>
      </c>
      <c r="K349" s="33">
        <v>0</v>
      </c>
      <c r="L349" s="34">
        <v>0</v>
      </c>
      <c r="M349" s="51" t="s">
        <v>4832</v>
      </c>
      <c r="N349" s="51"/>
    </row>
    <row r="350" spans="1:14" x14ac:dyDescent="0.3">
      <c r="A350" s="7" t="s">
        <v>2487</v>
      </c>
      <c r="B350" s="7" t="s">
        <v>1497</v>
      </c>
      <c r="C350" s="7" t="s">
        <v>2488</v>
      </c>
      <c r="D350" s="7" t="s">
        <v>1299</v>
      </c>
      <c r="E350" s="7" t="s">
        <v>71</v>
      </c>
      <c r="F350" s="7" t="s">
        <v>2489</v>
      </c>
      <c r="G350" s="30">
        <v>2</v>
      </c>
      <c r="H350" s="30">
        <v>12</v>
      </c>
      <c r="I350" s="31">
        <v>0</v>
      </c>
      <c r="J350" s="32">
        <v>1</v>
      </c>
      <c r="K350" s="33">
        <v>0</v>
      </c>
      <c r="L350" s="34">
        <v>0</v>
      </c>
      <c r="M350" s="51" t="s">
        <v>4832</v>
      </c>
      <c r="N350" s="51"/>
    </row>
    <row r="351" spans="1:14" x14ac:dyDescent="0.3">
      <c r="A351" s="7" t="s">
        <v>2490</v>
      </c>
      <c r="B351" s="7" t="s">
        <v>1529</v>
      </c>
      <c r="C351" s="7" t="s">
        <v>1946</v>
      </c>
      <c r="D351" s="7" t="s">
        <v>1357</v>
      </c>
      <c r="E351" s="7" t="s">
        <v>86</v>
      </c>
      <c r="F351" s="7" t="s">
        <v>2491</v>
      </c>
      <c r="G351" s="30">
        <v>2</v>
      </c>
      <c r="H351" s="30">
        <v>2</v>
      </c>
      <c r="I351" s="31">
        <v>0</v>
      </c>
      <c r="J351" s="32">
        <v>1</v>
      </c>
      <c r="K351" s="33">
        <v>0</v>
      </c>
      <c r="L351" s="34">
        <v>0</v>
      </c>
      <c r="M351" s="51" t="s">
        <v>4833</v>
      </c>
      <c r="N351" s="51"/>
    </row>
    <row r="352" spans="1:14" x14ac:dyDescent="0.3">
      <c r="A352" s="7" t="s">
        <v>2492</v>
      </c>
      <c r="B352" s="7" t="s">
        <v>2493</v>
      </c>
      <c r="C352" s="7" t="s">
        <v>2494</v>
      </c>
      <c r="D352" s="7" t="s">
        <v>1266</v>
      </c>
      <c r="E352" s="7" t="s">
        <v>76</v>
      </c>
      <c r="F352" s="7" t="s">
        <v>2495</v>
      </c>
      <c r="G352" s="30">
        <v>2</v>
      </c>
      <c r="H352" s="30">
        <v>4</v>
      </c>
      <c r="I352" s="31">
        <v>1</v>
      </c>
      <c r="J352" s="32">
        <v>0</v>
      </c>
      <c r="K352" s="33">
        <v>0</v>
      </c>
      <c r="L352" s="34">
        <v>0</v>
      </c>
      <c r="M352" s="51" t="s">
        <v>4833</v>
      </c>
      <c r="N352" s="51"/>
    </row>
    <row r="353" spans="1:14" x14ac:dyDescent="0.3">
      <c r="A353" s="7" t="s">
        <v>2496</v>
      </c>
      <c r="B353" s="7" t="s">
        <v>2497</v>
      </c>
      <c r="C353" s="7" t="s">
        <v>1218</v>
      </c>
      <c r="D353" s="7" t="s">
        <v>1199</v>
      </c>
      <c r="E353" s="7" t="s">
        <v>177</v>
      </c>
      <c r="F353" s="7" t="s">
        <v>2498</v>
      </c>
      <c r="G353" s="30">
        <v>2</v>
      </c>
      <c r="H353" s="30">
        <v>10</v>
      </c>
      <c r="I353" s="31">
        <v>0</v>
      </c>
      <c r="J353" s="32">
        <v>1</v>
      </c>
      <c r="K353" s="33">
        <v>0</v>
      </c>
      <c r="L353" s="34">
        <v>0</v>
      </c>
      <c r="M353" s="51" t="s">
        <v>4832</v>
      </c>
      <c r="N353" s="51"/>
    </row>
    <row r="354" spans="1:14" x14ac:dyDescent="0.3">
      <c r="A354" s="7" t="s">
        <v>2499</v>
      </c>
      <c r="B354" s="7" t="s">
        <v>2005</v>
      </c>
      <c r="C354" s="7" t="s">
        <v>2477</v>
      </c>
      <c r="D354" s="7" t="s">
        <v>1266</v>
      </c>
      <c r="E354" s="7" t="s">
        <v>155</v>
      </c>
      <c r="F354" s="7" t="s">
        <v>2500</v>
      </c>
      <c r="G354" s="30">
        <v>2</v>
      </c>
      <c r="H354" s="30">
        <v>2</v>
      </c>
      <c r="I354" s="31">
        <v>0</v>
      </c>
      <c r="J354" s="32">
        <v>1</v>
      </c>
      <c r="K354" s="33">
        <v>0</v>
      </c>
      <c r="L354" s="34">
        <v>0</v>
      </c>
      <c r="M354" s="51" t="s">
        <v>4832</v>
      </c>
      <c r="N354" s="51"/>
    </row>
    <row r="355" spans="1:14" x14ac:dyDescent="0.3">
      <c r="A355" s="7" t="s">
        <v>2501</v>
      </c>
      <c r="B355" s="7" t="s">
        <v>2502</v>
      </c>
      <c r="C355" s="7" t="s">
        <v>2503</v>
      </c>
      <c r="D355" s="7" t="s">
        <v>1266</v>
      </c>
      <c r="E355" s="7" t="s">
        <v>76</v>
      </c>
      <c r="F355" s="7" t="s">
        <v>2504</v>
      </c>
      <c r="G355" s="30">
        <v>2</v>
      </c>
      <c r="H355" s="30">
        <v>16</v>
      </c>
      <c r="I355" s="31">
        <v>0</v>
      </c>
      <c r="J355" s="32">
        <v>1</v>
      </c>
      <c r="K355" s="33">
        <v>0</v>
      </c>
      <c r="L355" s="34">
        <v>0</v>
      </c>
      <c r="M355" s="51" t="s">
        <v>4832</v>
      </c>
      <c r="N355" s="51"/>
    </row>
    <row r="356" spans="1:14" x14ac:dyDescent="0.3">
      <c r="A356" s="7" t="s">
        <v>457</v>
      </c>
      <c r="B356" s="7" t="s">
        <v>2505</v>
      </c>
      <c r="C356" s="7" t="s">
        <v>2506</v>
      </c>
      <c r="D356" s="7" t="s">
        <v>1914</v>
      </c>
      <c r="E356" s="7" t="s">
        <v>459</v>
      </c>
      <c r="F356" s="7" t="s">
        <v>2507</v>
      </c>
      <c r="G356" s="30">
        <v>2</v>
      </c>
      <c r="H356" s="30">
        <v>2</v>
      </c>
      <c r="I356" s="31">
        <v>0</v>
      </c>
      <c r="J356" s="32">
        <v>0</v>
      </c>
      <c r="K356" s="33">
        <v>1</v>
      </c>
      <c r="L356" s="34">
        <v>0</v>
      </c>
      <c r="M356" s="51" t="s">
        <v>4834</v>
      </c>
      <c r="N356" s="51"/>
    </row>
    <row r="357" spans="1:14" x14ac:dyDescent="0.3">
      <c r="A357" s="7" t="s">
        <v>583</v>
      </c>
      <c r="B357" s="7" t="s">
        <v>2508</v>
      </c>
      <c r="C357" s="7" t="s">
        <v>2509</v>
      </c>
      <c r="D357" s="7" t="s">
        <v>1299</v>
      </c>
      <c r="E357" s="7" t="s">
        <v>274</v>
      </c>
      <c r="F357" s="7" t="s">
        <v>2510</v>
      </c>
      <c r="G357" s="30">
        <v>2</v>
      </c>
      <c r="H357" s="30">
        <v>2</v>
      </c>
      <c r="I357" s="31">
        <v>0</v>
      </c>
      <c r="J357" s="32">
        <v>0</v>
      </c>
      <c r="K357" s="33">
        <v>1</v>
      </c>
      <c r="L357" s="34">
        <v>0</v>
      </c>
      <c r="M357" s="51" t="s">
        <v>4834</v>
      </c>
      <c r="N357" s="51"/>
    </row>
    <row r="358" spans="1:14" x14ac:dyDescent="0.3">
      <c r="A358" s="7" t="s">
        <v>2511</v>
      </c>
      <c r="B358" s="7" t="s">
        <v>2291</v>
      </c>
      <c r="C358" s="7" t="s">
        <v>1854</v>
      </c>
      <c r="D358" s="7" t="s">
        <v>1357</v>
      </c>
      <c r="E358" s="7" t="s">
        <v>86</v>
      </c>
      <c r="F358" s="7" t="s">
        <v>2512</v>
      </c>
      <c r="G358" s="30">
        <v>2</v>
      </c>
      <c r="H358" s="30">
        <v>3</v>
      </c>
      <c r="I358" s="31">
        <v>0</v>
      </c>
      <c r="J358" s="32">
        <v>1</v>
      </c>
      <c r="K358" s="33">
        <v>0</v>
      </c>
      <c r="L358" s="34">
        <v>0</v>
      </c>
      <c r="M358" s="51" t="s">
        <v>4832</v>
      </c>
      <c r="N358" s="51"/>
    </row>
    <row r="359" spans="1:14" x14ac:dyDescent="0.3">
      <c r="A359" s="7" t="s">
        <v>733</v>
      </c>
      <c r="B359" s="7" t="s">
        <v>2012</v>
      </c>
      <c r="C359" s="7" t="s">
        <v>1846</v>
      </c>
      <c r="D359" s="7" t="s">
        <v>1357</v>
      </c>
      <c r="E359" s="7" t="s">
        <v>86</v>
      </c>
      <c r="F359" s="7" t="s">
        <v>2513</v>
      </c>
      <c r="G359" s="30">
        <v>2</v>
      </c>
      <c r="H359" s="30">
        <v>2</v>
      </c>
      <c r="I359" s="31">
        <v>0</v>
      </c>
      <c r="J359" s="32">
        <v>0</v>
      </c>
      <c r="K359" s="33">
        <v>1</v>
      </c>
      <c r="L359" s="34">
        <v>0</v>
      </c>
      <c r="M359" s="51" t="s">
        <v>4834</v>
      </c>
      <c r="N359" s="51"/>
    </row>
    <row r="360" spans="1:14" x14ac:dyDescent="0.3">
      <c r="A360" s="7" t="s">
        <v>812</v>
      </c>
      <c r="B360" s="7" t="s">
        <v>813</v>
      </c>
      <c r="C360" s="7" t="s">
        <v>1218</v>
      </c>
      <c r="D360" s="7" t="s">
        <v>1676</v>
      </c>
      <c r="E360" s="7" t="s">
        <v>91</v>
      </c>
      <c r="F360" s="7" t="s">
        <v>2514</v>
      </c>
      <c r="G360" s="30">
        <v>2</v>
      </c>
      <c r="H360" s="30">
        <v>2</v>
      </c>
      <c r="I360" s="31">
        <v>0</v>
      </c>
      <c r="J360" s="32">
        <v>0</v>
      </c>
      <c r="K360" s="33">
        <v>1</v>
      </c>
      <c r="L360" s="34">
        <v>0</v>
      </c>
      <c r="M360" s="51" t="s">
        <v>4834</v>
      </c>
      <c r="N360" s="51"/>
    </row>
    <row r="361" spans="1:14" x14ac:dyDescent="0.3">
      <c r="A361" s="7" t="s">
        <v>1097</v>
      </c>
      <c r="B361" s="7" t="s">
        <v>2515</v>
      </c>
      <c r="C361" s="7" t="s">
        <v>1218</v>
      </c>
      <c r="D361" s="7" t="s">
        <v>2247</v>
      </c>
      <c r="E361" s="7" t="s">
        <v>1087</v>
      </c>
      <c r="F361" s="7" t="s">
        <v>2516</v>
      </c>
      <c r="G361" s="30">
        <v>2</v>
      </c>
      <c r="H361" s="30">
        <v>3</v>
      </c>
      <c r="I361" s="31">
        <v>0</v>
      </c>
      <c r="J361" s="32">
        <v>0</v>
      </c>
      <c r="K361" s="33">
        <v>0</v>
      </c>
      <c r="L361" s="34">
        <v>1</v>
      </c>
      <c r="M361" s="51" t="s">
        <v>4835</v>
      </c>
      <c r="N361" s="51"/>
    </row>
    <row r="362" spans="1:14" x14ac:dyDescent="0.3">
      <c r="A362" s="7" t="s">
        <v>2517</v>
      </c>
      <c r="B362" s="7" t="s">
        <v>2518</v>
      </c>
      <c r="C362" s="7" t="s">
        <v>1530</v>
      </c>
      <c r="D362" s="7" t="s">
        <v>1357</v>
      </c>
      <c r="E362" s="7" t="s">
        <v>86</v>
      </c>
      <c r="F362" s="7" t="s">
        <v>2519</v>
      </c>
      <c r="G362" s="30">
        <v>2</v>
      </c>
      <c r="H362" s="30">
        <v>2</v>
      </c>
      <c r="I362" s="31">
        <v>0.5</v>
      </c>
      <c r="J362" s="32">
        <v>0.5</v>
      </c>
      <c r="K362" s="33">
        <v>0</v>
      </c>
      <c r="L362" s="34">
        <v>0</v>
      </c>
      <c r="M362" s="51" t="s">
        <v>4832</v>
      </c>
      <c r="N362" s="51"/>
    </row>
    <row r="363" spans="1:14" x14ac:dyDescent="0.3">
      <c r="A363" s="7" t="s">
        <v>2520</v>
      </c>
      <c r="B363" s="7" t="s">
        <v>2521</v>
      </c>
      <c r="C363" s="7" t="s">
        <v>2522</v>
      </c>
      <c r="D363" s="7" t="s">
        <v>1649</v>
      </c>
      <c r="E363" s="7" t="s">
        <v>523</v>
      </c>
      <c r="F363" s="7" t="s">
        <v>2523</v>
      </c>
      <c r="G363" s="30">
        <v>2</v>
      </c>
      <c r="H363" s="30">
        <v>4</v>
      </c>
      <c r="I363" s="31">
        <v>0</v>
      </c>
      <c r="J363" s="32">
        <v>1</v>
      </c>
      <c r="K363" s="33">
        <v>0</v>
      </c>
      <c r="L363" s="34">
        <v>0</v>
      </c>
      <c r="M363" s="51" t="s">
        <v>4833</v>
      </c>
      <c r="N363" s="51"/>
    </row>
    <row r="364" spans="1:14" x14ac:dyDescent="0.3">
      <c r="A364" s="7" t="s">
        <v>749</v>
      </c>
      <c r="B364" s="7" t="s">
        <v>2524</v>
      </c>
      <c r="C364" s="7" t="s">
        <v>2525</v>
      </c>
      <c r="D364" s="7" t="s">
        <v>1914</v>
      </c>
      <c r="E364" s="7" t="s">
        <v>86</v>
      </c>
      <c r="F364" s="7" t="s">
        <v>2526</v>
      </c>
      <c r="G364" s="30">
        <v>2</v>
      </c>
      <c r="H364" s="30">
        <v>2</v>
      </c>
      <c r="I364" s="31">
        <v>0</v>
      </c>
      <c r="J364" s="32">
        <v>0</v>
      </c>
      <c r="K364" s="33">
        <v>1</v>
      </c>
      <c r="L364" s="34">
        <v>0</v>
      </c>
      <c r="M364" s="51" t="s">
        <v>4834</v>
      </c>
      <c r="N364" s="51"/>
    </row>
    <row r="365" spans="1:14" x14ac:dyDescent="0.3">
      <c r="A365" s="7" t="s">
        <v>169</v>
      </c>
      <c r="B365" s="7" t="s">
        <v>2527</v>
      </c>
      <c r="C365" s="7" t="s">
        <v>1580</v>
      </c>
      <c r="D365" s="7" t="s">
        <v>1581</v>
      </c>
      <c r="E365" s="7" t="s">
        <v>172</v>
      </c>
      <c r="F365" s="7" t="s">
        <v>2528</v>
      </c>
      <c r="G365" s="30">
        <v>2</v>
      </c>
      <c r="H365" s="30">
        <v>2</v>
      </c>
      <c r="I365" s="31">
        <v>0</v>
      </c>
      <c r="J365" s="32">
        <v>0</v>
      </c>
      <c r="K365" s="33">
        <v>1</v>
      </c>
      <c r="L365" s="34">
        <v>0</v>
      </c>
      <c r="M365" s="51" t="s">
        <v>4834</v>
      </c>
      <c r="N365" s="51"/>
    </row>
    <row r="366" spans="1:14" x14ac:dyDescent="0.3">
      <c r="A366" s="7" t="s">
        <v>2529</v>
      </c>
      <c r="B366" s="7" t="s">
        <v>2530</v>
      </c>
      <c r="C366" s="7" t="s">
        <v>2531</v>
      </c>
      <c r="D366" s="7" t="s">
        <v>2403</v>
      </c>
      <c r="E366" s="7" t="s">
        <v>215</v>
      </c>
      <c r="F366" s="7" t="s">
        <v>2532</v>
      </c>
      <c r="G366" s="30">
        <v>2</v>
      </c>
      <c r="H366" s="30">
        <v>2</v>
      </c>
      <c r="I366" s="31">
        <v>0</v>
      </c>
      <c r="J366" s="32">
        <v>1</v>
      </c>
      <c r="K366" s="33">
        <v>0</v>
      </c>
      <c r="L366" s="34">
        <v>0</v>
      </c>
      <c r="M366" s="51" t="s">
        <v>4833</v>
      </c>
      <c r="N366" s="51"/>
    </row>
    <row r="367" spans="1:14" x14ac:dyDescent="0.3">
      <c r="A367" s="7" t="s">
        <v>2533</v>
      </c>
      <c r="B367" s="7" t="s">
        <v>2534</v>
      </c>
      <c r="C367" s="7" t="s">
        <v>2535</v>
      </c>
      <c r="D367" s="7" t="s">
        <v>1266</v>
      </c>
      <c r="E367" s="7" t="s">
        <v>630</v>
      </c>
      <c r="F367" s="7" t="s">
        <v>2536</v>
      </c>
      <c r="G367" s="30">
        <v>2</v>
      </c>
      <c r="H367" s="30">
        <v>2</v>
      </c>
      <c r="I367" s="31">
        <v>0</v>
      </c>
      <c r="J367" s="32">
        <v>1</v>
      </c>
      <c r="K367" s="33">
        <v>0</v>
      </c>
      <c r="L367" s="34">
        <v>0</v>
      </c>
      <c r="M367" s="51" t="s">
        <v>4832</v>
      </c>
      <c r="N367" s="51"/>
    </row>
    <row r="368" spans="1:14" x14ac:dyDescent="0.3">
      <c r="A368" s="7" t="s">
        <v>698</v>
      </c>
      <c r="B368" s="7" t="s">
        <v>699</v>
      </c>
      <c r="C368" s="7" t="s">
        <v>2537</v>
      </c>
      <c r="D368" s="7" t="s">
        <v>1328</v>
      </c>
      <c r="E368" s="7" t="s">
        <v>86</v>
      </c>
      <c r="F368" s="7" t="s">
        <v>2538</v>
      </c>
      <c r="G368" s="30">
        <v>2</v>
      </c>
      <c r="H368" s="30">
        <v>2</v>
      </c>
      <c r="I368" s="31">
        <v>0</v>
      </c>
      <c r="J368" s="32">
        <v>0</v>
      </c>
      <c r="K368" s="33">
        <v>1</v>
      </c>
      <c r="L368" s="34">
        <v>0</v>
      </c>
      <c r="M368" s="51" t="s">
        <v>4834</v>
      </c>
      <c r="N368" s="51"/>
    </row>
    <row r="369" spans="1:14" x14ac:dyDescent="0.3">
      <c r="A369" s="7" t="s">
        <v>2539</v>
      </c>
      <c r="B369" s="7" t="s">
        <v>2540</v>
      </c>
      <c r="C369" s="7" t="s">
        <v>2541</v>
      </c>
      <c r="D369" s="7" t="s">
        <v>1219</v>
      </c>
      <c r="E369" s="7" t="s">
        <v>548</v>
      </c>
      <c r="F369" s="7" t="s">
        <v>2542</v>
      </c>
      <c r="G369" s="30">
        <v>2</v>
      </c>
      <c r="H369" s="30">
        <v>2</v>
      </c>
      <c r="I369" s="31">
        <v>0</v>
      </c>
      <c r="J369" s="32">
        <v>1</v>
      </c>
      <c r="K369" s="33">
        <v>0</v>
      </c>
      <c r="L369" s="34">
        <v>0</v>
      </c>
      <c r="M369" s="51" t="s">
        <v>4832</v>
      </c>
      <c r="N369" s="51"/>
    </row>
    <row r="370" spans="1:14" x14ac:dyDescent="0.3">
      <c r="A370" s="7" t="s">
        <v>628</v>
      </c>
      <c r="B370" s="7" t="s">
        <v>2543</v>
      </c>
      <c r="C370" s="7" t="s">
        <v>2544</v>
      </c>
      <c r="D370" s="7" t="s">
        <v>1199</v>
      </c>
      <c r="E370" s="7" t="s">
        <v>630</v>
      </c>
      <c r="F370" s="7" t="s">
        <v>2545</v>
      </c>
      <c r="G370" s="30">
        <v>2</v>
      </c>
      <c r="H370" s="30">
        <v>2</v>
      </c>
      <c r="I370" s="31">
        <v>0</v>
      </c>
      <c r="J370" s="32">
        <v>0</v>
      </c>
      <c r="K370" s="33">
        <v>1</v>
      </c>
      <c r="L370" s="34">
        <v>0</v>
      </c>
      <c r="M370" s="51" t="s">
        <v>4834</v>
      </c>
      <c r="N370" s="51"/>
    </row>
    <row r="371" spans="1:14" x14ac:dyDescent="0.3">
      <c r="A371" s="7" t="s">
        <v>2546</v>
      </c>
      <c r="B371" s="7" t="s">
        <v>2547</v>
      </c>
      <c r="C371" s="7" t="s">
        <v>2548</v>
      </c>
      <c r="D371" s="7" t="s">
        <v>1339</v>
      </c>
      <c r="E371" s="7" t="s">
        <v>413</v>
      </c>
      <c r="F371" s="7" t="s">
        <v>2549</v>
      </c>
      <c r="G371" s="30">
        <v>2</v>
      </c>
      <c r="H371" s="30">
        <v>3</v>
      </c>
      <c r="I371" s="31">
        <v>0</v>
      </c>
      <c r="J371" s="32">
        <v>1</v>
      </c>
      <c r="K371" s="33">
        <v>0</v>
      </c>
      <c r="L371" s="34">
        <v>0</v>
      </c>
      <c r="M371" s="51" t="s">
        <v>4830</v>
      </c>
      <c r="N371" s="51"/>
    </row>
    <row r="372" spans="1:14" x14ac:dyDescent="0.3">
      <c r="A372" s="7" t="s">
        <v>2550</v>
      </c>
      <c r="B372" s="7" t="s">
        <v>2551</v>
      </c>
      <c r="C372" s="7" t="s">
        <v>2552</v>
      </c>
      <c r="D372" s="7" t="s">
        <v>1307</v>
      </c>
      <c r="E372" s="7" t="s">
        <v>1590</v>
      </c>
      <c r="F372" s="7" t="s">
        <v>1591</v>
      </c>
      <c r="G372" s="30">
        <v>2</v>
      </c>
      <c r="H372" s="30">
        <v>2</v>
      </c>
      <c r="I372" s="31">
        <v>1</v>
      </c>
      <c r="J372" s="32">
        <v>0</v>
      </c>
      <c r="K372" s="33">
        <v>0</v>
      </c>
      <c r="L372" s="34">
        <v>0</v>
      </c>
      <c r="M372" s="51" t="s">
        <v>4833</v>
      </c>
      <c r="N372" s="51"/>
    </row>
    <row r="373" spans="1:14" x14ac:dyDescent="0.3">
      <c r="A373" s="7" t="s">
        <v>2553</v>
      </c>
      <c r="B373" s="7" t="s">
        <v>2554</v>
      </c>
      <c r="C373" s="7" t="s">
        <v>2555</v>
      </c>
      <c r="D373" s="7" t="s">
        <v>1649</v>
      </c>
      <c r="E373" s="7" t="s">
        <v>2556</v>
      </c>
      <c r="F373" s="7" t="s">
        <v>2557</v>
      </c>
      <c r="G373" s="30">
        <v>2</v>
      </c>
      <c r="H373" s="30">
        <v>3</v>
      </c>
      <c r="I373" s="31">
        <v>0</v>
      </c>
      <c r="J373" s="32">
        <v>1</v>
      </c>
      <c r="K373" s="33">
        <v>0</v>
      </c>
      <c r="L373" s="34">
        <v>0</v>
      </c>
      <c r="M373" s="51" t="s">
        <v>4832</v>
      </c>
      <c r="N373" s="51"/>
    </row>
    <row r="374" spans="1:14" x14ac:dyDescent="0.3">
      <c r="A374" s="7" t="s">
        <v>2558</v>
      </c>
      <c r="B374" s="7" t="s">
        <v>2559</v>
      </c>
      <c r="C374" s="7" t="s">
        <v>2560</v>
      </c>
      <c r="D374" s="7" t="s">
        <v>1266</v>
      </c>
      <c r="E374" s="7" t="s">
        <v>478</v>
      </c>
      <c r="F374" s="7" t="s">
        <v>2561</v>
      </c>
      <c r="G374" s="30">
        <v>2</v>
      </c>
      <c r="H374" s="30">
        <v>2</v>
      </c>
      <c r="I374" s="31">
        <v>0</v>
      </c>
      <c r="J374" s="32">
        <v>1</v>
      </c>
      <c r="K374" s="33">
        <v>0</v>
      </c>
      <c r="L374" s="34">
        <v>0</v>
      </c>
      <c r="M374" s="51" t="s">
        <v>4833</v>
      </c>
      <c r="N374" s="51"/>
    </row>
    <row r="375" spans="1:14" x14ac:dyDescent="0.3">
      <c r="A375" s="7" t="s">
        <v>2562</v>
      </c>
      <c r="B375" s="7" t="s">
        <v>2563</v>
      </c>
      <c r="C375" s="7" t="s">
        <v>2564</v>
      </c>
      <c r="D375" s="7" t="s">
        <v>1323</v>
      </c>
      <c r="E375" s="7" t="s">
        <v>71</v>
      </c>
      <c r="F375" s="7" t="s">
        <v>2565</v>
      </c>
      <c r="G375" s="30">
        <v>2</v>
      </c>
      <c r="H375" s="30">
        <v>2</v>
      </c>
      <c r="I375" s="31">
        <v>0</v>
      </c>
      <c r="J375" s="32">
        <v>1</v>
      </c>
      <c r="K375" s="33">
        <v>0</v>
      </c>
      <c r="L375" s="34">
        <v>0</v>
      </c>
      <c r="M375" s="51" t="s">
        <v>4832</v>
      </c>
      <c r="N375" s="51"/>
    </row>
    <row r="376" spans="1:14" x14ac:dyDescent="0.3">
      <c r="A376" s="7" t="s">
        <v>2566</v>
      </c>
      <c r="B376" s="7" t="s">
        <v>2567</v>
      </c>
      <c r="C376" s="7" t="s">
        <v>2568</v>
      </c>
      <c r="D376" s="7" t="s">
        <v>1285</v>
      </c>
      <c r="E376" s="7" t="s">
        <v>1286</v>
      </c>
      <c r="F376" s="7" t="s">
        <v>2569</v>
      </c>
      <c r="G376" s="30">
        <v>2</v>
      </c>
      <c r="H376" s="30">
        <v>2</v>
      </c>
      <c r="I376" s="31">
        <v>0</v>
      </c>
      <c r="J376" s="32">
        <v>1</v>
      </c>
      <c r="K376" s="33">
        <v>0</v>
      </c>
      <c r="L376" s="34">
        <v>0</v>
      </c>
      <c r="M376" s="51" t="s">
        <v>4832</v>
      </c>
      <c r="N376" s="51"/>
    </row>
    <row r="377" spans="1:14" x14ac:dyDescent="0.3">
      <c r="A377" s="7" t="s">
        <v>1111</v>
      </c>
      <c r="B377" s="7" t="s">
        <v>2570</v>
      </c>
      <c r="C377" s="7" t="s">
        <v>2187</v>
      </c>
      <c r="D377" s="7" t="s">
        <v>2571</v>
      </c>
      <c r="E377" s="7" t="s">
        <v>949</v>
      </c>
      <c r="F377" s="7" t="s">
        <v>2572</v>
      </c>
      <c r="G377" s="30">
        <v>2</v>
      </c>
      <c r="H377" s="30">
        <v>15</v>
      </c>
      <c r="I377" s="31">
        <v>0</v>
      </c>
      <c r="J377" s="32">
        <v>0</v>
      </c>
      <c r="K377" s="33">
        <v>0</v>
      </c>
      <c r="L377" s="34">
        <v>1</v>
      </c>
      <c r="M377" s="51" t="s">
        <v>4834</v>
      </c>
      <c r="N377" s="51"/>
    </row>
    <row r="378" spans="1:14" x14ac:dyDescent="0.3">
      <c r="A378" s="7" t="s">
        <v>2573</v>
      </c>
      <c r="B378" s="7" t="s">
        <v>2574</v>
      </c>
      <c r="C378" s="7" t="s">
        <v>1904</v>
      </c>
      <c r="D378" s="7" t="s">
        <v>1328</v>
      </c>
      <c r="E378" s="7" t="s">
        <v>86</v>
      </c>
      <c r="F378" s="7" t="s">
        <v>2575</v>
      </c>
      <c r="G378" s="30">
        <v>2</v>
      </c>
      <c r="H378" s="30">
        <v>2</v>
      </c>
      <c r="I378" s="31">
        <v>0</v>
      </c>
      <c r="J378" s="32">
        <v>1</v>
      </c>
      <c r="K378" s="33">
        <v>0</v>
      </c>
      <c r="L378" s="34">
        <v>0</v>
      </c>
      <c r="M378" s="51" t="s">
        <v>4832</v>
      </c>
      <c r="N378" s="51"/>
    </row>
    <row r="379" spans="1:14" x14ac:dyDescent="0.3">
      <c r="A379" s="7" t="s">
        <v>1003</v>
      </c>
      <c r="B379" s="7" t="s">
        <v>1853</v>
      </c>
      <c r="C379" s="7" t="s">
        <v>2576</v>
      </c>
      <c r="D379" s="7" t="s">
        <v>1357</v>
      </c>
      <c r="E379" s="7" t="s">
        <v>86</v>
      </c>
      <c r="F379" s="7" t="s">
        <v>2577</v>
      </c>
      <c r="G379" s="30">
        <v>2</v>
      </c>
      <c r="H379" s="30">
        <v>3</v>
      </c>
      <c r="I379" s="31">
        <v>0</v>
      </c>
      <c r="J379" s="32">
        <v>0.5</v>
      </c>
      <c r="K379" s="33">
        <v>0</v>
      </c>
      <c r="L379" s="34">
        <v>0.5</v>
      </c>
      <c r="M379" s="51" t="s">
        <v>4834</v>
      </c>
      <c r="N379" s="51"/>
    </row>
    <row r="380" spans="1:14" x14ac:dyDescent="0.3">
      <c r="A380" s="7" t="s">
        <v>2578</v>
      </c>
      <c r="B380" s="7" t="s">
        <v>1539</v>
      </c>
      <c r="C380" s="7" t="s">
        <v>2006</v>
      </c>
      <c r="D380" s="7" t="s">
        <v>1540</v>
      </c>
      <c r="E380" s="7" t="s">
        <v>155</v>
      </c>
      <c r="F380" s="7" t="s">
        <v>2579</v>
      </c>
      <c r="G380" s="30">
        <v>2</v>
      </c>
      <c r="H380" s="30">
        <v>2</v>
      </c>
      <c r="I380" s="31">
        <v>0</v>
      </c>
      <c r="J380" s="32">
        <v>1</v>
      </c>
      <c r="K380" s="33">
        <v>0</v>
      </c>
      <c r="L380" s="34">
        <v>0</v>
      </c>
      <c r="M380" s="51" t="s">
        <v>4832</v>
      </c>
      <c r="N380" s="51"/>
    </row>
    <row r="381" spans="1:14" x14ac:dyDescent="0.3">
      <c r="A381" s="7" t="s">
        <v>2580</v>
      </c>
      <c r="B381" s="7" t="s">
        <v>2581</v>
      </c>
      <c r="C381" s="7" t="s">
        <v>1228</v>
      </c>
      <c r="D381" s="7" t="s">
        <v>1261</v>
      </c>
      <c r="E381" s="7" t="s">
        <v>76</v>
      </c>
      <c r="F381" s="7" t="s">
        <v>2582</v>
      </c>
      <c r="G381" s="30">
        <v>2</v>
      </c>
      <c r="H381" s="30">
        <v>3</v>
      </c>
      <c r="I381" s="31">
        <v>0</v>
      </c>
      <c r="J381" s="32">
        <v>1</v>
      </c>
      <c r="K381" s="33">
        <v>0</v>
      </c>
      <c r="L381" s="34">
        <v>0</v>
      </c>
      <c r="M381" s="51" t="s">
        <v>4833</v>
      </c>
      <c r="N381" s="51"/>
    </row>
    <row r="382" spans="1:14" x14ac:dyDescent="0.3">
      <c r="A382" s="7" t="s">
        <v>2583</v>
      </c>
      <c r="B382" s="7" t="s">
        <v>1427</v>
      </c>
      <c r="C382" s="7" t="s">
        <v>1684</v>
      </c>
      <c r="D382" s="7" t="s">
        <v>1328</v>
      </c>
      <c r="E382" s="7" t="s">
        <v>86</v>
      </c>
      <c r="F382" s="7" t="s">
        <v>2584</v>
      </c>
      <c r="G382" s="30">
        <v>2</v>
      </c>
      <c r="H382" s="30">
        <v>2</v>
      </c>
      <c r="I382" s="31">
        <v>0</v>
      </c>
      <c r="J382" s="32">
        <v>1</v>
      </c>
      <c r="K382" s="33">
        <v>0</v>
      </c>
      <c r="L382" s="34">
        <v>0</v>
      </c>
      <c r="M382" s="51" t="s">
        <v>4833</v>
      </c>
      <c r="N382" s="51"/>
    </row>
    <row r="383" spans="1:14" x14ac:dyDescent="0.3">
      <c r="A383" s="7" t="s">
        <v>2585</v>
      </c>
      <c r="B383" s="7" t="s">
        <v>2586</v>
      </c>
      <c r="C383" s="7" t="s">
        <v>2587</v>
      </c>
      <c r="D383" s="7" t="s">
        <v>1649</v>
      </c>
      <c r="E383" s="7" t="s">
        <v>66</v>
      </c>
      <c r="F383" s="7" t="s">
        <v>2588</v>
      </c>
      <c r="G383" s="30">
        <v>2</v>
      </c>
      <c r="H383" s="30">
        <v>2</v>
      </c>
      <c r="I383" s="31">
        <v>0</v>
      </c>
      <c r="J383" s="32">
        <v>1</v>
      </c>
      <c r="K383" s="33">
        <v>0</v>
      </c>
      <c r="L383" s="34">
        <v>0</v>
      </c>
      <c r="M383" s="51" t="s">
        <v>4832</v>
      </c>
      <c r="N383" s="51"/>
    </row>
    <row r="384" spans="1:14" x14ac:dyDescent="0.3">
      <c r="A384" s="7" t="s">
        <v>2589</v>
      </c>
      <c r="B384" s="7" t="s">
        <v>2590</v>
      </c>
      <c r="C384" s="7" t="s">
        <v>2187</v>
      </c>
      <c r="D384" s="7" t="s">
        <v>1199</v>
      </c>
      <c r="E384" s="7" t="s">
        <v>949</v>
      </c>
      <c r="F384" s="7" t="s">
        <v>2591</v>
      </c>
      <c r="G384" s="30">
        <v>2</v>
      </c>
      <c r="H384" s="30">
        <v>11</v>
      </c>
      <c r="I384" s="31">
        <v>1</v>
      </c>
      <c r="J384" s="32">
        <v>0</v>
      </c>
      <c r="K384" s="33">
        <v>0</v>
      </c>
      <c r="L384" s="34">
        <v>0</v>
      </c>
      <c r="M384" s="51" t="s">
        <v>4832</v>
      </c>
      <c r="N384" s="51"/>
    </row>
    <row r="385" spans="1:14" x14ac:dyDescent="0.3">
      <c r="A385" s="7" t="s">
        <v>2592</v>
      </c>
      <c r="B385" s="7" t="s">
        <v>2593</v>
      </c>
      <c r="C385" s="7" t="s">
        <v>2594</v>
      </c>
      <c r="D385" s="7" t="s">
        <v>2595</v>
      </c>
      <c r="E385" s="7" t="s">
        <v>2044</v>
      </c>
      <c r="F385" s="7" t="s">
        <v>2596</v>
      </c>
      <c r="G385" s="30">
        <v>2</v>
      </c>
      <c r="H385" s="30">
        <v>2</v>
      </c>
      <c r="I385" s="31">
        <v>0</v>
      </c>
      <c r="J385" s="32">
        <v>1</v>
      </c>
      <c r="K385" s="33">
        <v>0</v>
      </c>
      <c r="L385" s="34">
        <v>0</v>
      </c>
      <c r="M385" s="51" t="s">
        <v>4832</v>
      </c>
      <c r="N385" s="51"/>
    </row>
    <row r="386" spans="1:14" x14ac:dyDescent="0.3">
      <c r="A386" s="7" t="s">
        <v>2597</v>
      </c>
      <c r="B386" s="7" t="s">
        <v>2598</v>
      </c>
      <c r="C386" s="7" t="s">
        <v>2599</v>
      </c>
      <c r="D386" s="7" t="s">
        <v>2600</v>
      </c>
      <c r="E386" s="7" t="s">
        <v>937</v>
      </c>
      <c r="F386" s="7" t="s">
        <v>2601</v>
      </c>
      <c r="G386" s="30">
        <v>2</v>
      </c>
      <c r="H386" s="30">
        <v>2</v>
      </c>
      <c r="I386" s="31">
        <v>0</v>
      </c>
      <c r="J386" s="32">
        <v>1</v>
      </c>
      <c r="K386" s="33">
        <v>0</v>
      </c>
      <c r="L386" s="34">
        <v>0</v>
      </c>
      <c r="M386" s="51" t="s">
        <v>4831</v>
      </c>
      <c r="N386" s="51"/>
    </row>
    <row r="387" spans="1:14" x14ac:dyDescent="0.3">
      <c r="A387" s="7" t="s">
        <v>147</v>
      </c>
      <c r="B387" s="7" t="s">
        <v>2602</v>
      </c>
      <c r="C387" s="7" t="s">
        <v>2603</v>
      </c>
      <c r="D387" s="7" t="s">
        <v>1199</v>
      </c>
      <c r="E387" s="7" t="s">
        <v>150</v>
      </c>
      <c r="F387" s="7" t="s">
        <v>2604</v>
      </c>
      <c r="G387" s="30">
        <v>2</v>
      </c>
      <c r="H387" s="30">
        <v>4</v>
      </c>
      <c r="I387" s="31">
        <v>0</v>
      </c>
      <c r="J387" s="32">
        <v>0</v>
      </c>
      <c r="K387" s="33">
        <v>1</v>
      </c>
      <c r="L387" s="34">
        <v>0</v>
      </c>
      <c r="M387" s="51" t="s">
        <v>4834</v>
      </c>
      <c r="N387" s="51"/>
    </row>
    <row r="388" spans="1:14" x14ac:dyDescent="0.3">
      <c r="A388" s="7" t="s">
        <v>2605</v>
      </c>
      <c r="B388" s="7" t="s">
        <v>2606</v>
      </c>
      <c r="C388" s="7" t="s">
        <v>2607</v>
      </c>
      <c r="D388" s="7" t="s">
        <v>1328</v>
      </c>
      <c r="E388" s="7" t="s">
        <v>86</v>
      </c>
      <c r="F388" s="7" t="s">
        <v>2608</v>
      </c>
      <c r="G388" s="30">
        <v>2</v>
      </c>
      <c r="H388" s="30">
        <v>7</v>
      </c>
      <c r="I388" s="31">
        <v>1</v>
      </c>
      <c r="J388" s="32">
        <v>0</v>
      </c>
      <c r="K388" s="33">
        <v>0</v>
      </c>
      <c r="L388" s="34">
        <v>0</v>
      </c>
      <c r="M388" s="51" t="s">
        <v>4833</v>
      </c>
      <c r="N388" s="51"/>
    </row>
    <row r="389" spans="1:14" x14ac:dyDescent="0.3">
      <c r="A389" s="7" t="s">
        <v>2609</v>
      </c>
      <c r="B389" s="7" t="s">
        <v>2610</v>
      </c>
      <c r="C389" s="7" t="s">
        <v>1734</v>
      </c>
      <c r="D389" s="7" t="s">
        <v>1328</v>
      </c>
      <c r="E389" s="7" t="s">
        <v>76</v>
      </c>
      <c r="F389" s="7" t="s">
        <v>2611</v>
      </c>
      <c r="G389" s="30">
        <v>2</v>
      </c>
      <c r="H389" s="30">
        <v>2</v>
      </c>
      <c r="I389" s="31">
        <v>0</v>
      </c>
      <c r="J389" s="32">
        <v>1</v>
      </c>
      <c r="K389" s="33">
        <v>0</v>
      </c>
      <c r="L389" s="34">
        <v>0</v>
      </c>
      <c r="M389" s="51" t="s">
        <v>4832</v>
      </c>
      <c r="N389" s="51"/>
    </row>
    <row r="390" spans="1:14" x14ac:dyDescent="0.3">
      <c r="A390" s="7" t="s">
        <v>2612</v>
      </c>
      <c r="B390" s="7" t="s">
        <v>2613</v>
      </c>
      <c r="C390" s="7" t="s">
        <v>2614</v>
      </c>
      <c r="D390" s="7" t="s">
        <v>1362</v>
      </c>
      <c r="E390" s="7" t="s">
        <v>76</v>
      </c>
      <c r="F390" s="7" t="s">
        <v>2615</v>
      </c>
      <c r="G390" s="30">
        <v>2</v>
      </c>
      <c r="H390" s="30">
        <v>5</v>
      </c>
      <c r="I390" s="31">
        <v>0</v>
      </c>
      <c r="J390" s="32">
        <v>1</v>
      </c>
      <c r="K390" s="33">
        <v>0</v>
      </c>
      <c r="L390" s="34">
        <v>0</v>
      </c>
      <c r="M390" s="51" t="s">
        <v>4832</v>
      </c>
      <c r="N390" s="51"/>
    </row>
    <row r="391" spans="1:14" x14ac:dyDescent="0.3">
      <c r="A391" s="7" t="s">
        <v>2616</v>
      </c>
      <c r="B391" s="7" t="s">
        <v>2617</v>
      </c>
      <c r="C391" s="7" t="s">
        <v>2618</v>
      </c>
      <c r="D391" s="7" t="s">
        <v>1762</v>
      </c>
      <c r="E391" s="7" t="s">
        <v>215</v>
      </c>
      <c r="F391" s="7" t="s">
        <v>2619</v>
      </c>
      <c r="G391" s="30">
        <v>2</v>
      </c>
      <c r="H391" s="30">
        <v>3</v>
      </c>
      <c r="I391" s="31">
        <v>0</v>
      </c>
      <c r="J391" s="32">
        <v>1</v>
      </c>
      <c r="K391" s="33">
        <v>0</v>
      </c>
      <c r="L391" s="34">
        <v>0</v>
      </c>
      <c r="M391" s="51" t="s">
        <v>4832</v>
      </c>
      <c r="N391" s="51"/>
    </row>
    <row r="392" spans="1:14" x14ac:dyDescent="0.3">
      <c r="A392" s="7" t="s">
        <v>912</v>
      </c>
      <c r="B392" s="7" t="s">
        <v>2620</v>
      </c>
      <c r="C392" s="7" t="s">
        <v>1218</v>
      </c>
      <c r="D392" s="7" t="s">
        <v>1199</v>
      </c>
      <c r="E392" s="7" t="s">
        <v>914</v>
      </c>
      <c r="F392" s="7" t="s">
        <v>2621</v>
      </c>
      <c r="G392" s="30">
        <v>2</v>
      </c>
      <c r="H392" s="30">
        <v>3</v>
      </c>
      <c r="I392" s="31">
        <v>0</v>
      </c>
      <c r="J392" s="32">
        <v>0</v>
      </c>
      <c r="K392" s="33">
        <v>0</v>
      </c>
      <c r="L392" s="34">
        <v>1</v>
      </c>
      <c r="M392" s="51" t="s">
        <v>4834</v>
      </c>
      <c r="N392" s="51"/>
    </row>
    <row r="393" spans="1:14" x14ac:dyDescent="0.3">
      <c r="A393" s="7" t="s">
        <v>2622</v>
      </c>
      <c r="B393" s="7" t="s">
        <v>1640</v>
      </c>
      <c r="C393" s="7" t="s">
        <v>1332</v>
      </c>
      <c r="D393" s="7" t="s">
        <v>1199</v>
      </c>
      <c r="E393" s="7" t="s">
        <v>71</v>
      </c>
      <c r="F393" s="7" t="s">
        <v>2623</v>
      </c>
      <c r="G393" s="30">
        <v>2</v>
      </c>
      <c r="H393" s="30">
        <v>80</v>
      </c>
      <c r="I393" s="31">
        <v>0</v>
      </c>
      <c r="J393" s="32">
        <v>1</v>
      </c>
      <c r="K393" s="33">
        <v>0</v>
      </c>
      <c r="L393" s="34">
        <v>0</v>
      </c>
      <c r="M393" s="51" t="s">
        <v>4833</v>
      </c>
      <c r="N393" s="51"/>
    </row>
    <row r="394" spans="1:14" x14ac:dyDescent="0.3">
      <c r="A394" s="7" t="s">
        <v>83</v>
      </c>
      <c r="B394" s="7" t="s">
        <v>84</v>
      </c>
      <c r="C394" s="7" t="s">
        <v>2624</v>
      </c>
      <c r="D394" s="7" t="s">
        <v>1439</v>
      </c>
      <c r="E394" s="7" t="s">
        <v>86</v>
      </c>
      <c r="F394" s="7" t="s">
        <v>2625</v>
      </c>
      <c r="G394" s="30">
        <v>2</v>
      </c>
      <c r="H394" s="30">
        <v>2</v>
      </c>
      <c r="I394" s="31">
        <v>0</v>
      </c>
      <c r="J394" s="32">
        <v>0</v>
      </c>
      <c r="K394" s="33">
        <v>1</v>
      </c>
      <c r="L394" s="34">
        <v>0</v>
      </c>
      <c r="M394" s="51" t="s">
        <v>4834</v>
      </c>
      <c r="N394" s="51"/>
    </row>
    <row r="395" spans="1:14" x14ac:dyDescent="0.3">
      <c r="A395" s="7" t="s">
        <v>2626</v>
      </c>
      <c r="B395" s="7" t="s">
        <v>1227</v>
      </c>
      <c r="C395" s="7" t="s">
        <v>1228</v>
      </c>
      <c r="D395" s="7" t="s">
        <v>1194</v>
      </c>
      <c r="E395" s="7" t="s">
        <v>76</v>
      </c>
      <c r="F395" s="7" t="s">
        <v>1229</v>
      </c>
      <c r="G395" s="30">
        <v>2</v>
      </c>
      <c r="H395" s="30">
        <v>2</v>
      </c>
      <c r="I395" s="31">
        <v>0.5</v>
      </c>
      <c r="J395" s="32">
        <v>0.5</v>
      </c>
      <c r="K395" s="33">
        <v>0</v>
      </c>
      <c r="L395" s="34">
        <v>0</v>
      </c>
      <c r="M395" s="51" t="s">
        <v>4833</v>
      </c>
      <c r="N395" s="51"/>
    </row>
    <row r="396" spans="1:14" x14ac:dyDescent="0.3">
      <c r="A396" s="7" t="s">
        <v>947</v>
      </c>
      <c r="B396" s="7" t="s">
        <v>2627</v>
      </c>
      <c r="C396" s="7" t="s">
        <v>2628</v>
      </c>
      <c r="D396" s="7" t="s">
        <v>1299</v>
      </c>
      <c r="E396" s="7" t="s">
        <v>949</v>
      </c>
      <c r="F396" s="7" t="s">
        <v>2629</v>
      </c>
      <c r="G396" s="30">
        <v>2</v>
      </c>
      <c r="H396" s="30">
        <v>2</v>
      </c>
      <c r="I396" s="31">
        <v>0</v>
      </c>
      <c r="J396" s="32">
        <v>0</v>
      </c>
      <c r="K396" s="33">
        <v>0</v>
      </c>
      <c r="L396" s="34">
        <v>1</v>
      </c>
      <c r="M396" s="51" t="s">
        <v>4834</v>
      </c>
      <c r="N396" s="51"/>
    </row>
    <row r="397" spans="1:14" x14ac:dyDescent="0.3">
      <c r="A397" s="7" t="s">
        <v>2630</v>
      </c>
      <c r="B397" s="7" t="s">
        <v>2631</v>
      </c>
      <c r="C397" s="7" t="s">
        <v>2632</v>
      </c>
      <c r="D397" s="7" t="s">
        <v>1608</v>
      </c>
      <c r="E397" s="7" t="s">
        <v>548</v>
      </c>
      <c r="F397" s="7" t="s">
        <v>2633</v>
      </c>
      <c r="G397" s="30">
        <v>2</v>
      </c>
      <c r="H397" s="30">
        <v>2</v>
      </c>
      <c r="I397" s="31">
        <v>0.5</v>
      </c>
      <c r="J397" s="32">
        <v>0.5</v>
      </c>
      <c r="K397" s="33">
        <v>0</v>
      </c>
      <c r="L397" s="34">
        <v>0</v>
      </c>
      <c r="M397" s="51" t="s">
        <v>4833</v>
      </c>
      <c r="N397" s="51"/>
    </row>
    <row r="398" spans="1:14" x14ac:dyDescent="0.3">
      <c r="A398" s="7" t="s">
        <v>224</v>
      </c>
      <c r="B398" s="7" t="s">
        <v>2634</v>
      </c>
      <c r="C398" s="7" t="s">
        <v>2170</v>
      </c>
      <c r="D398" s="7" t="s">
        <v>1328</v>
      </c>
      <c r="E398" s="7" t="s">
        <v>86</v>
      </c>
      <c r="F398" s="7" t="s">
        <v>2635</v>
      </c>
      <c r="G398" s="30">
        <v>2</v>
      </c>
      <c r="H398" s="30">
        <v>2</v>
      </c>
      <c r="I398" s="31">
        <v>0</v>
      </c>
      <c r="J398" s="32">
        <v>0</v>
      </c>
      <c r="K398" s="33">
        <v>1</v>
      </c>
      <c r="L398" s="34">
        <v>0</v>
      </c>
      <c r="M398" s="51" t="s">
        <v>4834</v>
      </c>
      <c r="N398" s="51"/>
    </row>
    <row r="399" spans="1:14" x14ac:dyDescent="0.3">
      <c r="A399" s="7" t="s">
        <v>2636</v>
      </c>
      <c r="B399" s="7" t="s">
        <v>2637</v>
      </c>
      <c r="C399" s="7" t="s">
        <v>1218</v>
      </c>
      <c r="D399" s="7" t="s">
        <v>2159</v>
      </c>
      <c r="E399" s="7" t="s">
        <v>215</v>
      </c>
      <c r="F399" s="7" t="s">
        <v>2638</v>
      </c>
      <c r="G399" s="30">
        <v>2</v>
      </c>
      <c r="H399" s="30">
        <v>4</v>
      </c>
      <c r="I399" s="31">
        <v>0</v>
      </c>
      <c r="J399" s="32">
        <v>1</v>
      </c>
      <c r="K399" s="33">
        <v>0</v>
      </c>
      <c r="L399" s="34">
        <v>0</v>
      </c>
      <c r="M399" s="51" t="s">
        <v>4832</v>
      </c>
      <c r="N399" s="51"/>
    </row>
    <row r="400" spans="1:14" x14ac:dyDescent="0.3">
      <c r="A400" s="7" t="s">
        <v>1012</v>
      </c>
      <c r="B400" s="7" t="s">
        <v>2639</v>
      </c>
      <c r="C400" s="7" t="s">
        <v>2640</v>
      </c>
      <c r="D400" s="7" t="s">
        <v>1307</v>
      </c>
      <c r="E400" s="7" t="s">
        <v>76</v>
      </c>
      <c r="F400" s="7" t="s">
        <v>2641</v>
      </c>
      <c r="G400" s="30">
        <v>2</v>
      </c>
      <c r="H400" s="30">
        <v>2</v>
      </c>
      <c r="I400" s="31">
        <v>0</v>
      </c>
      <c r="J400" s="32">
        <v>0</v>
      </c>
      <c r="K400" s="33">
        <v>0</v>
      </c>
      <c r="L400" s="34">
        <v>1</v>
      </c>
      <c r="M400" s="51" t="s">
        <v>4834</v>
      </c>
      <c r="N400" s="51"/>
    </row>
    <row r="401" spans="1:14" x14ac:dyDescent="0.3">
      <c r="A401" s="7" t="s">
        <v>2642</v>
      </c>
      <c r="B401" s="7" t="s">
        <v>2643</v>
      </c>
      <c r="C401" s="7" t="s">
        <v>2644</v>
      </c>
      <c r="D401" s="7" t="s">
        <v>2645</v>
      </c>
      <c r="E401" s="7" t="s">
        <v>215</v>
      </c>
      <c r="F401" s="7" t="s">
        <v>2646</v>
      </c>
      <c r="G401" s="30">
        <v>2</v>
      </c>
      <c r="H401" s="30">
        <v>2</v>
      </c>
      <c r="I401" s="31">
        <v>0</v>
      </c>
      <c r="J401" s="32">
        <v>1</v>
      </c>
      <c r="K401" s="33">
        <v>0</v>
      </c>
      <c r="L401" s="34">
        <v>0</v>
      </c>
      <c r="M401" s="51" t="s">
        <v>4832</v>
      </c>
      <c r="N401" s="51"/>
    </row>
    <row r="402" spans="1:14" x14ac:dyDescent="0.3">
      <c r="A402" s="7" t="s">
        <v>2647</v>
      </c>
      <c r="B402" s="7" t="s">
        <v>2648</v>
      </c>
      <c r="C402" s="7" t="s">
        <v>1546</v>
      </c>
      <c r="D402" s="7" t="s">
        <v>1249</v>
      </c>
      <c r="E402" s="7" t="s">
        <v>66</v>
      </c>
      <c r="F402" s="7" t="s">
        <v>2649</v>
      </c>
      <c r="G402" s="30">
        <v>2</v>
      </c>
      <c r="H402" s="30">
        <v>3</v>
      </c>
      <c r="I402" s="31">
        <v>0</v>
      </c>
      <c r="J402" s="32">
        <v>1</v>
      </c>
      <c r="K402" s="33">
        <v>0</v>
      </c>
      <c r="L402" s="34">
        <v>0</v>
      </c>
      <c r="M402" s="51" t="s">
        <v>4833</v>
      </c>
      <c r="N402" s="51"/>
    </row>
    <row r="403" spans="1:14" x14ac:dyDescent="0.3">
      <c r="A403" s="7" t="s">
        <v>2650</v>
      </c>
      <c r="B403" s="7" t="s">
        <v>2651</v>
      </c>
      <c r="C403" s="7" t="s">
        <v>1332</v>
      </c>
      <c r="D403" s="7" t="s">
        <v>1199</v>
      </c>
      <c r="E403" s="7" t="s">
        <v>141</v>
      </c>
      <c r="F403" s="7" t="s">
        <v>2652</v>
      </c>
      <c r="G403" s="30">
        <v>2</v>
      </c>
      <c r="H403" s="30">
        <v>7</v>
      </c>
      <c r="I403" s="31">
        <v>0</v>
      </c>
      <c r="J403" s="32">
        <v>1</v>
      </c>
      <c r="K403" s="33">
        <v>0</v>
      </c>
      <c r="L403" s="34">
        <v>0</v>
      </c>
      <c r="M403" s="51" t="s">
        <v>4832</v>
      </c>
      <c r="N403" s="51"/>
    </row>
    <row r="404" spans="1:14" x14ac:dyDescent="0.3">
      <c r="A404" s="7" t="s">
        <v>783</v>
      </c>
      <c r="B404" s="7" t="s">
        <v>784</v>
      </c>
      <c r="C404" s="7" t="s">
        <v>2211</v>
      </c>
      <c r="D404" s="7" t="s">
        <v>1357</v>
      </c>
      <c r="E404" s="7" t="s">
        <v>86</v>
      </c>
      <c r="F404" s="7" t="s">
        <v>2653</v>
      </c>
      <c r="G404" s="30">
        <v>1</v>
      </c>
      <c r="H404" s="30">
        <v>1</v>
      </c>
      <c r="I404" s="31">
        <v>0</v>
      </c>
      <c r="J404" s="32">
        <v>0</v>
      </c>
      <c r="K404" s="33">
        <v>1</v>
      </c>
      <c r="L404" s="34">
        <v>0</v>
      </c>
      <c r="M404" s="51" t="s">
        <v>4834</v>
      </c>
      <c r="N404" s="51"/>
    </row>
    <row r="405" spans="1:14" x14ac:dyDescent="0.3">
      <c r="A405" s="7" t="s">
        <v>2654</v>
      </c>
      <c r="B405" s="7" t="s">
        <v>2655</v>
      </c>
      <c r="C405" s="7" t="s">
        <v>2656</v>
      </c>
      <c r="D405" s="7" t="s">
        <v>1362</v>
      </c>
      <c r="E405" s="7" t="s">
        <v>76</v>
      </c>
      <c r="F405" s="7" t="s">
        <v>2657</v>
      </c>
      <c r="G405" s="30">
        <v>1</v>
      </c>
      <c r="H405" s="30">
        <v>1</v>
      </c>
      <c r="I405" s="31">
        <v>0</v>
      </c>
      <c r="J405" s="32">
        <v>1</v>
      </c>
      <c r="K405" s="33">
        <v>0</v>
      </c>
      <c r="L405" s="34">
        <v>0</v>
      </c>
      <c r="M405" s="51" t="s">
        <v>4831</v>
      </c>
      <c r="N405" s="51"/>
    </row>
    <row r="406" spans="1:14" x14ac:dyDescent="0.3">
      <c r="A406" s="7" t="s">
        <v>2658</v>
      </c>
      <c r="B406" s="7" t="s">
        <v>2659</v>
      </c>
      <c r="C406" s="7" t="s">
        <v>2013</v>
      </c>
      <c r="D406" s="7" t="s">
        <v>1357</v>
      </c>
      <c r="E406" s="7" t="s">
        <v>86</v>
      </c>
      <c r="F406" s="7" t="s">
        <v>2660</v>
      </c>
      <c r="G406" s="30">
        <v>1</v>
      </c>
      <c r="H406" s="30">
        <v>1</v>
      </c>
      <c r="I406" s="31">
        <v>0</v>
      </c>
      <c r="J406" s="32">
        <v>1</v>
      </c>
      <c r="K406" s="33">
        <v>0</v>
      </c>
      <c r="L406" s="34">
        <v>0</v>
      </c>
      <c r="M406" s="51" t="s">
        <v>4832</v>
      </c>
      <c r="N406" s="51"/>
    </row>
    <row r="407" spans="1:14" x14ac:dyDescent="0.3">
      <c r="A407" s="7" t="s">
        <v>2661</v>
      </c>
      <c r="B407" s="7" t="s">
        <v>2662</v>
      </c>
      <c r="C407" s="7" t="s">
        <v>2663</v>
      </c>
      <c r="D407" s="7" t="s">
        <v>1194</v>
      </c>
      <c r="E407" s="7" t="s">
        <v>76</v>
      </c>
      <c r="F407" s="7" t="s">
        <v>2664</v>
      </c>
      <c r="G407" s="30">
        <v>1</v>
      </c>
      <c r="H407" s="30">
        <v>1</v>
      </c>
      <c r="I407" s="31">
        <v>0</v>
      </c>
      <c r="J407" s="32">
        <v>1</v>
      </c>
      <c r="K407" s="33">
        <v>0</v>
      </c>
      <c r="L407" s="34">
        <v>0</v>
      </c>
      <c r="M407" s="51" t="s">
        <v>4832</v>
      </c>
      <c r="N407" s="51"/>
    </row>
    <row r="408" spans="1:14" x14ac:dyDescent="0.3">
      <c r="A408" s="7" t="s">
        <v>2665</v>
      </c>
      <c r="B408" s="7" t="s">
        <v>2666</v>
      </c>
      <c r="C408" s="7" t="s">
        <v>1218</v>
      </c>
      <c r="D408" s="7" t="s">
        <v>1349</v>
      </c>
      <c r="E408" s="7" t="s">
        <v>413</v>
      </c>
      <c r="F408" s="7" t="s">
        <v>2667</v>
      </c>
      <c r="G408" s="30">
        <v>1</v>
      </c>
      <c r="H408" s="30">
        <v>1</v>
      </c>
      <c r="I408" s="31">
        <v>0</v>
      </c>
      <c r="J408" s="32">
        <v>1</v>
      </c>
      <c r="K408" s="33">
        <v>0</v>
      </c>
      <c r="L408" s="34">
        <v>0</v>
      </c>
      <c r="M408" s="51" t="s">
        <v>4832</v>
      </c>
      <c r="N408" s="51"/>
    </row>
    <row r="409" spans="1:14" x14ac:dyDescent="0.3">
      <c r="A409" s="7" t="s">
        <v>2668</v>
      </c>
      <c r="B409" s="7" t="s">
        <v>2669</v>
      </c>
      <c r="C409" s="7" t="s">
        <v>2670</v>
      </c>
      <c r="D409" s="7" t="s">
        <v>1266</v>
      </c>
      <c r="E409" s="7" t="s">
        <v>71</v>
      </c>
      <c r="F409" s="7" t="s">
        <v>2671</v>
      </c>
      <c r="G409" s="30">
        <v>1</v>
      </c>
      <c r="H409" s="30">
        <v>2</v>
      </c>
      <c r="I409" s="31">
        <v>0</v>
      </c>
      <c r="J409" s="32">
        <v>1</v>
      </c>
      <c r="K409" s="33">
        <v>0</v>
      </c>
      <c r="L409" s="34">
        <v>0</v>
      </c>
      <c r="M409" s="51" t="s">
        <v>4833</v>
      </c>
      <c r="N409" s="51"/>
    </row>
    <row r="410" spans="1:14" x14ac:dyDescent="0.3">
      <c r="A410" s="7" t="s">
        <v>249</v>
      </c>
      <c r="B410" s="7" t="s">
        <v>2672</v>
      </c>
      <c r="C410" s="7" t="s">
        <v>1218</v>
      </c>
      <c r="D410" s="7" t="s">
        <v>2139</v>
      </c>
      <c r="E410" s="7" t="s">
        <v>76</v>
      </c>
      <c r="F410" s="7" t="s">
        <v>2673</v>
      </c>
      <c r="G410" s="30">
        <v>1</v>
      </c>
      <c r="H410" s="30">
        <v>1</v>
      </c>
      <c r="I410" s="31">
        <v>0</v>
      </c>
      <c r="J410" s="32">
        <v>0</v>
      </c>
      <c r="K410" s="33">
        <v>1</v>
      </c>
      <c r="L410" s="34">
        <v>0</v>
      </c>
      <c r="M410" s="51" t="s">
        <v>4834</v>
      </c>
      <c r="N410" s="51"/>
    </row>
    <row r="411" spans="1:14" x14ac:dyDescent="0.3">
      <c r="A411" s="7" t="s">
        <v>462</v>
      </c>
      <c r="B411" s="7" t="s">
        <v>2674</v>
      </c>
      <c r="C411" s="7" t="s">
        <v>2675</v>
      </c>
      <c r="D411" s="7" t="s">
        <v>1323</v>
      </c>
      <c r="E411" s="7" t="s">
        <v>413</v>
      </c>
      <c r="F411" s="7" t="s">
        <v>2676</v>
      </c>
      <c r="G411" s="30">
        <v>1</v>
      </c>
      <c r="H411" s="30">
        <v>1</v>
      </c>
      <c r="I411" s="31">
        <v>0</v>
      </c>
      <c r="J411" s="32">
        <v>0</v>
      </c>
      <c r="K411" s="33">
        <v>1</v>
      </c>
      <c r="L411" s="34">
        <v>0</v>
      </c>
      <c r="M411" s="51" t="s">
        <v>4834</v>
      </c>
      <c r="N411" s="51"/>
    </row>
    <row r="412" spans="1:14" x14ac:dyDescent="0.3">
      <c r="A412" s="7" t="s">
        <v>2677</v>
      </c>
      <c r="B412" s="7" t="s">
        <v>2678</v>
      </c>
      <c r="C412" s="7" t="s">
        <v>1218</v>
      </c>
      <c r="D412" s="7" t="s">
        <v>2679</v>
      </c>
      <c r="E412" s="7" t="s">
        <v>76</v>
      </c>
      <c r="F412" s="7" t="s">
        <v>2680</v>
      </c>
      <c r="G412" s="30">
        <v>1</v>
      </c>
      <c r="H412" s="30">
        <v>1</v>
      </c>
      <c r="I412" s="31">
        <v>0</v>
      </c>
      <c r="J412" s="32">
        <v>1</v>
      </c>
      <c r="K412" s="33">
        <v>0</v>
      </c>
      <c r="L412" s="34">
        <v>0</v>
      </c>
      <c r="M412" s="51" t="s">
        <v>4832</v>
      </c>
      <c r="N412" s="51"/>
    </row>
    <row r="413" spans="1:14" x14ac:dyDescent="0.3">
      <c r="A413" s="7" t="s">
        <v>2681</v>
      </c>
      <c r="B413" s="7" t="s">
        <v>2682</v>
      </c>
      <c r="C413" s="7" t="s">
        <v>1218</v>
      </c>
      <c r="D413" s="7" t="s">
        <v>2683</v>
      </c>
      <c r="E413" s="7" t="s">
        <v>71</v>
      </c>
      <c r="F413" s="7" t="s">
        <v>2684</v>
      </c>
      <c r="G413" s="30">
        <v>1</v>
      </c>
      <c r="H413" s="30">
        <v>1</v>
      </c>
      <c r="I413" s="31">
        <v>0</v>
      </c>
      <c r="J413" s="32">
        <v>1</v>
      </c>
      <c r="K413" s="33">
        <v>0</v>
      </c>
      <c r="L413" s="34">
        <v>0</v>
      </c>
      <c r="M413" s="51" t="s">
        <v>4832</v>
      </c>
      <c r="N413" s="51"/>
    </row>
    <row r="414" spans="1:14" x14ac:dyDescent="0.3">
      <c r="A414" s="7" t="s">
        <v>183</v>
      </c>
      <c r="B414" s="7" t="s">
        <v>2685</v>
      </c>
      <c r="C414" s="7" t="s">
        <v>1428</v>
      </c>
      <c r="D414" s="7" t="s">
        <v>1328</v>
      </c>
      <c r="E414" s="7" t="s">
        <v>86</v>
      </c>
      <c r="F414" s="7" t="s">
        <v>2686</v>
      </c>
      <c r="G414" s="30">
        <v>1</v>
      </c>
      <c r="H414" s="30">
        <v>1</v>
      </c>
      <c r="I414" s="31">
        <v>0</v>
      </c>
      <c r="J414" s="32">
        <v>0</v>
      </c>
      <c r="K414" s="33">
        <v>1</v>
      </c>
      <c r="L414" s="34">
        <v>0</v>
      </c>
      <c r="M414" s="51" t="s">
        <v>4834</v>
      </c>
      <c r="N414" s="51"/>
    </row>
    <row r="415" spans="1:14" x14ac:dyDescent="0.3">
      <c r="A415" s="7" t="s">
        <v>2687</v>
      </c>
      <c r="B415" s="7" t="s">
        <v>2688</v>
      </c>
      <c r="C415" s="7" t="s">
        <v>2689</v>
      </c>
      <c r="D415" s="7" t="s">
        <v>1384</v>
      </c>
      <c r="E415" s="7" t="s">
        <v>350</v>
      </c>
      <c r="F415" s="7" t="s">
        <v>2690</v>
      </c>
      <c r="G415" s="30">
        <v>1</v>
      </c>
      <c r="H415" s="30">
        <v>1</v>
      </c>
      <c r="I415" s="31">
        <v>0</v>
      </c>
      <c r="J415" s="32">
        <v>1</v>
      </c>
      <c r="K415" s="33">
        <v>0</v>
      </c>
      <c r="L415" s="34">
        <v>0</v>
      </c>
      <c r="M415" s="51" t="s">
        <v>4832</v>
      </c>
      <c r="N415" s="51"/>
    </row>
    <row r="416" spans="1:14" x14ac:dyDescent="0.3">
      <c r="A416" s="7" t="s">
        <v>2691</v>
      </c>
      <c r="B416" s="7" t="s">
        <v>2692</v>
      </c>
      <c r="C416" s="7" t="s">
        <v>1218</v>
      </c>
      <c r="D416" s="7" t="s">
        <v>1649</v>
      </c>
      <c r="E416" s="7" t="s">
        <v>313</v>
      </c>
      <c r="F416" s="7" t="s">
        <v>2693</v>
      </c>
      <c r="G416" s="30">
        <v>1</v>
      </c>
      <c r="H416" s="30">
        <v>1</v>
      </c>
      <c r="I416" s="31">
        <v>0</v>
      </c>
      <c r="J416" s="32">
        <v>1</v>
      </c>
      <c r="K416" s="33">
        <v>0</v>
      </c>
      <c r="L416" s="34">
        <v>0</v>
      </c>
      <c r="M416" s="51" t="s">
        <v>4833</v>
      </c>
      <c r="N416" s="51"/>
    </row>
    <row r="417" spans="1:14" x14ac:dyDescent="0.3">
      <c r="A417" s="7" t="s">
        <v>803</v>
      </c>
      <c r="B417" s="7" t="s">
        <v>2694</v>
      </c>
      <c r="C417" s="7" t="s">
        <v>1218</v>
      </c>
      <c r="D417" s="7" t="s">
        <v>1199</v>
      </c>
      <c r="E417" s="7" t="s">
        <v>91</v>
      </c>
      <c r="F417" s="7" t="s">
        <v>2695</v>
      </c>
      <c r="G417" s="30">
        <v>1</v>
      </c>
      <c r="H417" s="30">
        <v>2</v>
      </c>
      <c r="I417" s="31">
        <v>0</v>
      </c>
      <c r="J417" s="32">
        <v>0</v>
      </c>
      <c r="K417" s="33">
        <v>1</v>
      </c>
      <c r="L417" s="34">
        <v>0</v>
      </c>
      <c r="M417" s="51" t="s">
        <v>4834</v>
      </c>
      <c r="N417" s="51"/>
    </row>
    <row r="418" spans="1:14" x14ac:dyDescent="0.3">
      <c r="A418" s="7" t="s">
        <v>625</v>
      </c>
      <c r="B418" s="7" t="s">
        <v>2696</v>
      </c>
      <c r="C418" s="7" t="s">
        <v>2697</v>
      </c>
      <c r="D418" s="7" t="s">
        <v>1914</v>
      </c>
      <c r="E418" s="7" t="s">
        <v>86</v>
      </c>
      <c r="F418" s="7" t="s">
        <v>2698</v>
      </c>
      <c r="G418" s="30">
        <v>1</v>
      </c>
      <c r="H418" s="30">
        <v>1</v>
      </c>
      <c r="I418" s="31">
        <v>0</v>
      </c>
      <c r="J418" s="32">
        <v>0</v>
      </c>
      <c r="K418" s="33">
        <v>1</v>
      </c>
      <c r="L418" s="34">
        <v>0</v>
      </c>
      <c r="M418" s="51" t="s">
        <v>4834</v>
      </c>
      <c r="N418" s="51"/>
    </row>
    <row r="419" spans="1:14" x14ac:dyDescent="0.3">
      <c r="A419" s="7" t="s">
        <v>1094</v>
      </c>
      <c r="B419" s="7" t="s">
        <v>2699</v>
      </c>
      <c r="C419" s="7" t="s">
        <v>2700</v>
      </c>
      <c r="D419" s="7" t="s">
        <v>1199</v>
      </c>
      <c r="E419" s="7" t="s">
        <v>1096</v>
      </c>
      <c r="F419" s="7" t="s">
        <v>2701</v>
      </c>
      <c r="G419" s="30">
        <v>1</v>
      </c>
      <c r="H419" s="30">
        <v>16</v>
      </c>
      <c r="I419" s="31">
        <v>0</v>
      </c>
      <c r="J419" s="32">
        <v>0</v>
      </c>
      <c r="K419" s="33">
        <v>0</v>
      </c>
      <c r="L419" s="34">
        <v>1</v>
      </c>
      <c r="M419" s="51" t="s">
        <v>4834</v>
      </c>
      <c r="N419" s="51"/>
    </row>
    <row r="420" spans="1:14" x14ac:dyDescent="0.3">
      <c r="A420" s="7" t="s">
        <v>2702</v>
      </c>
      <c r="B420" s="7" t="s">
        <v>2703</v>
      </c>
      <c r="C420" s="7" t="s">
        <v>2704</v>
      </c>
      <c r="D420" s="7" t="s">
        <v>1199</v>
      </c>
      <c r="E420" s="7" t="s">
        <v>937</v>
      </c>
      <c r="F420" s="7" t="s">
        <v>2705</v>
      </c>
      <c r="G420" s="30">
        <v>1</v>
      </c>
      <c r="H420" s="30">
        <v>1</v>
      </c>
      <c r="I420" s="31">
        <v>0</v>
      </c>
      <c r="J420" s="32">
        <v>1</v>
      </c>
      <c r="K420" s="33">
        <v>0</v>
      </c>
      <c r="L420" s="34">
        <v>0</v>
      </c>
      <c r="M420" s="51" t="s">
        <v>4831</v>
      </c>
      <c r="N420" s="51"/>
    </row>
    <row r="421" spans="1:14" x14ac:dyDescent="0.3">
      <c r="A421" s="7" t="s">
        <v>782</v>
      </c>
      <c r="B421" s="7" t="s">
        <v>2706</v>
      </c>
      <c r="C421" s="7" t="s">
        <v>2177</v>
      </c>
      <c r="D421" s="7" t="s">
        <v>1357</v>
      </c>
      <c r="E421" s="7" t="s">
        <v>86</v>
      </c>
      <c r="F421" s="7" t="s">
        <v>2707</v>
      </c>
      <c r="G421" s="30">
        <v>1</v>
      </c>
      <c r="H421" s="30">
        <v>1</v>
      </c>
      <c r="I421" s="31">
        <v>0</v>
      </c>
      <c r="J421" s="32">
        <v>0</v>
      </c>
      <c r="K421" s="33">
        <v>1</v>
      </c>
      <c r="L421" s="34">
        <v>0</v>
      </c>
      <c r="M421" s="51" t="s">
        <v>4834</v>
      </c>
      <c r="N421" s="51"/>
    </row>
    <row r="422" spans="1:14" x14ac:dyDescent="0.3">
      <c r="A422" s="7" t="s">
        <v>2708</v>
      </c>
      <c r="B422" s="7" t="s">
        <v>2709</v>
      </c>
      <c r="C422" s="7" t="s">
        <v>1218</v>
      </c>
      <c r="D422" s="7" t="s">
        <v>1266</v>
      </c>
      <c r="E422" s="7" t="s">
        <v>2710</v>
      </c>
      <c r="F422" s="7" t="s">
        <v>2711</v>
      </c>
      <c r="G422" s="30">
        <v>1</v>
      </c>
      <c r="H422" s="30">
        <v>2</v>
      </c>
      <c r="I422" s="31">
        <v>0</v>
      </c>
      <c r="J422" s="32">
        <v>1</v>
      </c>
      <c r="K422" s="33">
        <v>0</v>
      </c>
      <c r="L422" s="34">
        <v>0</v>
      </c>
      <c r="M422" s="51" t="s">
        <v>4833</v>
      </c>
      <c r="N422" s="51"/>
    </row>
    <row r="423" spans="1:14" x14ac:dyDescent="0.3">
      <c r="A423" s="7" t="s">
        <v>805</v>
      </c>
      <c r="B423" s="7" t="s">
        <v>2712</v>
      </c>
      <c r="C423" s="7" t="s">
        <v>1218</v>
      </c>
      <c r="D423" s="7" t="s">
        <v>1676</v>
      </c>
      <c r="E423" s="7" t="s">
        <v>679</v>
      </c>
      <c r="F423" s="7" t="s">
        <v>2713</v>
      </c>
      <c r="G423" s="30">
        <v>1</v>
      </c>
      <c r="H423" s="30">
        <v>3</v>
      </c>
      <c r="I423" s="31">
        <v>0</v>
      </c>
      <c r="J423" s="32">
        <v>0</v>
      </c>
      <c r="K423" s="33">
        <v>1</v>
      </c>
      <c r="L423" s="34">
        <v>0</v>
      </c>
      <c r="M423" s="51" t="s">
        <v>4834</v>
      </c>
      <c r="N423" s="51"/>
    </row>
    <row r="424" spans="1:14" x14ac:dyDescent="0.3">
      <c r="A424" s="7" t="s">
        <v>2714</v>
      </c>
      <c r="B424" s="7" t="s">
        <v>2715</v>
      </c>
      <c r="C424" s="7" t="s">
        <v>1218</v>
      </c>
      <c r="D424" s="7" t="s">
        <v>1339</v>
      </c>
      <c r="E424" s="7" t="s">
        <v>71</v>
      </c>
      <c r="F424" s="7" t="s">
        <v>2716</v>
      </c>
      <c r="G424" s="30">
        <v>1</v>
      </c>
      <c r="H424" s="30">
        <v>1</v>
      </c>
      <c r="I424" s="31">
        <v>0</v>
      </c>
      <c r="J424" s="32">
        <v>1</v>
      </c>
      <c r="K424" s="33">
        <v>0</v>
      </c>
      <c r="L424" s="34">
        <v>0</v>
      </c>
      <c r="M424" s="51" t="s">
        <v>4832</v>
      </c>
      <c r="N424" s="51"/>
    </row>
    <row r="425" spans="1:14" x14ac:dyDescent="0.3">
      <c r="A425" s="7" t="s">
        <v>1114</v>
      </c>
      <c r="B425" s="7" t="s">
        <v>2717</v>
      </c>
      <c r="C425" s="7" t="s">
        <v>1218</v>
      </c>
      <c r="D425" s="7" t="s">
        <v>2718</v>
      </c>
      <c r="E425" s="7" t="s">
        <v>1116</v>
      </c>
      <c r="F425" s="7" t="s">
        <v>2719</v>
      </c>
      <c r="G425" s="30">
        <v>1</v>
      </c>
      <c r="H425" s="30">
        <v>4</v>
      </c>
      <c r="I425" s="31">
        <v>0</v>
      </c>
      <c r="J425" s="32">
        <v>0</v>
      </c>
      <c r="K425" s="33">
        <v>0</v>
      </c>
      <c r="L425" s="34">
        <v>1</v>
      </c>
      <c r="M425" s="51" t="s">
        <v>4834</v>
      </c>
      <c r="N425" s="51"/>
    </row>
    <row r="426" spans="1:14" x14ac:dyDescent="0.3">
      <c r="A426" s="7" t="s">
        <v>842</v>
      </c>
      <c r="B426" s="7" t="s">
        <v>2720</v>
      </c>
      <c r="C426" s="7" t="s">
        <v>2009</v>
      </c>
      <c r="D426" s="7" t="s">
        <v>1199</v>
      </c>
      <c r="E426" s="7" t="s">
        <v>644</v>
      </c>
      <c r="F426" s="7" t="s">
        <v>2721</v>
      </c>
      <c r="G426" s="30">
        <v>1</v>
      </c>
      <c r="H426" s="30">
        <v>1</v>
      </c>
      <c r="I426" s="31">
        <v>0</v>
      </c>
      <c r="J426" s="32">
        <v>0</v>
      </c>
      <c r="K426" s="33">
        <v>1</v>
      </c>
      <c r="L426" s="34">
        <v>0</v>
      </c>
      <c r="M426" s="51" t="s">
        <v>4831</v>
      </c>
      <c r="N426" s="51"/>
    </row>
    <row r="427" spans="1:14" x14ac:dyDescent="0.3">
      <c r="A427" s="7" t="s">
        <v>2722</v>
      </c>
      <c r="B427" s="7" t="s">
        <v>2723</v>
      </c>
      <c r="C427" s="7" t="s">
        <v>1904</v>
      </c>
      <c r="D427" s="7" t="s">
        <v>1328</v>
      </c>
      <c r="E427" s="7" t="s">
        <v>86</v>
      </c>
      <c r="F427" s="7" t="s">
        <v>2724</v>
      </c>
      <c r="G427" s="30">
        <v>1</v>
      </c>
      <c r="H427" s="30">
        <v>2</v>
      </c>
      <c r="I427" s="31">
        <v>0</v>
      </c>
      <c r="J427" s="32">
        <v>1</v>
      </c>
      <c r="K427" s="33">
        <v>0</v>
      </c>
      <c r="L427" s="34">
        <v>0</v>
      </c>
      <c r="M427" s="51" t="s">
        <v>4833</v>
      </c>
      <c r="N427" s="51"/>
    </row>
    <row r="428" spans="1:14" x14ac:dyDescent="0.3">
      <c r="A428" s="7" t="s">
        <v>831</v>
      </c>
      <c r="B428" s="7" t="s">
        <v>2725</v>
      </c>
      <c r="C428" s="7" t="s">
        <v>1218</v>
      </c>
      <c r="D428" s="7" t="s">
        <v>1199</v>
      </c>
      <c r="E428" s="7" t="s">
        <v>833</v>
      </c>
      <c r="F428" s="7" t="s">
        <v>2726</v>
      </c>
      <c r="G428" s="30">
        <v>1</v>
      </c>
      <c r="H428" s="30">
        <v>2</v>
      </c>
      <c r="I428" s="31">
        <v>0</v>
      </c>
      <c r="J428" s="32">
        <v>0</v>
      </c>
      <c r="K428" s="33">
        <v>1</v>
      </c>
      <c r="L428" s="34">
        <v>0</v>
      </c>
      <c r="M428" s="51" t="s">
        <v>4834</v>
      </c>
      <c r="N428" s="51"/>
    </row>
    <row r="429" spans="1:14" x14ac:dyDescent="0.3">
      <c r="A429" s="7" t="s">
        <v>2727</v>
      </c>
      <c r="B429" s="7" t="s">
        <v>2728</v>
      </c>
      <c r="C429" s="7" t="s">
        <v>1218</v>
      </c>
      <c r="D429" s="7" t="s">
        <v>1199</v>
      </c>
      <c r="E429" s="7" t="s">
        <v>76</v>
      </c>
      <c r="F429" s="7" t="s">
        <v>2729</v>
      </c>
      <c r="G429" s="30">
        <v>1</v>
      </c>
      <c r="H429" s="30">
        <v>1</v>
      </c>
      <c r="I429" s="31">
        <v>1</v>
      </c>
      <c r="J429" s="32">
        <v>0</v>
      </c>
      <c r="K429" s="33">
        <v>0</v>
      </c>
      <c r="L429" s="34">
        <v>0</v>
      </c>
      <c r="M429" s="51" t="s">
        <v>4831</v>
      </c>
      <c r="N429" s="51"/>
    </row>
    <row r="430" spans="1:14" x14ac:dyDescent="0.3">
      <c r="A430" s="7" t="s">
        <v>2730</v>
      </c>
      <c r="B430" s="7" t="s">
        <v>2731</v>
      </c>
      <c r="C430" s="7" t="s">
        <v>2732</v>
      </c>
      <c r="D430" s="7" t="s">
        <v>1323</v>
      </c>
      <c r="E430" s="7" t="s">
        <v>71</v>
      </c>
      <c r="F430" s="7" t="s">
        <v>2733</v>
      </c>
      <c r="G430" s="30">
        <v>1</v>
      </c>
      <c r="H430" s="30">
        <v>1</v>
      </c>
      <c r="I430" s="31">
        <v>1</v>
      </c>
      <c r="J430" s="32">
        <v>0</v>
      </c>
      <c r="K430" s="33">
        <v>0</v>
      </c>
      <c r="L430" s="34">
        <v>0</v>
      </c>
      <c r="M430" s="51" t="s">
        <v>4832</v>
      </c>
      <c r="N430" s="51"/>
    </row>
    <row r="431" spans="1:14" x14ac:dyDescent="0.3">
      <c r="A431" s="7" t="s">
        <v>688</v>
      </c>
      <c r="B431" s="7" t="s">
        <v>2734</v>
      </c>
      <c r="C431" s="7" t="s">
        <v>2735</v>
      </c>
      <c r="D431" s="7" t="s">
        <v>1349</v>
      </c>
      <c r="E431" s="7" t="s">
        <v>91</v>
      </c>
      <c r="F431" s="7" t="s">
        <v>2736</v>
      </c>
      <c r="G431" s="30">
        <v>1</v>
      </c>
      <c r="H431" s="30">
        <v>1</v>
      </c>
      <c r="I431" s="31">
        <v>0</v>
      </c>
      <c r="J431" s="32">
        <v>0</v>
      </c>
      <c r="K431" s="33">
        <v>1</v>
      </c>
      <c r="L431" s="34">
        <v>0</v>
      </c>
      <c r="M431" s="51" t="s">
        <v>4834</v>
      </c>
      <c r="N431" s="51"/>
    </row>
    <row r="432" spans="1:14" x14ac:dyDescent="0.3">
      <c r="A432" s="7" t="s">
        <v>924</v>
      </c>
      <c r="B432" s="7" t="s">
        <v>2737</v>
      </c>
      <c r="C432" s="7" t="s">
        <v>1265</v>
      </c>
      <c r="D432" s="7" t="s">
        <v>1307</v>
      </c>
      <c r="E432" s="7" t="s">
        <v>76</v>
      </c>
      <c r="F432" s="7" t="s">
        <v>2738</v>
      </c>
      <c r="G432" s="30">
        <v>1</v>
      </c>
      <c r="H432" s="30">
        <v>1</v>
      </c>
      <c r="I432" s="31">
        <v>0</v>
      </c>
      <c r="J432" s="32">
        <v>0</v>
      </c>
      <c r="K432" s="33">
        <v>0</v>
      </c>
      <c r="L432" s="34">
        <v>1</v>
      </c>
      <c r="M432" s="51" t="s">
        <v>4834</v>
      </c>
      <c r="N432" s="51"/>
    </row>
    <row r="433" spans="1:14" x14ac:dyDescent="0.3">
      <c r="A433" s="7" t="s">
        <v>2739</v>
      </c>
      <c r="B433" s="7" t="s">
        <v>2740</v>
      </c>
      <c r="C433" s="7" t="s">
        <v>2741</v>
      </c>
      <c r="D433" s="7" t="s">
        <v>2742</v>
      </c>
      <c r="E433" s="7" t="s">
        <v>2743</v>
      </c>
      <c r="F433" s="7" t="s">
        <v>2744</v>
      </c>
      <c r="G433" s="30">
        <v>1</v>
      </c>
      <c r="H433" s="30">
        <v>1</v>
      </c>
      <c r="I433" s="31">
        <v>0</v>
      </c>
      <c r="J433" s="32">
        <v>1</v>
      </c>
      <c r="K433" s="33">
        <v>0</v>
      </c>
      <c r="L433" s="34">
        <v>0</v>
      </c>
      <c r="M433" s="51" t="s">
        <v>4832</v>
      </c>
      <c r="N433" s="51"/>
    </row>
    <row r="434" spans="1:14" x14ac:dyDescent="0.3">
      <c r="A434" s="7" t="s">
        <v>1014</v>
      </c>
      <c r="B434" s="7" t="s">
        <v>2745</v>
      </c>
      <c r="C434" s="7" t="s">
        <v>2252</v>
      </c>
      <c r="D434" s="7" t="s">
        <v>1261</v>
      </c>
      <c r="E434" s="7" t="s">
        <v>76</v>
      </c>
      <c r="F434" s="7" t="s">
        <v>2746</v>
      </c>
      <c r="G434" s="30">
        <v>1</v>
      </c>
      <c r="H434" s="30">
        <v>1</v>
      </c>
      <c r="I434" s="31">
        <v>0</v>
      </c>
      <c r="J434" s="32">
        <v>0</v>
      </c>
      <c r="K434" s="33">
        <v>0</v>
      </c>
      <c r="L434" s="34">
        <v>1</v>
      </c>
      <c r="M434" s="51" t="s">
        <v>4834</v>
      </c>
      <c r="N434" s="51"/>
    </row>
    <row r="435" spans="1:14" x14ac:dyDescent="0.3">
      <c r="A435" s="7" t="s">
        <v>2747</v>
      </c>
      <c r="B435" s="7" t="s">
        <v>2748</v>
      </c>
      <c r="C435" s="7" t="s">
        <v>2749</v>
      </c>
      <c r="D435" s="7" t="s">
        <v>1914</v>
      </c>
      <c r="E435" s="7" t="s">
        <v>459</v>
      </c>
      <c r="F435" s="7" t="s">
        <v>2750</v>
      </c>
      <c r="G435" s="30">
        <v>1</v>
      </c>
      <c r="H435" s="30">
        <v>1</v>
      </c>
      <c r="I435" s="31">
        <v>0</v>
      </c>
      <c r="J435" s="32">
        <v>1</v>
      </c>
      <c r="K435" s="33">
        <v>0</v>
      </c>
      <c r="L435" s="34">
        <v>0</v>
      </c>
      <c r="M435" s="51" t="s">
        <v>4832</v>
      </c>
      <c r="N435" s="51"/>
    </row>
    <row r="436" spans="1:14" x14ac:dyDescent="0.3">
      <c r="A436" s="7" t="s">
        <v>2751</v>
      </c>
      <c r="B436" s="7" t="s">
        <v>2752</v>
      </c>
      <c r="C436" s="7" t="s">
        <v>2753</v>
      </c>
      <c r="D436" s="7" t="s">
        <v>1362</v>
      </c>
      <c r="E436" s="7" t="s">
        <v>2754</v>
      </c>
      <c r="F436" s="7" t="s">
        <v>2755</v>
      </c>
      <c r="G436" s="30">
        <v>1</v>
      </c>
      <c r="H436" s="30">
        <v>1</v>
      </c>
      <c r="I436" s="31">
        <v>0</v>
      </c>
      <c r="J436" s="32">
        <v>1</v>
      </c>
      <c r="K436" s="33">
        <v>0</v>
      </c>
      <c r="L436" s="34">
        <v>0</v>
      </c>
      <c r="M436" s="51" t="s">
        <v>4832</v>
      </c>
      <c r="N436" s="51"/>
    </row>
    <row r="437" spans="1:14" x14ac:dyDescent="0.3">
      <c r="A437" s="7" t="s">
        <v>2756</v>
      </c>
      <c r="B437" s="7" t="s">
        <v>2757</v>
      </c>
      <c r="C437" s="7" t="s">
        <v>2758</v>
      </c>
      <c r="D437" s="7" t="s">
        <v>1299</v>
      </c>
      <c r="E437" s="7" t="s">
        <v>2759</v>
      </c>
      <c r="F437" s="7" t="s">
        <v>2760</v>
      </c>
      <c r="G437" s="30">
        <v>1</v>
      </c>
      <c r="H437" s="30">
        <v>1</v>
      </c>
      <c r="I437" s="31">
        <v>0</v>
      </c>
      <c r="J437" s="32">
        <v>1</v>
      </c>
      <c r="K437" s="33">
        <v>0</v>
      </c>
      <c r="L437" s="34">
        <v>0</v>
      </c>
      <c r="M437" s="51" t="s">
        <v>4833</v>
      </c>
      <c r="N437" s="51"/>
    </row>
    <row r="438" spans="1:14" x14ac:dyDescent="0.3">
      <c r="A438" s="7" t="s">
        <v>2761</v>
      </c>
      <c r="B438" s="7" t="s">
        <v>2762</v>
      </c>
      <c r="C438" s="7" t="s">
        <v>1218</v>
      </c>
      <c r="D438" s="7" t="s">
        <v>1339</v>
      </c>
      <c r="E438" s="7" t="s">
        <v>413</v>
      </c>
      <c r="F438" s="7" t="s">
        <v>2763</v>
      </c>
      <c r="G438" s="30">
        <v>1</v>
      </c>
      <c r="H438" s="30">
        <v>1</v>
      </c>
      <c r="I438" s="31">
        <v>0</v>
      </c>
      <c r="J438" s="32">
        <v>1</v>
      </c>
      <c r="K438" s="33">
        <v>0</v>
      </c>
      <c r="L438" s="34">
        <v>0</v>
      </c>
      <c r="M438" s="51" t="s">
        <v>4830</v>
      </c>
      <c r="N438" s="51"/>
    </row>
    <row r="439" spans="1:14" x14ac:dyDescent="0.3">
      <c r="A439" s="7" t="s">
        <v>143</v>
      </c>
      <c r="B439" s="7" t="s">
        <v>144</v>
      </c>
      <c r="C439" s="7" t="s">
        <v>1218</v>
      </c>
      <c r="D439" s="7" t="s">
        <v>2104</v>
      </c>
      <c r="E439" s="7" t="s">
        <v>91</v>
      </c>
      <c r="F439" s="7" t="s">
        <v>2764</v>
      </c>
      <c r="G439" s="30">
        <v>1</v>
      </c>
      <c r="H439" s="30">
        <v>1</v>
      </c>
      <c r="I439" s="31">
        <v>0</v>
      </c>
      <c r="J439" s="32">
        <v>0</v>
      </c>
      <c r="K439" s="33">
        <v>1</v>
      </c>
      <c r="L439" s="34">
        <v>0</v>
      </c>
      <c r="M439" s="51" t="s">
        <v>4834</v>
      </c>
      <c r="N439" s="51"/>
    </row>
    <row r="440" spans="1:14" x14ac:dyDescent="0.3">
      <c r="A440" s="7" t="s">
        <v>276</v>
      </c>
      <c r="B440" s="7" t="s">
        <v>2765</v>
      </c>
      <c r="C440" s="7" t="s">
        <v>1387</v>
      </c>
      <c r="D440" s="7" t="s">
        <v>1261</v>
      </c>
      <c r="E440" s="7" t="s">
        <v>177</v>
      </c>
      <c r="F440" s="7" t="s">
        <v>2766</v>
      </c>
      <c r="G440" s="30">
        <v>1</v>
      </c>
      <c r="H440" s="30">
        <v>1</v>
      </c>
      <c r="I440" s="31">
        <v>0</v>
      </c>
      <c r="J440" s="32">
        <v>0</v>
      </c>
      <c r="K440" s="33">
        <v>1</v>
      </c>
      <c r="L440" s="34">
        <v>0</v>
      </c>
      <c r="M440" s="51" t="s">
        <v>4834</v>
      </c>
      <c r="N440" s="51"/>
    </row>
    <row r="441" spans="1:14" x14ac:dyDescent="0.3">
      <c r="A441" s="7" t="s">
        <v>2767</v>
      </c>
      <c r="B441" s="7" t="s">
        <v>1579</v>
      </c>
      <c r="C441" s="7" t="s">
        <v>2263</v>
      </c>
      <c r="D441" s="7" t="s">
        <v>1581</v>
      </c>
      <c r="E441" s="7" t="s">
        <v>301</v>
      </c>
      <c r="F441" s="7" t="s">
        <v>2768</v>
      </c>
      <c r="G441" s="30">
        <v>1</v>
      </c>
      <c r="H441" s="30">
        <v>1</v>
      </c>
      <c r="I441" s="31">
        <v>0</v>
      </c>
      <c r="J441" s="32">
        <v>1</v>
      </c>
      <c r="K441" s="33">
        <v>0</v>
      </c>
      <c r="L441" s="34">
        <v>0</v>
      </c>
      <c r="M441" s="51" t="s">
        <v>4832</v>
      </c>
      <c r="N441" s="51"/>
    </row>
    <row r="442" spans="1:14" x14ac:dyDescent="0.3">
      <c r="A442" s="7" t="s">
        <v>2769</v>
      </c>
      <c r="B442" s="7" t="s">
        <v>2770</v>
      </c>
      <c r="C442" s="7" t="s">
        <v>1218</v>
      </c>
      <c r="D442" s="7" t="s">
        <v>1261</v>
      </c>
      <c r="E442" s="7" t="s">
        <v>81</v>
      </c>
      <c r="F442" s="7" t="s">
        <v>2771</v>
      </c>
      <c r="G442" s="30">
        <v>1</v>
      </c>
      <c r="H442" s="30">
        <v>1</v>
      </c>
      <c r="I442" s="31">
        <v>1</v>
      </c>
      <c r="J442" s="32">
        <v>0</v>
      </c>
      <c r="K442" s="33">
        <v>0</v>
      </c>
      <c r="L442" s="34">
        <v>0</v>
      </c>
      <c r="M442" s="51" t="s">
        <v>4833</v>
      </c>
      <c r="N442" s="51"/>
    </row>
    <row r="443" spans="1:14" x14ac:dyDescent="0.3">
      <c r="A443" s="7" t="s">
        <v>2772</v>
      </c>
      <c r="B443" s="7" t="s">
        <v>2210</v>
      </c>
      <c r="C443" s="7" t="s">
        <v>2211</v>
      </c>
      <c r="D443" s="7" t="s">
        <v>1357</v>
      </c>
      <c r="E443" s="7" t="s">
        <v>86</v>
      </c>
      <c r="F443" s="7" t="s">
        <v>2773</v>
      </c>
      <c r="G443" s="30">
        <v>1</v>
      </c>
      <c r="H443" s="30">
        <v>1</v>
      </c>
      <c r="I443" s="31">
        <v>0</v>
      </c>
      <c r="J443" s="32">
        <v>1</v>
      </c>
      <c r="K443" s="33">
        <v>0</v>
      </c>
      <c r="L443" s="34">
        <v>0</v>
      </c>
      <c r="M443" s="51" t="s">
        <v>4831</v>
      </c>
      <c r="N443" s="51"/>
    </row>
    <row r="444" spans="1:14" x14ac:dyDescent="0.3">
      <c r="A444" s="7" t="s">
        <v>2774</v>
      </c>
      <c r="B444" s="7" t="s">
        <v>2775</v>
      </c>
      <c r="C444" s="7" t="s">
        <v>1218</v>
      </c>
      <c r="D444" s="7" t="s">
        <v>2776</v>
      </c>
      <c r="E444" s="7" t="s">
        <v>2777</v>
      </c>
      <c r="F444" s="7" t="s">
        <v>2778</v>
      </c>
      <c r="G444" s="30">
        <v>1</v>
      </c>
      <c r="H444" s="30">
        <v>1</v>
      </c>
      <c r="I444" s="31">
        <v>0</v>
      </c>
      <c r="J444" s="32">
        <v>1</v>
      </c>
      <c r="K444" s="33">
        <v>0</v>
      </c>
      <c r="L444" s="34">
        <v>0</v>
      </c>
      <c r="M444" s="51" t="s">
        <v>4833</v>
      </c>
      <c r="N444" s="51"/>
    </row>
    <row r="445" spans="1:14" x14ac:dyDescent="0.3">
      <c r="A445" s="7" t="s">
        <v>536</v>
      </c>
      <c r="B445" s="7" t="s">
        <v>537</v>
      </c>
      <c r="C445" s="7" t="s">
        <v>1790</v>
      </c>
      <c r="D445" s="7" t="s">
        <v>1307</v>
      </c>
      <c r="E445" s="7" t="s">
        <v>155</v>
      </c>
      <c r="F445" s="7" t="s">
        <v>2779</v>
      </c>
      <c r="G445" s="30">
        <v>1</v>
      </c>
      <c r="H445" s="30">
        <v>1</v>
      </c>
      <c r="I445" s="31">
        <v>0</v>
      </c>
      <c r="J445" s="32">
        <v>0</v>
      </c>
      <c r="K445" s="33">
        <v>1</v>
      </c>
      <c r="L445" s="34">
        <v>0</v>
      </c>
      <c r="M445" s="51" t="s">
        <v>4834</v>
      </c>
      <c r="N445" s="51"/>
    </row>
    <row r="446" spans="1:14" x14ac:dyDescent="0.3">
      <c r="A446" s="7" t="s">
        <v>2780</v>
      </c>
      <c r="B446" s="7" t="s">
        <v>2781</v>
      </c>
      <c r="C446" s="7" t="s">
        <v>1419</v>
      </c>
      <c r="D446" s="7" t="s">
        <v>1860</v>
      </c>
      <c r="E446" s="7" t="s">
        <v>1763</v>
      </c>
      <c r="F446" s="7" t="s">
        <v>2782</v>
      </c>
      <c r="G446" s="30">
        <v>1</v>
      </c>
      <c r="H446" s="30">
        <v>1</v>
      </c>
      <c r="I446" s="31">
        <v>0</v>
      </c>
      <c r="J446" s="32">
        <v>1</v>
      </c>
      <c r="K446" s="33">
        <v>0</v>
      </c>
      <c r="L446" s="34">
        <v>0</v>
      </c>
      <c r="M446" s="51" t="s">
        <v>4832</v>
      </c>
      <c r="N446" s="51"/>
    </row>
    <row r="447" spans="1:14" x14ac:dyDescent="0.3">
      <c r="A447" s="7" t="s">
        <v>2783</v>
      </c>
      <c r="B447" s="7" t="s">
        <v>2784</v>
      </c>
      <c r="C447" s="7" t="s">
        <v>2785</v>
      </c>
      <c r="D447" s="7" t="s">
        <v>1199</v>
      </c>
      <c r="E447" s="7" t="s">
        <v>2786</v>
      </c>
      <c r="F447" s="7" t="s">
        <v>2787</v>
      </c>
      <c r="G447" s="30">
        <v>1</v>
      </c>
      <c r="H447" s="30">
        <v>8</v>
      </c>
      <c r="I447" s="31">
        <v>0</v>
      </c>
      <c r="J447" s="32">
        <v>1</v>
      </c>
      <c r="K447" s="33">
        <v>0</v>
      </c>
      <c r="L447" s="34">
        <v>0</v>
      </c>
      <c r="M447" s="51" t="s">
        <v>4832</v>
      </c>
      <c r="N447" s="51"/>
    </row>
    <row r="448" spans="1:14" x14ac:dyDescent="0.3">
      <c r="A448" s="7" t="s">
        <v>2788</v>
      </c>
      <c r="B448" s="7" t="s">
        <v>2789</v>
      </c>
      <c r="C448" s="7" t="s">
        <v>1311</v>
      </c>
      <c r="D448" s="7" t="s">
        <v>1384</v>
      </c>
      <c r="E448" s="7" t="s">
        <v>2243</v>
      </c>
      <c r="F448" s="7" t="s">
        <v>2788</v>
      </c>
      <c r="G448" s="30">
        <v>1</v>
      </c>
      <c r="H448" s="30">
        <v>2</v>
      </c>
      <c r="I448" s="31">
        <v>0</v>
      </c>
      <c r="J448" s="32">
        <v>1</v>
      </c>
      <c r="K448" s="33">
        <v>0</v>
      </c>
      <c r="L448" s="34">
        <v>0</v>
      </c>
      <c r="M448" s="51" t="s">
        <v>4833</v>
      </c>
      <c r="N448" s="51"/>
    </row>
    <row r="449" spans="1:14" x14ac:dyDescent="0.3">
      <c r="A449" s="7" t="s">
        <v>2790</v>
      </c>
      <c r="B449" s="7" t="s">
        <v>2791</v>
      </c>
      <c r="C449" s="7" t="s">
        <v>1218</v>
      </c>
      <c r="D449" s="7" t="s">
        <v>1339</v>
      </c>
      <c r="E449" s="7" t="s">
        <v>1590</v>
      </c>
      <c r="F449" s="7" t="s">
        <v>2792</v>
      </c>
      <c r="G449" s="30">
        <v>1</v>
      </c>
      <c r="H449" s="30">
        <v>1</v>
      </c>
      <c r="I449" s="31">
        <v>1</v>
      </c>
      <c r="J449" s="32">
        <v>0</v>
      </c>
      <c r="K449" s="33">
        <v>0</v>
      </c>
      <c r="L449" s="34">
        <v>0</v>
      </c>
      <c r="M449" s="51" t="s">
        <v>4832</v>
      </c>
      <c r="N449" s="51"/>
    </row>
    <row r="450" spans="1:14" x14ac:dyDescent="0.3">
      <c r="A450" s="7" t="s">
        <v>2793</v>
      </c>
      <c r="B450" s="7" t="s">
        <v>2794</v>
      </c>
      <c r="C450" s="7" t="s">
        <v>1749</v>
      </c>
      <c r="D450" s="7" t="s">
        <v>2795</v>
      </c>
      <c r="E450" s="7" t="s">
        <v>1523</v>
      </c>
      <c r="F450" s="7" t="s">
        <v>2796</v>
      </c>
      <c r="G450" s="30">
        <v>1</v>
      </c>
      <c r="H450" s="30">
        <v>1</v>
      </c>
      <c r="I450" s="31">
        <v>1</v>
      </c>
      <c r="J450" s="32">
        <v>0</v>
      </c>
      <c r="K450" s="33">
        <v>0</v>
      </c>
      <c r="L450" s="34">
        <v>0</v>
      </c>
      <c r="M450" s="51" t="s">
        <v>4832</v>
      </c>
      <c r="N450" s="51"/>
    </row>
    <row r="451" spans="1:14" x14ac:dyDescent="0.3">
      <c r="A451" s="7" t="s">
        <v>2797</v>
      </c>
      <c r="B451" s="7" t="s">
        <v>2798</v>
      </c>
      <c r="C451" s="7" t="s">
        <v>1218</v>
      </c>
      <c r="D451" s="7" t="s">
        <v>1199</v>
      </c>
      <c r="E451" s="7" t="s">
        <v>66</v>
      </c>
      <c r="F451" s="7" t="s">
        <v>2799</v>
      </c>
      <c r="G451" s="30">
        <v>1</v>
      </c>
      <c r="H451" s="30">
        <v>150</v>
      </c>
      <c r="I451" s="31">
        <v>0</v>
      </c>
      <c r="J451" s="32">
        <v>1</v>
      </c>
      <c r="K451" s="33">
        <v>0</v>
      </c>
      <c r="L451" s="34">
        <v>0</v>
      </c>
      <c r="M451" s="51" t="s">
        <v>4833</v>
      </c>
      <c r="N451" s="51"/>
    </row>
    <row r="452" spans="1:14" x14ac:dyDescent="0.3">
      <c r="A452" s="7" t="s">
        <v>2800</v>
      </c>
      <c r="B452" s="7" t="s">
        <v>2801</v>
      </c>
      <c r="C452" s="7" t="s">
        <v>2802</v>
      </c>
      <c r="D452" s="7" t="s">
        <v>1266</v>
      </c>
      <c r="E452" s="7" t="s">
        <v>66</v>
      </c>
      <c r="F452" s="7" t="s">
        <v>2803</v>
      </c>
      <c r="G452" s="30">
        <v>1</v>
      </c>
      <c r="H452" s="30">
        <v>1</v>
      </c>
      <c r="I452" s="31">
        <v>0</v>
      </c>
      <c r="J452" s="32">
        <v>1</v>
      </c>
      <c r="K452" s="33">
        <v>0</v>
      </c>
      <c r="L452" s="34">
        <v>0</v>
      </c>
      <c r="M452" s="51" t="s">
        <v>4832</v>
      </c>
      <c r="N452" s="51"/>
    </row>
    <row r="453" spans="1:14" x14ac:dyDescent="0.3">
      <c r="A453" s="7" t="s">
        <v>1068</v>
      </c>
      <c r="B453" s="7" t="s">
        <v>2804</v>
      </c>
      <c r="C453" s="7" t="s">
        <v>1684</v>
      </c>
      <c r="D453" s="7" t="s">
        <v>1357</v>
      </c>
      <c r="E453" s="7" t="s">
        <v>86</v>
      </c>
      <c r="F453" s="7" t="s">
        <v>2805</v>
      </c>
      <c r="G453" s="30">
        <v>1</v>
      </c>
      <c r="H453" s="30">
        <v>1</v>
      </c>
      <c r="I453" s="31">
        <v>0</v>
      </c>
      <c r="J453" s="32">
        <v>0</v>
      </c>
      <c r="K453" s="33">
        <v>0</v>
      </c>
      <c r="L453" s="34">
        <v>1</v>
      </c>
      <c r="M453" s="51" t="s">
        <v>4834</v>
      </c>
      <c r="N453" s="51"/>
    </row>
    <row r="454" spans="1:14" x14ac:dyDescent="0.3">
      <c r="A454" s="7" t="s">
        <v>476</v>
      </c>
      <c r="B454" s="7" t="s">
        <v>2806</v>
      </c>
      <c r="C454" s="7" t="s">
        <v>1218</v>
      </c>
      <c r="D454" s="7" t="s">
        <v>1762</v>
      </c>
      <c r="E454" s="7" t="s">
        <v>478</v>
      </c>
      <c r="F454" s="7" t="s">
        <v>2807</v>
      </c>
      <c r="G454" s="30">
        <v>1</v>
      </c>
      <c r="H454" s="30">
        <v>1</v>
      </c>
      <c r="I454" s="31">
        <v>0</v>
      </c>
      <c r="J454" s="32">
        <v>0</v>
      </c>
      <c r="K454" s="33">
        <v>1</v>
      </c>
      <c r="L454" s="34">
        <v>0</v>
      </c>
      <c r="M454" s="51" t="s">
        <v>4834</v>
      </c>
      <c r="N454" s="51"/>
    </row>
    <row r="455" spans="1:14" x14ac:dyDescent="0.3">
      <c r="A455" s="7" t="s">
        <v>272</v>
      </c>
      <c r="B455" s="7" t="s">
        <v>2808</v>
      </c>
      <c r="C455" s="7" t="s">
        <v>1218</v>
      </c>
      <c r="D455" s="7" t="s">
        <v>1199</v>
      </c>
      <c r="E455" s="7" t="s">
        <v>274</v>
      </c>
      <c r="F455" s="7" t="s">
        <v>2809</v>
      </c>
      <c r="G455" s="30">
        <v>1</v>
      </c>
      <c r="H455" s="30">
        <v>3</v>
      </c>
      <c r="I455" s="31">
        <v>0</v>
      </c>
      <c r="J455" s="32">
        <v>0</v>
      </c>
      <c r="K455" s="33">
        <v>1</v>
      </c>
      <c r="L455" s="34">
        <v>0</v>
      </c>
      <c r="M455" s="51" t="s">
        <v>4834</v>
      </c>
      <c r="N455" s="51"/>
    </row>
    <row r="456" spans="1:14" x14ac:dyDescent="0.3">
      <c r="A456" s="7" t="s">
        <v>388</v>
      </c>
      <c r="B456" s="7" t="s">
        <v>389</v>
      </c>
      <c r="C456" s="7" t="s">
        <v>2810</v>
      </c>
      <c r="D456" s="7" t="s">
        <v>1194</v>
      </c>
      <c r="E456" s="7" t="s">
        <v>71</v>
      </c>
      <c r="F456" s="7" t="s">
        <v>2811</v>
      </c>
      <c r="G456" s="30">
        <v>1</v>
      </c>
      <c r="H456" s="30">
        <v>1</v>
      </c>
      <c r="I456" s="31">
        <v>0</v>
      </c>
      <c r="J456" s="32">
        <v>0</v>
      </c>
      <c r="K456" s="33">
        <v>1</v>
      </c>
      <c r="L456" s="34">
        <v>0</v>
      </c>
      <c r="M456" s="51" t="s">
        <v>4834</v>
      </c>
      <c r="N456" s="51"/>
    </row>
    <row r="457" spans="1:14" x14ac:dyDescent="0.3">
      <c r="A457" s="7" t="s">
        <v>2812</v>
      </c>
      <c r="B457" s="7" t="s">
        <v>2813</v>
      </c>
      <c r="C457" s="7" t="s">
        <v>2814</v>
      </c>
      <c r="D457" s="7" t="s">
        <v>1943</v>
      </c>
      <c r="E457" s="7" t="s">
        <v>66</v>
      </c>
      <c r="F457" s="7" t="s">
        <v>2815</v>
      </c>
      <c r="G457" s="30">
        <v>1</v>
      </c>
      <c r="H457" s="30">
        <v>18</v>
      </c>
      <c r="I457" s="31">
        <v>0</v>
      </c>
      <c r="J457" s="32">
        <v>1</v>
      </c>
      <c r="K457" s="33">
        <v>0</v>
      </c>
      <c r="L457" s="34">
        <v>0</v>
      </c>
      <c r="M457" s="51" t="s">
        <v>4833</v>
      </c>
      <c r="N457" s="51"/>
    </row>
    <row r="458" spans="1:14" x14ac:dyDescent="0.3">
      <c r="A458" s="7" t="s">
        <v>2816</v>
      </c>
      <c r="B458" s="7" t="s">
        <v>2817</v>
      </c>
      <c r="C458" s="7" t="s">
        <v>2818</v>
      </c>
      <c r="D458" s="7" t="s">
        <v>1299</v>
      </c>
      <c r="E458" s="7" t="s">
        <v>66</v>
      </c>
      <c r="F458" s="7" t="s">
        <v>2819</v>
      </c>
      <c r="G458" s="30">
        <v>1</v>
      </c>
      <c r="H458" s="30">
        <v>2</v>
      </c>
      <c r="I458" s="31">
        <v>0</v>
      </c>
      <c r="J458" s="32">
        <v>1</v>
      </c>
      <c r="K458" s="33">
        <v>0</v>
      </c>
      <c r="L458" s="34">
        <v>0</v>
      </c>
      <c r="M458" s="51" t="s">
        <v>4832</v>
      </c>
      <c r="N458" s="51"/>
    </row>
    <row r="459" spans="1:14" x14ac:dyDescent="0.3">
      <c r="A459" s="7" t="s">
        <v>2820</v>
      </c>
      <c r="B459" s="7" t="s">
        <v>2821</v>
      </c>
      <c r="C459" s="7" t="s">
        <v>1218</v>
      </c>
      <c r="D459" s="7" t="s">
        <v>1328</v>
      </c>
      <c r="E459" s="7" t="s">
        <v>1590</v>
      </c>
      <c r="F459" s="7" t="s">
        <v>2822</v>
      </c>
      <c r="G459" s="30">
        <v>1</v>
      </c>
      <c r="H459" s="30">
        <v>1</v>
      </c>
      <c r="I459" s="31">
        <v>0</v>
      </c>
      <c r="J459" s="32">
        <v>1</v>
      </c>
      <c r="K459" s="33">
        <v>0</v>
      </c>
      <c r="L459" s="34">
        <v>0</v>
      </c>
      <c r="M459" s="51" t="s">
        <v>4832</v>
      </c>
      <c r="N459" s="51"/>
    </row>
    <row r="460" spans="1:14" x14ac:dyDescent="0.3">
      <c r="A460" s="7" t="s">
        <v>2823</v>
      </c>
      <c r="B460" s="7" t="s">
        <v>2824</v>
      </c>
      <c r="C460" s="7" t="s">
        <v>1684</v>
      </c>
      <c r="D460" s="7" t="s">
        <v>1328</v>
      </c>
      <c r="E460" s="7" t="s">
        <v>91</v>
      </c>
      <c r="F460" s="7" t="s">
        <v>2825</v>
      </c>
      <c r="G460" s="30">
        <v>1</v>
      </c>
      <c r="H460" s="30">
        <v>1</v>
      </c>
      <c r="I460" s="31">
        <v>1</v>
      </c>
      <c r="J460" s="32">
        <v>0</v>
      </c>
      <c r="K460" s="33">
        <v>0</v>
      </c>
      <c r="L460" s="34">
        <v>0</v>
      </c>
      <c r="M460" s="51" t="s">
        <v>4832</v>
      </c>
      <c r="N460" s="51"/>
    </row>
    <row r="461" spans="1:14" x14ac:dyDescent="0.3">
      <c r="A461" s="7" t="s">
        <v>2826</v>
      </c>
      <c r="B461" s="7" t="s">
        <v>2827</v>
      </c>
      <c r="C461" s="7" t="s">
        <v>1576</v>
      </c>
      <c r="D461" s="7" t="s">
        <v>1194</v>
      </c>
      <c r="E461" s="7" t="s">
        <v>71</v>
      </c>
      <c r="F461" s="7" t="s">
        <v>2828</v>
      </c>
      <c r="G461" s="30">
        <v>1</v>
      </c>
      <c r="H461" s="30">
        <v>5</v>
      </c>
      <c r="I461" s="31">
        <v>0</v>
      </c>
      <c r="J461" s="32">
        <v>1</v>
      </c>
      <c r="K461" s="33">
        <v>0</v>
      </c>
      <c r="L461" s="34">
        <v>0</v>
      </c>
      <c r="M461" s="51" t="s">
        <v>4833</v>
      </c>
      <c r="N461" s="51"/>
    </row>
    <row r="462" spans="1:14" x14ac:dyDescent="0.3">
      <c r="A462" s="7" t="s">
        <v>2829</v>
      </c>
      <c r="B462" s="7" t="s">
        <v>2574</v>
      </c>
      <c r="C462" s="7" t="s">
        <v>1366</v>
      </c>
      <c r="D462" s="7" t="s">
        <v>1328</v>
      </c>
      <c r="E462" s="7" t="s">
        <v>86</v>
      </c>
      <c r="F462" s="7" t="s">
        <v>2830</v>
      </c>
      <c r="G462" s="30">
        <v>1</v>
      </c>
      <c r="H462" s="30">
        <v>1</v>
      </c>
      <c r="I462" s="31">
        <v>0</v>
      </c>
      <c r="J462" s="32">
        <v>1</v>
      </c>
      <c r="K462" s="33">
        <v>0</v>
      </c>
      <c r="L462" s="34">
        <v>0</v>
      </c>
      <c r="M462" s="51" t="s">
        <v>4832</v>
      </c>
      <c r="N462" s="51"/>
    </row>
    <row r="463" spans="1:14" x14ac:dyDescent="0.3">
      <c r="A463" s="7" t="s">
        <v>2831</v>
      </c>
      <c r="B463" s="7" t="s">
        <v>2832</v>
      </c>
      <c r="C463" s="7" t="s">
        <v>2833</v>
      </c>
      <c r="D463" s="7" t="s">
        <v>2834</v>
      </c>
      <c r="E463" s="7" t="s">
        <v>2835</v>
      </c>
      <c r="F463" s="7" t="s">
        <v>2836</v>
      </c>
      <c r="G463" s="30">
        <v>1</v>
      </c>
      <c r="H463" s="30">
        <v>2</v>
      </c>
      <c r="I463" s="31">
        <v>1</v>
      </c>
      <c r="J463" s="32">
        <v>0</v>
      </c>
      <c r="K463" s="33">
        <v>0</v>
      </c>
      <c r="L463" s="34">
        <v>0</v>
      </c>
      <c r="M463" s="51" t="s">
        <v>4833</v>
      </c>
      <c r="N463" s="51"/>
    </row>
    <row r="464" spans="1:14" x14ac:dyDescent="0.3">
      <c r="A464" s="7" t="s">
        <v>363</v>
      </c>
      <c r="B464" s="7" t="s">
        <v>2837</v>
      </c>
      <c r="C464" s="7" t="s">
        <v>2838</v>
      </c>
      <c r="D464" s="7" t="s">
        <v>1443</v>
      </c>
      <c r="E464" s="7" t="s">
        <v>71</v>
      </c>
      <c r="F464" s="7" t="s">
        <v>2839</v>
      </c>
      <c r="G464" s="30">
        <v>1</v>
      </c>
      <c r="H464" s="30">
        <v>1</v>
      </c>
      <c r="I464" s="31">
        <v>0</v>
      </c>
      <c r="J464" s="32">
        <v>0</v>
      </c>
      <c r="K464" s="33">
        <v>1</v>
      </c>
      <c r="L464" s="34">
        <v>0</v>
      </c>
      <c r="M464" s="51" t="s">
        <v>4834</v>
      </c>
      <c r="N464" s="51"/>
    </row>
    <row r="465" spans="1:14" x14ac:dyDescent="0.3">
      <c r="A465" s="7" t="s">
        <v>2840</v>
      </c>
      <c r="B465" s="7" t="s">
        <v>2841</v>
      </c>
      <c r="C465" s="7" t="s">
        <v>1311</v>
      </c>
      <c r="D465" s="7" t="s">
        <v>1963</v>
      </c>
      <c r="E465" s="7" t="s">
        <v>1523</v>
      </c>
      <c r="F465" s="7" t="s">
        <v>2842</v>
      </c>
      <c r="G465" s="30">
        <v>1</v>
      </c>
      <c r="H465" s="30">
        <v>1</v>
      </c>
      <c r="I465" s="31">
        <v>0</v>
      </c>
      <c r="J465" s="32">
        <v>1</v>
      </c>
      <c r="K465" s="33">
        <v>0</v>
      </c>
      <c r="L465" s="34">
        <v>0</v>
      </c>
      <c r="M465" s="51" t="s">
        <v>4833</v>
      </c>
      <c r="N465" s="51"/>
    </row>
    <row r="466" spans="1:14" x14ac:dyDescent="0.3">
      <c r="A466" s="7" t="s">
        <v>2843</v>
      </c>
      <c r="B466" s="7" t="s">
        <v>1744</v>
      </c>
      <c r="C466" s="7" t="s">
        <v>1218</v>
      </c>
      <c r="D466" s="7" t="s">
        <v>1299</v>
      </c>
      <c r="E466" s="7" t="s">
        <v>76</v>
      </c>
      <c r="F466" s="7" t="s">
        <v>2844</v>
      </c>
      <c r="G466" s="30">
        <v>1</v>
      </c>
      <c r="H466" s="30">
        <v>2</v>
      </c>
      <c r="I466" s="31">
        <v>0</v>
      </c>
      <c r="J466" s="32">
        <v>1</v>
      </c>
      <c r="K466" s="33">
        <v>0</v>
      </c>
      <c r="L466" s="34">
        <v>0</v>
      </c>
      <c r="M466" s="51" t="s">
        <v>4833</v>
      </c>
      <c r="N466" s="51"/>
    </row>
    <row r="467" spans="1:14" x14ac:dyDescent="0.3">
      <c r="A467" s="7" t="s">
        <v>2845</v>
      </c>
      <c r="B467" s="7" t="s">
        <v>2846</v>
      </c>
      <c r="C467" s="7" t="s">
        <v>2847</v>
      </c>
      <c r="D467" s="7" t="s">
        <v>1810</v>
      </c>
      <c r="E467" s="7" t="s">
        <v>1470</v>
      </c>
      <c r="F467" s="7" t="s">
        <v>2848</v>
      </c>
      <c r="G467" s="30">
        <v>1</v>
      </c>
      <c r="H467" s="30">
        <v>1</v>
      </c>
      <c r="I467" s="31">
        <v>0</v>
      </c>
      <c r="J467" s="32">
        <v>1</v>
      </c>
      <c r="K467" s="33">
        <v>0</v>
      </c>
      <c r="L467" s="34">
        <v>0</v>
      </c>
      <c r="M467" s="51" t="s">
        <v>4832</v>
      </c>
      <c r="N467" s="51"/>
    </row>
    <row r="468" spans="1:14" x14ac:dyDescent="0.3">
      <c r="A468" s="7" t="s">
        <v>2849</v>
      </c>
      <c r="B468" s="7" t="s">
        <v>2850</v>
      </c>
      <c r="C468" s="7" t="s">
        <v>1218</v>
      </c>
      <c r="D468" s="7" t="s">
        <v>1285</v>
      </c>
      <c r="E468" s="7" t="s">
        <v>141</v>
      </c>
      <c r="F468" s="7" t="s">
        <v>2851</v>
      </c>
      <c r="G468" s="30">
        <v>1</v>
      </c>
      <c r="H468" s="30">
        <v>1</v>
      </c>
      <c r="I468" s="31">
        <v>0</v>
      </c>
      <c r="J468" s="32">
        <v>1</v>
      </c>
      <c r="K468" s="33">
        <v>0</v>
      </c>
      <c r="L468" s="34">
        <v>0</v>
      </c>
      <c r="M468" s="51" t="s">
        <v>4832</v>
      </c>
      <c r="N468" s="51"/>
    </row>
    <row r="469" spans="1:14" x14ac:dyDescent="0.3">
      <c r="A469" s="7" t="s">
        <v>2852</v>
      </c>
      <c r="B469" s="7" t="s">
        <v>2853</v>
      </c>
      <c r="C469" s="7" t="s">
        <v>1218</v>
      </c>
      <c r="D469" s="7" t="s">
        <v>1357</v>
      </c>
      <c r="E469" s="7" t="s">
        <v>86</v>
      </c>
      <c r="F469" s="7" t="s">
        <v>2854</v>
      </c>
      <c r="G469" s="30">
        <v>1</v>
      </c>
      <c r="H469" s="30">
        <v>2</v>
      </c>
      <c r="I469" s="31">
        <v>0</v>
      </c>
      <c r="J469" s="32">
        <v>1</v>
      </c>
      <c r="K469" s="33">
        <v>0</v>
      </c>
      <c r="L469" s="34">
        <v>0</v>
      </c>
      <c r="M469" s="51" t="s">
        <v>4832</v>
      </c>
      <c r="N469" s="51"/>
    </row>
    <row r="470" spans="1:14" x14ac:dyDescent="0.3">
      <c r="A470" s="7" t="s">
        <v>2855</v>
      </c>
      <c r="B470" s="7" t="s">
        <v>2183</v>
      </c>
      <c r="C470" s="7" t="s">
        <v>1910</v>
      </c>
      <c r="D470" s="7" t="s">
        <v>1357</v>
      </c>
      <c r="E470" s="7" t="s">
        <v>86</v>
      </c>
      <c r="F470" s="7" t="s">
        <v>2856</v>
      </c>
      <c r="G470" s="30">
        <v>1</v>
      </c>
      <c r="H470" s="30">
        <v>1</v>
      </c>
      <c r="I470" s="31">
        <v>0</v>
      </c>
      <c r="J470" s="32">
        <v>1</v>
      </c>
      <c r="K470" s="33">
        <v>0</v>
      </c>
      <c r="L470" s="34">
        <v>0</v>
      </c>
      <c r="M470" s="51" t="s">
        <v>4832</v>
      </c>
      <c r="N470" s="51"/>
    </row>
    <row r="471" spans="1:14" x14ac:dyDescent="0.3">
      <c r="A471" s="7" t="s">
        <v>2857</v>
      </c>
      <c r="B471" s="7" t="s">
        <v>2858</v>
      </c>
      <c r="C471" s="7" t="s">
        <v>2859</v>
      </c>
      <c r="D471" s="7" t="s">
        <v>1204</v>
      </c>
      <c r="E471" s="7" t="s">
        <v>940</v>
      </c>
      <c r="F471" s="7" t="s">
        <v>2860</v>
      </c>
      <c r="G471" s="30">
        <v>1</v>
      </c>
      <c r="H471" s="30">
        <v>3</v>
      </c>
      <c r="I471" s="31">
        <v>0</v>
      </c>
      <c r="J471" s="32">
        <v>1</v>
      </c>
      <c r="K471" s="33">
        <v>0</v>
      </c>
      <c r="L471" s="34">
        <v>0</v>
      </c>
      <c r="M471" s="51" t="s">
        <v>4832</v>
      </c>
      <c r="N471" s="51"/>
    </row>
    <row r="472" spans="1:14" x14ac:dyDescent="0.3">
      <c r="A472" s="7" t="s">
        <v>372</v>
      </c>
      <c r="B472" s="7" t="s">
        <v>2861</v>
      </c>
      <c r="C472" s="7" t="s">
        <v>2862</v>
      </c>
      <c r="D472" s="7" t="s">
        <v>1199</v>
      </c>
      <c r="E472" s="7" t="s">
        <v>374</v>
      </c>
      <c r="F472" s="7" t="s">
        <v>2863</v>
      </c>
      <c r="G472" s="30">
        <v>1</v>
      </c>
      <c r="H472" s="30">
        <v>30</v>
      </c>
      <c r="I472" s="31">
        <v>0</v>
      </c>
      <c r="J472" s="32">
        <v>0</v>
      </c>
      <c r="K472" s="33">
        <v>1</v>
      </c>
      <c r="L472" s="34">
        <v>0</v>
      </c>
      <c r="M472" s="51" t="s">
        <v>4834</v>
      </c>
      <c r="N472" s="51"/>
    </row>
    <row r="473" spans="1:14" x14ac:dyDescent="0.3">
      <c r="A473" s="7" t="s">
        <v>2864</v>
      </c>
      <c r="B473" s="7" t="s">
        <v>2865</v>
      </c>
      <c r="C473" s="7" t="s">
        <v>2866</v>
      </c>
      <c r="D473" s="7" t="s">
        <v>1762</v>
      </c>
      <c r="E473" s="7" t="s">
        <v>1763</v>
      </c>
      <c r="F473" s="7" t="s">
        <v>2867</v>
      </c>
      <c r="G473" s="30">
        <v>1</v>
      </c>
      <c r="H473" s="30">
        <v>1</v>
      </c>
      <c r="I473" s="31">
        <v>0</v>
      </c>
      <c r="J473" s="32">
        <v>1</v>
      </c>
      <c r="K473" s="33">
        <v>0</v>
      </c>
      <c r="L473" s="34">
        <v>0</v>
      </c>
      <c r="M473" s="51" t="s">
        <v>4832</v>
      </c>
      <c r="N473" s="51"/>
    </row>
    <row r="474" spans="1:14" x14ac:dyDescent="0.3">
      <c r="A474" s="7" t="s">
        <v>468</v>
      </c>
      <c r="B474" s="7" t="s">
        <v>2868</v>
      </c>
      <c r="C474" s="7" t="s">
        <v>2869</v>
      </c>
      <c r="D474" s="7" t="s">
        <v>1328</v>
      </c>
      <c r="E474" s="7" t="s">
        <v>86</v>
      </c>
      <c r="F474" s="7" t="s">
        <v>2870</v>
      </c>
      <c r="G474" s="30">
        <v>1</v>
      </c>
      <c r="H474" s="30">
        <v>1</v>
      </c>
      <c r="I474" s="31">
        <v>0</v>
      </c>
      <c r="J474" s="32">
        <v>0</v>
      </c>
      <c r="K474" s="33">
        <v>1</v>
      </c>
      <c r="L474" s="34">
        <v>0</v>
      </c>
      <c r="M474" s="51" t="s">
        <v>4834</v>
      </c>
      <c r="N474" s="51"/>
    </row>
    <row r="475" spans="1:14" x14ac:dyDescent="0.3">
      <c r="A475" s="7" t="s">
        <v>614</v>
      </c>
      <c r="B475" s="7" t="s">
        <v>2871</v>
      </c>
      <c r="C475" s="7" t="s">
        <v>2872</v>
      </c>
      <c r="D475" s="7" t="s">
        <v>1261</v>
      </c>
      <c r="E475" s="7" t="s">
        <v>76</v>
      </c>
      <c r="F475" s="7" t="s">
        <v>2873</v>
      </c>
      <c r="G475" s="30">
        <v>1</v>
      </c>
      <c r="H475" s="30">
        <v>1</v>
      </c>
      <c r="I475" s="31">
        <v>0</v>
      </c>
      <c r="J475" s="32">
        <v>0</v>
      </c>
      <c r="K475" s="33">
        <v>1</v>
      </c>
      <c r="L475" s="34">
        <v>0</v>
      </c>
      <c r="M475" s="51" t="s">
        <v>4834</v>
      </c>
      <c r="N475" s="51"/>
    </row>
    <row r="476" spans="1:14" x14ac:dyDescent="0.3">
      <c r="A476" s="7" t="s">
        <v>2874</v>
      </c>
      <c r="B476" s="7" t="s">
        <v>2875</v>
      </c>
      <c r="C476" s="7" t="s">
        <v>1218</v>
      </c>
      <c r="D476" s="7" t="s">
        <v>2876</v>
      </c>
      <c r="E476" s="7" t="s">
        <v>155</v>
      </c>
      <c r="F476" s="7" t="s">
        <v>2877</v>
      </c>
      <c r="G476" s="30">
        <v>1</v>
      </c>
      <c r="H476" s="30">
        <v>1</v>
      </c>
      <c r="I476" s="31">
        <v>0</v>
      </c>
      <c r="J476" s="32">
        <v>1</v>
      </c>
      <c r="K476" s="33">
        <v>0</v>
      </c>
      <c r="L476" s="34">
        <v>0</v>
      </c>
      <c r="M476" s="51" t="s">
        <v>4832</v>
      </c>
      <c r="N476" s="51"/>
    </row>
    <row r="477" spans="1:14" x14ac:dyDescent="0.3">
      <c r="A477" s="7" t="s">
        <v>2878</v>
      </c>
      <c r="B477" s="7" t="s">
        <v>2879</v>
      </c>
      <c r="C477" s="7" t="s">
        <v>1734</v>
      </c>
      <c r="D477" s="7" t="s">
        <v>1339</v>
      </c>
      <c r="E477" s="7" t="s">
        <v>91</v>
      </c>
      <c r="F477" s="7" t="s">
        <v>2880</v>
      </c>
      <c r="G477" s="30">
        <v>1</v>
      </c>
      <c r="H477" s="30">
        <v>1</v>
      </c>
      <c r="I477" s="31">
        <v>0</v>
      </c>
      <c r="J477" s="32">
        <v>1</v>
      </c>
      <c r="K477" s="33">
        <v>0</v>
      </c>
      <c r="L477" s="34">
        <v>0</v>
      </c>
      <c r="M477" s="51" t="s">
        <v>4832</v>
      </c>
      <c r="N477" s="51"/>
    </row>
    <row r="478" spans="1:14" x14ac:dyDescent="0.3">
      <c r="A478" s="7" t="s">
        <v>429</v>
      </c>
      <c r="B478" s="7" t="s">
        <v>430</v>
      </c>
      <c r="C478" s="7" t="s">
        <v>2881</v>
      </c>
      <c r="D478" s="7" t="s">
        <v>1328</v>
      </c>
      <c r="E478" s="7" t="s">
        <v>86</v>
      </c>
      <c r="F478" s="7" t="s">
        <v>2882</v>
      </c>
      <c r="G478" s="30">
        <v>1</v>
      </c>
      <c r="H478" s="30">
        <v>1</v>
      </c>
      <c r="I478" s="31">
        <v>0</v>
      </c>
      <c r="J478" s="32">
        <v>0</v>
      </c>
      <c r="K478" s="33">
        <v>1</v>
      </c>
      <c r="L478" s="34">
        <v>0</v>
      </c>
      <c r="M478" s="51" t="s">
        <v>4834</v>
      </c>
      <c r="N478" s="51"/>
    </row>
    <row r="479" spans="1:14" x14ac:dyDescent="0.3">
      <c r="A479" s="7" t="s">
        <v>2883</v>
      </c>
      <c r="B479" s="7" t="s">
        <v>2884</v>
      </c>
      <c r="C479" s="7" t="s">
        <v>2866</v>
      </c>
      <c r="D479" s="7" t="s">
        <v>1943</v>
      </c>
      <c r="E479" s="7" t="s">
        <v>86</v>
      </c>
      <c r="F479" s="7" t="s">
        <v>2885</v>
      </c>
      <c r="G479" s="30">
        <v>1</v>
      </c>
      <c r="H479" s="30">
        <v>1</v>
      </c>
      <c r="I479" s="31">
        <v>0</v>
      </c>
      <c r="J479" s="32">
        <v>1</v>
      </c>
      <c r="K479" s="33">
        <v>0</v>
      </c>
      <c r="L479" s="34">
        <v>0</v>
      </c>
      <c r="M479" s="51" t="s">
        <v>4833</v>
      </c>
      <c r="N479" s="51"/>
    </row>
    <row r="480" spans="1:14" x14ac:dyDescent="0.3">
      <c r="A480" s="7" t="s">
        <v>2886</v>
      </c>
      <c r="B480" s="7" t="s">
        <v>2581</v>
      </c>
      <c r="C480" s="7" t="s">
        <v>1228</v>
      </c>
      <c r="D480" s="7" t="s">
        <v>1199</v>
      </c>
      <c r="E480" s="7" t="s">
        <v>76</v>
      </c>
      <c r="F480" s="7" t="s">
        <v>2582</v>
      </c>
      <c r="G480" s="30">
        <v>1</v>
      </c>
      <c r="H480" s="30">
        <v>10</v>
      </c>
      <c r="I480" s="31">
        <v>0</v>
      </c>
      <c r="J480" s="32">
        <v>1</v>
      </c>
      <c r="K480" s="33">
        <v>0</v>
      </c>
      <c r="L480" s="34">
        <v>0</v>
      </c>
      <c r="M480" s="51" t="s">
        <v>4831</v>
      </c>
      <c r="N480" s="51"/>
    </row>
    <row r="481" spans="1:14" x14ac:dyDescent="0.3">
      <c r="A481" s="7" t="s">
        <v>2887</v>
      </c>
      <c r="B481" s="7" t="s">
        <v>2888</v>
      </c>
      <c r="C481" s="7" t="s">
        <v>1332</v>
      </c>
      <c r="D481" s="7" t="s">
        <v>1951</v>
      </c>
      <c r="E481" s="7" t="s">
        <v>2889</v>
      </c>
      <c r="F481" s="7" t="s">
        <v>2890</v>
      </c>
      <c r="G481" s="30">
        <v>1</v>
      </c>
      <c r="H481" s="30">
        <v>4</v>
      </c>
      <c r="I481" s="31">
        <v>0</v>
      </c>
      <c r="J481" s="32">
        <v>1</v>
      </c>
      <c r="K481" s="33">
        <v>0</v>
      </c>
      <c r="L481" s="34">
        <v>0</v>
      </c>
      <c r="M481" s="51" t="s">
        <v>4832</v>
      </c>
      <c r="N481" s="51"/>
    </row>
    <row r="482" spans="1:14" x14ac:dyDescent="0.3">
      <c r="A482" s="7" t="s">
        <v>2891</v>
      </c>
      <c r="B482" s="7" t="s">
        <v>2892</v>
      </c>
      <c r="C482" s="7" t="s">
        <v>2893</v>
      </c>
      <c r="D482" s="7" t="s">
        <v>1199</v>
      </c>
      <c r="E482" s="7" t="s">
        <v>120</v>
      </c>
      <c r="F482" s="7" t="s">
        <v>2894</v>
      </c>
      <c r="G482" s="30">
        <v>1</v>
      </c>
      <c r="H482" s="30">
        <v>4</v>
      </c>
      <c r="I482" s="31">
        <v>1</v>
      </c>
      <c r="J482" s="32">
        <v>0</v>
      </c>
      <c r="K482" s="33">
        <v>0</v>
      </c>
      <c r="L482" s="34">
        <v>0</v>
      </c>
      <c r="M482" s="51" t="s">
        <v>4833</v>
      </c>
      <c r="N482" s="51"/>
    </row>
    <row r="483" spans="1:14" x14ac:dyDescent="0.3">
      <c r="A483" s="7" t="s">
        <v>2895</v>
      </c>
      <c r="B483" s="7" t="s">
        <v>2896</v>
      </c>
      <c r="C483" s="7" t="s">
        <v>2897</v>
      </c>
      <c r="D483" s="7" t="s">
        <v>1710</v>
      </c>
      <c r="E483" s="7" t="s">
        <v>155</v>
      </c>
      <c r="F483" s="7" t="s">
        <v>2898</v>
      </c>
      <c r="G483" s="30">
        <v>1</v>
      </c>
      <c r="H483" s="30">
        <v>1</v>
      </c>
      <c r="I483" s="31">
        <v>0</v>
      </c>
      <c r="J483" s="32">
        <v>1</v>
      </c>
      <c r="K483" s="33">
        <v>0</v>
      </c>
      <c r="L483" s="34">
        <v>0</v>
      </c>
      <c r="M483" s="51" t="s">
        <v>4832</v>
      </c>
      <c r="N483" s="51"/>
    </row>
    <row r="484" spans="1:14" x14ac:dyDescent="0.3">
      <c r="A484" s="7" t="s">
        <v>660</v>
      </c>
      <c r="B484" s="7" t="s">
        <v>2899</v>
      </c>
      <c r="C484" s="7" t="s">
        <v>2900</v>
      </c>
      <c r="D484" s="7" t="s">
        <v>1400</v>
      </c>
      <c r="E484" s="7" t="s">
        <v>630</v>
      </c>
      <c r="F484" s="7" t="s">
        <v>2901</v>
      </c>
      <c r="G484" s="30">
        <v>1</v>
      </c>
      <c r="H484" s="30">
        <v>2</v>
      </c>
      <c r="I484" s="31">
        <v>0</v>
      </c>
      <c r="J484" s="32">
        <v>0</v>
      </c>
      <c r="K484" s="33">
        <v>1</v>
      </c>
      <c r="L484" s="34">
        <v>0</v>
      </c>
      <c r="M484" s="51" t="s">
        <v>4834</v>
      </c>
      <c r="N484" s="51"/>
    </row>
    <row r="485" spans="1:14" x14ac:dyDescent="0.3">
      <c r="A485" s="7" t="s">
        <v>963</v>
      </c>
      <c r="B485" s="7" t="s">
        <v>2902</v>
      </c>
      <c r="C485" s="7" t="s">
        <v>2903</v>
      </c>
      <c r="D485" s="7" t="s">
        <v>1219</v>
      </c>
      <c r="E485" s="7" t="s">
        <v>965</v>
      </c>
      <c r="F485" s="7" t="s">
        <v>2904</v>
      </c>
      <c r="G485" s="30">
        <v>1</v>
      </c>
      <c r="H485" s="30">
        <v>1</v>
      </c>
      <c r="I485" s="31">
        <v>0</v>
      </c>
      <c r="J485" s="32">
        <v>0</v>
      </c>
      <c r="K485" s="33">
        <v>0</v>
      </c>
      <c r="L485" s="34">
        <v>1</v>
      </c>
      <c r="M485" s="51" t="s">
        <v>4834</v>
      </c>
      <c r="N485" s="51"/>
    </row>
    <row r="486" spans="1:14" x14ac:dyDescent="0.3">
      <c r="A486" s="7" t="s">
        <v>2905</v>
      </c>
      <c r="B486" s="7" t="s">
        <v>2906</v>
      </c>
      <c r="C486" s="7" t="s">
        <v>2907</v>
      </c>
      <c r="D486" s="7" t="s">
        <v>1194</v>
      </c>
      <c r="E486" s="7" t="s">
        <v>71</v>
      </c>
      <c r="F486" s="7" t="s">
        <v>2908</v>
      </c>
      <c r="G486" s="30">
        <v>1</v>
      </c>
      <c r="H486" s="30">
        <v>1</v>
      </c>
      <c r="I486" s="31">
        <v>0</v>
      </c>
      <c r="J486" s="32">
        <v>1</v>
      </c>
      <c r="K486" s="33">
        <v>0</v>
      </c>
      <c r="L486" s="34">
        <v>0</v>
      </c>
      <c r="M486" s="51" t="s">
        <v>4833</v>
      </c>
      <c r="N486" s="51"/>
    </row>
    <row r="487" spans="1:14" x14ac:dyDescent="0.3">
      <c r="A487" s="7" t="s">
        <v>844</v>
      </c>
      <c r="B487" s="7" t="s">
        <v>2909</v>
      </c>
      <c r="C487" s="7" t="s">
        <v>1850</v>
      </c>
      <c r="D487" s="7" t="s">
        <v>1199</v>
      </c>
      <c r="E487" s="7" t="s">
        <v>846</v>
      </c>
      <c r="F487" s="7" t="s">
        <v>2910</v>
      </c>
      <c r="G487" s="30">
        <v>1</v>
      </c>
      <c r="H487" s="30">
        <v>1</v>
      </c>
      <c r="I487" s="31">
        <v>0</v>
      </c>
      <c r="J487" s="32">
        <v>0</v>
      </c>
      <c r="K487" s="33">
        <v>1</v>
      </c>
      <c r="L487" s="34">
        <v>0</v>
      </c>
      <c r="M487" s="51" t="s">
        <v>4834</v>
      </c>
      <c r="N487" s="51"/>
    </row>
    <row r="488" spans="1:14" x14ac:dyDescent="0.3">
      <c r="A488" s="7" t="s">
        <v>2911</v>
      </c>
      <c r="B488" s="7" t="s">
        <v>2912</v>
      </c>
      <c r="C488" s="7" t="s">
        <v>2913</v>
      </c>
      <c r="D488" s="7" t="s">
        <v>1598</v>
      </c>
      <c r="E488" s="7" t="s">
        <v>2075</v>
      </c>
      <c r="F488" s="7" t="s">
        <v>2914</v>
      </c>
      <c r="G488" s="30">
        <v>1</v>
      </c>
      <c r="H488" s="30">
        <v>1</v>
      </c>
      <c r="I488" s="31">
        <v>0</v>
      </c>
      <c r="J488" s="32">
        <v>1</v>
      </c>
      <c r="K488" s="33">
        <v>0</v>
      </c>
      <c r="L488" s="34">
        <v>0</v>
      </c>
      <c r="M488" s="51" t="s">
        <v>4833</v>
      </c>
      <c r="N488" s="51"/>
    </row>
    <row r="489" spans="1:14" x14ac:dyDescent="0.3">
      <c r="A489" s="7" t="s">
        <v>2915</v>
      </c>
      <c r="B489" s="7" t="s">
        <v>2916</v>
      </c>
      <c r="C489" s="7" t="s">
        <v>2917</v>
      </c>
      <c r="D489" s="7" t="s">
        <v>1951</v>
      </c>
      <c r="E489" s="7" t="s">
        <v>71</v>
      </c>
      <c r="F489" s="7" t="s">
        <v>2918</v>
      </c>
      <c r="G489" s="30">
        <v>1</v>
      </c>
      <c r="H489" s="30">
        <v>1</v>
      </c>
      <c r="I489" s="31">
        <v>0</v>
      </c>
      <c r="J489" s="32">
        <v>1</v>
      </c>
      <c r="K489" s="33">
        <v>0</v>
      </c>
      <c r="L489" s="34">
        <v>0</v>
      </c>
      <c r="M489" s="51" t="s">
        <v>4832</v>
      </c>
      <c r="N489" s="51"/>
    </row>
    <row r="490" spans="1:14" x14ac:dyDescent="0.3">
      <c r="A490" s="7" t="s">
        <v>891</v>
      </c>
      <c r="B490" s="7" t="s">
        <v>2919</v>
      </c>
      <c r="C490" s="7" t="s">
        <v>1218</v>
      </c>
      <c r="D490" s="7" t="s">
        <v>2264</v>
      </c>
      <c r="E490" s="7" t="s">
        <v>893</v>
      </c>
      <c r="F490" s="7" t="s">
        <v>2920</v>
      </c>
      <c r="G490" s="30">
        <v>1</v>
      </c>
      <c r="H490" s="30">
        <v>1</v>
      </c>
      <c r="I490" s="31">
        <v>0</v>
      </c>
      <c r="J490" s="32">
        <v>0</v>
      </c>
      <c r="K490" s="33">
        <v>0</v>
      </c>
      <c r="L490" s="34">
        <v>1</v>
      </c>
      <c r="M490" s="51" t="s">
        <v>4834</v>
      </c>
      <c r="N490" s="51"/>
    </row>
    <row r="491" spans="1:14" x14ac:dyDescent="0.3">
      <c r="A491" s="7" t="s">
        <v>2921</v>
      </c>
      <c r="B491" s="7" t="s">
        <v>2922</v>
      </c>
      <c r="C491" s="7" t="s">
        <v>1218</v>
      </c>
      <c r="D491" s="7" t="s">
        <v>1199</v>
      </c>
      <c r="E491" s="7" t="s">
        <v>1096</v>
      </c>
      <c r="F491" s="7" t="s">
        <v>2923</v>
      </c>
      <c r="G491" s="30">
        <v>1</v>
      </c>
      <c r="H491" s="30">
        <v>10</v>
      </c>
      <c r="I491" s="31">
        <v>0</v>
      </c>
      <c r="J491" s="32">
        <v>1</v>
      </c>
      <c r="K491" s="33">
        <v>0</v>
      </c>
      <c r="L491" s="34">
        <v>0</v>
      </c>
      <c r="M491" s="51" t="s">
        <v>4833</v>
      </c>
      <c r="N491" s="51"/>
    </row>
    <row r="492" spans="1:14" x14ac:dyDescent="0.3">
      <c r="A492" s="7" t="s">
        <v>2924</v>
      </c>
      <c r="B492" s="7" t="s">
        <v>2925</v>
      </c>
      <c r="C492" s="7" t="s">
        <v>1366</v>
      </c>
      <c r="D492" s="7" t="s">
        <v>1328</v>
      </c>
      <c r="E492" s="7" t="s">
        <v>86</v>
      </c>
      <c r="F492" s="7" t="s">
        <v>2926</v>
      </c>
      <c r="G492" s="30">
        <v>1</v>
      </c>
      <c r="H492" s="30">
        <v>4</v>
      </c>
      <c r="I492" s="31">
        <v>0</v>
      </c>
      <c r="J492" s="32">
        <v>1</v>
      </c>
      <c r="K492" s="33">
        <v>0</v>
      </c>
      <c r="L492" s="34">
        <v>0</v>
      </c>
      <c r="M492" s="51" t="s">
        <v>4833</v>
      </c>
      <c r="N492" s="51"/>
    </row>
    <row r="493" spans="1:14" x14ac:dyDescent="0.3">
      <c r="A493" s="7" t="s">
        <v>2927</v>
      </c>
      <c r="B493" s="7" t="s">
        <v>2928</v>
      </c>
      <c r="C493" s="7" t="s">
        <v>1465</v>
      </c>
      <c r="D493" s="7" t="s">
        <v>1328</v>
      </c>
      <c r="E493" s="7" t="s">
        <v>86</v>
      </c>
      <c r="F493" s="7" t="s">
        <v>2929</v>
      </c>
      <c r="G493" s="30">
        <v>1</v>
      </c>
      <c r="H493" s="30">
        <v>10</v>
      </c>
      <c r="I493" s="31">
        <v>1</v>
      </c>
      <c r="J493" s="32">
        <v>0</v>
      </c>
      <c r="K493" s="33">
        <v>0</v>
      </c>
      <c r="L493" s="34">
        <v>0</v>
      </c>
      <c r="M493" s="51" t="s">
        <v>4833</v>
      </c>
      <c r="N493" s="51"/>
    </row>
    <row r="494" spans="1:14" x14ac:dyDescent="0.3">
      <c r="A494" s="7" t="s">
        <v>2930</v>
      </c>
      <c r="B494" s="7" t="s">
        <v>2931</v>
      </c>
      <c r="C494" s="7" t="s">
        <v>1910</v>
      </c>
      <c r="D494" s="7" t="s">
        <v>1357</v>
      </c>
      <c r="E494" s="7" t="s">
        <v>86</v>
      </c>
      <c r="F494" s="7" t="s">
        <v>2932</v>
      </c>
      <c r="G494" s="30">
        <v>1</v>
      </c>
      <c r="H494" s="30">
        <v>1</v>
      </c>
      <c r="I494" s="31">
        <v>0</v>
      </c>
      <c r="J494" s="32">
        <v>1</v>
      </c>
      <c r="K494" s="33">
        <v>0</v>
      </c>
      <c r="L494" s="34">
        <v>0</v>
      </c>
      <c r="M494" s="51" t="s">
        <v>4833</v>
      </c>
      <c r="N494" s="51"/>
    </row>
    <row r="495" spans="1:14" x14ac:dyDescent="0.3">
      <c r="A495" s="7" t="s">
        <v>2933</v>
      </c>
      <c r="B495" s="7" t="s">
        <v>2934</v>
      </c>
      <c r="C495" s="7" t="s">
        <v>1218</v>
      </c>
      <c r="D495" s="7" t="s">
        <v>2935</v>
      </c>
      <c r="E495" s="7" t="s">
        <v>91</v>
      </c>
      <c r="F495" s="7" t="s">
        <v>2936</v>
      </c>
      <c r="G495" s="30">
        <v>1</v>
      </c>
      <c r="H495" s="30">
        <v>1</v>
      </c>
      <c r="I495" s="31">
        <v>1</v>
      </c>
      <c r="J495" s="32">
        <v>0</v>
      </c>
      <c r="K495" s="33">
        <v>0</v>
      </c>
      <c r="L495" s="34">
        <v>0</v>
      </c>
      <c r="M495" s="51" t="s">
        <v>4833</v>
      </c>
      <c r="N495" s="51"/>
    </row>
    <row r="496" spans="1:14" x14ac:dyDescent="0.3">
      <c r="A496" s="7" t="s">
        <v>2937</v>
      </c>
      <c r="B496" s="7" t="s">
        <v>2938</v>
      </c>
      <c r="C496" s="7" t="s">
        <v>1218</v>
      </c>
      <c r="D496" s="7" t="s">
        <v>2939</v>
      </c>
      <c r="E496" s="7" t="s">
        <v>91</v>
      </c>
      <c r="F496" s="7" t="s">
        <v>2940</v>
      </c>
      <c r="G496" s="30">
        <v>1</v>
      </c>
      <c r="H496" s="30">
        <v>1</v>
      </c>
      <c r="I496" s="31">
        <v>0</v>
      </c>
      <c r="J496" s="32">
        <v>1</v>
      </c>
      <c r="K496" s="33">
        <v>0</v>
      </c>
      <c r="L496" s="34">
        <v>0</v>
      </c>
      <c r="M496" s="51" t="s">
        <v>4832</v>
      </c>
      <c r="N496" s="51"/>
    </row>
    <row r="497" spans="1:14" x14ac:dyDescent="0.3">
      <c r="A497" s="7" t="s">
        <v>2941</v>
      </c>
      <c r="B497" s="7" t="s">
        <v>2942</v>
      </c>
      <c r="C497" s="7" t="s">
        <v>2943</v>
      </c>
      <c r="D497" s="7" t="s">
        <v>1299</v>
      </c>
      <c r="E497" s="7" t="s">
        <v>2944</v>
      </c>
      <c r="F497" s="7" t="s">
        <v>2945</v>
      </c>
      <c r="G497" s="30">
        <v>1</v>
      </c>
      <c r="H497" s="30">
        <v>1</v>
      </c>
      <c r="I497" s="31">
        <v>0</v>
      </c>
      <c r="J497" s="32">
        <v>1</v>
      </c>
      <c r="K497" s="33">
        <v>0</v>
      </c>
      <c r="L497" s="34">
        <v>0</v>
      </c>
      <c r="M497" s="51" t="s">
        <v>4831</v>
      </c>
      <c r="N497" s="51"/>
    </row>
    <row r="498" spans="1:14" x14ac:dyDescent="0.3">
      <c r="A498" s="7" t="s">
        <v>68</v>
      </c>
      <c r="B498" s="7" t="s">
        <v>69</v>
      </c>
      <c r="C498" s="7" t="s">
        <v>2946</v>
      </c>
      <c r="D498" s="7" t="s">
        <v>1762</v>
      </c>
      <c r="E498" s="7" t="s">
        <v>71</v>
      </c>
      <c r="F498" s="7" t="s">
        <v>2947</v>
      </c>
      <c r="G498" s="30">
        <v>1</v>
      </c>
      <c r="H498" s="30">
        <v>1</v>
      </c>
      <c r="I498" s="31">
        <v>0</v>
      </c>
      <c r="J498" s="32">
        <v>0</v>
      </c>
      <c r="K498" s="33">
        <v>1</v>
      </c>
      <c r="L498" s="34">
        <v>0</v>
      </c>
      <c r="M498" s="51" t="s">
        <v>4834</v>
      </c>
      <c r="N498" s="51"/>
    </row>
    <row r="499" spans="1:14" x14ac:dyDescent="0.3">
      <c r="A499" s="7" t="s">
        <v>2948</v>
      </c>
      <c r="B499" s="7" t="s">
        <v>2949</v>
      </c>
      <c r="C499" s="7" t="s">
        <v>2525</v>
      </c>
      <c r="D499" s="7" t="s">
        <v>1357</v>
      </c>
      <c r="E499" s="7" t="s">
        <v>86</v>
      </c>
      <c r="F499" s="7" t="s">
        <v>2950</v>
      </c>
      <c r="G499" s="30">
        <v>1</v>
      </c>
      <c r="H499" s="30">
        <v>1</v>
      </c>
      <c r="I499" s="31">
        <v>0</v>
      </c>
      <c r="J499" s="32">
        <v>1</v>
      </c>
      <c r="K499" s="33">
        <v>0</v>
      </c>
      <c r="L499" s="34">
        <v>0</v>
      </c>
      <c r="M499" s="51" t="s">
        <v>4832</v>
      </c>
      <c r="N499" s="51"/>
    </row>
    <row r="500" spans="1:14" x14ac:dyDescent="0.3">
      <c r="A500" s="7" t="s">
        <v>153</v>
      </c>
      <c r="B500" s="7" t="s">
        <v>154</v>
      </c>
      <c r="C500" s="7" t="s">
        <v>2951</v>
      </c>
      <c r="D500" s="7" t="s">
        <v>2952</v>
      </c>
      <c r="E500" s="7" t="s">
        <v>155</v>
      </c>
      <c r="F500" s="7" t="s">
        <v>2953</v>
      </c>
      <c r="G500" s="30">
        <v>1</v>
      </c>
      <c r="H500" s="30">
        <v>2</v>
      </c>
      <c r="I500" s="31">
        <v>0</v>
      </c>
      <c r="J500" s="32">
        <v>0</v>
      </c>
      <c r="K500" s="33">
        <v>1</v>
      </c>
      <c r="L500" s="34">
        <v>0</v>
      </c>
      <c r="M500" s="51" t="s">
        <v>4834</v>
      </c>
      <c r="N500" s="51"/>
    </row>
    <row r="501" spans="1:14" x14ac:dyDescent="0.3">
      <c r="A501" s="7" t="s">
        <v>2954</v>
      </c>
      <c r="B501" s="7" t="s">
        <v>2955</v>
      </c>
      <c r="C501" s="7" t="s">
        <v>2956</v>
      </c>
      <c r="D501" s="7" t="s">
        <v>2957</v>
      </c>
      <c r="E501" s="7" t="s">
        <v>1696</v>
      </c>
      <c r="F501" s="7" t="s">
        <v>2958</v>
      </c>
      <c r="G501" s="30">
        <v>1</v>
      </c>
      <c r="H501" s="30">
        <v>21</v>
      </c>
      <c r="I501" s="31">
        <v>1</v>
      </c>
      <c r="J501" s="32">
        <v>0</v>
      </c>
      <c r="K501" s="33">
        <v>0</v>
      </c>
      <c r="L501" s="34">
        <v>0</v>
      </c>
      <c r="M501" s="51" t="s">
        <v>4833</v>
      </c>
      <c r="N501" s="51"/>
    </row>
    <row r="502" spans="1:14" x14ac:dyDescent="0.3">
      <c r="A502" s="7" t="s">
        <v>2959</v>
      </c>
      <c r="B502" s="7" t="s">
        <v>2960</v>
      </c>
      <c r="C502" s="7" t="s">
        <v>2961</v>
      </c>
      <c r="D502" s="7" t="s">
        <v>1199</v>
      </c>
      <c r="E502" s="7" t="s">
        <v>177</v>
      </c>
      <c r="F502" s="7" t="s">
        <v>2962</v>
      </c>
      <c r="G502" s="30">
        <v>1</v>
      </c>
      <c r="H502" s="30">
        <v>1</v>
      </c>
      <c r="I502" s="31">
        <v>1</v>
      </c>
      <c r="J502" s="32">
        <v>0</v>
      </c>
      <c r="K502" s="33">
        <v>0</v>
      </c>
      <c r="L502" s="34">
        <v>0</v>
      </c>
      <c r="M502" s="51" t="s">
        <v>4832</v>
      </c>
      <c r="N502" s="51"/>
    </row>
    <row r="503" spans="1:14" x14ac:dyDescent="0.3">
      <c r="A503" s="7" t="s">
        <v>2963</v>
      </c>
      <c r="B503" s="7" t="s">
        <v>2964</v>
      </c>
      <c r="C503" s="7" t="s">
        <v>2965</v>
      </c>
      <c r="D503" s="7" t="s">
        <v>1285</v>
      </c>
      <c r="E503" s="7" t="s">
        <v>71</v>
      </c>
      <c r="F503" s="7" t="s">
        <v>2966</v>
      </c>
      <c r="G503" s="30">
        <v>1</v>
      </c>
      <c r="H503" s="30">
        <v>2</v>
      </c>
      <c r="I503" s="31">
        <v>0</v>
      </c>
      <c r="J503" s="32">
        <v>1</v>
      </c>
      <c r="K503" s="33">
        <v>0</v>
      </c>
      <c r="L503" s="34">
        <v>0</v>
      </c>
      <c r="M503" s="51" t="s">
        <v>4832</v>
      </c>
      <c r="N503" s="51"/>
    </row>
    <row r="504" spans="1:14" x14ac:dyDescent="0.3">
      <c r="A504" s="7" t="s">
        <v>818</v>
      </c>
      <c r="B504" s="7" t="s">
        <v>2967</v>
      </c>
      <c r="C504" s="7" t="s">
        <v>2968</v>
      </c>
      <c r="D504" s="7" t="s">
        <v>1199</v>
      </c>
      <c r="E504" s="7" t="s">
        <v>177</v>
      </c>
      <c r="F504" s="7" t="s">
        <v>2969</v>
      </c>
      <c r="G504" s="30">
        <v>1</v>
      </c>
      <c r="H504" s="30">
        <v>5</v>
      </c>
      <c r="I504" s="31">
        <v>0</v>
      </c>
      <c r="J504" s="32">
        <v>0</v>
      </c>
      <c r="K504" s="33">
        <v>1</v>
      </c>
      <c r="L504" s="34">
        <v>0</v>
      </c>
      <c r="M504" s="51" t="s">
        <v>4834</v>
      </c>
      <c r="N504" s="51"/>
    </row>
    <row r="505" spans="1:14" x14ac:dyDescent="0.3">
      <c r="A505" s="7" t="s">
        <v>916</v>
      </c>
      <c r="B505" s="7" t="s">
        <v>2970</v>
      </c>
      <c r="C505" s="7" t="s">
        <v>2971</v>
      </c>
      <c r="D505" s="7" t="s">
        <v>2972</v>
      </c>
      <c r="E505" s="7" t="s">
        <v>76</v>
      </c>
      <c r="F505" s="7" t="s">
        <v>2973</v>
      </c>
      <c r="G505" s="30">
        <v>1</v>
      </c>
      <c r="H505" s="30">
        <v>1</v>
      </c>
      <c r="I505" s="31">
        <v>0</v>
      </c>
      <c r="J505" s="32">
        <v>0</v>
      </c>
      <c r="K505" s="33">
        <v>0</v>
      </c>
      <c r="L505" s="34">
        <v>1</v>
      </c>
      <c r="M505" s="51" t="s">
        <v>4834</v>
      </c>
      <c r="N505" s="51"/>
    </row>
    <row r="506" spans="1:14" x14ac:dyDescent="0.3">
      <c r="A506" s="7" t="s">
        <v>106</v>
      </c>
      <c r="B506" s="7" t="s">
        <v>2974</v>
      </c>
      <c r="C506" s="7" t="s">
        <v>2975</v>
      </c>
      <c r="D506" s="7" t="s">
        <v>1649</v>
      </c>
      <c r="E506" s="7" t="s">
        <v>109</v>
      </c>
      <c r="F506" s="7" t="s">
        <v>2976</v>
      </c>
      <c r="G506" s="30">
        <v>1</v>
      </c>
      <c r="H506" s="30">
        <v>1</v>
      </c>
      <c r="I506" s="31">
        <v>0</v>
      </c>
      <c r="J506" s="32">
        <v>0</v>
      </c>
      <c r="K506" s="33">
        <v>1</v>
      </c>
      <c r="L506" s="34">
        <v>0</v>
      </c>
      <c r="M506" s="51" t="s">
        <v>4834</v>
      </c>
      <c r="N506" s="51"/>
    </row>
    <row r="507" spans="1:14" x14ac:dyDescent="0.3">
      <c r="A507" s="7" t="s">
        <v>819</v>
      </c>
      <c r="B507" s="7" t="s">
        <v>2977</v>
      </c>
      <c r="C507" s="7" t="s">
        <v>2978</v>
      </c>
      <c r="D507" s="7" t="s">
        <v>2979</v>
      </c>
      <c r="E507" s="7" t="s">
        <v>177</v>
      </c>
      <c r="F507" s="7" t="s">
        <v>2980</v>
      </c>
      <c r="G507" s="30">
        <v>1</v>
      </c>
      <c r="H507" s="30">
        <v>2</v>
      </c>
      <c r="I507" s="31">
        <v>0</v>
      </c>
      <c r="J507" s="32">
        <v>0</v>
      </c>
      <c r="K507" s="33">
        <v>1</v>
      </c>
      <c r="L507" s="34">
        <v>0</v>
      </c>
      <c r="M507" s="51" t="s">
        <v>4834</v>
      </c>
      <c r="N507" s="51"/>
    </row>
    <row r="508" spans="1:14" x14ac:dyDescent="0.3">
      <c r="A508" s="7" t="s">
        <v>2981</v>
      </c>
      <c r="B508" s="7" t="s">
        <v>2982</v>
      </c>
      <c r="C508" s="7" t="s">
        <v>1218</v>
      </c>
      <c r="D508" s="7" t="s">
        <v>1199</v>
      </c>
      <c r="E508" s="7" t="s">
        <v>324</v>
      </c>
      <c r="F508" s="7" t="s">
        <v>2983</v>
      </c>
      <c r="G508" s="30">
        <v>1</v>
      </c>
      <c r="H508" s="30">
        <v>2</v>
      </c>
      <c r="I508" s="31">
        <v>1</v>
      </c>
      <c r="J508" s="32">
        <v>0</v>
      </c>
      <c r="K508" s="33">
        <v>0</v>
      </c>
      <c r="L508" s="34">
        <v>0</v>
      </c>
      <c r="M508" s="51" t="s">
        <v>4833</v>
      </c>
      <c r="N508" s="51"/>
    </row>
    <row r="509" spans="1:14" x14ac:dyDescent="0.3">
      <c r="A509" s="7" t="s">
        <v>2984</v>
      </c>
      <c r="B509" s="7" t="s">
        <v>2985</v>
      </c>
      <c r="C509" s="7" t="s">
        <v>2187</v>
      </c>
      <c r="D509" s="7" t="s">
        <v>1266</v>
      </c>
      <c r="E509" s="7" t="s">
        <v>350</v>
      </c>
      <c r="F509" s="7" t="s">
        <v>2986</v>
      </c>
      <c r="G509" s="30">
        <v>1</v>
      </c>
      <c r="H509" s="30">
        <v>1</v>
      </c>
      <c r="I509" s="31">
        <v>0</v>
      </c>
      <c r="J509" s="32">
        <v>1</v>
      </c>
      <c r="K509" s="33">
        <v>0</v>
      </c>
      <c r="L509" s="34">
        <v>0</v>
      </c>
      <c r="M509" s="51" t="s">
        <v>4832</v>
      </c>
      <c r="N509" s="51"/>
    </row>
    <row r="510" spans="1:14" x14ac:dyDescent="0.3">
      <c r="A510" s="7" t="s">
        <v>2987</v>
      </c>
      <c r="B510" s="7" t="s">
        <v>2988</v>
      </c>
      <c r="C510" s="7" t="s">
        <v>2989</v>
      </c>
      <c r="D510" s="7" t="s">
        <v>2159</v>
      </c>
      <c r="E510" s="7" t="s">
        <v>1523</v>
      </c>
      <c r="F510" s="7" t="s">
        <v>2990</v>
      </c>
      <c r="G510" s="30">
        <v>1</v>
      </c>
      <c r="H510" s="30">
        <v>1</v>
      </c>
      <c r="I510" s="31">
        <v>1</v>
      </c>
      <c r="J510" s="32">
        <v>0</v>
      </c>
      <c r="K510" s="33">
        <v>0</v>
      </c>
      <c r="L510" s="34">
        <v>0</v>
      </c>
      <c r="M510" s="51" t="s">
        <v>4833</v>
      </c>
      <c r="N510" s="51"/>
    </row>
    <row r="511" spans="1:14" x14ac:dyDescent="0.3">
      <c r="A511" s="7" t="s">
        <v>790</v>
      </c>
      <c r="B511" s="7" t="s">
        <v>2991</v>
      </c>
      <c r="C511" s="7" t="s">
        <v>2992</v>
      </c>
      <c r="D511" s="7" t="s">
        <v>1649</v>
      </c>
      <c r="E511" s="7" t="s">
        <v>76</v>
      </c>
      <c r="F511" s="7" t="s">
        <v>2993</v>
      </c>
      <c r="G511" s="30">
        <v>1</v>
      </c>
      <c r="H511" s="30">
        <v>2</v>
      </c>
      <c r="I511" s="31">
        <v>0</v>
      </c>
      <c r="J511" s="32">
        <v>0</v>
      </c>
      <c r="K511" s="33">
        <v>1</v>
      </c>
      <c r="L511" s="34">
        <v>0</v>
      </c>
      <c r="M511" s="51" t="s">
        <v>4836</v>
      </c>
      <c r="N511" s="51"/>
    </row>
    <row r="512" spans="1:14" x14ac:dyDescent="0.3">
      <c r="A512" s="7" t="s">
        <v>760</v>
      </c>
      <c r="B512" s="7" t="s">
        <v>2994</v>
      </c>
      <c r="C512" s="7" t="s">
        <v>2995</v>
      </c>
      <c r="D512" s="7" t="s">
        <v>2996</v>
      </c>
      <c r="E512" s="7" t="s">
        <v>91</v>
      </c>
      <c r="F512" s="7" t="s">
        <v>2997</v>
      </c>
      <c r="G512" s="30">
        <v>1</v>
      </c>
      <c r="H512" s="30">
        <v>1</v>
      </c>
      <c r="I512" s="31">
        <v>0</v>
      </c>
      <c r="J512" s="32">
        <v>0</v>
      </c>
      <c r="K512" s="33">
        <v>1</v>
      </c>
      <c r="L512" s="34">
        <v>0</v>
      </c>
      <c r="M512" s="51" t="s">
        <v>4834</v>
      </c>
      <c r="N512" s="51"/>
    </row>
    <row r="513" spans="1:14" x14ac:dyDescent="0.3">
      <c r="A513" s="7" t="s">
        <v>2998</v>
      </c>
      <c r="B513" s="7" t="s">
        <v>1588</v>
      </c>
      <c r="C513" s="7" t="s">
        <v>2999</v>
      </c>
      <c r="D513" s="7" t="s">
        <v>1199</v>
      </c>
      <c r="E513" s="7" t="s">
        <v>1590</v>
      </c>
      <c r="F513" s="7" t="s">
        <v>3000</v>
      </c>
      <c r="G513" s="30">
        <v>1</v>
      </c>
      <c r="H513" s="30">
        <v>25</v>
      </c>
      <c r="I513" s="31">
        <v>0</v>
      </c>
      <c r="J513" s="32">
        <v>1</v>
      </c>
      <c r="K513" s="33">
        <v>0</v>
      </c>
      <c r="L513" s="34">
        <v>0</v>
      </c>
      <c r="M513" s="51" t="s">
        <v>4833</v>
      </c>
      <c r="N513" s="51"/>
    </row>
    <row r="514" spans="1:14" x14ac:dyDescent="0.3">
      <c r="A514" s="7" t="s">
        <v>3001</v>
      </c>
      <c r="B514" s="7" t="s">
        <v>3002</v>
      </c>
      <c r="C514" s="7" t="s">
        <v>3003</v>
      </c>
      <c r="D514" s="7" t="s">
        <v>1199</v>
      </c>
      <c r="E514" s="7" t="s">
        <v>177</v>
      </c>
      <c r="F514" s="7" t="s">
        <v>3004</v>
      </c>
      <c r="G514" s="30">
        <v>1</v>
      </c>
      <c r="H514" s="30">
        <v>10</v>
      </c>
      <c r="I514" s="31">
        <v>0</v>
      </c>
      <c r="J514" s="32">
        <v>1</v>
      </c>
      <c r="K514" s="33">
        <v>0</v>
      </c>
      <c r="L514" s="34">
        <v>0</v>
      </c>
      <c r="M514" s="51" t="s">
        <v>4833</v>
      </c>
      <c r="N514" s="51"/>
    </row>
    <row r="515" spans="1:14" x14ac:dyDescent="0.3">
      <c r="A515" s="7" t="s">
        <v>3005</v>
      </c>
      <c r="B515" s="7" t="s">
        <v>3006</v>
      </c>
      <c r="C515" s="7" t="s">
        <v>1245</v>
      </c>
      <c r="D515" s="7" t="s">
        <v>1194</v>
      </c>
      <c r="E515" s="7" t="s">
        <v>120</v>
      </c>
      <c r="F515" s="7" t="s">
        <v>3007</v>
      </c>
      <c r="G515" s="30">
        <v>1</v>
      </c>
      <c r="H515" s="30">
        <v>1</v>
      </c>
      <c r="I515" s="31">
        <v>1</v>
      </c>
      <c r="J515" s="32">
        <v>0</v>
      </c>
      <c r="K515" s="33">
        <v>0</v>
      </c>
      <c r="L515" s="34">
        <v>0</v>
      </c>
      <c r="M515" s="51" t="s">
        <v>4833</v>
      </c>
      <c r="N515" s="51"/>
    </row>
    <row r="516" spans="1:14" x14ac:dyDescent="0.3">
      <c r="A516" s="7" t="s">
        <v>3008</v>
      </c>
      <c r="B516" s="7" t="s">
        <v>3009</v>
      </c>
      <c r="C516" s="7" t="s">
        <v>3010</v>
      </c>
      <c r="D516" s="7" t="s">
        <v>3011</v>
      </c>
      <c r="E516" s="7" t="s">
        <v>71</v>
      </c>
      <c r="F516" s="7" t="s">
        <v>3012</v>
      </c>
      <c r="G516" s="30">
        <v>1</v>
      </c>
      <c r="H516" s="30">
        <v>8</v>
      </c>
      <c r="I516" s="31">
        <v>0</v>
      </c>
      <c r="J516" s="32">
        <v>1</v>
      </c>
      <c r="K516" s="33">
        <v>0</v>
      </c>
      <c r="L516" s="34">
        <v>0</v>
      </c>
      <c r="M516" s="51" t="s">
        <v>4833</v>
      </c>
      <c r="N516" s="51"/>
    </row>
    <row r="517" spans="1:14" x14ac:dyDescent="0.3">
      <c r="A517" s="7" t="s">
        <v>3013</v>
      </c>
      <c r="B517" s="7" t="s">
        <v>3014</v>
      </c>
      <c r="C517" s="7" t="s">
        <v>3015</v>
      </c>
      <c r="D517" s="7" t="s">
        <v>1194</v>
      </c>
      <c r="E517" s="7" t="s">
        <v>66</v>
      </c>
      <c r="F517" s="7" t="s">
        <v>3016</v>
      </c>
      <c r="G517" s="30">
        <v>1</v>
      </c>
      <c r="H517" s="30">
        <v>10</v>
      </c>
      <c r="I517" s="31">
        <v>0</v>
      </c>
      <c r="J517" s="32">
        <v>1</v>
      </c>
      <c r="K517" s="33">
        <v>0</v>
      </c>
      <c r="L517" s="34">
        <v>0</v>
      </c>
      <c r="M517" s="51" t="s">
        <v>4833</v>
      </c>
      <c r="N517" s="51"/>
    </row>
    <row r="518" spans="1:14" x14ac:dyDescent="0.3">
      <c r="A518" s="7" t="s">
        <v>3017</v>
      </c>
      <c r="B518" s="7" t="s">
        <v>3018</v>
      </c>
      <c r="C518" s="7" t="s">
        <v>1228</v>
      </c>
      <c r="D518" s="7" t="s">
        <v>1199</v>
      </c>
      <c r="E518" s="7" t="s">
        <v>76</v>
      </c>
      <c r="F518" s="7" t="s">
        <v>3019</v>
      </c>
      <c r="G518" s="30">
        <v>1</v>
      </c>
      <c r="H518" s="30">
        <v>1</v>
      </c>
      <c r="I518" s="31">
        <v>1</v>
      </c>
      <c r="J518" s="32">
        <v>0</v>
      </c>
      <c r="K518" s="33">
        <v>0</v>
      </c>
      <c r="L518" s="34">
        <v>0</v>
      </c>
      <c r="M518" s="51" t="s">
        <v>4831</v>
      </c>
      <c r="N518" s="51"/>
    </row>
    <row r="519" spans="1:14" x14ac:dyDescent="0.3">
      <c r="A519" s="7" t="s">
        <v>3020</v>
      </c>
      <c r="B519" s="7" t="s">
        <v>3021</v>
      </c>
      <c r="C519" s="7" t="s">
        <v>1946</v>
      </c>
      <c r="D519" s="7" t="s">
        <v>1357</v>
      </c>
      <c r="E519" s="7" t="s">
        <v>86</v>
      </c>
      <c r="F519" s="7" t="s">
        <v>3022</v>
      </c>
      <c r="G519" s="30">
        <v>1</v>
      </c>
      <c r="H519" s="30">
        <v>1</v>
      </c>
      <c r="I519" s="31">
        <v>1</v>
      </c>
      <c r="J519" s="32">
        <v>0</v>
      </c>
      <c r="K519" s="33">
        <v>0</v>
      </c>
      <c r="L519" s="34">
        <v>0</v>
      </c>
      <c r="M519" s="51" t="s">
        <v>4832</v>
      </c>
      <c r="N519" s="51"/>
    </row>
    <row r="520" spans="1:14" x14ac:dyDescent="0.3">
      <c r="A520" s="7" t="s">
        <v>3023</v>
      </c>
      <c r="B520" s="7" t="s">
        <v>3024</v>
      </c>
      <c r="C520" s="7" t="s">
        <v>1790</v>
      </c>
      <c r="D520" s="7" t="s">
        <v>1608</v>
      </c>
      <c r="E520" s="7" t="s">
        <v>76</v>
      </c>
      <c r="F520" s="7" t="s">
        <v>3025</v>
      </c>
      <c r="G520" s="30">
        <v>1</v>
      </c>
      <c r="H520" s="30">
        <v>1</v>
      </c>
      <c r="I520" s="31">
        <v>0</v>
      </c>
      <c r="J520" s="32">
        <v>1</v>
      </c>
      <c r="K520" s="33">
        <v>0</v>
      </c>
      <c r="L520" s="34">
        <v>0</v>
      </c>
      <c r="M520" s="51" t="s">
        <v>4832</v>
      </c>
      <c r="N520" s="51"/>
    </row>
    <row r="521" spans="1:14" x14ac:dyDescent="0.3">
      <c r="A521" s="7" t="s">
        <v>999</v>
      </c>
      <c r="B521" s="7" t="s">
        <v>3026</v>
      </c>
      <c r="C521" s="7" t="s">
        <v>2607</v>
      </c>
      <c r="D521" s="7" t="s">
        <v>1328</v>
      </c>
      <c r="E521" s="7" t="s">
        <v>86</v>
      </c>
      <c r="F521" s="7" t="s">
        <v>3027</v>
      </c>
      <c r="G521" s="30">
        <v>1</v>
      </c>
      <c r="H521" s="30">
        <v>1</v>
      </c>
      <c r="I521" s="31">
        <v>0</v>
      </c>
      <c r="J521" s="32">
        <v>0</v>
      </c>
      <c r="K521" s="33">
        <v>0</v>
      </c>
      <c r="L521" s="34">
        <v>1</v>
      </c>
      <c r="M521" s="51" t="s">
        <v>4834</v>
      </c>
      <c r="N521" s="51"/>
    </row>
    <row r="522" spans="1:14" x14ac:dyDescent="0.3">
      <c r="A522" s="7" t="s">
        <v>568</v>
      </c>
      <c r="B522" s="7" t="s">
        <v>3028</v>
      </c>
      <c r="C522" s="7" t="s">
        <v>3029</v>
      </c>
      <c r="D522" s="7" t="s">
        <v>1199</v>
      </c>
      <c r="E522" s="7" t="s">
        <v>571</v>
      </c>
      <c r="F522" s="7" t="s">
        <v>3030</v>
      </c>
      <c r="G522" s="30">
        <v>1</v>
      </c>
      <c r="H522" s="30">
        <v>1</v>
      </c>
      <c r="I522" s="31">
        <v>0</v>
      </c>
      <c r="J522" s="32">
        <v>0</v>
      </c>
      <c r="K522" s="33">
        <v>1</v>
      </c>
      <c r="L522" s="34">
        <v>0</v>
      </c>
      <c r="M522" s="51" t="s">
        <v>4834</v>
      </c>
      <c r="N522" s="51"/>
    </row>
    <row r="523" spans="1:14" x14ac:dyDescent="0.3">
      <c r="A523" s="7" t="s">
        <v>1169</v>
      </c>
      <c r="B523" s="7" t="s">
        <v>3031</v>
      </c>
      <c r="C523" s="7" t="s">
        <v>2187</v>
      </c>
      <c r="D523" s="7" t="s">
        <v>1199</v>
      </c>
      <c r="E523" s="7" t="s">
        <v>76</v>
      </c>
      <c r="F523" s="7" t="s">
        <v>3032</v>
      </c>
      <c r="G523" s="30">
        <v>1</v>
      </c>
      <c r="H523" s="30">
        <v>2</v>
      </c>
      <c r="I523" s="31">
        <v>0</v>
      </c>
      <c r="J523" s="32">
        <v>0</v>
      </c>
      <c r="K523" s="33">
        <v>0</v>
      </c>
      <c r="L523" s="34">
        <v>1</v>
      </c>
      <c r="M523" s="51" t="s">
        <v>4834</v>
      </c>
      <c r="N523" s="51"/>
    </row>
    <row r="524" spans="1:14" x14ac:dyDescent="0.3">
      <c r="A524" s="7" t="s">
        <v>3033</v>
      </c>
      <c r="B524" s="7" t="s">
        <v>3034</v>
      </c>
      <c r="C524" s="7" t="s">
        <v>3035</v>
      </c>
      <c r="D524" s="7" t="s">
        <v>1199</v>
      </c>
      <c r="E524" s="7" t="s">
        <v>679</v>
      </c>
      <c r="F524" s="7" t="s">
        <v>3036</v>
      </c>
      <c r="G524" s="30">
        <v>1</v>
      </c>
      <c r="H524" s="30">
        <v>10</v>
      </c>
      <c r="I524" s="31">
        <v>0</v>
      </c>
      <c r="J524" s="32">
        <v>1</v>
      </c>
      <c r="K524" s="33">
        <v>0</v>
      </c>
      <c r="L524" s="34">
        <v>0</v>
      </c>
      <c r="M524" s="51" t="s">
        <v>4832</v>
      </c>
      <c r="N524" s="51"/>
    </row>
    <row r="525" spans="1:14" x14ac:dyDescent="0.3">
      <c r="A525" s="7" t="s">
        <v>3037</v>
      </c>
      <c r="B525" s="7" t="s">
        <v>3038</v>
      </c>
      <c r="C525" s="7" t="s">
        <v>3039</v>
      </c>
      <c r="D525" s="7" t="s">
        <v>1261</v>
      </c>
      <c r="E525" s="7" t="s">
        <v>76</v>
      </c>
      <c r="F525" s="7" t="s">
        <v>3040</v>
      </c>
      <c r="G525" s="30">
        <v>1</v>
      </c>
      <c r="H525" s="30">
        <v>1</v>
      </c>
      <c r="I525" s="31">
        <v>1</v>
      </c>
      <c r="J525" s="32">
        <v>0</v>
      </c>
      <c r="K525" s="33">
        <v>0</v>
      </c>
      <c r="L525" s="34">
        <v>0</v>
      </c>
      <c r="M525" s="51" t="s">
        <v>4833</v>
      </c>
      <c r="N525" s="51"/>
    </row>
    <row r="526" spans="1:14" x14ac:dyDescent="0.3">
      <c r="A526" s="7" t="s">
        <v>181</v>
      </c>
      <c r="B526" s="7" t="s">
        <v>3041</v>
      </c>
      <c r="C526" s="7" t="s">
        <v>3042</v>
      </c>
      <c r="D526" s="7" t="s">
        <v>1328</v>
      </c>
      <c r="E526" s="7" t="s">
        <v>91</v>
      </c>
      <c r="F526" s="7" t="s">
        <v>3043</v>
      </c>
      <c r="G526" s="30">
        <v>1</v>
      </c>
      <c r="H526" s="30">
        <v>1</v>
      </c>
      <c r="I526" s="31">
        <v>0</v>
      </c>
      <c r="J526" s="32">
        <v>0</v>
      </c>
      <c r="K526" s="33">
        <v>1</v>
      </c>
      <c r="L526" s="34">
        <v>0</v>
      </c>
      <c r="M526" s="51" t="s">
        <v>4834</v>
      </c>
      <c r="N526" s="51"/>
    </row>
    <row r="527" spans="1:14" x14ac:dyDescent="0.3">
      <c r="A527" s="7" t="s">
        <v>3044</v>
      </c>
      <c r="B527" s="7" t="s">
        <v>3045</v>
      </c>
      <c r="C527" s="7" t="s">
        <v>3046</v>
      </c>
      <c r="D527" s="7" t="s">
        <v>2957</v>
      </c>
      <c r="E527" s="7" t="s">
        <v>76</v>
      </c>
      <c r="F527" s="7" t="s">
        <v>3047</v>
      </c>
      <c r="G527" s="30">
        <v>1</v>
      </c>
      <c r="H527" s="30">
        <v>25</v>
      </c>
      <c r="I527" s="31">
        <v>0</v>
      </c>
      <c r="J527" s="32">
        <v>1</v>
      </c>
      <c r="K527" s="33">
        <v>0</v>
      </c>
      <c r="L527" s="34">
        <v>0</v>
      </c>
      <c r="M527" s="51" t="s">
        <v>4832</v>
      </c>
      <c r="N527" s="51"/>
    </row>
    <row r="528" spans="1:14" x14ac:dyDescent="0.3">
      <c r="A528" s="7" t="s">
        <v>862</v>
      </c>
      <c r="B528" s="7" t="s">
        <v>863</v>
      </c>
      <c r="C528" s="7" t="s">
        <v>3048</v>
      </c>
      <c r="D528" s="7" t="s">
        <v>1443</v>
      </c>
      <c r="E528" s="7" t="s">
        <v>76</v>
      </c>
      <c r="F528" s="7" t="s">
        <v>3049</v>
      </c>
      <c r="G528" s="30">
        <v>1</v>
      </c>
      <c r="H528" s="30">
        <v>2</v>
      </c>
      <c r="I528" s="31">
        <v>0</v>
      </c>
      <c r="J528" s="32">
        <v>0</v>
      </c>
      <c r="K528" s="33">
        <v>0</v>
      </c>
      <c r="L528" s="34">
        <v>1</v>
      </c>
      <c r="M528" s="51" t="s">
        <v>4834</v>
      </c>
      <c r="N528" s="51"/>
    </row>
    <row r="529" spans="1:14" x14ac:dyDescent="0.3">
      <c r="A529" s="7" t="s">
        <v>3050</v>
      </c>
      <c r="B529" s="7" t="s">
        <v>3051</v>
      </c>
      <c r="C529" s="7" t="s">
        <v>1218</v>
      </c>
      <c r="D529" s="7" t="s">
        <v>3052</v>
      </c>
      <c r="E529" s="7" t="s">
        <v>2044</v>
      </c>
      <c r="F529" s="7" t="s">
        <v>3053</v>
      </c>
      <c r="G529" s="30">
        <v>1</v>
      </c>
      <c r="H529" s="30">
        <v>2</v>
      </c>
      <c r="I529" s="31">
        <v>0</v>
      </c>
      <c r="J529" s="32">
        <v>1</v>
      </c>
      <c r="K529" s="33">
        <v>0</v>
      </c>
      <c r="L529" s="34">
        <v>0</v>
      </c>
      <c r="M529" s="51" t="s">
        <v>4832</v>
      </c>
      <c r="N529" s="51"/>
    </row>
    <row r="530" spans="1:14" x14ac:dyDescent="0.3">
      <c r="A530" s="7" t="s">
        <v>1150</v>
      </c>
      <c r="B530" s="7" t="s">
        <v>1151</v>
      </c>
      <c r="C530" s="7" t="s">
        <v>3054</v>
      </c>
      <c r="D530" s="7" t="s">
        <v>2264</v>
      </c>
      <c r="E530" s="7" t="s">
        <v>301</v>
      </c>
      <c r="F530" s="7" t="s">
        <v>3055</v>
      </c>
      <c r="G530" s="30">
        <v>1</v>
      </c>
      <c r="H530" s="30">
        <v>1</v>
      </c>
      <c r="I530" s="31">
        <v>0</v>
      </c>
      <c r="J530" s="32">
        <v>0</v>
      </c>
      <c r="K530" s="33">
        <v>0</v>
      </c>
      <c r="L530" s="34">
        <v>1</v>
      </c>
      <c r="M530" s="51" t="s">
        <v>4834</v>
      </c>
      <c r="N530" s="51"/>
    </row>
    <row r="531" spans="1:14" x14ac:dyDescent="0.3">
      <c r="A531" s="7" t="s">
        <v>3056</v>
      </c>
      <c r="B531" s="7" t="s">
        <v>1446</v>
      </c>
      <c r="C531" s="7" t="s">
        <v>3057</v>
      </c>
      <c r="D531" s="7" t="s">
        <v>1299</v>
      </c>
      <c r="E531" s="7" t="s">
        <v>91</v>
      </c>
      <c r="F531" s="7" t="s">
        <v>3058</v>
      </c>
      <c r="G531" s="30">
        <v>1</v>
      </c>
      <c r="H531" s="30">
        <v>1</v>
      </c>
      <c r="I531" s="31">
        <v>0</v>
      </c>
      <c r="J531" s="32">
        <v>1</v>
      </c>
      <c r="K531" s="33">
        <v>0</v>
      </c>
      <c r="L531" s="34">
        <v>0</v>
      </c>
      <c r="M531" s="51" t="s">
        <v>4832</v>
      </c>
      <c r="N531" s="51"/>
    </row>
    <row r="532" spans="1:14" x14ac:dyDescent="0.3">
      <c r="A532" s="7" t="s">
        <v>922</v>
      </c>
      <c r="B532" s="7" t="s">
        <v>3059</v>
      </c>
      <c r="C532" s="7" t="s">
        <v>1218</v>
      </c>
      <c r="D532" s="7" t="s">
        <v>1411</v>
      </c>
      <c r="E532" s="7" t="s">
        <v>76</v>
      </c>
      <c r="F532" s="7" t="s">
        <v>3060</v>
      </c>
      <c r="G532" s="30">
        <v>1</v>
      </c>
      <c r="H532" s="30">
        <v>1</v>
      </c>
      <c r="I532" s="31">
        <v>0</v>
      </c>
      <c r="J532" s="32">
        <v>0</v>
      </c>
      <c r="K532" s="33">
        <v>0</v>
      </c>
      <c r="L532" s="34">
        <v>1</v>
      </c>
      <c r="M532" s="51" t="s">
        <v>4831</v>
      </c>
      <c r="N532" s="51"/>
    </row>
    <row r="533" spans="1:14" x14ac:dyDescent="0.3">
      <c r="A533" s="7" t="s">
        <v>3061</v>
      </c>
      <c r="B533" s="7" t="s">
        <v>3062</v>
      </c>
      <c r="C533" s="7" t="s">
        <v>1580</v>
      </c>
      <c r="D533" s="7" t="s">
        <v>1581</v>
      </c>
      <c r="E533" s="7" t="s">
        <v>172</v>
      </c>
      <c r="F533" s="7" t="s">
        <v>3063</v>
      </c>
      <c r="G533" s="30">
        <v>1</v>
      </c>
      <c r="H533" s="30">
        <v>1</v>
      </c>
      <c r="I533" s="31">
        <v>0</v>
      </c>
      <c r="J533" s="32">
        <v>1</v>
      </c>
      <c r="K533" s="33">
        <v>0</v>
      </c>
      <c r="L533" s="34">
        <v>0</v>
      </c>
      <c r="M533" s="51" t="s">
        <v>4832</v>
      </c>
      <c r="N533" s="51"/>
    </row>
    <row r="534" spans="1:14" x14ac:dyDescent="0.3">
      <c r="A534" s="7" t="s">
        <v>3064</v>
      </c>
      <c r="B534" s="7" t="s">
        <v>3065</v>
      </c>
      <c r="C534" s="7" t="s">
        <v>1428</v>
      </c>
      <c r="D534" s="7" t="s">
        <v>1328</v>
      </c>
      <c r="E534" s="7" t="s">
        <v>86</v>
      </c>
      <c r="F534" s="7" t="s">
        <v>3066</v>
      </c>
      <c r="G534" s="30">
        <v>1</v>
      </c>
      <c r="H534" s="30">
        <v>1</v>
      </c>
      <c r="I534" s="31">
        <v>0</v>
      </c>
      <c r="J534" s="32">
        <v>1</v>
      </c>
      <c r="K534" s="33">
        <v>0</v>
      </c>
      <c r="L534" s="34">
        <v>0</v>
      </c>
      <c r="M534" s="51" t="s">
        <v>4833</v>
      </c>
      <c r="N534" s="51"/>
    </row>
    <row r="535" spans="1:14" x14ac:dyDescent="0.3">
      <c r="A535" s="7" t="s">
        <v>3067</v>
      </c>
      <c r="B535" s="7" t="s">
        <v>3068</v>
      </c>
      <c r="C535" s="7" t="s">
        <v>3069</v>
      </c>
      <c r="D535" s="7" t="s">
        <v>1339</v>
      </c>
      <c r="E535" s="7" t="s">
        <v>413</v>
      </c>
      <c r="F535" s="7" t="s">
        <v>3070</v>
      </c>
      <c r="G535" s="30">
        <v>1</v>
      </c>
      <c r="H535" s="30">
        <v>1</v>
      </c>
      <c r="I535" s="31">
        <v>0</v>
      </c>
      <c r="J535" s="32">
        <v>1</v>
      </c>
      <c r="K535" s="33">
        <v>0</v>
      </c>
      <c r="L535" s="34">
        <v>0</v>
      </c>
      <c r="M535" s="51" t="s">
        <v>4830</v>
      </c>
      <c r="N535" s="51"/>
    </row>
    <row r="536" spans="1:14" x14ac:dyDescent="0.3">
      <c r="A536" s="7" t="s">
        <v>3071</v>
      </c>
      <c r="B536" s="7" t="s">
        <v>3072</v>
      </c>
      <c r="C536" s="7" t="s">
        <v>3073</v>
      </c>
      <c r="D536" s="7" t="s">
        <v>1328</v>
      </c>
      <c r="E536" s="7" t="s">
        <v>86</v>
      </c>
      <c r="F536" s="7" t="s">
        <v>3074</v>
      </c>
      <c r="G536" s="30">
        <v>1</v>
      </c>
      <c r="H536" s="30">
        <v>2</v>
      </c>
      <c r="I536" s="31">
        <v>0</v>
      </c>
      <c r="J536" s="32">
        <v>1</v>
      </c>
      <c r="K536" s="33">
        <v>0</v>
      </c>
      <c r="L536" s="34">
        <v>0</v>
      </c>
      <c r="M536" s="51" t="s">
        <v>4832</v>
      </c>
      <c r="N536" s="51"/>
    </row>
    <row r="537" spans="1:14" x14ac:dyDescent="0.3">
      <c r="A537" s="7" t="s">
        <v>3075</v>
      </c>
      <c r="B537" s="7" t="s">
        <v>3076</v>
      </c>
      <c r="C537" s="7" t="s">
        <v>1428</v>
      </c>
      <c r="D537" s="7" t="s">
        <v>1328</v>
      </c>
      <c r="E537" s="7" t="s">
        <v>86</v>
      </c>
      <c r="F537" s="7" t="s">
        <v>3077</v>
      </c>
      <c r="G537" s="30">
        <v>1</v>
      </c>
      <c r="H537" s="30">
        <v>1</v>
      </c>
      <c r="I537" s="31">
        <v>0</v>
      </c>
      <c r="J537" s="32">
        <v>1</v>
      </c>
      <c r="K537" s="33">
        <v>0</v>
      </c>
      <c r="L537" s="34">
        <v>0</v>
      </c>
      <c r="M537" s="51" t="s">
        <v>4832</v>
      </c>
      <c r="N537" s="51"/>
    </row>
    <row r="538" spans="1:14" x14ac:dyDescent="0.3">
      <c r="A538" s="7" t="s">
        <v>3078</v>
      </c>
      <c r="B538" s="7" t="s">
        <v>3079</v>
      </c>
      <c r="C538" s="7" t="s">
        <v>3080</v>
      </c>
      <c r="D538" s="7" t="s">
        <v>1214</v>
      </c>
      <c r="E538" s="7" t="s">
        <v>86</v>
      </c>
      <c r="F538" s="7" t="s">
        <v>3081</v>
      </c>
      <c r="G538" s="30">
        <v>1</v>
      </c>
      <c r="H538" s="30">
        <v>1</v>
      </c>
      <c r="I538" s="31">
        <v>0</v>
      </c>
      <c r="J538" s="32">
        <v>1</v>
      </c>
      <c r="K538" s="33">
        <v>0</v>
      </c>
      <c r="L538" s="34">
        <v>0</v>
      </c>
      <c r="M538" s="51" t="s">
        <v>4833</v>
      </c>
      <c r="N538" s="51"/>
    </row>
    <row r="539" spans="1:14" x14ac:dyDescent="0.3">
      <c r="A539" s="7" t="s">
        <v>755</v>
      </c>
      <c r="B539" s="7" t="s">
        <v>2706</v>
      </c>
      <c r="C539" s="7" t="s">
        <v>1684</v>
      </c>
      <c r="D539" s="7" t="s">
        <v>1357</v>
      </c>
      <c r="E539" s="7" t="s">
        <v>86</v>
      </c>
      <c r="F539" s="7" t="s">
        <v>3082</v>
      </c>
      <c r="G539" s="30">
        <v>1</v>
      </c>
      <c r="H539" s="30">
        <v>1</v>
      </c>
      <c r="I539" s="31">
        <v>0</v>
      </c>
      <c r="J539" s="32">
        <v>0</v>
      </c>
      <c r="K539" s="33">
        <v>1</v>
      </c>
      <c r="L539" s="34">
        <v>0</v>
      </c>
      <c r="M539" s="51" t="s">
        <v>4834</v>
      </c>
      <c r="N539" s="51"/>
    </row>
    <row r="540" spans="1:14" x14ac:dyDescent="0.3">
      <c r="A540" s="7" t="s">
        <v>674</v>
      </c>
      <c r="B540" s="7" t="s">
        <v>3083</v>
      </c>
      <c r="C540" s="7" t="s">
        <v>3084</v>
      </c>
      <c r="D540" s="7" t="s">
        <v>3085</v>
      </c>
      <c r="E540" s="7" t="s">
        <v>86</v>
      </c>
      <c r="F540" s="7" t="s">
        <v>3086</v>
      </c>
      <c r="G540" s="30">
        <v>1</v>
      </c>
      <c r="H540" s="30">
        <v>1</v>
      </c>
      <c r="I540" s="31">
        <v>0</v>
      </c>
      <c r="J540" s="32">
        <v>0</v>
      </c>
      <c r="K540" s="33">
        <v>1</v>
      </c>
      <c r="L540" s="34">
        <v>0</v>
      </c>
      <c r="M540" s="51" t="s">
        <v>4834</v>
      </c>
      <c r="N540" s="51"/>
    </row>
    <row r="541" spans="1:14" x14ac:dyDescent="0.3">
      <c r="A541" s="7" t="s">
        <v>3087</v>
      </c>
      <c r="B541" s="7" t="s">
        <v>3088</v>
      </c>
      <c r="C541" s="7" t="s">
        <v>1684</v>
      </c>
      <c r="D541" s="7" t="s">
        <v>1328</v>
      </c>
      <c r="E541" s="7" t="s">
        <v>86</v>
      </c>
      <c r="F541" s="7" t="s">
        <v>3089</v>
      </c>
      <c r="G541" s="30">
        <v>1</v>
      </c>
      <c r="H541" s="30">
        <v>2</v>
      </c>
      <c r="I541" s="31">
        <v>0</v>
      </c>
      <c r="J541" s="32">
        <v>1</v>
      </c>
      <c r="K541" s="33">
        <v>0</v>
      </c>
      <c r="L541" s="34">
        <v>0</v>
      </c>
      <c r="M541" s="51" t="s">
        <v>4833</v>
      </c>
      <c r="N541" s="51"/>
    </row>
    <row r="542" spans="1:14" x14ac:dyDescent="0.3">
      <c r="A542" s="7" t="s">
        <v>3090</v>
      </c>
      <c r="B542" s="7" t="s">
        <v>3091</v>
      </c>
      <c r="C542" s="7" t="s">
        <v>1798</v>
      </c>
      <c r="D542" s="7" t="s">
        <v>1762</v>
      </c>
      <c r="E542" s="7" t="s">
        <v>548</v>
      </c>
      <c r="F542" s="7" t="s">
        <v>3092</v>
      </c>
      <c r="G542" s="30">
        <v>1</v>
      </c>
      <c r="H542" s="30">
        <v>1</v>
      </c>
      <c r="I542" s="31">
        <v>0</v>
      </c>
      <c r="J542" s="32">
        <v>1</v>
      </c>
      <c r="K542" s="33">
        <v>0</v>
      </c>
      <c r="L542" s="34">
        <v>0</v>
      </c>
      <c r="M542" s="51" t="s">
        <v>4832</v>
      </c>
      <c r="N542" s="51"/>
    </row>
    <row r="543" spans="1:14" x14ac:dyDescent="0.3">
      <c r="A543" s="7" t="s">
        <v>3093</v>
      </c>
      <c r="B543" s="7" t="s">
        <v>3094</v>
      </c>
      <c r="C543" s="7" t="s">
        <v>3095</v>
      </c>
      <c r="D543" s="7" t="s">
        <v>3096</v>
      </c>
      <c r="E543" s="7" t="s">
        <v>76</v>
      </c>
      <c r="F543" s="7" t="s">
        <v>3097</v>
      </c>
      <c r="G543" s="30">
        <v>1</v>
      </c>
      <c r="H543" s="30">
        <v>1</v>
      </c>
      <c r="I543" s="31">
        <v>0</v>
      </c>
      <c r="J543" s="32">
        <v>1</v>
      </c>
      <c r="K543" s="33">
        <v>0</v>
      </c>
      <c r="L543" s="34">
        <v>0</v>
      </c>
      <c r="M543" s="51" t="s">
        <v>4832</v>
      </c>
      <c r="N543" s="51"/>
    </row>
    <row r="544" spans="1:14" x14ac:dyDescent="0.3">
      <c r="A544" s="7" t="s">
        <v>3098</v>
      </c>
      <c r="B544" s="7" t="s">
        <v>3099</v>
      </c>
      <c r="C544" s="7" t="s">
        <v>3100</v>
      </c>
      <c r="D544" s="7" t="s">
        <v>1199</v>
      </c>
      <c r="E544" s="7" t="s">
        <v>155</v>
      </c>
      <c r="F544" s="7" t="s">
        <v>3101</v>
      </c>
      <c r="G544" s="30">
        <v>1</v>
      </c>
      <c r="H544" s="30">
        <v>4</v>
      </c>
      <c r="I544" s="31">
        <v>0</v>
      </c>
      <c r="J544" s="32">
        <v>1</v>
      </c>
      <c r="K544" s="33">
        <v>0</v>
      </c>
      <c r="L544" s="34">
        <v>0</v>
      </c>
      <c r="M544" s="51" t="s">
        <v>4832</v>
      </c>
      <c r="N544" s="51"/>
    </row>
    <row r="545" spans="1:14" x14ac:dyDescent="0.3">
      <c r="A545" s="7" t="s">
        <v>3102</v>
      </c>
      <c r="B545" s="7" t="s">
        <v>3103</v>
      </c>
      <c r="C545" s="7" t="s">
        <v>2753</v>
      </c>
      <c r="D545" s="7" t="s">
        <v>1199</v>
      </c>
      <c r="E545" s="7" t="s">
        <v>3104</v>
      </c>
      <c r="F545" s="7" t="s">
        <v>3105</v>
      </c>
      <c r="G545" s="30">
        <v>1</v>
      </c>
      <c r="H545" s="30">
        <v>50</v>
      </c>
      <c r="I545" s="31">
        <v>0</v>
      </c>
      <c r="J545" s="32">
        <v>1</v>
      </c>
      <c r="K545" s="33">
        <v>0</v>
      </c>
      <c r="L545" s="34">
        <v>0</v>
      </c>
      <c r="M545" s="51" t="s">
        <v>4833</v>
      </c>
      <c r="N545" s="51"/>
    </row>
    <row r="546" spans="1:14" x14ac:dyDescent="0.3">
      <c r="A546" s="7" t="s">
        <v>3106</v>
      </c>
      <c r="B546" s="7" t="s">
        <v>3107</v>
      </c>
      <c r="C546" s="7" t="s">
        <v>3108</v>
      </c>
      <c r="D546" s="7" t="s">
        <v>3109</v>
      </c>
      <c r="E546" s="7" t="s">
        <v>91</v>
      </c>
      <c r="F546" s="7" t="s">
        <v>3110</v>
      </c>
      <c r="G546" s="30">
        <v>1</v>
      </c>
      <c r="H546" s="30">
        <v>2</v>
      </c>
      <c r="I546" s="31">
        <v>1</v>
      </c>
      <c r="J546" s="32">
        <v>0</v>
      </c>
      <c r="K546" s="33">
        <v>0</v>
      </c>
      <c r="L546" s="34">
        <v>0</v>
      </c>
      <c r="M546" s="51" t="s">
        <v>4833</v>
      </c>
      <c r="N546" s="51"/>
    </row>
    <row r="547" spans="1:14" x14ac:dyDescent="0.3">
      <c r="A547" s="7" t="s">
        <v>3111</v>
      </c>
      <c r="B547" s="7" t="s">
        <v>3112</v>
      </c>
      <c r="C547" s="7" t="s">
        <v>3113</v>
      </c>
      <c r="D547" s="7" t="s">
        <v>1266</v>
      </c>
      <c r="E547" s="7" t="s">
        <v>91</v>
      </c>
      <c r="F547" s="7" t="s">
        <v>3114</v>
      </c>
      <c r="G547" s="30">
        <v>1</v>
      </c>
      <c r="H547" s="30">
        <v>2</v>
      </c>
      <c r="I547" s="31">
        <v>0</v>
      </c>
      <c r="J547" s="32">
        <v>1</v>
      </c>
      <c r="K547" s="33">
        <v>0</v>
      </c>
      <c r="L547" s="34">
        <v>0</v>
      </c>
      <c r="M547" s="51" t="s">
        <v>4833</v>
      </c>
      <c r="N547" s="51"/>
    </row>
    <row r="548" spans="1:14" x14ac:dyDescent="0.3">
      <c r="A548" s="7" t="s">
        <v>3115</v>
      </c>
      <c r="B548" s="7" t="s">
        <v>3116</v>
      </c>
      <c r="C548" s="7" t="s">
        <v>1512</v>
      </c>
      <c r="D548" s="7" t="s">
        <v>3117</v>
      </c>
      <c r="E548" s="7" t="s">
        <v>91</v>
      </c>
      <c r="F548" s="7" t="s">
        <v>3118</v>
      </c>
      <c r="G548" s="30">
        <v>1</v>
      </c>
      <c r="H548" s="30">
        <v>1</v>
      </c>
      <c r="I548" s="31">
        <v>0</v>
      </c>
      <c r="J548" s="32">
        <v>1</v>
      </c>
      <c r="K548" s="33">
        <v>0</v>
      </c>
      <c r="L548" s="34">
        <v>0</v>
      </c>
      <c r="M548" s="51" t="s">
        <v>4832</v>
      </c>
      <c r="N548" s="51"/>
    </row>
    <row r="549" spans="1:14" x14ac:dyDescent="0.3">
      <c r="A549" s="7" t="s">
        <v>3119</v>
      </c>
      <c r="B549" s="7" t="s">
        <v>3120</v>
      </c>
      <c r="C549" s="7" t="s">
        <v>3121</v>
      </c>
      <c r="D549" s="7" t="s">
        <v>1540</v>
      </c>
      <c r="E549" s="7" t="s">
        <v>3122</v>
      </c>
      <c r="F549" s="7" t="s">
        <v>3123</v>
      </c>
      <c r="G549" s="30">
        <v>1</v>
      </c>
      <c r="H549" s="30">
        <v>1</v>
      </c>
      <c r="I549" s="31">
        <v>0</v>
      </c>
      <c r="J549" s="32">
        <v>1</v>
      </c>
      <c r="K549" s="33">
        <v>0</v>
      </c>
      <c r="L549" s="34">
        <v>0</v>
      </c>
      <c r="M549" s="51" t="s">
        <v>4832</v>
      </c>
      <c r="N549" s="51"/>
    </row>
    <row r="550" spans="1:14" x14ac:dyDescent="0.3">
      <c r="A550" s="7" t="s">
        <v>3124</v>
      </c>
      <c r="B550" s="7" t="s">
        <v>3125</v>
      </c>
      <c r="C550" s="7" t="s">
        <v>1218</v>
      </c>
      <c r="D550" s="7" t="s">
        <v>2139</v>
      </c>
      <c r="E550" s="7" t="s">
        <v>76</v>
      </c>
      <c r="F550" s="7" t="s">
        <v>3126</v>
      </c>
      <c r="G550" s="30">
        <v>1</v>
      </c>
      <c r="H550" s="30">
        <v>1</v>
      </c>
      <c r="I550" s="31">
        <v>0</v>
      </c>
      <c r="J550" s="32">
        <v>1</v>
      </c>
      <c r="K550" s="33">
        <v>0</v>
      </c>
      <c r="L550" s="34">
        <v>0</v>
      </c>
      <c r="M550" s="51" t="s">
        <v>4832</v>
      </c>
      <c r="N550" s="51"/>
    </row>
    <row r="551" spans="1:14" x14ac:dyDescent="0.3">
      <c r="A551" s="7" t="s">
        <v>3127</v>
      </c>
      <c r="B551" s="7" t="s">
        <v>3024</v>
      </c>
      <c r="C551" s="7" t="s">
        <v>2006</v>
      </c>
      <c r="D551" s="7" t="s">
        <v>1608</v>
      </c>
      <c r="E551" s="7" t="s">
        <v>76</v>
      </c>
      <c r="F551" s="7" t="s">
        <v>3128</v>
      </c>
      <c r="G551" s="30">
        <v>1</v>
      </c>
      <c r="H551" s="30">
        <v>1</v>
      </c>
      <c r="I551" s="31">
        <v>1</v>
      </c>
      <c r="J551" s="32">
        <v>0</v>
      </c>
      <c r="K551" s="33">
        <v>0</v>
      </c>
      <c r="L551" s="34">
        <v>0</v>
      </c>
      <c r="M551" s="51" t="s">
        <v>4832</v>
      </c>
      <c r="N551" s="51"/>
    </row>
    <row r="552" spans="1:14" x14ac:dyDescent="0.3">
      <c r="A552" s="7" t="s">
        <v>3129</v>
      </c>
      <c r="B552" s="7" t="s">
        <v>3130</v>
      </c>
      <c r="C552" s="7" t="s">
        <v>3131</v>
      </c>
      <c r="D552" s="7" t="s">
        <v>1199</v>
      </c>
      <c r="E552" s="7" t="s">
        <v>3132</v>
      </c>
      <c r="F552" s="7" t="s">
        <v>3133</v>
      </c>
      <c r="G552" s="30">
        <v>1</v>
      </c>
      <c r="H552" s="30">
        <v>1</v>
      </c>
      <c r="I552" s="31">
        <v>1</v>
      </c>
      <c r="J552" s="32">
        <v>0</v>
      </c>
      <c r="K552" s="33">
        <v>0</v>
      </c>
      <c r="L552" s="34">
        <v>0</v>
      </c>
      <c r="M552" s="51" t="s">
        <v>4832</v>
      </c>
      <c r="N552" s="51"/>
    </row>
    <row r="553" spans="1:14" x14ac:dyDescent="0.3">
      <c r="A553" s="7" t="s">
        <v>3134</v>
      </c>
      <c r="B553" s="7" t="s">
        <v>3135</v>
      </c>
      <c r="C553" s="7" t="s">
        <v>1218</v>
      </c>
      <c r="D553" s="7" t="s">
        <v>1411</v>
      </c>
      <c r="E553" s="7" t="s">
        <v>71</v>
      </c>
      <c r="F553" s="7" t="s">
        <v>3136</v>
      </c>
      <c r="G553" s="30">
        <v>1</v>
      </c>
      <c r="H553" s="30">
        <v>1</v>
      </c>
      <c r="I553" s="31">
        <v>1</v>
      </c>
      <c r="J553" s="32">
        <v>0</v>
      </c>
      <c r="K553" s="33">
        <v>0</v>
      </c>
      <c r="L553" s="34">
        <v>0</v>
      </c>
      <c r="M553" s="51" t="s">
        <v>4832</v>
      </c>
      <c r="N553" s="51"/>
    </row>
    <row r="554" spans="1:14" x14ac:dyDescent="0.3">
      <c r="A554" s="7" t="s">
        <v>1148</v>
      </c>
      <c r="B554" s="7" t="s">
        <v>3137</v>
      </c>
      <c r="C554" s="7" t="s">
        <v>1218</v>
      </c>
      <c r="D554" s="7" t="s">
        <v>3138</v>
      </c>
      <c r="E554" s="7" t="s">
        <v>1087</v>
      </c>
      <c r="F554" s="7" t="s">
        <v>3139</v>
      </c>
      <c r="G554" s="30">
        <v>1</v>
      </c>
      <c r="H554" s="30">
        <v>1</v>
      </c>
      <c r="I554" s="31">
        <v>0</v>
      </c>
      <c r="J554" s="32">
        <v>0</v>
      </c>
      <c r="K554" s="33">
        <v>0</v>
      </c>
      <c r="L554" s="34">
        <v>1</v>
      </c>
      <c r="M554" s="51" t="s">
        <v>4835</v>
      </c>
      <c r="N554" s="51"/>
    </row>
    <row r="555" spans="1:14" x14ac:dyDescent="0.3">
      <c r="A555" s="7" t="s">
        <v>1142</v>
      </c>
      <c r="B555" s="7" t="s">
        <v>3140</v>
      </c>
      <c r="C555" s="7" t="s">
        <v>1218</v>
      </c>
      <c r="D555" s="7" t="s">
        <v>1199</v>
      </c>
      <c r="E555" s="7" t="s">
        <v>797</v>
      </c>
      <c r="F555" s="7" t="s">
        <v>3141</v>
      </c>
      <c r="G555" s="30">
        <v>1</v>
      </c>
      <c r="H555" s="30">
        <v>1</v>
      </c>
      <c r="I555" s="31">
        <v>0</v>
      </c>
      <c r="J555" s="32">
        <v>0</v>
      </c>
      <c r="K555" s="33">
        <v>0</v>
      </c>
      <c r="L555" s="34">
        <v>1</v>
      </c>
      <c r="M555" s="51" t="s">
        <v>4834</v>
      </c>
      <c r="N555" s="51"/>
    </row>
    <row r="556" spans="1:14" x14ac:dyDescent="0.3">
      <c r="A556" s="7" t="s">
        <v>3142</v>
      </c>
      <c r="B556" s="7" t="s">
        <v>3143</v>
      </c>
      <c r="C556" s="7" t="s">
        <v>3144</v>
      </c>
      <c r="D556" s="7" t="s">
        <v>1328</v>
      </c>
      <c r="E556" s="7" t="s">
        <v>456</v>
      </c>
      <c r="F556" s="7" t="s">
        <v>3145</v>
      </c>
      <c r="G556" s="30">
        <v>1</v>
      </c>
      <c r="H556" s="30">
        <v>1</v>
      </c>
      <c r="I556" s="31">
        <v>0</v>
      </c>
      <c r="J556" s="32">
        <v>1</v>
      </c>
      <c r="K556" s="33">
        <v>0</v>
      </c>
      <c r="L556" s="34">
        <v>0</v>
      </c>
      <c r="M556" s="51" t="s">
        <v>4832</v>
      </c>
      <c r="N556" s="51"/>
    </row>
    <row r="557" spans="1:14" x14ac:dyDescent="0.3">
      <c r="A557" s="7" t="s">
        <v>449</v>
      </c>
      <c r="B557" s="7" t="s">
        <v>450</v>
      </c>
      <c r="C557" s="7" t="s">
        <v>3146</v>
      </c>
      <c r="D557" s="7" t="s">
        <v>3147</v>
      </c>
      <c r="E557" s="7" t="s">
        <v>155</v>
      </c>
      <c r="F557" s="7" t="s">
        <v>3148</v>
      </c>
      <c r="G557" s="30">
        <v>1</v>
      </c>
      <c r="H557" s="30">
        <v>1</v>
      </c>
      <c r="I557" s="31">
        <v>0</v>
      </c>
      <c r="J557" s="32">
        <v>0</v>
      </c>
      <c r="K557" s="33">
        <v>1</v>
      </c>
      <c r="L557" s="34">
        <v>0</v>
      </c>
      <c r="M557" s="51" t="s">
        <v>4834</v>
      </c>
      <c r="N557" s="51"/>
    </row>
    <row r="558" spans="1:14" x14ac:dyDescent="0.3">
      <c r="A558" s="7" t="s">
        <v>481</v>
      </c>
      <c r="B558" s="7" t="s">
        <v>2025</v>
      </c>
      <c r="C558" s="7" t="s">
        <v>3149</v>
      </c>
      <c r="D558" s="7" t="s">
        <v>1299</v>
      </c>
      <c r="E558" s="7" t="s">
        <v>177</v>
      </c>
      <c r="F558" s="7" t="s">
        <v>3150</v>
      </c>
      <c r="G558" s="30">
        <v>1</v>
      </c>
      <c r="H558" s="30">
        <v>1</v>
      </c>
      <c r="I558" s="31">
        <v>0</v>
      </c>
      <c r="J558" s="32">
        <v>0</v>
      </c>
      <c r="K558" s="33">
        <v>1</v>
      </c>
      <c r="L558" s="34">
        <v>0</v>
      </c>
      <c r="M558" s="51" t="s">
        <v>4834</v>
      </c>
      <c r="N558" s="51"/>
    </row>
    <row r="559" spans="1:14" x14ac:dyDescent="0.3">
      <c r="A559" s="7" t="s">
        <v>3151</v>
      </c>
      <c r="B559" s="7" t="s">
        <v>3152</v>
      </c>
      <c r="C559" s="7" t="s">
        <v>3153</v>
      </c>
      <c r="D559" s="7" t="s">
        <v>1199</v>
      </c>
      <c r="E559" s="7" t="s">
        <v>413</v>
      </c>
      <c r="F559" s="7" t="s">
        <v>3154</v>
      </c>
      <c r="G559" s="30">
        <v>1</v>
      </c>
      <c r="H559" s="30">
        <v>20</v>
      </c>
      <c r="I559" s="31">
        <v>0</v>
      </c>
      <c r="J559" s="32">
        <v>1</v>
      </c>
      <c r="K559" s="33">
        <v>0</v>
      </c>
      <c r="L559" s="34">
        <v>0</v>
      </c>
      <c r="M559" s="51" t="s">
        <v>4832</v>
      </c>
      <c r="N559" s="51"/>
    </row>
    <row r="560" spans="1:14" x14ac:dyDescent="0.3">
      <c r="A560" s="7" t="s">
        <v>3155</v>
      </c>
      <c r="B560" s="7" t="s">
        <v>3156</v>
      </c>
      <c r="C560" s="7" t="s">
        <v>1749</v>
      </c>
      <c r="D560" s="7" t="s">
        <v>3157</v>
      </c>
      <c r="E560" s="7" t="s">
        <v>76</v>
      </c>
      <c r="F560" s="7" t="s">
        <v>3158</v>
      </c>
      <c r="G560" s="30">
        <v>1</v>
      </c>
      <c r="H560" s="30">
        <v>1</v>
      </c>
      <c r="I560" s="31">
        <v>0</v>
      </c>
      <c r="J560" s="32">
        <v>1</v>
      </c>
      <c r="K560" s="33">
        <v>0</v>
      </c>
      <c r="L560" s="34">
        <v>0</v>
      </c>
      <c r="M560" s="51" t="s">
        <v>4832</v>
      </c>
      <c r="N560" s="51"/>
    </row>
    <row r="561" spans="1:14" x14ac:dyDescent="0.3">
      <c r="A561" s="7" t="s">
        <v>3159</v>
      </c>
      <c r="B561" s="7" t="s">
        <v>3160</v>
      </c>
      <c r="C561" s="7" t="s">
        <v>3161</v>
      </c>
      <c r="D561" s="7" t="s">
        <v>3162</v>
      </c>
      <c r="E561" s="7" t="s">
        <v>155</v>
      </c>
      <c r="F561" s="7" t="s">
        <v>3163</v>
      </c>
      <c r="G561" s="30">
        <v>1</v>
      </c>
      <c r="H561" s="30">
        <v>1</v>
      </c>
      <c r="I561" s="31">
        <v>0</v>
      </c>
      <c r="J561" s="32">
        <v>1</v>
      </c>
      <c r="K561" s="33">
        <v>0</v>
      </c>
      <c r="L561" s="34">
        <v>0</v>
      </c>
      <c r="M561" s="51" t="s">
        <v>4832</v>
      </c>
      <c r="N561" s="51"/>
    </row>
    <row r="562" spans="1:14" x14ac:dyDescent="0.3">
      <c r="A562" s="7" t="s">
        <v>3164</v>
      </c>
      <c r="B562" s="7" t="s">
        <v>3165</v>
      </c>
      <c r="C562" s="7" t="s">
        <v>1218</v>
      </c>
      <c r="D562" s="7" t="s">
        <v>1662</v>
      </c>
      <c r="E562" s="7" t="s">
        <v>177</v>
      </c>
      <c r="F562" s="7" t="s">
        <v>3166</v>
      </c>
      <c r="G562" s="30">
        <v>1</v>
      </c>
      <c r="H562" s="30">
        <v>1</v>
      </c>
      <c r="I562" s="31">
        <v>0</v>
      </c>
      <c r="J562" s="32">
        <v>1</v>
      </c>
      <c r="K562" s="33">
        <v>0</v>
      </c>
      <c r="L562" s="34">
        <v>0</v>
      </c>
      <c r="M562" s="51" t="s">
        <v>4832</v>
      </c>
      <c r="N562" s="51"/>
    </row>
    <row r="563" spans="1:14" x14ac:dyDescent="0.3">
      <c r="A563" s="7" t="s">
        <v>3167</v>
      </c>
      <c r="B563" s="7" t="s">
        <v>430</v>
      </c>
      <c r="C563" s="7" t="s">
        <v>1406</v>
      </c>
      <c r="D563" s="7" t="s">
        <v>1328</v>
      </c>
      <c r="E563" s="7" t="s">
        <v>86</v>
      </c>
      <c r="F563" s="7" t="s">
        <v>3168</v>
      </c>
      <c r="G563" s="30">
        <v>1</v>
      </c>
      <c r="H563" s="30">
        <v>1</v>
      </c>
      <c r="I563" s="31">
        <v>0</v>
      </c>
      <c r="J563" s="32">
        <v>1</v>
      </c>
      <c r="K563" s="33">
        <v>0</v>
      </c>
      <c r="L563" s="34">
        <v>0</v>
      </c>
      <c r="M563" s="51" t="s">
        <v>4832</v>
      </c>
      <c r="N563" s="51"/>
    </row>
    <row r="564" spans="1:14" x14ac:dyDescent="0.3">
      <c r="A564" s="7" t="s">
        <v>740</v>
      </c>
      <c r="B564" s="7" t="s">
        <v>3169</v>
      </c>
      <c r="C564" s="7" t="s">
        <v>3170</v>
      </c>
      <c r="D564" s="7" t="s">
        <v>1199</v>
      </c>
      <c r="E564" s="7" t="s">
        <v>742</v>
      </c>
      <c r="F564" s="7" t="s">
        <v>3171</v>
      </c>
      <c r="G564" s="30">
        <v>1</v>
      </c>
      <c r="H564" s="30">
        <v>1</v>
      </c>
      <c r="I564" s="31">
        <v>0</v>
      </c>
      <c r="J564" s="32">
        <v>0</v>
      </c>
      <c r="K564" s="33">
        <v>1</v>
      </c>
      <c r="L564" s="34">
        <v>0</v>
      </c>
      <c r="M564" s="51" t="s">
        <v>4834</v>
      </c>
      <c r="N564" s="51"/>
    </row>
    <row r="565" spans="1:14" x14ac:dyDescent="0.3">
      <c r="A565" s="7" t="s">
        <v>3172</v>
      </c>
      <c r="B565" s="7" t="s">
        <v>3173</v>
      </c>
      <c r="C565" s="7" t="s">
        <v>1218</v>
      </c>
      <c r="D565" s="7" t="s">
        <v>1199</v>
      </c>
      <c r="E565" s="7" t="s">
        <v>66</v>
      </c>
      <c r="F565" s="7" t="s">
        <v>3174</v>
      </c>
      <c r="G565" s="30">
        <v>1</v>
      </c>
      <c r="H565" s="30">
        <v>5</v>
      </c>
      <c r="I565" s="31">
        <v>0</v>
      </c>
      <c r="J565" s="32">
        <v>1</v>
      </c>
      <c r="K565" s="33">
        <v>0</v>
      </c>
      <c r="L565" s="34">
        <v>0</v>
      </c>
      <c r="M565" s="51" t="s">
        <v>4832</v>
      </c>
      <c r="N565" s="51"/>
    </row>
    <row r="566" spans="1:14" x14ac:dyDescent="0.3">
      <c r="A566" s="7" t="s">
        <v>3175</v>
      </c>
      <c r="B566" s="7" t="s">
        <v>3176</v>
      </c>
      <c r="C566" s="7" t="s">
        <v>3177</v>
      </c>
      <c r="D566" s="7" t="s">
        <v>3178</v>
      </c>
      <c r="E566" s="7" t="s">
        <v>91</v>
      </c>
      <c r="F566" s="7" t="s">
        <v>3179</v>
      </c>
      <c r="G566" s="30">
        <v>1</v>
      </c>
      <c r="H566" s="30">
        <v>1</v>
      </c>
      <c r="I566" s="31">
        <v>0</v>
      </c>
      <c r="J566" s="32">
        <v>1</v>
      </c>
      <c r="K566" s="33">
        <v>0</v>
      </c>
      <c r="L566" s="34">
        <v>0</v>
      </c>
      <c r="M566" s="51" t="s">
        <v>4832</v>
      </c>
      <c r="N566" s="51"/>
    </row>
    <row r="567" spans="1:14" x14ac:dyDescent="0.3">
      <c r="A567" s="7" t="s">
        <v>3180</v>
      </c>
      <c r="B567" s="7" t="s">
        <v>3181</v>
      </c>
      <c r="C567" s="7" t="s">
        <v>3182</v>
      </c>
      <c r="D567" s="7" t="s">
        <v>1323</v>
      </c>
      <c r="E567" s="7" t="s">
        <v>215</v>
      </c>
      <c r="F567" s="7" t="s">
        <v>3183</v>
      </c>
      <c r="G567" s="30">
        <v>1</v>
      </c>
      <c r="H567" s="30">
        <v>1</v>
      </c>
      <c r="I567" s="31">
        <v>0</v>
      </c>
      <c r="J567" s="32">
        <v>1</v>
      </c>
      <c r="K567" s="33">
        <v>0</v>
      </c>
      <c r="L567" s="34">
        <v>0</v>
      </c>
      <c r="M567" s="51" t="s">
        <v>4832</v>
      </c>
      <c r="N567" s="51"/>
    </row>
    <row r="568" spans="1:14" x14ac:dyDescent="0.3">
      <c r="A568" s="7" t="s">
        <v>282</v>
      </c>
      <c r="B568" s="7" t="s">
        <v>3184</v>
      </c>
      <c r="C568" s="7" t="s">
        <v>1218</v>
      </c>
      <c r="D568" s="7" t="s">
        <v>3185</v>
      </c>
      <c r="E568" s="7" t="s">
        <v>284</v>
      </c>
      <c r="F568" s="7" t="s">
        <v>3186</v>
      </c>
      <c r="G568" s="30">
        <v>1</v>
      </c>
      <c r="H568" s="30">
        <v>1</v>
      </c>
      <c r="I568" s="31">
        <v>0</v>
      </c>
      <c r="J568" s="32">
        <v>0</v>
      </c>
      <c r="K568" s="33">
        <v>1</v>
      </c>
      <c r="L568" s="34">
        <v>0</v>
      </c>
      <c r="M568" s="51" t="s">
        <v>4834</v>
      </c>
      <c r="N568" s="51"/>
    </row>
    <row r="569" spans="1:14" x14ac:dyDescent="0.3">
      <c r="A569" s="7" t="s">
        <v>3187</v>
      </c>
      <c r="B569" s="7" t="s">
        <v>3188</v>
      </c>
      <c r="C569" s="7" t="s">
        <v>3189</v>
      </c>
      <c r="D569" s="7" t="s">
        <v>1328</v>
      </c>
      <c r="E569" s="7" t="s">
        <v>509</v>
      </c>
      <c r="F569" s="7" t="s">
        <v>3190</v>
      </c>
      <c r="G569" s="30">
        <v>1</v>
      </c>
      <c r="H569" s="30">
        <v>1</v>
      </c>
      <c r="I569" s="31">
        <v>0</v>
      </c>
      <c r="J569" s="32">
        <v>1</v>
      </c>
      <c r="K569" s="33">
        <v>0</v>
      </c>
      <c r="L569" s="34">
        <v>0</v>
      </c>
      <c r="M569" s="51" t="s">
        <v>4832</v>
      </c>
      <c r="N569" s="51"/>
    </row>
    <row r="570" spans="1:14" x14ac:dyDescent="0.3">
      <c r="A570" s="7" t="s">
        <v>174</v>
      </c>
      <c r="B570" s="7" t="s">
        <v>3191</v>
      </c>
      <c r="C570" s="7" t="s">
        <v>1332</v>
      </c>
      <c r="D570" s="7" t="s">
        <v>1439</v>
      </c>
      <c r="E570" s="7" t="s">
        <v>177</v>
      </c>
      <c r="F570" s="7" t="s">
        <v>3192</v>
      </c>
      <c r="G570" s="30">
        <v>1</v>
      </c>
      <c r="H570" s="30">
        <v>1</v>
      </c>
      <c r="I570" s="31">
        <v>0</v>
      </c>
      <c r="J570" s="32">
        <v>0</v>
      </c>
      <c r="K570" s="33">
        <v>1</v>
      </c>
      <c r="L570" s="34">
        <v>0</v>
      </c>
      <c r="M570" s="51" t="s">
        <v>4834</v>
      </c>
      <c r="N570" s="51"/>
    </row>
    <row r="571" spans="1:14" x14ac:dyDescent="0.3">
      <c r="A571" s="7" t="s">
        <v>220</v>
      </c>
      <c r="B571" s="7" t="s">
        <v>3193</v>
      </c>
      <c r="C571" s="7" t="s">
        <v>3194</v>
      </c>
      <c r="D571" s="7" t="s">
        <v>1328</v>
      </c>
      <c r="E571" s="7" t="s">
        <v>86</v>
      </c>
      <c r="F571" s="7" t="s">
        <v>3195</v>
      </c>
      <c r="G571" s="30">
        <v>1</v>
      </c>
      <c r="H571" s="30">
        <v>1</v>
      </c>
      <c r="I571" s="31">
        <v>0</v>
      </c>
      <c r="J571" s="32">
        <v>0</v>
      </c>
      <c r="K571" s="33">
        <v>1</v>
      </c>
      <c r="L571" s="34">
        <v>0</v>
      </c>
      <c r="M571" s="51" t="s">
        <v>4834</v>
      </c>
      <c r="N571" s="51"/>
    </row>
    <row r="572" spans="1:14" x14ac:dyDescent="0.3">
      <c r="A572" s="7" t="s">
        <v>3196</v>
      </c>
      <c r="B572" s="7" t="s">
        <v>3197</v>
      </c>
      <c r="C572" s="7" t="s">
        <v>1343</v>
      </c>
      <c r="D572" s="7" t="s">
        <v>1261</v>
      </c>
      <c r="E572" s="7" t="s">
        <v>523</v>
      </c>
      <c r="F572" s="7" t="s">
        <v>3198</v>
      </c>
      <c r="G572" s="30">
        <v>1</v>
      </c>
      <c r="H572" s="30">
        <v>1</v>
      </c>
      <c r="I572" s="31">
        <v>0</v>
      </c>
      <c r="J572" s="32">
        <v>1</v>
      </c>
      <c r="K572" s="33">
        <v>0</v>
      </c>
      <c r="L572" s="34">
        <v>0</v>
      </c>
      <c r="M572" s="51" t="s">
        <v>4832</v>
      </c>
      <c r="N572" s="51"/>
    </row>
    <row r="573" spans="1:14" x14ac:dyDescent="0.3">
      <c r="A573" s="7" t="s">
        <v>815</v>
      </c>
      <c r="B573" s="7" t="s">
        <v>2967</v>
      </c>
      <c r="C573" s="7" t="s">
        <v>3199</v>
      </c>
      <c r="D573" s="7" t="s">
        <v>1199</v>
      </c>
      <c r="E573" s="7" t="s">
        <v>177</v>
      </c>
      <c r="F573" s="7" t="s">
        <v>3200</v>
      </c>
      <c r="G573" s="30">
        <v>1</v>
      </c>
      <c r="H573" s="30">
        <v>5</v>
      </c>
      <c r="I573" s="31">
        <v>0</v>
      </c>
      <c r="J573" s="32">
        <v>0</v>
      </c>
      <c r="K573" s="33">
        <v>1</v>
      </c>
      <c r="L573" s="34">
        <v>0</v>
      </c>
      <c r="M573" s="51" t="s">
        <v>4834</v>
      </c>
      <c r="N573" s="51"/>
    </row>
    <row r="574" spans="1:14" x14ac:dyDescent="0.3">
      <c r="A574" s="7" t="s">
        <v>1076</v>
      </c>
      <c r="B574" s="7" t="s">
        <v>3201</v>
      </c>
      <c r="C574" s="7" t="s">
        <v>1218</v>
      </c>
      <c r="D574" s="7" t="s">
        <v>1199</v>
      </c>
      <c r="E574" s="7" t="s">
        <v>908</v>
      </c>
      <c r="F574" s="7" t="s">
        <v>3202</v>
      </c>
      <c r="G574" s="30">
        <v>1</v>
      </c>
      <c r="H574" s="30">
        <v>2</v>
      </c>
      <c r="I574" s="31">
        <v>0</v>
      </c>
      <c r="J574" s="32">
        <v>0</v>
      </c>
      <c r="K574" s="33">
        <v>0</v>
      </c>
      <c r="L574" s="34">
        <v>1</v>
      </c>
      <c r="M574" s="51" t="s">
        <v>4834</v>
      </c>
      <c r="N574" s="51"/>
    </row>
    <row r="575" spans="1:14" x14ac:dyDescent="0.3">
      <c r="A575" s="7" t="s">
        <v>340</v>
      </c>
      <c r="B575" s="7" t="s">
        <v>3203</v>
      </c>
      <c r="C575" s="7" t="s">
        <v>3204</v>
      </c>
      <c r="D575" s="7" t="s">
        <v>1299</v>
      </c>
      <c r="E575" s="7" t="s">
        <v>177</v>
      </c>
      <c r="F575" s="7" t="s">
        <v>3205</v>
      </c>
      <c r="G575" s="30">
        <v>1</v>
      </c>
      <c r="H575" s="30">
        <v>1</v>
      </c>
      <c r="I575" s="31">
        <v>0</v>
      </c>
      <c r="J575" s="32">
        <v>0</v>
      </c>
      <c r="K575" s="33">
        <v>1</v>
      </c>
      <c r="L575" s="34">
        <v>0</v>
      </c>
      <c r="M575" s="51" t="s">
        <v>4834</v>
      </c>
      <c r="N575" s="51"/>
    </row>
    <row r="576" spans="1:14" x14ac:dyDescent="0.3">
      <c r="A576" s="7" t="s">
        <v>1144</v>
      </c>
      <c r="B576" s="7" t="s">
        <v>1145</v>
      </c>
      <c r="C576" s="7" t="s">
        <v>3206</v>
      </c>
      <c r="D576" s="7" t="s">
        <v>1199</v>
      </c>
      <c r="E576" s="7" t="s">
        <v>797</v>
      </c>
      <c r="F576" s="7" t="s">
        <v>3207</v>
      </c>
      <c r="G576" s="30">
        <v>1</v>
      </c>
      <c r="H576" s="30">
        <v>3</v>
      </c>
      <c r="I576" s="31">
        <v>0</v>
      </c>
      <c r="J576" s="32">
        <v>0</v>
      </c>
      <c r="K576" s="33">
        <v>0</v>
      </c>
      <c r="L576" s="34">
        <v>1</v>
      </c>
      <c r="M576" s="51" t="s">
        <v>4834</v>
      </c>
      <c r="N576" s="51"/>
    </row>
    <row r="577" spans="1:14" x14ac:dyDescent="0.3">
      <c r="A577" s="7" t="s">
        <v>1027</v>
      </c>
      <c r="B577" s="7" t="s">
        <v>3208</v>
      </c>
      <c r="C577" s="7" t="s">
        <v>3209</v>
      </c>
      <c r="D577" s="7" t="s">
        <v>1299</v>
      </c>
      <c r="E577" s="7" t="s">
        <v>940</v>
      </c>
      <c r="F577" s="7" t="s">
        <v>3210</v>
      </c>
      <c r="G577" s="30">
        <v>1</v>
      </c>
      <c r="H577" s="30">
        <v>1</v>
      </c>
      <c r="I577" s="31">
        <v>0</v>
      </c>
      <c r="J577" s="32">
        <v>0</v>
      </c>
      <c r="K577" s="33">
        <v>0</v>
      </c>
      <c r="L577" s="34">
        <v>1</v>
      </c>
      <c r="M577" s="51" t="s">
        <v>4834</v>
      </c>
      <c r="N577" s="51"/>
    </row>
    <row r="578" spans="1:14" x14ac:dyDescent="0.3">
      <c r="A578" s="7" t="s">
        <v>3211</v>
      </c>
      <c r="B578" s="7" t="s">
        <v>3212</v>
      </c>
      <c r="C578" s="7" t="s">
        <v>3213</v>
      </c>
      <c r="D578" s="7" t="s">
        <v>1299</v>
      </c>
      <c r="E578" s="7" t="s">
        <v>91</v>
      </c>
      <c r="F578" s="7" t="s">
        <v>3214</v>
      </c>
      <c r="G578" s="30">
        <v>1</v>
      </c>
      <c r="H578" s="30">
        <v>1</v>
      </c>
      <c r="I578" s="31">
        <v>1</v>
      </c>
      <c r="J578" s="32">
        <v>0</v>
      </c>
      <c r="K578" s="33">
        <v>0</v>
      </c>
      <c r="L578" s="34">
        <v>0</v>
      </c>
      <c r="M578" s="51" t="s">
        <v>4832</v>
      </c>
      <c r="N578" s="51"/>
    </row>
    <row r="579" spans="1:14" x14ac:dyDescent="0.3">
      <c r="A579" s="7" t="s">
        <v>289</v>
      </c>
      <c r="B579" s="7" t="s">
        <v>290</v>
      </c>
      <c r="C579" s="7" t="s">
        <v>1684</v>
      </c>
      <c r="D579" s="7" t="s">
        <v>1328</v>
      </c>
      <c r="E579" s="7" t="s">
        <v>91</v>
      </c>
      <c r="F579" s="7" t="s">
        <v>3215</v>
      </c>
      <c r="G579" s="30">
        <v>1</v>
      </c>
      <c r="H579" s="30">
        <v>2</v>
      </c>
      <c r="I579" s="31">
        <v>0</v>
      </c>
      <c r="J579" s="32">
        <v>0</v>
      </c>
      <c r="K579" s="33">
        <v>1</v>
      </c>
      <c r="L579" s="34">
        <v>0</v>
      </c>
      <c r="M579" s="51" t="s">
        <v>4834</v>
      </c>
      <c r="N579" s="51"/>
    </row>
    <row r="580" spans="1:14" x14ac:dyDescent="0.3">
      <c r="A580" s="7" t="s">
        <v>3216</v>
      </c>
      <c r="B580" s="7" t="s">
        <v>2813</v>
      </c>
      <c r="C580" s="7" t="s">
        <v>3217</v>
      </c>
      <c r="D580" s="7" t="s">
        <v>1975</v>
      </c>
      <c r="E580" s="7" t="s">
        <v>66</v>
      </c>
      <c r="F580" s="7" t="s">
        <v>3218</v>
      </c>
      <c r="G580" s="30">
        <v>1</v>
      </c>
      <c r="H580" s="30">
        <v>1</v>
      </c>
      <c r="I580" s="31">
        <v>0</v>
      </c>
      <c r="J580" s="32">
        <v>1</v>
      </c>
      <c r="K580" s="33">
        <v>0</v>
      </c>
      <c r="L580" s="34">
        <v>0</v>
      </c>
      <c r="M580" s="51" t="s">
        <v>4833</v>
      </c>
      <c r="N580" s="51"/>
    </row>
    <row r="581" spans="1:14" x14ac:dyDescent="0.3">
      <c r="A581" s="7" t="s">
        <v>3219</v>
      </c>
      <c r="B581" s="7" t="s">
        <v>3220</v>
      </c>
      <c r="C581" s="7" t="s">
        <v>3221</v>
      </c>
      <c r="D581" s="7" t="s">
        <v>1649</v>
      </c>
      <c r="E581" s="7" t="s">
        <v>456</v>
      </c>
      <c r="F581" s="7" t="s">
        <v>3222</v>
      </c>
      <c r="G581" s="30">
        <v>1</v>
      </c>
      <c r="H581" s="30">
        <v>1</v>
      </c>
      <c r="I581" s="31">
        <v>0</v>
      </c>
      <c r="J581" s="32">
        <v>1</v>
      </c>
      <c r="K581" s="33">
        <v>0</v>
      </c>
      <c r="L581" s="34">
        <v>0</v>
      </c>
      <c r="M581" s="51" t="s">
        <v>4832</v>
      </c>
      <c r="N581" s="51"/>
    </row>
    <row r="582" spans="1:14" x14ac:dyDescent="0.3">
      <c r="A582" s="7" t="s">
        <v>3223</v>
      </c>
      <c r="B582" s="7" t="s">
        <v>3224</v>
      </c>
      <c r="C582" s="7" t="s">
        <v>1904</v>
      </c>
      <c r="D582" s="7" t="s">
        <v>1328</v>
      </c>
      <c r="E582" s="7" t="s">
        <v>86</v>
      </c>
      <c r="F582" s="7" t="s">
        <v>3225</v>
      </c>
      <c r="G582" s="30">
        <v>1</v>
      </c>
      <c r="H582" s="30">
        <v>1</v>
      </c>
      <c r="I582" s="31">
        <v>0</v>
      </c>
      <c r="J582" s="32">
        <v>1</v>
      </c>
      <c r="K582" s="33">
        <v>0</v>
      </c>
      <c r="L582" s="34">
        <v>0</v>
      </c>
      <c r="M582" s="51" t="s">
        <v>4832</v>
      </c>
      <c r="N582" s="51"/>
    </row>
    <row r="583" spans="1:14" x14ac:dyDescent="0.3">
      <c r="A583" s="7" t="s">
        <v>3226</v>
      </c>
      <c r="B583" s="7" t="s">
        <v>3227</v>
      </c>
      <c r="C583" s="7" t="s">
        <v>1728</v>
      </c>
      <c r="D583" s="7" t="s">
        <v>1224</v>
      </c>
      <c r="E583" s="7" t="s">
        <v>66</v>
      </c>
      <c r="F583" s="7" t="s">
        <v>3228</v>
      </c>
      <c r="G583" s="30">
        <v>1</v>
      </c>
      <c r="H583" s="30">
        <v>1</v>
      </c>
      <c r="I583" s="31">
        <v>0</v>
      </c>
      <c r="J583" s="32">
        <v>1</v>
      </c>
      <c r="K583" s="33">
        <v>0</v>
      </c>
      <c r="L583" s="34">
        <v>0</v>
      </c>
      <c r="M583" s="51" t="s">
        <v>4833</v>
      </c>
      <c r="N583" s="51"/>
    </row>
    <row r="584" spans="1:14" x14ac:dyDescent="0.3">
      <c r="A584" s="7" t="s">
        <v>3229</v>
      </c>
      <c r="B584" s="7" t="s">
        <v>3230</v>
      </c>
      <c r="C584" s="7" t="s">
        <v>1188</v>
      </c>
      <c r="D584" s="7" t="s">
        <v>1328</v>
      </c>
      <c r="E584" s="7" t="s">
        <v>3231</v>
      </c>
      <c r="F584" s="7" t="s">
        <v>3232</v>
      </c>
      <c r="G584" s="30">
        <v>1</v>
      </c>
      <c r="H584" s="30">
        <v>6</v>
      </c>
      <c r="I584" s="31">
        <v>0</v>
      </c>
      <c r="J584" s="32">
        <v>1</v>
      </c>
      <c r="K584" s="33">
        <v>0</v>
      </c>
      <c r="L584" s="34">
        <v>0</v>
      </c>
      <c r="M584" s="51" t="s">
        <v>4833</v>
      </c>
      <c r="N584" s="51"/>
    </row>
    <row r="585" spans="1:14" x14ac:dyDescent="0.3">
      <c r="A585" s="7" t="s">
        <v>1122</v>
      </c>
      <c r="B585" s="7" t="s">
        <v>3233</v>
      </c>
      <c r="C585" s="7" t="s">
        <v>1580</v>
      </c>
      <c r="D585" s="7" t="s">
        <v>1199</v>
      </c>
      <c r="E585" s="7" t="s">
        <v>1124</v>
      </c>
      <c r="F585" s="7" t="s">
        <v>3234</v>
      </c>
      <c r="G585" s="30">
        <v>1</v>
      </c>
      <c r="H585" s="30">
        <v>4</v>
      </c>
      <c r="I585" s="31">
        <v>0</v>
      </c>
      <c r="J585" s="32">
        <v>0</v>
      </c>
      <c r="K585" s="33">
        <v>0</v>
      </c>
      <c r="L585" s="34">
        <v>1</v>
      </c>
      <c r="M585" s="51" t="s">
        <v>4834</v>
      </c>
      <c r="N585" s="51"/>
    </row>
    <row r="586" spans="1:14" x14ac:dyDescent="0.3">
      <c r="A586" s="7" t="s">
        <v>595</v>
      </c>
      <c r="B586" s="7" t="s">
        <v>3235</v>
      </c>
      <c r="C586" s="7" t="s">
        <v>1218</v>
      </c>
      <c r="D586" s="7" t="s">
        <v>1199</v>
      </c>
      <c r="E586" s="7" t="s">
        <v>66</v>
      </c>
      <c r="F586" s="7" t="s">
        <v>3236</v>
      </c>
      <c r="G586" s="30">
        <v>1</v>
      </c>
      <c r="H586" s="30">
        <v>2</v>
      </c>
      <c r="I586" s="31">
        <v>0</v>
      </c>
      <c r="J586" s="32">
        <v>0</v>
      </c>
      <c r="K586" s="33">
        <v>1</v>
      </c>
      <c r="L586" s="34">
        <v>0</v>
      </c>
      <c r="M586" s="51" t="s">
        <v>4834</v>
      </c>
      <c r="N586" s="51"/>
    </row>
    <row r="587" spans="1:14" x14ac:dyDescent="0.3">
      <c r="A587" s="7" t="s">
        <v>3237</v>
      </c>
      <c r="B587" s="7" t="s">
        <v>3238</v>
      </c>
      <c r="C587" s="7" t="s">
        <v>1223</v>
      </c>
      <c r="D587" s="7" t="s">
        <v>1199</v>
      </c>
      <c r="E587" s="7" t="s">
        <v>71</v>
      </c>
      <c r="F587" s="7" t="s">
        <v>3239</v>
      </c>
      <c r="G587" s="30">
        <v>1</v>
      </c>
      <c r="H587" s="30">
        <v>18</v>
      </c>
      <c r="I587" s="31">
        <v>0</v>
      </c>
      <c r="J587" s="32">
        <v>1</v>
      </c>
      <c r="K587" s="33">
        <v>0</v>
      </c>
      <c r="L587" s="34">
        <v>0</v>
      </c>
      <c r="M587" s="51" t="s">
        <v>4833</v>
      </c>
      <c r="N587" s="51"/>
    </row>
    <row r="588" spans="1:14" x14ac:dyDescent="0.3">
      <c r="A588" s="7" t="s">
        <v>3240</v>
      </c>
      <c r="B588" s="7" t="s">
        <v>3241</v>
      </c>
      <c r="C588" s="7" t="s">
        <v>2866</v>
      </c>
      <c r="D588" s="7" t="s">
        <v>1199</v>
      </c>
      <c r="E588" s="7" t="s">
        <v>177</v>
      </c>
      <c r="F588" s="7" t="s">
        <v>3242</v>
      </c>
      <c r="G588" s="30">
        <v>1</v>
      </c>
      <c r="H588" s="30">
        <v>2</v>
      </c>
      <c r="I588" s="31">
        <v>1</v>
      </c>
      <c r="J588" s="32">
        <v>0</v>
      </c>
      <c r="K588" s="33">
        <v>0</v>
      </c>
      <c r="L588" s="34">
        <v>0</v>
      </c>
      <c r="M588" s="51" t="s">
        <v>4832</v>
      </c>
      <c r="N588" s="51"/>
    </row>
    <row r="589" spans="1:14" x14ac:dyDescent="0.3">
      <c r="A589" s="7" t="s">
        <v>139</v>
      </c>
      <c r="B589" s="7" t="s">
        <v>3243</v>
      </c>
      <c r="C589" s="7" t="s">
        <v>3244</v>
      </c>
      <c r="D589" s="7" t="s">
        <v>1323</v>
      </c>
      <c r="E589" s="7" t="s">
        <v>141</v>
      </c>
      <c r="F589" s="7" t="s">
        <v>3245</v>
      </c>
      <c r="G589" s="30">
        <v>1</v>
      </c>
      <c r="H589" s="30">
        <v>1</v>
      </c>
      <c r="I589" s="31">
        <v>0</v>
      </c>
      <c r="J589" s="32">
        <v>0</v>
      </c>
      <c r="K589" s="33">
        <v>1</v>
      </c>
      <c r="L589" s="34">
        <v>0</v>
      </c>
      <c r="M589" s="51" t="s">
        <v>4834</v>
      </c>
      <c r="N589" s="51"/>
    </row>
    <row r="590" spans="1:14" x14ac:dyDescent="0.3">
      <c r="A590" s="7" t="s">
        <v>3246</v>
      </c>
      <c r="B590" s="7" t="s">
        <v>3247</v>
      </c>
      <c r="C590" s="7" t="s">
        <v>3248</v>
      </c>
      <c r="D590" s="7" t="s">
        <v>1649</v>
      </c>
      <c r="E590" s="7" t="s">
        <v>71</v>
      </c>
      <c r="F590" s="7" t="s">
        <v>3249</v>
      </c>
      <c r="G590" s="30">
        <v>1</v>
      </c>
      <c r="H590" s="30">
        <v>1</v>
      </c>
      <c r="I590" s="31">
        <v>1</v>
      </c>
      <c r="J590" s="32">
        <v>0</v>
      </c>
      <c r="K590" s="33">
        <v>0</v>
      </c>
      <c r="L590" s="34">
        <v>0</v>
      </c>
      <c r="M590" s="51" t="s">
        <v>4832</v>
      </c>
      <c r="N590" s="51"/>
    </row>
    <row r="591" spans="1:14" x14ac:dyDescent="0.3">
      <c r="A591" s="7" t="s">
        <v>602</v>
      </c>
      <c r="B591" s="7" t="s">
        <v>3250</v>
      </c>
      <c r="C591" s="7" t="s">
        <v>3042</v>
      </c>
      <c r="D591" s="7" t="s">
        <v>1299</v>
      </c>
      <c r="E591" s="7" t="s">
        <v>604</v>
      </c>
      <c r="F591" s="7" t="s">
        <v>3251</v>
      </c>
      <c r="G591" s="30">
        <v>1</v>
      </c>
      <c r="H591" s="30">
        <v>1</v>
      </c>
      <c r="I591" s="31">
        <v>0</v>
      </c>
      <c r="J591" s="32">
        <v>0</v>
      </c>
      <c r="K591" s="33">
        <v>1</v>
      </c>
      <c r="L591" s="34">
        <v>0</v>
      </c>
      <c r="M591" s="51" t="s">
        <v>4834</v>
      </c>
      <c r="N591" s="51"/>
    </row>
    <row r="592" spans="1:14" x14ac:dyDescent="0.3">
      <c r="A592" s="7" t="s">
        <v>3252</v>
      </c>
      <c r="B592" s="7" t="s">
        <v>3253</v>
      </c>
      <c r="C592" s="7" t="s">
        <v>3254</v>
      </c>
      <c r="D592" s="7" t="s">
        <v>1689</v>
      </c>
      <c r="E592" s="7" t="s">
        <v>91</v>
      </c>
      <c r="F592" s="7" t="s">
        <v>3255</v>
      </c>
      <c r="G592" s="30">
        <v>1</v>
      </c>
      <c r="H592" s="30">
        <v>10</v>
      </c>
      <c r="I592" s="31">
        <v>0</v>
      </c>
      <c r="J592" s="32">
        <v>1</v>
      </c>
      <c r="K592" s="33">
        <v>0</v>
      </c>
      <c r="L592" s="34">
        <v>0</v>
      </c>
      <c r="M592" s="51" t="s">
        <v>4833</v>
      </c>
      <c r="N592" s="51"/>
    </row>
    <row r="593" spans="1:14" x14ac:dyDescent="0.3">
      <c r="A593" s="7" t="s">
        <v>617</v>
      </c>
      <c r="B593" s="7" t="s">
        <v>3256</v>
      </c>
      <c r="C593" s="7" t="s">
        <v>1218</v>
      </c>
      <c r="D593" s="7" t="s">
        <v>1328</v>
      </c>
      <c r="E593" s="7" t="s">
        <v>86</v>
      </c>
      <c r="F593" s="7" t="s">
        <v>3257</v>
      </c>
      <c r="G593" s="30">
        <v>1</v>
      </c>
      <c r="H593" s="30">
        <v>1</v>
      </c>
      <c r="I593" s="31">
        <v>0</v>
      </c>
      <c r="J593" s="32">
        <v>0</v>
      </c>
      <c r="K593" s="33">
        <v>1</v>
      </c>
      <c r="L593" s="34">
        <v>0</v>
      </c>
      <c r="M593" s="51" t="s">
        <v>4834</v>
      </c>
      <c r="N593" s="51"/>
    </row>
    <row r="594" spans="1:14" x14ac:dyDescent="0.3">
      <c r="A594" s="7" t="s">
        <v>573</v>
      </c>
      <c r="B594" s="7" t="s">
        <v>3258</v>
      </c>
      <c r="C594" s="7" t="s">
        <v>2211</v>
      </c>
      <c r="D594" s="7" t="s">
        <v>1328</v>
      </c>
      <c r="E594" s="7" t="s">
        <v>86</v>
      </c>
      <c r="F594" s="7" t="s">
        <v>3259</v>
      </c>
      <c r="G594" s="30">
        <v>1</v>
      </c>
      <c r="H594" s="30">
        <v>2</v>
      </c>
      <c r="I594" s="31">
        <v>0</v>
      </c>
      <c r="J594" s="32">
        <v>0</v>
      </c>
      <c r="K594" s="33">
        <v>1</v>
      </c>
      <c r="L594" s="34">
        <v>0</v>
      </c>
      <c r="M594" s="51" t="s">
        <v>4834</v>
      </c>
      <c r="N594" s="51"/>
    </row>
    <row r="595" spans="1:14" x14ac:dyDescent="0.3">
      <c r="A595" s="7" t="s">
        <v>715</v>
      </c>
      <c r="B595" s="7" t="s">
        <v>3260</v>
      </c>
      <c r="C595" s="7" t="s">
        <v>1428</v>
      </c>
      <c r="D595" s="7" t="s">
        <v>1328</v>
      </c>
      <c r="E595" s="7" t="s">
        <v>86</v>
      </c>
      <c r="F595" s="7" t="s">
        <v>3261</v>
      </c>
      <c r="G595" s="30">
        <v>1</v>
      </c>
      <c r="H595" s="30">
        <v>1</v>
      </c>
      <c r="I595" s="31">
        <v>0</v>
      </c>
      <c r="J595" s="32">
        <v>0</v>
      </c>
      <c r="K595" s="33">
        <v>1</v>
      </c>
      <c r="L595" s="34">
        <v>0</v>
      </c>
      <c r="M595" s="51" t="s">
        <v>4834</v>
      </c>
      <c r="N595" s="51"/>
    </row>
    <row r="596" spans="1:14" x14ac:dyDescent="0.3">
      <c r="A596" s="7" t="s">
        <v>3262</v>
      </c>
      <c r="B596" s="7" t="s">
        <v>3263</v>
      </c>
      <c r="C596" s="7" t="s">
        <v>1218</v>
      </c>
      <c r="D596" s="7" t="s">
        <v>2264</v>
      </c>
      <c r="E596" s="7" t="s">
        <v>893</v>
      </c>
      <c r="F596" s="7" t="s">
        <v>3264</v>
      </c>
      <c r="G596" s="30">
        <v>1</v>
      </c>
      <c r="H596" s="30">
        <v>1</v>
      </c>
      <c r="I596" s="31">
        <v>0</v>
      </c>
      <c r="J596" s="32">
        <v>1</v>
      </c>
      <c r="K596" s="33">
        <v>0</v>
      </c>
      <c r="L596" s="34">
        <v>0</v>
      </c>
      <c r="M596" s="51" t="s">
        <v>4832</v>
      </c>
      <c r="N596" s="51"/>
    </row>
    <row r="597" spans="1:14" x14ac:dyDescent="0.3">
      <c r="A597" s="7" t="s">
        <v>3265</v>
      </c>
      <c r="B597" s="7" t="s">
        <v>3266</v>
      </c>
      <c r="C597" s="7" t="s">
        <v>1419</v>
      </c>
      <c r="D597" s="7" t="s">
        <v>3267</v>
      </c>
      <c r="E597" s="7" t="s">
        <v>76</v>
      </c>
      <c r="F597" s="7" t="s">
        <v>3268</v>
      </c>
      <c r="G597" s="30">
        <v>1</v>
      </c>
      <c r="H597" s="30">
        <v>1</v>
      </c>
      <c r="I597" s="31">
        <v>0</v>
      </c>
      <c r="J597" s="32">
        <v>1</v>
      </c>
      <c r="K597" s="33">
        <v>0</v>
      </c>
      <c r="L597" s="34">
        <v>0</v>
      </c>
      <c r="M597" s="51" t="s">
        <v>4832</v>
      </c>
      <c r="N597" s="51"/>
    </row>
    <row r="598" spans="1:14" x14ac:dyDescent="0.3">
      <c r="A598" s="7" t="s">
        <v>3269</v>
      </c>
      <c r="B598" s="7" t="s">
        <v>3270</v>
      </c>
      <c r="C598" s="7" t="s">
        <v>3271</v>
      </c>
      <c r="D598" s="7" t="s">
        <v>1299</v>
      </c>
      <c r="E598" s="7" t="s">
        <v>71</v>
      </c>
      <c r="F598" s="7" t="s">
        <v>3272</v>
      </c>
      <c r="G598" s="30">
        <v>1</v>
      </c>
      <c r="H598" s="30">
        <v>2</v>
      </c>
      <c r="I598" s="31">
        <v>1</v>
      </c>
      <c r="J598" s="32">
        <v>0</v>
      </c>
      <c r="K598" s="33">
        <v>0</v>
      </c>
      <c r="L598" s="34">
        <v>0</v>
      </c>
      <c r="M598" s="51" t="s">
        <v>4832</v>
      </c>
      <c r="N598" s="51"/>
    </row>
    <row r="599" spans="1:14" x14ac:dyDescent="0.3">
      <c r="A599" s="7" t="s">
        <v>3273</v>
      </c>
      <c r="B599" s="7" t="s">
        <v>3274</v>
      </c>
      <c r="C599" s="7" t="s">
        <v>1218</v>
      </c>
      <c r="D599" s="7" t="s">
        <v>1662</v>
      </c>
      <c r="E599" s="7" t="s">
        <v>155</v>
      </c>
      <c r="F599" s="7" t="s">
        <v>3275</v>
      </c>
      <c r="G599" s="30">
        <v>1</v>
      </c>
      <c r="H599" s="30">
        <v>1</v>
      </c>
      <c r="I599" s="31">
        <v>0</v>
      </c>
      <c r="J599" s="32">
        <v>1</v>
      </c>
      <c r="K599" s="33">
        <v>0</v>
      </c>
      <c r="L599" s="34">
        <v>0</v>
      </c>
      <c r="M599" s="51" t="s">
        <v>4832</v>
      </c>
      <c r="N599" s="51"/>
    </row>
    <row r="600" spans="1:14" x14ac:dyDescent="0.3">
      <c r="A600" s="7" t="s">
        <v>126</v>
      </c>
      <c r="B600" s="7" t="s">
        <v>127</v>
      </c>
      <c r="C600" s="7" t="s">
        <v>3276</v>
      </c>
      <c r="D600" s="7" t="s">
        <v>1323</v>
      </c>
      <c r="E600" s="7" t="s">
        <v>76</v>
      </c>
      <c r="F600" s="7" t="s">
        <v>3277</v>
      </c>
      <c r="G600" s="30">
        <v>1</v>
      </c>
      <c r="H600" s="30">
        <v>2</v>
      </c>
      <c r="I600" s="31">
        <v>0</v>
      </c>
      <c r="J600" s="32">
        <v>0</v>
      </c>
      <c r="K600" s="33">
        <v>1</v>
      </c>
      <c r="L600" s="34">
        <v>0</v>
      </c>
      <c r="M600" s="51" t="s">
        <v>4834</v>
      </c>
      <c r="N600" s="51"/>
    </row>
    <row r="601" spans="1:14" x14ac:dyDescent="0.3">
      <c r="A601" s="7" t="s">
        <v>3278</v>
      </c>
      <c r="B601" s="7" t="s">
        <v>3279</v>
      </c>
      <c r="C601" s="7" t="s">
        <v>1306</v>
      </c>
      <c r="D601" s="7" t="s">
        <v>2115</v>
      </c>
      <c r="E601" s="7" t="s">
        <v>3280</v>
      </c>
      <c r="F601" s="7" t="s">
        <v>3281</v>
      </c>
      <c r="G601" s="30">
        <v>1</v>
      </c>
      <c r="H601" s="30">
        <v>1</v>
      </c>
      <c r="I601" s="31">
        <v>0</v>
      </c>
      <c r="J601" s="32">
        <v>1</v>
      </c>
      <c r="K601" s="33">
        <v>0</v>
      </c>
      <c r="L601" s="34">
        <v>0</v>
      </c>
      <c r="M601" s="51" t="s">
        <v>4832</v>
      </c>
      <c r="N601" s="51"/>
    </row>
    <row r="602" spans="1:14" x14ac:dyDescent="0.3">
      <c r="A602" s="7" t="s">
        <v>3282</v>
      </c>
      <c r="B602" s="7" t="s">
        <v>3283</v>
      </c>
      <c r="C602" s="7" t="s">
        <v>1218</v>
      </c>
      <c r="D602" s="7" t="s">
        <v>3284</v>
      </c>
      <c r="E602" s="7" t="s">
        <v>91</v>
      </c>
      <c r="F602" s="7" t="s">
        <v>3285</v>
      </c>
      <c r="G602" s="30">
        <v>1</v>
      </c>
      <c r="H602" s="30">
        <v>1</v>
      </c>
      <c r="I602" s="31">
        <v>0</v>
      </c>
      <c r="J602" s="32">
        <v>1</v>
      </c>
      <c r="K602" s="33">
        <v>0</v>
      </c>
      <c r="L602" s="34">
        <v>0</v>
      </c>
      <c r="M602" s="51" t="s">
        <v>4832</v>
      </c>
      <c r="N602" s="51"/>
    </row>
    <row r="603" spans="1:14" x14ac:dyDescent="0.3">
      <c r="A603" s="7" t="s">
        <v>663</v>
      </c>
      <c r="B603" s="7" t="s">
        <v>664</v>
      </c>
      <c r="C603" s="7" t="s">
        <v>2866</v>
      </c>
      <c r="D603" s="7" t="s">
        <v>1199</v>
      </c>
      <c r="E603" s="7" t="s">
        <v>665</v>
      </c>
      <c r="F603" s="7" t="s">
        <v>3286</v>
      </c>
      <c r="G603" s="30">
        <v>1</v>
      </c>
      <c r="H603" s="30">
        <v>1</v>
      </c>
      <c r="I603" s="31">
        <v>0</v>
      </c>
      <c r="J603" s="32">
        <v>0</v>
      </c>
      <c r="K603" s="33">
        <v>1</v>
      </c>
      <c r="L603" s="34">
        <v>0</v>
      </c>
      <c r="M603" s="51" t="s">
        <v>4834</v>
      </c>
      <c r="N603" s="51"/>
    </row>
    <row r="604" spans="1:14" x14ac:dyDescent="0.3">
      <c r="A604" s="7" t="s">
        <v>3287</v>
      </c>
      <c r="B604" s="7" t="s">
        <v>3288</v>
      </c>
      <c r="C604" s="7" t="s">
        <v>3289</v>
      </c>
      <c r="D604" s="7" t="s">
        <v>2979</v>
      </c>
      <c r="E604" s="7" t="s">
        <v>846</v>
      </c>
      <c r="F604" s="7" t="s">
        <v>3290</v>
      </c>
      <c r="G604" s="30">
        <v>1</v>
      </c>
      <c r="H604" s="30">
        <v>1</v>
      </c>
      <c r="I604" s="31">
        <v>0</v>
      </c>
      <c r="J604" s="32">
        <v>1</v>
      </c>
      <c r="K604" s="33">
        <v>0</v>
      </c>
      <c r="L604" s="34">
        <v>0</v>
      </c>
      <c r="M604" s="51" t="s">
        <v>4832</v>
      </c>
      <c r="N604" s="51"/>
    </row>
    <row r="605" spans="1:14" x14ac:dyDescent="0.3">
      <c r="A605" s="7" t="s">
        <v>3291</v>
      </c>
      <c r="B605" s="7" t="s">
        <v>3292</v>
      </c>
      <c r="C605" s="7" t="s">
        <v>1366</v>
      </c>
      <c r="D605" s="7" t="s">
        <v>1328</v>
      </c>
      <c r="E605" s="7" t="s">
        <v>86</v>
      </c>
      <c r="F605" s="7" t="s">
        <v>3293</v>
      </c>
      <c r="G605" s="30">
        <v>1</v>
      </c>
      <c r="H605" s="30">
        <v>1</v>
      </c>
      <c r="I605" s="31">
        <v>0</v>
      </c>
      <c r="J605" s="32">
        <v>1</v>
      </c>
      <c r="K605" s="33">
        <v>0</v>
      </c>
      <c r="L605" s="34">
        <v>0</v>
      </c>
      <c r="M605" s="51" t="s">
        <v>4832</v>
      </c>
      <c r="N605" s="51"/>
    </row>
    <row r="606" spans="1:14" x14ac:dyDescent="0.3">
      <c r="A606" s="7" t="s">
        <v>3294</v>
      </c>
      <c r="B606" s="7" t="s">
        <v>3295</v>
      </c>
      <c r="C606" s="7" t="s">
        <v>3296</v>
      </c>
      <c r="D606" s="7" t="s">
        <v>1266</v>
      </c>
      <c r="E606" s="7" t="s">
        <v>66</v>
      </c>
      <c r="F606" s="7" t="s">
        <v>3297</v>
      </c>
      <c r="G606" s="30">
        <v>1</v>
      </c>
      <c r="H606" s="30">
        <v>1</v>
      </c>
      <c r="I606" s="31">
        <v>0</v>
      </c>
      <c r="J606" s="32">
        <v>1</v>
      </c>
      <c r="K606" s="33">
        <v>0</v>
      </c>
      <c r="L606" s="34">
        <v>0</v>
      </c>
      <c r="M606" s="51" t="s">
        <v>4833</v>
      </c>
      <c r="N606" s="51"/>
    </row>
    <row r="607" spans="1:14" x14ac:dyDescent="0.3">
      <c r="A607" s="7" t="s">
        <v>3298</v>
      </c>
      <c r="B607" s="7" t="s">
        <v>3299</v>
      </c>
      <c r="C607" s="7" t="s">
        <v>1428</v>
      </c>
      <c r="D607" s="7" t="s">
        <v>1328</v>
      </c>
      <c r="E607" s="7" t="s">
        <v>86</v>
      </c>
      <c r="F607" s="7" t="s">
        <v>3300</v>
      </c>
      <c r="G607" s="30">
        <v>1</v>
      </c>
      <c r="H607" s="30">
        <v>1</v>
      </c>
      <c r="I607" s="31">
        <v>0</v>
      </c>
      <c r="J607" s="32">
        <v>1</v>
      </c>
      <c r="K607" s="33">
        <v>0</v>
      </c>
      <c r="L607" s="34">
        <v>0</v>
      </c>
      <c r="M607" s="51" t="s">
        <v>4833</v>
      </c>
      <c r="N607" s="51"/>
    </row>
    <row r="608" spans="1:14" x14ac:dyDescent="0.3">
      <c r="A608" s="7" t="s">
        <v>437</v>
      </c>
      <c r="B608" s="7" t="s">
        <v>3301</v>
      </c>
      <c r="C608" s="7" t="s">
        <v>3302</v>
      </c>
      <c r="D608" s="7" t="s">
        <v>1357</v>
      </c>
      <c r="E608" s="7" t="s">
        <v>86</v>
      </c>
      <c r="F608" s="7" t="s">
        <v>3303</v>
      </c>
      <c r="G608" s="30">
        <v>1</v>
      </c>
      <c r="H608" s="30">
        <v>2</v>
      </c>
      <c r="I608" s="31">
        <v>0</v>
      </c>
      <c r="J608" s="32">
        <v>0</v>
      </c>
      <c r="K608" s="33">
        <v>1</v>
      </c>
      <c r="L608" s="34">
        <v>0</v>
      </c>
      <c r="M608" s="51" t="s">
        <v>4834</v>
      </c>
      <c r="N608" s="51"/>
    </row>
    <row r="609" spans="1:14" x14ac:dyDescent="0.3">
      <c r="A609" s="7" t="s">
        <v>704</v>
      </c>
      <c r="B609" s="7" t="s">
        <v>3304</v>
      </c>
      <c r="C609" s="7" t="s">
        <v>3305</v>
      </c>
      <c r="D609" s="7" t="s">
        <v>1349</v>
      </c>
      <c r="E609" s="7" t="s">
        <v>679</v>
      </c>
      <c r="F609" s="7" t="s">
        <v>3306</v>
      </c>
      <c r="G609" s="30">
        <v>1</v>
      </c>
      <c r="H609" s="30">
        <v>1</v>
      </c>
      <c r="I609" s="31">
        <v>0</v>
      </c>
      <c r="J609" s="32">
        <v>0</v>
      </c>
      <c r="K609" s="33">
        <v>1</v>
      </c>
      <c r="L609" s="34">
        <v>0</v>
      </c>
      <c r="M609" s="51" t="s">
        <v>4834</v>
      </c>
      <c r="N609" s="51"/>
    </row>
    <row r="610" spans="1:14" x14ac:dyDescent="0.3">
      <c r="A610" s="7" t="s">
        <v>3307</v>
      </c>
      <c r="B610" s="7" t="s">
        <v>2125</v>
      </c>
      <c r="C610" s="7" t="s">
        <v>3308</v>
      </c>
      <c r="D610" s="7" t="s">
        <v>2127</v>
      </c>
      <c r="E610" s="7" t="s">
        <v>215</v>
      </c>
      <c r="F610" s="7" t="s">
        <v>3309</v>
      </c>
      <c r="G610" s="30">
        <v>1</v>
      </c>
      <c r="H610" s="30">
        <v>1</v>
      </c>
      <c r="I610" s="31">
        <v>0</v>
      </c>
      <c r="J610" s="32">
        <v>1</v>
      </c>
      <c r="K610" s="33">
        <v>0</v>
      </c>
      <c r="L610" s="34">
        <v>0</v>
      </c>
      <c r="M610" s="51" t="s">
        <v>4833</v>
      </c>
      <c r="N610" s="51"/>
    </row>
    <row r="611" spans="1:14" x14ac:dyDescent="0.3">
      <c r="A611" s="7" t="s">
        <v>622</v>
      </c>
      <c r="B611" s="7" t="s">
        <v>3310</v>
      </c>
      <c r="C611" s="7" t="s">
        <v>3311</v>
      </c>
      <c r="D611" s="7" t="s">
        <v>1339</v>
      </c>
      <c r="E611" s="7" t="s">
        <v>76</v>
      </c>
      <c r="F611" s="7" t="s">
        <v>3312</v>
      </c>
      <c r="G611" s="30">
        <v>1</v>
      </c>
      <c r="H611" s="30">
        <v>1</v>
      </c>
      <c r="I611" s="31">
        <v>0</v>
      </c>
      <c r="J611" s="32">
        <v>0</v>
      </c>
      <c r="K611" s="33">
        <v>1</v>
      </c>
      <c r="L611" s="34">
        <v>0</v>
      </c>
      <c r="M611" s="51" t="s">
        <v>4834</v>
      </c>
      <c r="N611" s="51"/>
    </row>
    <row r="612" spans="1:14" x14ac:dyDescent="0.3">
      <c r="A612" s="7" t="s">
        <v>3313</v>
      </c>
      <c r="B612" s="7" t="s">
        <v>3314</v>
      </c>
      <c r="C612" s="7" t="s">
        <v>1218</v>
      </c>
      <c r="D612" s="7" t="s">
        <v>1362</v>
      </c>
      <c r="E612" s="7" t="s">
        <v>141</v>
      </c>
      <c r="F612" s="7" t="s">
        <v>3315</v>
      </c>
      <c r="G612" s="30">
        <v>1</v>
      </c>
      <c r="H612" s="30">
        <v>1</v>
      </c>
      <c r="I612" s="31">
        <v>0</v>
      </c>
      <c r="J612" s="32">
        <v>1</v>
      </c>
      <c r="K612" s="33">
        <v>0</v>
      </c>
      <c r="L612" s="34">
        <v>0</v>
      </c>
      <c r="M612" s="51" t="s">
        <v>4832</v>
      </c>
      <c r="N612" s="51"/>
    </row>
    <row r="613" spans="1:14" x14ac:dyDescent="0.3">
      <c r="A613" s="7" t="s">
        <v>3316</v>
      </c>
      <c r="B613" s="7" t="s">
        <v>3317</v>
      </c>
      <c r="C613" s="7" t="s">
        <v>1218</v>
      </c>
      <c r="D613" s="7" t="s">
        <v>1254</v>
      </c>
      <c r="E613" s="7" t="s">
        <v>91</v>
      </c>
      <c r="F613" s="7" t="s">
        <v>3318</v>
      </c>
      <c r="G613" s="30">
        <v>1</v>
      </c>
      <c r="H613" s="30">
        <v>1</v>
      </c>
      <c r="I613" s="31">
        <v>0</v>
      </c>
      <c r="J613" s="32">
        <v>1</v>
      </c>
      <c r="K613" s="33">
        <v>0</v>
      </c>
      <c r="L613" s="34">
        <v>0</v>
      </c>
      <c r="M613" s="51" t="s">
        <v>4832</v>
      </c>
      <c r="N613" s="51"/>
    </row>
    <row r="614" spans="1:14" x14ac:dyDescent="0.3">
      <c r="A614" s="7" t="s">
        <v>3319</v>
      </c>
      <c r="B614" s="7" t="s">
        <v>1727</v>
      </c>
      <c r="C614" s="7" t="s">
        <v>3320</v>
      </c>
      <c r="D614" s="7" t="s">
        <v>1649</v>
      </c>
      <c r="E614" s="7" t="s">
        <v>66</v>
      </c>
      <c r="F614" s="7" t="s">
        <v>3321</v>
      </c>
      <c r="G614" s="30">
        <v>1</v>
      </c>
      <c r="H614" s="30">
        <v>1</v>
      </c>
      <c r="I614" s="31">
        <v>0</v>
      </c>
      <c r="J614" s="32">
        <v>1</v>
      </c>
      <c r="K614" s="33">
        <v>0</v>
      </c>
      <c r="L614" s="34">
        <v>0</v>
      </c>
      <c r="M614" s="51" t="s">
        <v>4833</v>
      </c>
      <c r="N614" s="51"/>
    </row>
    <row r="615" spans="1:14" x14ac:dyDescent="0.3">
      <c r="A615" s="7" t="s">
        <v>722</v>
      </c>
      <c r="B615" s="7" t="s">
        <v>3322</v>
      </c>
      <c r="C615" s="7" t="s">
        <v>3323</v>
      </c>
      <c r="D615" s="7" t="s">
        <v>1246</v>
      </c>
      <c r="E615" s="7" t="s">
        <v>66</v>
      </c>
      <c r="F615" s="7" t="s">
        <v>3324</v>
      </c>
      <c r="G615" s="30">
        <v>1</v>
      </c>
      <c r="H615" s="30">
        <v>1</v>
      </c>
      <c r="I615" s="31">
        <v>0</v>
      </c>
      <c r="J615" s="32">
        <v>0</v>
      </c>
      <c r="K615" s="33">
        <v>1</v>
      </c>
      <c r="L615" s="34">
        <v>0</v>
      </c>
      <c r="M615" s="51" t="s">
        <v>4834</v>
      </c>
      <c r="N615" s="51"/>
    </row>
    <row r="616" spans="1:14" x14ac:dyDescent="0.3">
      <c r="A616" s="7" t="s">
        <v>62</v>
      </c>
      <c r="B616" s="7" t="s">
        <v>3325</v>
      </c>
      <c r="C616" s="7" t="s">
        <v>2187</v>
      </c>
      <c r="D616" s="7" t="s">
        <v>1349</v>
      </c>
      <c r="E616" s="7" t="s">
        <v>66</v>
      </c>
      <c r="F616" s="7" t="s">
        <v>3326</v>
      </c>
      <c r="G616" s="30">
        <v>1</v>
      </c>
      <c r="H616" s="30">
        <v>1</v>
      </c>
      <c r="I616" s="31">
        <v>0</v>
      </c>
      <c r="J616" s="32">
        <v>0</v>
      </c>
      <c r="K616" s="33">
        <v>1</v>
      </c>
      <c r="L616" s="34">
        <v>0</v>
      </c>
      <c r="M616" s="51" t="s">
        <v>4834</v>
      </c>
      <c r="N616" s="51"/>
    </row>
    <row r="617" spans="1:14" x14ac:dyDescent="0.3">
      <c r="A617" s="7" t="s">
        <v>3327</v>
      </c>
      <c r="B617" s="7" t="s">
        <v>2207</v>
      </c>
      <c r="C617" s="7" t="s">
        <v>1684</v>
      </c>
      <c r="D617" s="7" t="s">
        <v>1357</v>
      </c>
      <c r="E617" s="7" t="s">
        <v>86</v>
      </c>
      <c r="F617" s="7" t="s">
        <v>3328</v>
      </c>
      <c r="G617" s="30">
        <v>1</v>
      </c>
      <c r="H617" s="30">
        <v>1</v>
      </c>
      <c r="I617" s="31">
        <v>0</v>
      </c>
      <c r="J617" s="32">
        <v>1</v>
      </c>
      <c r="K617" s="33">
        <v>0</v>
      </c>
      <c r="L617" s="34">
        <v>0</v>
      </c>
      <c r="M617" s="51" t="s">
        <v>4833</v>
      </c>
      <c r="N617" s="51"/>
    </row>
    <row r="618" spans="1:14" x14ac:dyDescent="0.3">
      <c r="A618" s="7" t="s">
        <v>3329</v>
      </c>
      <c r="B618" s="7" t="s">
        <v>3330</v>
      </c>
      <c r="C618" s="7" t="s">
        <v>3331</v>
      </c>
      <c r="D618" s="7" t="s">
        <v>3332</v>
      </c>
      <c r="E618" s="7" t="s">
        <v>3333</v>
      </c>
      <c r="F618" s="7" t="s">
        <v>3334</v>
      </c>
      <c r="G618" s="30">
        <v>1</v>
      </c>
      <c r="H618" s="30">
        <v>1</v>
      </c>
      <c r="I618" s="31">
        <v>0</v>
      </c>
      <c r="J618" s="32">
        <v>1</v>
      </c>
      <c r="K618" s="33">
        <v>0</v>
      </c>
      <c r="L618" s="34">
        <v>0</v>
      </c>
      <c r="M618" s="51" t="s">
        <v>4832</v>
      </c>
      <c r="N618" s="51"/>
    </row>
    <row r="619" spans="1:14" x14ac:dyDescent="0.3">
      <c r="A619" s="7" t="s">
        <v>653</v>
      </c>
      <c r="B619" s="7" t="s">
        <v>3335</v>
      </c>
      <c r="C619" s="7" t="s">
        <v>1218</v>
      </c>
      <c r="D619" s="7" t="s">
        <v>3336</v>
      </c>
      <c r="E619" s="7" t="s">
        <v>655</v>
      </c>
      <c r="F619" s="7" t="s">
        <v>3337</v>
      </c>
      <c r="G619" s="30">
        <v>1</v>
      </c>
      <c r="H619" s="30">
        <v>1</v>
      </c>
      <c r="I619" s="31">
        <v>0</v>
      </c>
      <c r="J619" s="32">
        <v>0</v>
      </c>
      <c r="K619" s="33">
        <v>1</v>
      </c>
      <c r="L619" s="34">
        <v>0</v>
      </c>
      <c r="M619" s="51" t="s">
        <v>4834</v>
      </c>
      <c r="N619" s="51"/>
    </row>
    <row r="620" spans="1:14" x14ac:dyDescent="0.3">
      <c r="A620" s="7" t="s">
        <v>1089</v>
      </c>
      <c r="B620" s="7" t="s">
        <v>3338</v>
      </c>
      <c r="C620" s="7" t="s">
        <v>3339</v>
      </c>
      <c r="D620" s="7" t="s">
        <v>1199</v>
      </c>
      <c r="E620" s="7" t="s">
        <v>1091</v>
      </c>
      <c r="F620" s="7" t="s">
        <v>3340</v>
      </c>
      <c r="G620" s="30">
        <v>1</v>
      </c>
      <c r="H620" s="30">
        <v>2</v>
      </c>
      <c r="I620" s="31">
        <v>0</v>
      </c>
      <c r="J620" s="32">
        <v>0</v>
      </c>
      <c r="K620" s="33">
        <v>0</v>
      </c>
      <c r="L620" s="34">
        <v>1</v>
      </c>
      <c r="M620" s="51" t="s">
        <v>4834</v>
      </c>
      <c r="N620" s="51"/>
    </row>
    <row r="621" spans="1:14" x14ac:dyDescent="0.3">
      <c r="A621" s="7" t="s">
        <v>427</v>
      </c>
      <c r="B621" s="7" t="s">
        <v>3341</v>
      </c>
      <c r="C621" s="7" t="s">
        <v>3342</v>
      </c>
      <c r="D621" s="7" t="s">
        <v>1357</v>
      </c>
      <c r="E621" s="7" t="s">
        <v>86</v>
      </c>
      <c r="F621" s="7" t="s">
        <v>3343</v>
      </c>
      <c r="G621" s="30">
        <v>1</v>
      </c>
      <c r="H621" s="30">
        <v>2</v>
      </c>
      <c r="I621" s="31">
        <v>0</v>
      </c>
      <c r="J621" s="32">
        <v>0</v>
      </c>
      <c r="K621" s="33">
        <v>1</v>
      </c>
      <c r="L621" s="34">
        <v>0</v>
      </c>
      <c r="M621" s="51" t="s">
        <v>4834</v>
      </c>
      <c r="N621" s="51"/>
    </row>
    <row r="622" spans="1:14" x14ac:dyDescent="0.3">
      <c r="A622" s="7" t="s">
        <v>3344</v>
      </c>
      <c r="B622" s="7" t="s">
        <v>3345</v>
      </c>
      <c r="C622" s="7" t="s">
        <v>1218</v>
      </c>
      <c r="D622" s="7" t="s">
        <v>1199</v>
      </c>
      <c r="E622" s="7" t="s">
        <v>3346</v>
      </c>
      <c r="F622" s="7" t="s">
        <v>3347</v>
      </c>
      <c r="G622" s="30">
        <v>1</v>
      </c>
      <c r="H622" s="30">
        <v>10</v>
      </c>
      <c r="I622" s="31">
        <v>0</v>
      </c>
      <c r="J622" s="32">
        <v>1</v>
      </c>
      <c r="K622" s="33">
        <v>0</v>
      </c>
      <c r="L622" s="34">
        <v>0</v>
      </c>
      <c r="M622" s="51" t="s">
        <v>4833</v>
      </c>
      <c r="N622" s="51"/>
    </row>
    <row r="623" spans="1:14" x14ac:dyDescent="0.3">
      <c r="A623" s="7" t="s">
        <v>3348</v>
      </c>
      <c r="B623" s="7" t="s">
        <v>3349</v>
      </c>
      <c r="C623" s="7" t="s">
        <v>2576</v>
      </c>
      <c r="D623" s="7" t="s">
        <v>1357</v>
      </c>
      <c r="E623" s="7" t="s">
        <v>86</v>
      </c>
      <c r="F623" s="7" t="s">
        <v>3350</v>
      </c>
      <c r="G623" s="30">
        <v>1</v>
      </c>
      <c r="H623" s="30">
        <v>2</v>
      </c>
      <c r="I623" s="31">
        <v>1</v>
      </c>
      <c r="J623" s="32">
        <v>0</v>
      </c>
      <c r="K623" s="33">
        <v>0</v>
      </c>
      <c r="L623" s="34">
        <v>0</v>
      </c>
      <c r="M623" s="51" t="s">
        <v>4833</v>
      </c>
      <c r="N623" s="51"/>
    </row>
    <row r="624" spans="1:14" x14ac:dyDescent="0.3">
      <c r="A624" s="7" t="s">
        <v>1158</v>
      </c>
      <c r="B624" s="7" t="s">
        <v>3351</v>
      </c>
      <c r="C624" s="7" t="s">
        <v>3352</v>
      </c>
      <c r="D624" s="7" t="s">
        <v>2571</v>
      </c>
      <c r="E624" s="7" t="s">
        <v>949</v>
      </c>
      <c r="F624" s="7" t="s">
        <v>3353</v>
      </c>
      <c r="G624" s="30">
        <v>1</v>
      </c>
      <c r="H624" s="30">
        <v>1</v>
      </c>
      <c r="I624" s="31">
        <v>0</v>
      </c>
      <c r="J624" s="32">
        <v>0</v>
      </c>
      <c r="K624" s="33">
        <v>0</v>
      </c>
      <c r="L624" s="34">
        <v>1</v>
      </c>
      <c r="M624" s="51" t="s">
        <v>4834</v>
      </c>
      <c r="N624" s="51"/>
    </row>
    <row r="625" spans="1:14" x14ac:dyDescent="0.3">
      <c r="A625" s="7" t="s">
        <v>3354</v>
      </c>
      <c r="B625" s="7" t="s">
        <v>3355</v>
      </c>
      <c r="C625" s="7" t="s">
        <v>3356</v>
      </c>
      <c r="D625" s="7" t="s">
        <v>1199</v>
      </c>
      <c r="E625" s="7" t="s">
        <v>76</v>
      </c>
      <c r="F625" s="7" t="s">
        <v>3357</v>
      </c>
      <c r="G625" s="30">
        <v>1</v>
      </c>
      <c r="H625" s="30">
        <v>1</v>
      </c>
      <c r="I625" s="31">
        <v>0</v>
      </c>
      <c r="J625" s="32">
        <v>1</v>
      </c>
      <c r="K625" s="33">
        <v>0</v>
      </c>
      <c r="L625" s="34">
        <v>0</v>
      </c>
      <c r="M625" s="51" t="s">
        <v>4832</v>
      </c>
      <c r="N625" s="51"/>
    </row>
    <row r="626" spans="1:14" x14ac:dyDescent="0.3">
      <c r="A626" s="7" t="s">
        <v>3358</v>
      </c>
      <c r="B626" s="7" t="s">
        <v>3359</v>
      </c>
      <c r="C626" s="7" t="s">
        <v>3360</v>
      </c>
      <c r="D626" s="7" t="s">
        <v>1328</v>
      </c>
      <c r="E626" s="7" t="s">
        <v>86</v>
      </c>
      <c r="F626" s="7" t="s">
        <v>3361</v>
      </c>
      <c r="G626" s="30">
        <v>1</v>
      </c>
      <c r="H626" s="30">
        <v>2</v>
      </c>
      <c r="I626" s="31">
        <v>1</v>
      </c>
      <c r="J626" s="32">
        <v>0</v>
      </c>
      <c r="K626" s="33">
        <v>0</v>
      </c>
      <c r="L626" s="34">
        <v>0</v>
      </c>
      <c r="M626" s="51" t="s">
        <v>4833</v>
      </c>
      <c r="N626" s="51"/>
    </row>
    <row r="627" spans="1:14" x14ac:dyDescent="0.3">
      <c r="A627" s="7" t="s">
        <v>3362</v>
      </c>
      <c r="B627" s="7" t="s">
        <v>3363</v>
      </c>
      <c r="C627" s="7" t="s">
        <v>3364</v>
      </c>
      <c r="D627" s="7" t="s">
        <v>1598</v>
      </c>
      <c r="E627" s="7" t="s">
        <v>3365</v>
      </c>
      <c r="F627" s="7" t="s">
        <v>3366</v>
      </c>
      <c r="G627" s="30">
        <v>1</v>
      </c>
      <c r="H627" s="30">
        <v>2</v>
      </c>
      <c r="I627" s="31">
        <v>1</v>
      </c>
      <c r="J627" s="32">
        <v>0</v>
      </c>
      <c r="K627" s="33">
        <v>0</v>
      </c>
      <c r="L627" s="34">
        <v>0</v>
      </c>
      <c r="M627" s="51" t="s">
        <v>4832</v>
      </c>
      <c r="N627" s="51"/>
    </row>
    <row r="628" spans="1:14" x14ac:dyDescent="0.3">
      <c r="A628" s="7" t="s">
        <v>3367</v>
      </c>
      <c r="B628" s="7" t="s">
        <v>3368</v>
      </c>
      <c r="C628" s="7" t="s">
        <v>3369</v>
      </c>
      <c r="D628" s="7" t="s">
        <v>1608</v>
      </c>
      <c r="E628" s="7" t="s">
        <v>141</v>
      </c>
      <c r="F628" s="7" t="s">
        <v>3370</v>
      </c>
      <c r="G628" s="30">
        <v>1</v>
      </c>
      <c r="H628" s="30">
        <v>1</v>
      </c>
      <c r="I628" s="31">
        <v>0</v>
      </c>
      <c r="J628" s="32">
        <v>1</v>
      </c>
      <c r="K628" s="33">
        <v>0</v>
      </c>
      <c r="L628" s="34">
        <v>0</v>
      </c>
      <c r="M628" s="51" t="s">
        <v>4832</v>
      </c>
      <c r="N628" s="51"/>
    </row>
    <row r="629" spans="1:14" x14ac:dyDescent="0.3">
      <c r="A629" s="7" t="s">
        <v>3371</v>
      </c>
      <c r="B629" s="7" t="s">
        <v>3372</v>
      </c>
      <c r="C629" s="7" t="s">
        <v>3373</v>
      </c>
      <c r="D629" s="7" t="s">
        <v>3267</v>
      </c>
      <c r="E629" s="7" t="s">
        <v>76</v>
      </c>
      <c r="F629" s="7" t="s">
        <v>3374</v>
      </c>
      <c r="G629" s="30">
        <v>1</v>
      </c>
      <c r="H629" s="30">
        <v>1</v>
      </c>
      <c r="I629" s="31">
        <v>0</v>
      </c>
      <c r="J629" s="32">
        <v>1</v>
      </c>
      <c r="K629" s="33">
        <v>0</v>
      </c>
      <c r="L629" s="34">
        <v>0</v>
      </c>
      <c r="M629" s="51" t="s">
        <v>4832</v>
      </c>
      <c r="N629" s="51"/>
    </row>
    <row r="630" spans="1:14" x14ac:dyDescent="0.3">
      <c r="A630" s="7" t="s">
        <v>3375</v>
      </c>
      <c r="B630" s="7" t="s">
        <v>3376</v>
      </c>
      <c r="C630" s="7" t="s">
        <v>1664</v>
      </c>
      <c r="D630" s="7" t="s">
        <v>1598</v>
      </c>
      <c r="E630" s="7" t="s">
        <v>76</v>
      </c>
      <c r="F630" s="7" t="s">
        <v>3377</v>
      </c>
      <c r="G630" s="30">
        <v>1</v>
      </c>
      <c r="H630" s="30">
        <v>2</v>
      </c>
      <c r="I630" s="31">
        <v>1</v>
      </c>
      <c r="J630" s="32">
        <v>0</v>
      </c>
      <c r="K630" s="33">
        <v>0</v>
      </c>
      <c r="L630" s="34">
        <v>0</v>
      </c>
      <c r="M630" s="51" t="s">
        <v>4833</v>
      </c>
      <c r="N630" s="51"/>
    </row>
    <row r="631" spans="1:14" x14ac:dyDescent="0.3">
      <c r="A631" s="7" t="s">
        <v>3378</v>
      </c>
      <c r="B631" s="7" t="s">
        <v>3379</v>
      </c>
      <c r="C631" s="7" t="s">
        <v>3380</v>
      </c>
      <c r="D631" s="7" t="s">
        <v>1439</v>
      </c>
      <c r="E631" s="7" t="s">
        <v>523</v>
      </c>
      <c r="F631" s="7" t="s">
        <v>3381</v>
      </c>
      <c r="G631" s="30">
        <v>1</v>
      </c>
      <c r="H631" s="30">
        <v>1</v>
      </c>
      <c r="I631" s="31">
        <v>0</v>
      </c>
      <c r="J631" s="32">
        <v>1</v>
      </c>
      <c r="K631" s="33">
        <v>0</v>
      </c>
      <c r="L631" s="34">
        <v>0</v>
      </c>
      <c r="M631" s="51" t="s">
        <v>4833</v>
      </c>
      <c r="N631" s="51"/>
    </row>
    <row r="632" spans="1:14" x14ac:dyDescent="0.3">
      <c r="A632" s="7" t="s">
        <v>3382</v>
      </c>
      <c r="B632" s="7" t="s">
        <v>3383</v>
      </c>
      <c r="C632" s="7" t="s">
        <v>3384</v>
      </c>
      <c r="D632" s="7" t="s">
        <v>1254</v>
      </c>
      <c r="E632" s="7" t="s">
        <v>1590</v>
      </c>
      <c r="F632" s="7" t="s">
        <v>3385</v>
      </c>
      <c r="G632" s="30">
        <v>1</v>
      </c>
      <c r="H632" s="30">
        <v>1</v>
      </c>
      <c r="I632" s="31">
        <v>0</v>
      </c>
      <c r="J632" s="32">
        <v>1</v>
      </c>
      <c r="K632" s="33">
        <v>0</v>
      </c>
      <c r="L632" s="34">
        <v>0</v>
      </c>
      <c r="M632" s="51" t="s">
        <v>4833</v>
      </c>
      <c r="N632" s="51"/>
    </row>
    <row r="633" spans="1:14" x14ac:dyDescent="0.3">
      <c r="A633" s="7" t="s">
        <v>752</v>
      </c>
      <c r="B633" s="7" t="s">
        <v>3386</v>
      </c>
      <c r="C633" s="7" t="s">
        <v>1218</v>
      </c>
      <c r="D633" s="7" t="s">
        <v>3387</v>
      </c>
      <c r="E633" s="7" t="s">
        <v>215</v>
      </c>
      <c r="F633" s="7" t="s">
        <v>3388</v>
      </c>
      <c r="G633" s="30">
        <v>1</v>
      </c>
      <c r="H633" s="30">
        <v>1</v>
      </c>
      <c r="I633" s="31">
        <v>0</v>
      </c>
      <c r="J633" s="32">
        <v>0</v>
      </c>
      <c r="K633" s="33">
        <v>1</v>
      </c>
      <c r="L633" s="34">
        <v>0</v>
      </c>
      <c r="M633" s="51" t="s">
        <v>4834</v>
      </c>
      <c r="N633" s="51"/>
    </row>
    <row r="634" spans="1:14" x14ac:dyDescent="0.3">
      <c r="A634" s="7" t="s">
        <v>3389</v>
      </c>
      <c r="B634" s="7" t="s">
        <v>3390</v>
      </c>
      <c r="C634" s="7" t="s">
        <v>1546</v>
      </c>
      <c r="D634" s="7" t="s">
        <v>1710</v>
      </c>
      <c r="E634" s="7" t="s">
        <v>313</v>
      </c>
      <c r="F634" s="7" t="s">
        <v>3391</v>
      </c>
      <c r="G634" s="30">
        <v>1</v>
      </c>
      <c r="H634" s="30">
        <v>2</v>
      </c>
      <c r="I634" s="31">
        <v>1</v>
      </c>
      <c r="J634" s="32">
        <v>0</v>
      </c>
      <c r="K634" s="33">
        <v>0</v>
      </c>
      <c r="L634" s="34">
        <v>0</v>
      </c>
      <c r="M634" s="51" t="s">
        <v>4834</v>
      </c>
      <c r="N634" s="51"/>
    </row>
    <row r="635" spans="1:14" x14ac:dyDescent="0.3">
      <c r="A635" s="7" t="s">
        <v>500</v>
      </c>
      <c r="B635" s="7" t="s">
        <v>3392</v>
      </c>
      <c r="C635" s="7" t="s">
        <v>1218</v>
      </c>
      <c r="D635" s="7" t="s">
        <v>1323</v>
      </c>
      <c r="E635" s="7" t="s">
        <v>91</v>
      </c>
      <c r="F635" s="7" t="s">
        <v>3393</v>
      </c>
      <c r="G635" s="30">
        <v>1</v>
      </c>
      <c r="H635" s="30">
        <v>1</v>
      </c>
      <c r="I635" s="31">
        <v>0</v>
      </c>
      <c r="J635" s="32">
        <v>0</v>
      </c>
      <c r="K635" s="33">
        <v>1</v>
      </c>
      <c r="L635" s="34">
        <v>0</v>
      </c>
      <c r="M635" s="51" t="s">
        <v>4834</v>
      </c>
      <c r="N635" s="51"/>
    </row>
    <row r="636" spans="1:14" x14ac:dyDescent="0.3">
      <c r="A636" s="7" t="s">
        <v>3394</v>
      </c>
      <c r="B636" s="7" t="s">
        <v>3395</v>
      </c>
      <c r="C636" s="7" t="s">
        <v>3396</v>
      </c>
      <c r="D636" s="7" t="s">
        <v>2957</v>
      </c>
      <c r="E636" s="7" t="s">
        <v>3397</v>
      </c>
      <c r="F636" s="7" t="s">
        <v>3398</v>
      </c>
      <c r="G636" s="30">
        <v>1</v>
      </c>
      <c r="H636" s="30">
        <v>1</v>
      </c>
      <c r="I636" s="31">
        <v>0</v>
      </c>
      <c r="J636" s="32">
        <v>1</v>
      </c>
      <c r="K636" s="33">
        <v>0</v>
      </c>
      <c r="L636" s="34">
        <v>0</v>
      </c>
      <c r="M636" s="51" t="s">
        <v>4832</v>
      </c>
      <c r="N636" s="51"/>
    </row>
    <row r="637" spans="1:14" x14ac:dyDescent="0.3">
      <c r="A637" s="7" t="s">
        <v>3399</v>
      </c>
      <c r="B637" s="7" t="s">
        <v>3400</v>
      </c>
      <c r="C637" s="7" t="s">
        <v>3401</v>
      </c>
      <c r="D637" s="7" t="s">
        <v>3402</v>
      </c>
      <c r="E637" s="7" t="s">
        <v>3403</v>
      </c>
      <c r="F637" s="7" t="s">
        <v>3404</v>
      </c>
      <c r="G637" s="30">
        <v>1</v>
      </c>
      <c r="H637" s="30">
        <v>1</v>
      </c>
      <c r="I637" s="31">
        <v>0</v>
      </c>
      <c r="J637" s="32">
        <v>1</v>
      </c>
      <c r="K637" s="33">
        <v>0</v>
      </c>
      <c r="L637" s="34">
        <v>0</v>
      </c>
      <c r="M637" s="51" t="s">
        <v>4832</v>
      </c>
      <c r="N637" s="51"/>
    </row>
    <row r="638" spans="1:14" x14ac:dyDescent="0.3">
      <c r="A638" s="7" t="s">
        <v>966</v>
      </c>
      <c r="B638" s="7" t="s">
        <v>967</v>
      </c>
      <c r="C638" s="7" t="s">
        <v>3405</v>
      </c>
      <c r="D638" s="7" t="s">
        <v>1400</v>
      </c>
      <c r="E638" s="7" t="s">
        <v>949</v>
      </c>
      <c r="F638" s="7" t="s">
        <v>3406</v>
      </c>
      <c r="G638" s="30">
        <v>1</v>
      </c>
      <c r="H638" s="30">
        <v>1</v>
      </c>
      <c r="I638" s="31">
        <v>0</v>
      </c>
      <c r="J638" s="32">
        <v>0</v>
      </c>
      <c r="K638" s="33">
        <v>0</v>
      </c>
      <c r="L638" s="34">
        <v>1</v>
      </c>
      <c r="M638" s="51" t="s">
        <v>4834</v>
      </c>
      <c r="N638" s="51"/>
    </row>
    <row r="639" spans="1:14" x14ac:dyDescent="0.3">
      <c r="A639" s="7" t="s">
        <v>3407</v>
      </c>
      <c r="B639" s="7" t="s">
        <v>3408</v>
      </c>
      <c r="C639" s="7" t="s">
        <v>3409</v>
      </c>
      <c r="D639" s="7" t="s">
        <v>3410</v>
      </c>
      <c r="E639" s="7" t="s">
        <v>164</v>
      </c>
      <c r="F639" s="7" t="s">
        <v>3411</v>
      </c>
      <c r="G639" s="30">
        <v>1</v>
      </c>
      <c r="H639" s="30">
        <v>5</v>
      </c>
      <c r="I639" s="31">
        <v>0</v>
      </c>
      <c r="J639" s="32">
        <v>1</v>
      </c>
      <c r="K639" s="33">
        <v>0</v>
      </c>
      <c r="L639" s="34">
        <v>0</v>
      </c>
      <c r="M639" s="51" t="s">
        <v>4832</v>
      </c>
      <c r="N639" s="51"/>
    </row>
    <row r="640" spans="1:14" x14ac:dyDescent="0.3">
      <c r="A640" s="7" t="s">
        <v>3412</v>
      </c>
      <c r="B640" s="7" t="s">
        <v>3413</v>
      </c>
      <c r="C640" s="7" t="s">
        <v>3414</v>
      </c>
      <c r="D640" s="7" t="s">
        <v>1328</v>
      </c>
      <c r="E640" s="7" t="s">
        <v>86</v>
      </c>
      <c r="F640" s="7" t="s">
        <v>3415</v>
      </c>
      <c r="G640" s="30">
        <v>1</v>
      </c>
      <c r="H640" s="30">
        <v>2</v>
      </c>
      <c r="I640" s="31">
        <v>1</v>
      </c>
      <c r="J640" s="32">
        <v>0</v>
      </c>
      <c r="K640" s="33">
        <v>0</v>
      </c>
      <c r="L640" s="34">
        <v>0</v>
      </c>
      <c r="M640" s="51" t="s">
        <v>4832</v>
      </c>
      <c r="N640" s="51"/>
    </row>
    <row r="641" spans="1:14" x14ac:dyDescent="0.3">
      <c r="A641" s="7" t="s">
        <v>471</v>
      </c>
      <c r="B641" s="7" t="s">
        <v>472</v>
      </c>
      <c r="C641" s="7" t="s">
        <v>1846</v>
      </c>
      <c r="D641" s="7" t="s">
        <v>1328</v>
      </c>
      <c r="E641" s="7" t="s">
        <v>86</v>
      </c>
      <c r="F641" s="7" t="s">
        <v>3416</v>
      </c>
      <c r="G641" s="30">
        <v>1</v>
      </c>
      <c r="H641" s="30">
        <v>2</v>
      </c>
      <c r="I641" s="31">
        <v>0</v>
      </c>
      <c r="J641" s="32">
        <v>0</v>
      </c>
      <c r="K641" s="33">
        <v>1</v>
      </c>
      <c r="L641" s="34">
        <v>0</v>
      </c>
      <c r="M641" s="51" t="s">
        <v>4834</v>
      </c>
      <c r="N641" s="51"/>
    </row>
    <row r="642" spans="1:14" x14ac:dyDescent="0.3">
      <c r="A642" s="7" t="s">
        <v>3417</v>
      </c>
      <c r="B642" s="7" t="s">
        <v>3418</v>
      </c>
      <c r="C642" s="7" t="s">
        <v>1664</v>
      </c>
      <c r="D642" s="7" t="s">
        <v>1246</v>
      </c>
      <c r="E642" s="7" t="s">
        <v>76</v>
      </c>
      <c r="F642" s="7" t="s">
        <v>3419</v>
      </c>
      <c r="G642" s="30">
        <v>1</v>
      </c>
      <c r="H642" s="30">
        <v>2</v>
      </c>
      <c r="I642" s="31">
        <v>1</v>
      </c>
      <c r="J642" s="32">
        <v>0</v>
      </c>
      <c r="K642" s="33">
        <v>0</v>
      </c>
      <c r="L642" s="34">
        <v>0</v>
      </c>
      <c r="M642" s="51" t="s">
        <v>4833</v>
      </c>
      <c r="N642" s="51"/>
    </row>
    <row r="643" spans="1:14" x14ac:dyDescent="0.3">
      <c r="A643" s="7" t="s">
        <v>1163</v>
      </c>
      <c r="B643" s="7" t="s">
        <v>3420</v>
      </c>
      <c r="C643" s="7" t="s">
        <v>1218</v>
      </c>
      <c r="D643" s="7" t="s">
        <v>1199</v>
      </c>
      <c r="E643" s="7" t="s">
        <v>797</v>
      </c>
      <c r="F643" s="7" t="s">
        <v>3421</v>
      </c>
      <c r="G643" s="30">
        <v>1</v>
      </c>
      <c r="H643" s="30">
        <v>1</v>
      </c>
      <c r="I643" s="31">
        <v>0</v>
      </c>
      <c r="J643" s="32">
        <v>0</v>
      </c>
      <c r="K643" s="33">
        <v>0</v>
      </c>
      <c r="L643" s="34">
        <v>1</v>
      </c>
      <c r="M643" s="51" t="s">
        <v>4834</v>
      </c>
      <c r="N643" s="51"/>
    </row>
    <row r="644" spans="1:14" x14ac:dyDescent="0.3">
      <c r="A644" s="7" t="s">
        <v>901</v>
      </c>
      <c r="B644" s="7" t="s">
        <v>3422</v>
      </c>
      <c r="C644" s="7" t="s">
        <v>3423</v>
      </c>
      <c r="D644" s="7" t="s">
        <v>1199</v>
      </c>
      <c r="E644" s="7" t="s">
        <v>903</v>
      </c>
      <c r="F644" s="7" t="s">
        <v>3424</v>
      </c>
      <c r="G644" s="30">
        <v>1</v>
      </c>
      <c r="H644" s="30">
        <v>1</v>
      </c>
      <c r="I644" s="31">
        <v>0</v>
      </c>
      <c r="J644" s="32">
        <v>0</v>
      </c>
      <c r="K644" s="33">
        <v>0</v>
      </c>
      <c r="L644" s="34">
        <v>1</v>
      </c>
      <c r="M644" s="51" t="s">
        <v>4834</v>
      </c>
      <c r="N644" s="51"/>
    </row>
    <row r="645" spans="1:14" x14ac:dyDescent="0.3">
      <c r="A645" s="7" t="s">
        <v>521</v>
      </c>
      <c r="B645" s="7" t="s">
        <v>3425</v>
      </c>
      <c r="C645" s="7" t="s">
        <v>1218</v>
      </c>
      <c r="D645" s="7" t="s">
        <v>1323</v>
      </c>
      <c r="E645" s="7" t="s">
        <v>523</v>
      </c>
      <c r="F645" s="7" t="s">
        <v>3426</v>
      </c>
      <c r="G645" s="30">
        <v>1</v>
      </c>
      <c r="H645" s="30">
        <v>1</v>
      </c>
      <c r="I645" s="31">
        <v>0</v>
      </c>
      <c r="J645" s="32">
        <v>0</v>
      </c>
      <c r="K645" s="33">
        <v>1</v>
      </c>
      <c r="L645" s="34">
        <v>0</v>
      </c>
      <c r="M645" s="51" t="s">
        <v>4834</v>
      </c>
      <c r="N645" s="51"/>
    </row>
    <row r="646" spans="1:14" x14ac:dyDescent="0.3">
      <c r="A646" s="7" t="s">
        <v>1101</v>
      </c>
      <c r="B646" s="7" t="s">
        <v>3427</v>
      </c>
      <c r="C646" s="7" t="s">
        <v>3428</v>
      </c>
      <c r="D646" s="7" t="s">
        <v>1199</v>
      </c>
      <c r="E646" s="7" t="s">
        <v>1103</v>
      </c>
      <c r="F646" s="7" t="s">
        <v>3429</v>
      </c>
      <c r="G646" s="30">
        <v>1</v>
      </c>
      <c r="H646" s="30">
        <v>1</v>
      </c>
      <c r="I646" s="31">
        <v>0</v>
      </c>
      <c r="J646" s="32">
        <v>0</v>
      </c>
      <c r="K646" s="33">
        <v>0</v>
      </c>
      <c r="L646" s="34">
        <v>1</v>
      </c>
      <c r="M646" s="51" t="s">
        <v>4834</v>
      </c>
      <c r="N646" s="51"/>
    </row>
    <row r="647" spans="1:14" x14ac:dyDescent="0.3">
      <c r="A647" s="7" t="s">
        <v>3430</v>
      </c>
      <c r="B647" s="7" t="s">
        <v>3431</v>
      </c>
      <c r="C647" s="7" t="s">
        <v>1218</v>
      </c>
      <c r="D647" s="7" t="s">
        <v>1400</v>
      </c>
      <c r="E647" s="7" t="s">
        <v>66</v>
      </c>
      <c r="F647" s="7" t="s">
        <v>3432</v>
      </c>
      <c r="G647" s="30">
        <v>1</v>
      </c>
      <c r="H647" s="30">
        <v>2</v>
      </c>
      <c r="I647" s="31">
        <v>0</v>
      </c>
      <c r="J647" s="32">
        <v>1</v>
      </c>
      <c r="K647" s="33">
        <v>0</v>
      </c>
      <c r="L647" s="34">
        <v>0</v>
      </c>
      <c r="M647" s="51" t="s">
        <v>4832</v>
      </c>
      <c r="N647" s="51"/>
    </row>
    <row r="648" spans="1:14" x14ac:dyDescent="0.3">
      <c r="A648" s="7" t="s">
        <v>1131</v>
      </c>
      <c r="B648" s="7" t="s">
        <v>3433</v>
      </c>
      <c r="C648" s="7" t="s">
        <v>3434</v>
      </c>
      <c r="D648" s="7" t="s">
        <v>3435</v>
      </c>
      <c r="E648" s="7" t="s">
        <v>940</v>
      </c>
      <c r="F648" s="7" t="s">
        <v>3436</v>
      </c>
      <c r="G648" s="30">
        <v>1</v>
      </c>
      <c r="H648" s="30">
        <v>1</v>
      </c>
      <c r="I648" s="31">
        <v>0</v>
      </c>
      <c r="J648" s="32">
        <v>0</v>
      </c>
      <c r="K648" s="33">
        <v>0</v>
      </c>
      <c r="L648" s="34">
        <v>1</v>
      </c>
      <c r="M648" s="51" t="s">
        <v>4834</v>
      </c>
      <c r="N648" s="51"/>
    </row>
    <row r="649" spans="1:14" x14ac:dyDescent="0.3">
      <c r="A649" s="7" t="s">
        <v>3437</v>
      </c>
      <c r="B649" s="7" t="s">
        <v>3438</v>
      </c>
      <c r="C649" s="7" t="s">
        <v>3439</v>
      </c>
      <c r="D649" s="7" t="s">
        <v>1339</v>
      </c>
      <c r="E649" s="7" t="s">
        <v>76</v>
      </c>
      <c r="F649" s="7" t="s">
        <v>3440</v>
      </c>
      <c r="G649" s="30">
        <v>1</v>
      </c>
      <c r="H649" s="30">
        <v>1</v>
      </c>
      <c r="I649" s="31">
        <v>0</v>
      </c>
      <c r="J649" s="32">
        <v>1</v>
      </c>
      <c r="K649" s="33">
        <v>0</v>
      </c>
      <c r="L649" s="34">
        <v>0</v>
      </c>
      <c r="M649" s="51" t="s">
        <v>4833</v>
      </c>
      <c r="N649" s="51"/>
    </row>
    <row r="650" spans="1:14" x14ac:dyDescent="0.3">
      <c r="A650" s="7" t="s">
        <v>1119</v>
      </c>
      <c r="B650" s="7" t="s">
        <v>1120</v>
      </c>
      <c r="C650" s="7" t="s">
        <v>3441</v>
      </c>
      <c r="D650" s="7" t="s">
        <v>3442</v>
      </c>
      <c r="E650" s="7" t="s">
        <v>1121</v>
      </c>
      <c r="F650" s="7" t="s">
        <v>3443</v>
      </c>
      <c r="G650" s="30">
        <v>1</v>
      </c>
      <c r="H650" s="30">
        <v>1</v>
      </c>
      <c r="I650" s="31">
        <v>0</v>
      </c>
      <c r="J650" s="32">
        <v>0</v>
      </c>
      <c r="K650" s="33">
        <v>0</v>
      </c>
      <c r="L650" s="34">
        <v>1</v>
      </c>
      <c r="M650" s="51" t="s">
        <v>4834</v>
      </c>
      <c r="N650" s="51"/>
    </row>
    <row r="651" spans="1:14" x14ac:dyDescent="0.3">
      <c r="A651" s="7" t="s">
        <v>3444</v>
      </c>
      <c r="B651" s="7" t="s">
        <v>1446</v>
      </c>
      <c r="C651" s="7" t="s">
        <v>3445</v>
      </c>
      <c r="D651" s="7" t="s">
        <v>1299</v>
      </c>
      <c r="E651" s="7" t="s">
        <v>91</v>
      </c>
      <c r="F651" s="7" t="s">
        <v>3446</v>
      </c>
      <c r="G651" s="30">
        <v>1</v>
      </c>
      <c r="H651" s="30">
        <v>1</v>
      </c>
      <c r="I651" s="31">
        <v>0</v>
      </c>
      <c r="J651" s="32">
        <v>1</v>
      </c>
      <c r="K651" s="33">
        <v>0</v>
      </c>
      <c r="L651" s="34">
        <v>0</v>
      </c>
      <c r="M651" s="51" t="s">
        <v>4832</v>
      </c>
      <c r="N651" s="51"/>
    </row>
    <row r="652" spans="1:14" x14ac:dyDescent="0.3">
      <c r="A652" s="7" t="s">
        <v>3447</v>
      </c>
      <c r="B652" s="7" t="s">
        <v>3448</v>
      </c>
      <c r="C652" s="7" t="s">
        <v>1218</v>
      </c>
      <c r="D652" s="7" t="s">
        <v>1199</v>
      </c>
      <c r="E652" s="7" t="s">
        <v>3346</v>
      </c>
      <c r="F652" s="7" t="s">
        <v>3449</v>
      </c>
      <c r="G652" s="30">
        <v>1</v>
      </c>
      <c r="H652" s="30">
        <v>1</v>
      </c>
      <c r="I652" s="31">
        <v>0</v>
      </c>
      <c r="J652" s="32">
        <v>1</v>
      </c>
      <c r="K652" s="33">
        <v>0</v>
      </c>
      <c r="L652" s="34">
        <v>0</v>
      </c>
      <c r="M652" s="51" t="s">
        <v>4832</v>
      </c>
      <c r="N652" s="51"/>
    </row>
    <row r="653" spans="1:14" x14ac:dyDescent="0.3">
      <c r="A653" s="7" t="s">
        <v>95</v>
      </c>
      <c r="B653" s="7" t="s">
        <v>3450</v>
      </c>
      <c r="C653" s="7" t="s">
        <v>1218</v>
      </c>
      <c r="D653" s="7" t="s">
        <v>1323</v>
      </c>
      <c r="E653" s="7" t="s">
        <v>91</v>
      </c>
      <c r="F653" s="7" t="s">
        <v>3451</v>
      </c>
      <c r="G653" s="30">
        <v>1</v>
      </c>
      <c r="H653" s="30">
        <v>1</v>
      </c>
      <c r="I653" s="31">
        <v>0</v>
      </c>
      <c r="J653" s="32">
        <v>0</v>
      </c>
      <c r="K653" s="33">
        <v>1</v>
      </c>
      <c r="L653" s="34">
        <v>0</v>
      </c>
      <c r="M653" s="51" t="s">
        <v>4834</v>
      </c>
      <c r="N653" s="51"/>
    </row>
    <row r="654" spans="1:14" x14ac:dyDescent="0.3">
      <c r="A654" s="7" t="s">
        <v>968</v>
      </c>
      <c r="B654" s="7" t="s">
        <v>3452</v>
      </c>
      <c r="C654" s="7" t="s">
        <v>2187</v>
      </c>
      <c r="D654" s="7" t="s">
        <v>1400</v>
      </c>
      <c r="E654" s="7" t="s">
        <v>949</v>
      </c>
      <c r="F654" s="7" t="s">
        <v>3453</v>
      </c>
      <c r="G654" s="30">
        <v>1</v>
      </c>
      <c r="H654" s="30">
        <v>2</v>
      </c>
      <c r="I654" s="31">
        <v>0</v>
      </c>
      <c r="J654" s="32">
        <v>0</v>
      </c>
      <c r="K654" s="33">
        <v>0</v>
      </c>
      <c r="L654" s="34">
        <v>1</v>
      </c>
      <c r="M654" s="51" t="s">
        <v>4834</v>
      </c>
      <c r="N654" s="51"/>
    </row>
    <row r="655" spans="1:14" x14ac:dyDescent="0.3">
      <c r="A655" s="7" t="s">
        <v>3454</v>
      </c>
      <c r="B655" s="7" t="s">
        <v>3455</v>
      </c>
      <c r="C655" s="7" t="s">
        <v>3456</v>
      </c>
      <c r="D655" s="7" t="s">
        <v>1299</v>
      </c>
      <c r="E655" s="7" t="s">
        <v>3457</v>
      </c>
      <c r="F655" s="7" t="s">
        <v>3458</v>
      </c>
      <c r="G655" s="30">
        <v>1</v>
      </c>
      <c r="H655" s="30">
        <v>15</v>
      </c>
      <c r="I655" s="31">
        <v>1</v>
      </c>
      <c r="J655" s="32">
        <v>0</v>
      </c>
      <c r="K655" s="33">
        <v>0</v>
      </c>
      <c r="L655" s="34">
        <v>0</v>
      </c>
      <c r="M655" s="51" t="s">
        <v>4833</v>
      </c>
      <c r="N655" s="51"/>
    </row>
    <row r="656" spans="1:14" x14ac:dyDescent="0.3">
      <c r="A656" s="7" t="s">
        <v>3459</v>
      </c>
      <c r="B656" s="7" t="s">
        <v>3460</v>
      </c>
      <c r="C656" s="7" t="s">
        <v>3461</v>
      </c>
      <c r="D656" s="7" t="s">
        <v>1199</v>
      </c>
      <c r="E656" s="7" t="s">
        <v>76</v>
      </c>
      <c r="F656" s="7" t="s">
        <v>3462</v>
      </c>
      <c r="G656" s="30">
        <v>1</v>
      </c>
      <c r="H656" s="30">
        <v>20</v>
      </c>
      <c r="I656" s="31">
        <v>0</v>
      </c>
      <c r="J656" s="32">
        <v>1</v>
      </c>
      <c r="K656" s="33">
        <v>0</v>
      </c>
      <c r="L656" s="34">
        <v>0</v>
      </c>
      <c r="M656" s="51" t="s">
        <v>4831</v>
      </c>
      <c r="N656" s="51"/>
    </row>
    <row r="657" spans="1:14" x14ac:dyDescent="0.3">
      <c r="A657" s="7" t="s">
        <v>3463</v>
      </c>
      <c r="B657" s="7" t="s">
        <v>2450</v>
      </c>
      <c r="C657" s="7" t="s">
        <v>2576</v>
      </c>
      <c r="D657" s="7" t="s">
        <v>1357</v>
      </c>
      <c r="E657" s="7" t="s">
        <v>86</v>
      </c>
      <c r="F657" s="7" t="s">
        <v>3464</v>
      </c>
      <c r="G657" s="30">
        <v>1</v>
      </c>
      <c r="H657" s="30">
        <v>2</v>
      </c>
      <c r="I657" s="31">
        <v>0</v>
      </c>
      <c r="J657" s="32">
        <v>1</v>
      </c>
      <c r="K657" s="33">
        <v>0</v>
      </c>
      <c r="L657" s="34">
        <v>0</v>
      </c>
      <c r="M657" s="51" t="s">
        <v>4832</v>
      </c>
      <c r="N657" s="51"/>
    </row>
    <row r="658" spans="1:14" x14ac:dyDescent="0.3">
      <c r="A658" s="7" t="s">
        <v>3465</v>
      </c>
      <c r="B658" s="7" t="s">
        <v>3466</v>
      </c>
      <c r="C658" s="7" t="s">
        <v>3467</v>
      </c>
      <c r="D658" s="7" t="s">
        <v>1194</v>
      </c>
      <c r="E658" s="7" t="s">
        <v>71</v>
      </c>
      <c r="F658" s="7" t="s">
        <v>3468</v>
      </c>
      <c r="G658" s="30">
        <v>1</v>
      </c>
      <c r="H658" s="30">
        <v>1</v>
      </c>
      <c r="I658" s="31">
        <v>0</v>
      </c>
      <c r="J658" s="32">
        <v>1</v>
      </c>
      <c r="K658" s="33">
        <v>0</v>
      </c>
      <c r="L658" s="34">
        <v>0</v>
      </c>
      <c r="M658" s="51" t="s">
        <v>4832</v>
      </c>
      <c r="N658" s="51"/>
    </row>
    <row r="659" spans="1:14" x14ac:dyDescent="0.3">
      <c r="A659" s="7" t="s">
        <v>3469</v>
      </c>
      <c r="B659" s="7" t="s">
        <v>3470</v>
      </c>
      <c r="C659" s="7" t="s">
        <v>3471</v>
      </c>
      <c r="D659" s="7" t="s">
        <v>1275</v>
      </c>
      <c r="E659" s="7" t="s">
        <v>940</v>
      </c>
      <c r="F659" s="7" t="s">
        <v>3472</v>
      </c>
      <c r="G659" s="30">
        <v>1</v>
      </c>
      <c r="H659" s="30">
        <v>6</v>
      </c>
      <c r="I659" s="31">
        <v>0</v>
      </c>
      <c r="J659" s="32">
        <v>1</v>
      </c>
      <c r="K659" s="33">
        <v>0</v>
      </c>
      <c r="L659" s="34">
        <v>0</v>
      </c>
      <c r="M659" s="51" t="s">
        <v>4832</v>
      </c>
      <c r="N659" s="51"/>
    </row>
    <row r="660" spans="1:14" x14ac:dyDescent="0.3">
      <c r="A660" s="7" t="s">
        <v>3473</v>
      </c>
      <c r="B660" s="7" t="s">
        <v>3474</v>
      </c>
      <c r="C660" s="7" t="s">
        <v>3475</v>
      </c>
      <c r="D660" s="7" t="s">
        <v>1608</v>
      </c>
      <c r="E660" s="7" t="s">
        <v>76</v>
      </c>
      <c r="F660" s="7" t="s">
        <v>3476</v>
      </c>
      <c r="G660" s="30">
        <v>1</v>
      </c>
      <c r="H660" s="30">
        <v>1</v>
      </c>
      <c r="I660" s="31">
        <v>0</v>
      </c>
      <c r="J660" s="32">
        <v>1</v>
      </c>
      <c r="K660" s="33">
        <v>0</v>
      </c>
      <c r="L660" s="34">
        <v>0</v>
      </c>
      <c r="M660" s="51" t="s">
        <v>4832</v>
      </c>
      <c r="N660" s="51"/>
    </row>
    <row r="661" spans="1:14" x14ac:dyDescent="0.3">
      <c r="A661" s="7" t="s">
        <v>3477</v>
      </c>
      <c r="B661" s="7" t="s">
        <v>3478</v>
      </c>
      <c r="C661" s="7" t="s">
        <v>3479</v>
      </c>
      <c r="D661" s="7" t="s">
        <v>1349</v>
      </c>
      <c r="E661" s="7" t="s">
        <v>155</v>
      </c>
      <c r="F661" s="7" t="s">
        <v>3480</v>
      </c>
      <c r="G661" s="30">
        <v>1</v>
      </c>
      <c r="H661" s="30">
        <v>1</v>
      </c>
      <c r="I661" s="31">
        <v>1</v>
      </c>
      <c r="J661" s="32">
        <v>0</v>
      </c>
      <c r="K661" s="33">
        <v>0</v>
      </c>
      <c r="L661" s="34">
        <v>0</v>
      </c>
      <c r="M661" s="51" t="s">
        <v>4832</v>
      </c>
      <c r="N661" s="51"/>
    </row>
    <row r="662" spans="1:14" x14ac:dyDescent="0.3">
      <c r="A662" s="7" t="s">
        <v>3481</v>
      </c>
      <c r="B662" s="7" t="s">
        <v>3482</v>
      </c>
      <c r="C662" s="7" t="s">
        <v>1366</v>
      </c>
      <c r="D662" s="7" t="s">
        <v>1328</v>
      </c>
      <c r="E662" s="7" t="s">
        <v>86</v>
      </c>
      <c r="F662" s="7" t="s">
        <v>3483</v>
      </c>
      <c r="G662" s="30">
        <v>1</v>
      </c>
      <c r="H662" s="30">
        <v>1</v>
      </c>
      <c r="I662" s="31">
        <v>0</v>
      </c>
      <c r="J662" s="32">
        <v>1</v>
      </c>
      <c r="K662" s="33">
        <v>0</v>
      </c>
      <c r="L662" s="34">
        <v>0</v>
      </c>
      <c r="M662" s="51" t="s">
        <v>4832</v>
      </c>
      <c r="N662" s="51"/>
    </row>
    <row r="663" spans="1:14" x14ac:dyDescent="0.3">
      <c r="A663" s="7" t="s">
        <v>834</v>
      </c>
      <c r="B663" s="7" t="s">
        <v>3484</v>
      </c>
      <c r="C663" s="7" t="s">
        <v>3485</v>
      </c>
      <c r="D663" s="7" t="s">
        <v>1357</v>
      </c>
      <c r="E663" s="7" t="s">
        <v>86</v>
      </c>
      <c r="F663" s="7" t="s">
        <v>3486</v>
      </c>
      <c r="G663" s="30">
        <v>1</v>
      </c>
      <c r="H663" s="30">
        <v>1</v>
      </c>
      <c r="I663" s="31">
        <v>0</v>
      </c>
      <c r="J663" s="32">
        <v>0</v>
      </c>
      <c r="K663" s="33">
        <v>1</v>
      </c>
      <c r="L663" s="34">
        <v>0</v>
      </c>
      <c r="M663" s="51" t="s">
        <v>4834</v>
      </c>
      <c r="N663" s="51"/>
    </row>
    <row r="664" spans="1:14" x14ac:dyDescent="0.3">
      <c r="A664" s="7" t="s">
        <v>1160</v>
      </c>
      <c r="B664" s="7" t="s">
        <v>3487</v>
      </c>
      <c r="C664" s="7" t="s">
        <v>3488</v>
      </c>
      <c r="D664" s="7" t="s">
        <v>1349</v>
      </c>
      <c r="E664" s="7" t="s">
        <v>940</v>
      </c>
      <c r="F664" s="7" t="s">
        <v>3489</v>
      </c>
      <c r="G664" s="30">
        <v>1</v>
      </c>
      <c r="H664" s="30">
        <v>1</v>
      </c>
      <c r="I664" s="31">
        <v>0</v>
      </c>
      <c r="J664" s="32">
        <v>0</v>
      </c>
      <c r="K664" s="33">
        <v>0</v>
      </c>
      <c r="L664" s="34">
        <v>1</v>
      </c>
      <c r="M664" s="51" t="s">
        <v>4834</v>
      </c>
      <c r="N664" s="51"/>
    </row>
    <row r="665" spans="1:14" x14ac:dyDescent="0.3">
      <c r="A665" s="7" t="s">
        <v>3490</v>
      </c>
      <c r="B665" s="7" t="s">
        <v>3491</v>
      </c>
      <c r="C665" s="7" t="s">
        <v>1245</v>
      </c>
      <c r="D665" s="7" t="s">
        <v>1271</v>
      </c>
      <c r="E665" s="7" t="s">
        <v>478</v>
      </c>
      <c r="F665" s="7" t="s">
        <v>3492</v>
      </c>
      <c r="G665" s="30">
        <v>1</v>
      </c>
      <c r="H665" s="30">
        <v>168</v>
      </c>
      <c r="I665" s="31">
        <v>1</v>
      </c>
      <c r="J665" s="32">
        <v>0</v>
      </c>
      <c r="K665" s="33">
        <v>0</v>
      </c>
      <c r="L665" s="34">
        <v>0</v>
      </c>
      <c r="M665" s="51" t="s">
        <v>4833</v>
      </c>
      <c r="N665" s="51"/>
    </row>
    <row r="666" spans="1:14" x14ac:dyDescent="0.3">
      <c r="A666" s="7" t="s">
        <v>3493</v>
      </c>
      <c r="B666" s="7" t="s">
        <v>2977</v>
      </c>
      <c r="C666" s="7" t="s">
        <v>1218</v>
      </c>
      <c r="D666" s="7" t="s">
        <v>1199</v>
      </c>
      <c r="E666" s="7" t="s">
        <v>324</v>
      </c>
      <c r="F666" s="7" t="s">
        <v>3494</v>
      </c>
      <c r="G666" s="30">
        <v>1</v>
      </c>
      <c r="H666" s="30">
        <v>2</v>
      </c>
      <c r="I666" s="31">
        <v>1</v>
      </c>
      <c r="J666" s="32">
        <v>0</v>
      </c>
      <c r="K666" s="33">
        <v>0</v>
      </c>
      <c r="L666" s="34">
        <v>0</v>
      </c>
      <c r="M666" s="51" t="s">
        <v>4832</v>
      </c>
      <c r="N666" s="51"/>
    </row>
    <row r="667" spans="1:14" x14ac:dyDescent="0.3">
      <c r="A667" s="7" t="s">
        <v>3495</v>
      </c>
      <c r="B667" s="7" t="s">
        <v>3496</v>
      </c>
      <c r="C667" s="7" t="s">
        <v>3497</v>
      </c>
      <c r="D667" s="7" t="s">
        <v>1810</v>
      </c>
      <c r="E667" s="7" t="s">
        <v>641</v>
      </c>
      <c r="F667" s="7" t="s">
        <v>3498</v>
      </c>
      <c r="G667" s="30">
        <v>1</v>
      </c>
      <c r="H667" s="30">
        <v>1</v>
      </c>
      <c r="I667" s="31">
        <v>0</v>
      </c>
      <c r="J667" s="32">
        <v>1</v>
      </c>
      <c r="K667" s="33">
        <v>0</v>
      </c>
      <c r="L667" s="34">
        <v>0</v>
      </c>
      <c r="M667" s="51" t="s">
        <v>4832</v>
      </c>
      <c r="N667" s="51"/>
    </row>
    <row r="668" spans="1:14" x14ac:dyDescent="0.3">
      <c r="A668" s="7" t="s">
        <v>577</v>
      </c>
      <c r="B668" s="7" t="s">
        <v>3499</v>
      </c>
      <c r="C668" s="7" t="s">
        <v>3500</v>
      </c>
      <c r="D668" s="7" t="s">
        <v>1323</v>
      </c>
      <c r="E668" s="7" t="s">
        <v>215</v>
      </c>
      <c r="F668" s="7" t="s">
        <v>3501</v>
      </c>
      <c r="G668" s="30">
        <v>1</v>
      </c>
      <c r="H668" s="30">
        <v>1</v>
      </c>
      <c r="I668" s="31">
        <v>0</v>
      </c>
      <c r="J668" s="32">
        <v>0</v>
      </c>
      <c r="K668" s="33">
        <v>1</v>
      </c>
      <c r="L668" s="34">
        <v>0</v>
      </c>
      <c r="M668" s="51" t="s">
        <v>4834</v>
      </c>
      <c r="N668" s="51"/>
    </row>
    <row r="669" spans="1:14" x14ac:dyDescent="0.3">
      <c r="A669" s="7" t="s">
        <v>3502</v>
      </c>
      <c r="B669" s="7" t="s">
        <v>3503</v>
      </c>
      <c r="C669" s="7" t="s">
        <v>3504</v>
      </c>
      <c r="D669" s="7" t="s">
        <v>1199</v>
      </c>
      <c r="E669" s="7" t="s">
        <v>3505</v>
      </c>
      <c r="F669" s="7" t="s">
        <v>3506</v>
      </c>
      <c r="G669" s="30">
        <v>1</v>
      </c>
      <c r="H669" s="30">
        <v>4</v>
      </c>
      <c r="I669" s="31">
        <v>0</v>
      </c>
      <c r="J669" s="32">
        <v>1</v>
      </c>
      <c r="K669" s="33">
        <v>0</v>
      </c>
      <c r="L669" s="34">
        <v>0</v>
      </c>
      <c r="M669" s="51" t="s">
        <v>4832</v>
      </c>
      <c r="N669" s="51"/>
    </row>
    <row r="670" spans="1:14" x14ac:dyDescent="0.3">
      <c r="A670" s="7" t="s">
        <v>3507</v>
      </c>
      <c r="B670" s="7" t="s">
        <v>3508</v>
      </c>
      <c r="C670" s="7" t="s">
        <v>3509</v>
      </c>
      <c r="D670" s="7" t="s">
        <v>1400</v>
      </c>
      <c r="E670" s="7" t="s">
        <v>949</v>
      </c>
      <c r="F670" s="7" t="s">
        <v>3510</v>
      </c>
      <c r="G670" s="30">
        <v>1</v>
      </c>
      <c r="H670" s="30">
        <v>1</v>
      </c>
      <c r="I670" s="31">
        <v>0</v>
      </c>
      <c r="J670" s="32">
        <v>1</v>
      </c>
      <c r="K670" s="33">
        <v>0</v>
      </c>
      <c r="L670" s="34">
        <v>0</v>
      </c>
      <c r="M670" s="51" t="s">
        <v>4832</v>
      </c>
      <c r="N670" s="51"/>
    </row>
    <row r="671" spans="1:14" x14ac:dyDescent="0.3">
      <c r="A671" s="7" t="s">
        <v>3511</v>
      </c>
      <c r="B671" s="7" t="s">
        <v>3512</v>
      </c>
      <c r="C671" s="7" t="s">
        <v>3513</v>
      </c>
      <c r="D671" s="7" t="s">
        <v>1411</v>
      </c>
      <c r="E671" s="7" t="s">
        <v>71</v>
      </c>
      <c r="F671" s="7" t="s">
        <v>3514</v>
      </c>
      <c r="G671" s="30">
        <v>1</v>
      </c>
      <c r="H671" s="30">
        <v>1</v>
      </c>
      <c r="I671" s="31">
        <v>0</v>
      </c>
      <c r="J671" s="32">
        <v>1</v>
      </c>
      <c r="K671" s="33">
        <v>0</v>
      </c>
      <c r="L671" s="34">
        <v>0</v>
      </c>
      <c r="M671" s="51" t="s">
        <v>4832</v>
      </c>
      <c r="N671" s="51"/>
    </row>
    <row r="672" spans="1:14" x14ac:dyDescent="0.3">
      <c r="A672" s="7" t="s">
        <v>3515</v>
      </c>
      <c r="B672" s="7" t="s">
        <v>3516</v>
      </c>
      <c r="C672" s="7" t="s">
        <v>1218</v>
      </c>
      <c r="D672" s="7" t="s">
        <v>1323</v>
      </c>
      <c r="E672" s="7" t="s">
        <v>965</v>
      </c>
      <c r="F672" s="7" t="s">
        <v>3517</v>
      </c>
      <c r="G672" s="30">
        <v>1</v>
      </c>
      <c r="H672" s="30">
        <v>1</v>
      </c>
      <c r="I672" s="31">
        <v>0</v>
      </c>
      <c r="J672" s="32">
        <v>1</v>
      </c>
      <c r="K672" s="33">
        <v>0</v>
      </c>
      <c r="L672" s="34">
        <v>0</v>
      </c>
      <c r="M672" s="51" t="s">
        <v>4833</v>
      </c>
      <c r="N672" s="51"/>
    </row>
    <row r="673" spans="1:14" x14ac:dyDescent="0.3">
      <c r="A673" s="7" t="s">
        <v>822</v>
      </c>
      <c r="B673" s="7" t="s">
        <v>823</v>
      </c>
      <c r="C673" s="7" t="s">
        <v>3518</v>
      </c>
      <c r="D673" s="7" t="s">
        <v>1199</v>
      </c>
      <c r="E673" s="7" t="s">
        <v>71</v>
      </c>
      <c r="F673" s="7" t="s">
        <v>3519</v>
      </c>
      <c r="G673" s="30">
        <v>1</v>
      </c>
      <c r="H673" s="30">
        <v>2</v>
      </c>
      <c r="I673" s="31">
        <v>0</v>
      </c>
      <c r="J673" s="32">
        <v>0</v>
      </c>
      <c r="K673" s="33">
        <v>1</v>
      </c>
      <c r="L673" s="34">
        <v>0</v>
      </c>
      <c r="M673" s="51" t="s">
        <v>4834</v>
      </c>
      <c r="N673" s="51"/>
    </row>
    <row r="674" spans="1:14" x14ac:dyDescent="0.3">
      <c r="A674" s="7" t="s">
        <v>3520</v>
      </c>
      <c r="B674" s="7" t="s">
        <v>3521</v>
      </c>
      <c r="C674" s="7" t="s">
        <v>1218</v>
      </c>
      <c r="D674" s="7" t="s">
        <v>1608</v>
      </c>
      <c r="E674" s="7" t="s">
        <v>91</v>
      </c>
      <c r="F674" s="7" t="s">
        <v>3522</v>
      </c>
      <c r="G674" s="30">
        <v>1</v>
      </c>
      <c r="H674" s="30">
        <v>1</v>
      </c>
      <c r="I674" s="31">
        <v>0</v>
      </c>
      <c r="J674" s="32">
        <v>1</v>
      </c>
      <c r="K674" s="33">
        <v>0</v>
      </c>
      <c r="L674" s="34">
        <v>0</v>
      </c>
      <c r="M674" s="51" t="s">
        <v>4832</v>
      </c>
      <c r="N674" s="51"/>
    </row>
    <row r="675" spans="1:14" x14ac:dyDescent="0.3">
      <c r="A675" s="7" t="s">
        <v>3523</v>
      </c>
      <c r="B675" s="7" t="s">
        <v>3524</v>
      </c>
      <c r="C675" s="7" t="s">
        <v>1946</v>
      </c>
      <c r="D675" s="7" t="s">
        <v>1357</v>
      </c>
      <c r="E675" s="7" t="s">
        <v>86</v>
      </c>
      <c r="F675" s="7" t="s">
        <v>3525</v>
      </c>
      <c r="G675" s="30">
        <v>1</v>
      </c>
      <c r="H675" s="30">
        <v>2</v>
      </c>
      <c r="I675" s="31">
        <v>1</v>
      </c>
      <c r="J675" s="32">
        <v>0</v>
      </c>
      <c r="K675" s="33">
        <v>0</v>
      </c>
      <c r="L675" s="34">
        <v>0</v>
      </c>
      <c r="M675" s="51" t="s">
        <v>4833</v>
      </c>
      <c r="N675" s="51"/>
    </row>
    <row r="676" spans="1:14" x14ac:dyDescent="0.3">
      <c r="A676" s="7" t="s">
        <v>3526</v>
      </c>
      <c r="B676" s="7" t="s">
        <v>3527</v>
      </c>
      <c r="C676" s="7" t="s">
        <v>3528</v>
      </c>
      <c r="D676" s="7" t="s">
        <v>1608</v>
      </c>
      <c r="E676" s="7" t="s">
        <v>215</v>
      </c>
      <c r="F676" s="7" t="s">
        <v>3529</v>
      </c>
      <c r="G676" s="30">
        <v>1</v>
      </c>
      <c r="H676" s="30">
        <v>1</v>
      </c>
      <c r="I676" s="31">
        <v>0</v>
      </c>
      <c r="J676" s="32">
        <v>1</v>
      </c>
      <c r="K676" s="33">
        <v>0</v>
      </c>
      <c r="L676" s="34">
        <v>0</v>
      </c>
      <c r="M676" s="51" t="s">
        <v>4832</v>
      </c>
      <c r="N676" s="51"/>
    </row>
    <row r="677" spans="1:14" x14ac:dyDescent="0.3">
      <c r="A677" s="7" t="s">
        <v>3530</v>
      </c>
      <c r="B677" s="7" t="s">
        <v>3531</v>
      </c>
      <c r="C677" s="7" t="s">
        <v>2252</v>
      </c>
      <c r="D677" s="7" t="s">
        <v>1649</v>
      </c>
      <c r="E677" s="7" t="s">
        <v>76</v>
      </c>
      <c r="F677" s="7" t="s">
        <v>3532</v>
      </c>
      <c r="G677" s="30">
        <v>1</v>
      </c>
      <c r="H677" s="30">
        <v>1</v>
      </c>
      <c r="I677" s="31">
        <v>0</v>
      </c>
      <c r="J677" s="32">
        <v>1</v>
      </c>
      <c r="K677" s="33">
        <v>0</v>
      </c>
      <c r="L677" s="34">
        <v>0</v>
      </c>
      <c r="M677" s="51" t="s">
        <v>4832</v>
      </c>
      <c r="N677" s="51"/>
    </row>
    <row r="678" spans="1:14" x14ac:dyDescent="0.3">
      <c r="A678" s="7" t="s">
        <v>3533</v>
      </c>
      <c r="B678" s="7" t="s">
        <v>3534</v>
      </c>
      <c r="C678" s="7" t="s">
        <v>1704</v>
      </c>
      <c r="D678" s="7" t="s">
        <v>1339</v>
      </c>
      <c r="E678" s="7" t="s">
        <v>1080</v>
      </c>
      <c r="F678" s="7" t="s">
        <v>3535</v>
      </c>
      <c r="G678" s="30">
        <v>1</v>
      </c>
      <c r="H678" s="30">
        <v>1</v>
      </c>
      <c r="I678" s="31">
        <v>1</v>
      </c>
      <c r="J678" s="32">
        <v>0</v>
      </c>
      <c r="K678" s="33">
        <v>0</v>
      </c>
      <c r="L678" s="34">
        <v>0</v>
      </c>
      <c r="M678" s="51" t="s">
        <v>4832</v>
      </c>
      <c r="N678" s="51"/>
    </row>
    <row r="679" spans="1:14" x14ac:dyDescent="0.3">
      <c r="A679" s="7" t="s">
        <v>3536</v>
      </c>
      <c r="B679" s="7" t="s">
        <v>3537</v>
      </c>
      <c r="C679" s="7" t="s">
        <v>1218</v>
      </c>
      <c r="D679" s="7" t="s">
        <v>1323</v>
      </c>
      <c r="E679" s="7" t="s">
        <v>141</v>
      </c>
      <c r="F679" s="7" t="s">
        <v>3538</v>
      </c>
      <c r="G679" s="30">
        <v>1</v>
      </c>
      <c r="H679" s="30">
        <v>1</v>
      </c>
      <c r="I679" s="31">
        <v>0</v>
      </c>
      <c r="J679" s="32">
        <v>1</v>
      </c>
      <c r="K679" s="33">
        <v>0</v>
      </c>
      <c r="L679" s="34">
        <v>0</v>
      </c>
      <c r="M679" s="51" t="s">
        <v>4832</v>
      </c>
      <c r="N679" s="51"/>
    </row>
    <row r="680" spans="1:14" x14ac:dyDescent="0.3">
      <c r="A680" s="7" t="s">
        <v>552</v>
      </c>
      <c r="B680" s="7" t="s">
        <v>553</v>
      </c>
      <c r="C680" s="7" t="s">
        <v>3539</v>
      </c>
      <c r="D680" s="7" t="s">
        <v>1439</v>
      </c>
      <c r="E680" s="7" t="s">
        <v>86</v>
      </c>
      <c r="F680" s="7" t="s">
        <v>3540</v>
      </c>
      <c r="G680" s="30">
        <v>1</v>
      </c>
      <c r="H680" s="30">
        <v>1</v>
      </c>
      <c r="I680" s="31">
        <v>0</v>
      </c>
      <c r="J680" s="32">
        <v>0</v>
      </c>
      <c r="K680" s="33">
        <v>1</v>
      </c>
      <c r="L680" s="34">
        <v>0</v>
      </c>
      <c r="M680" s="51" t="s">
        <v>4834</v>
      </c>
      <c r="N680" s="51"/>
    </row>
    <row r="681" spans="1:14" x14ac:dyDescent="0.3">
      <c r="A681" s="7" t="s">
        <v>598</v>
      </c>
      <c r="B681" s="7" t="s">
        <v>599</v>
      </c>
      <c r="C681" s="7" t="s">
        <v>3541</v>
      </c>
      <c r="D681" s="7" t="s">
        <v>1810</v>
      </c>
      <c r="E681" s="7" t="s">
        <v>600</v>
      </c>
      <c r="F681" s="7" t="s">
        <v>3542</v>
      </c>
      <c r="G681" s="30">
        <v>1</v>
      </c>
      <c r="H681" s="30">
        <v>1</v>
      </c>
      <c r="I681" s="31">
        <v>0</v>
      </c>
      <c r="J681" s="32">
        <v>0</v>
      </c>
      <c r="K681" s="33">
        <v>1</v>
      </c>
      <c r="L681" s="34">
        <v>0</v>
      </c>
      <c r="M681" s="51" t="s">
        <v>4834</v>
      </c>
      <c r="N681" s="51"/>
    </row>
    <row r="682" spans="1:14" x14ac:dyDescent="0.3">
      <c r="A682" s="7" t="s">
        <v>3543</v>
      </c>
      <c r="B682" s="7" t="s">
        <v>3544</v>
      </c>
      <c r="C682" s="7" t="s">
        <v>3545</v>
      </c>
      <c r="D682" s="7" t="s">
        <v>3546</v>
      </c>
      <c r="E682" s="7" t="s">
        <v>413</v>
      </c>
      <c r="F682" s="7" t="s">
        <v>3547</v>
      </c>
      <c r="G682" s="30">
        <v>1</v>
      </c>
      <c r="H682" s="30">
        <v>128</v>
      </c>
      <c r="I682" s="31">
        <v>0</v>
      </c>
      <c r="J682" s="32">
        <v>1</v>
      </c>
      <c r="K682" s="33">
        <v>0</v>
      </c>
      <c r="L682" s="34">
        <v>0</v>
      </c>
      <c r="M682" s="51" t="s">
        <v>4830</v>
      </c>
      <c r="N682" s="51"/>
    </row>
    <row r="683" spans="1:14" x14ac:dyDescent="0.3">
      <c r="A683" s="7" t="s">
        <v>425</v>
      </c>
      <c r="B683" s="7" t="s">
        <v>3548</v>
      </c>
      <c r="C683" s="7" t="s">
        <v>1913</v>
      </c>
      <c r="D683" s="7" t="s">
        <v>1328</v>
      </c>
      <c r="E683" s="7" t="s">
        <v>86</v>
      </c>
      <c r="F683" s="7" t="s">
        <v>3549</v>
      </c>
      <c r="G683" s="30">
        <v>1</v>
      </c>
      <c r="H683" s="30">
        <v>2</v>
      </c>
      <c r="I683" s="31">
        <v>0</v>
      </c>
      <c r="J683" s="32">
        <v>0</v>
      </c>
      <c r="K683" s="33">
        <v>1</v>
      </c>
      <c r="L683" s="34">
        <v>0</v>
      </c>
      <c r="M683" s="51" t="s">
        <v>4834</v>
      </c>
      <c r="N683" s="51"/>
    </row>
    <row r="684" spans="1:14" x14ac:dyDescent="0.3">
      <c r="A684" s="7" t="s">
        <v>3550</v>
      </c>
      <c r="B684" s="7" t="s">
        <v>3551</v>
      </c>
      <c r="C684" s="7" t="s">
        <v>3552</v>
      </c>
      <c r="D684" s="7" t="s">
        <v>1323</v>
      </c>
      <c r="E684" s="7" t="s">
        <v>91</v>
      </c>
      <c r="F684" s="7" t="s">
        <v>3553</v>
      </c>
      <c r="G684" s="30">
        <v>1</v>
      </c>
      <c r="H684" s="30">
        <v>1</v>
      </c>
      <c r="I684" s="31">
        <v>0</v>
      </c>
      <c r="J684" s="32">
        <v>1</v>
      </c>
      <c r="K684" s="33">
        <v>0</v>
      </c>
      <c r="L684" s="34">
        <v>0</v>
      </c>
      <c r="M684" s="51" t="s">
        <v>4832</v>
      </c>
      <c r="N684" s="51"/>
    </row>
    <row r="685" spans="1:14" x14ac:dyDescent="0.3">
      <c r="A685" s="7" t="s">
        <v>808</v>
      </c>
      <c r="B685" s="7" t="s">
        <v>3554</v>
      </c>
      <c r="C685" s="7" t="s">
        <v>3555</v>
      </c>
      <c r="D685" s="7" t="s">
        <v>1328</v>
      </c>
      <c r="E685" s="7" t="s">
        <v>241</v>
      </c>
      <c r="F685" s="7" t="s">
        <v>3556</v>
      </c>
      <c r="G685" s="30">
        <v>1</v>
      </c>
      <c r="H685" s="30">
        <v>1</v>
      </c>
      <c r="I685" s="31">
        <v>0</v>
      </c>
      <c r="J685" s="32">
        <v>0</v>
      </c>
      <c r="K685" s="33">
        <v>1</v>
      </c>
      <c r="L685" s="34">
        <v>0</v>
      </c>
      <c r="M685" s="51" t="s">
        <v>4834</v>
      </c>
      <c r="N685" s="51"/>
    </row>
    <row r="686" spans="1:14" x14ac:dyDescent="0.3">
      <c r="A686" s="7" t="s">
        <v>3557</v>
      </c>
      <c r="B686" s="7" t="s">
        <v>3558</v>
      </c>
      <c r="C686" s="7" t="s">
        <v>3559</v>
      </c>
      <c r="D686" s="7" t="s">
        <v>1307</v>
      </c>
      <c r="E686" s="7" t="s">
        <v>76</v>
      </c>
      <c r="F686" s="7" t="s">
        <v>3560</v>
      </c>
      <c r="G686" s="30">
        <v>1</v>
      </c>
      <c r="H686" s="30">
        <v>1</v>
      </c>
      <c r="I686" s="31">
        <v>0</v>
      </c>
      <c r="J686" s="32">
        <v>1</v>
      </c>
      <c r="K686" s="33">
        <v>0</v>
      </c>
      <c r="L686" s="34">
        <v>0</v>
      </c>
      <c r="M686" s="51" t="s">
        <v>4832</v>
      </c>
      <c r="N686" s="51"/>
    </row>
    <row r="687" spans="1:14" x14ac:dyDescent="0.3">
      <c r="A687" s="7" t="s">
        <v>1001</v>
      </c>
      <c r="B687" s="7" t="s">
        <v>3561</v>
      </c>
      <c r="C687" s="7" t="s">
        <v>1428</v>
      </c>
      <c r="D687" s="7" t="s">
        <v>1328</v>
      </c>
      <c r="E687" s="7" t="s">
        <v>86</v>
      </c>
      <c r="F687" s="7" t="s">
        <v>3562</v>
      </c>
      <c r="G687" s="30">
        <v>1</v>
      </c>
      <c r="H687" s="30">
        <v>2</v>
      </c>
      <c r="I687" s="31">
        <v>0</v>
      </c>
      <c r="J687" s="32">
        <v>0</v>
      </c>
      <c r="K687" s="33">
        <v>0</v>
      </c>
      <c r="L687" s="34">
        <v>1</v>
      </c>
      <c r="M687" s="51" t="s">
        <v>4834</v>
      </c>
      <c r="N687" s="51"/>
    </row>
    <row r="688" spans="1:14" x14ac:dyDescent="0.3">
      <c r="A688" s="7" t="s">
        <v>3563</v>
      </c>
      <c r="B688" s="7" t="s">
        <v>3564</v>
      </c>
      <c r="C688" s="7" t="s">
        <v>3565</v>
      </c>
      <c r="D688" s="7" t="s">
        <v>1349</v>
      </c>
      <c r="E688" s="7" t="s">
        <v>66</v>
      </c>
      <c r="F688" s="7" t="s">
        <v>3566</v>
      </c>
      <c r="G688" s="30">
        <v>1</v>
      </c>
      <c r="H688" s="30">
        <v>1</v>
      </c>
      <c r="I688" s="31">
        <v>0</v>
      </c>
      <c r="J688" s="32">
        <v>1</v>
      </c>
      <c r="K688" s="33">
        <v>0</v>
      </c>
      <c r="L688" s="34">
        <v>0</v>
      </c>
      <c r="M688" s="51" t="s">
        <v>4833</v>
      </c>
      <c r="N688" s="51"/>
    </row>
    <row r="689" spans="1:14" x14ac:dyDescent="0.3">
      <c r="A689" s="7" t="s">
        <v>3567</v>
      </c>
      <c r="B689" s="7" t="s">
        <v>3568</v>
      </c>
      <c r="C689" s="7" t="s">
        <v>2477</v>
      </c>
      <c r="D689" s="7" t="s">
        <v>1540</v>
      </c>
      <c r="E689" s="7" t="s">
        <v>76</v>
      </c>
      <c r="F689" s="7" t="s">
        <v>3569</v>
      </c>
      <c r="G689" s="30">
        <v>1</v>
      </c>
      <c r="H689" s="30">
        <v>2</v>
      </c>
      <c r="I689" s="31">
        <v>1</v>
      </c>
      <c r="J689" s="32">
        <v>0</v>
      </c>
      <c r="K689" s="33">
        <v>0</v>
      </c>
      <c r="L689" s="34">
        <v>0</v>
      </c>
      <c r="M689" s="51" t="s">
        <v>4833</v>
      </c>
      <c r="N689" s="51"/>
    </row>
    <row r="690" spans="1:14" x14ac:dyDescent="0.3">
      <c r="A690" s="7" t="s">
        <v>385</v>
      </c>
      <c r="B690" s="7" t="s">
        <v>3570</v>
      </c>
      <c r="C690" s="7" t="s">
        <v>1343</v>
      </c>
      <c r="D690" s="7" t="s">
        <v>1249</v>
      </c>
      <c r="E690" s="7" t="s">
        <v>76</v>
      </c>
      <c r="F690" s="7" t="s">
        <v>3571</v>
      </c>
      <c r="G690" s="30">
        <v>1</v>
      </c>
      <c r="H690" s="30">
        <v>1</v>
      </c>
      <c r="I690" s="31">
        <v>0</v>
      </c>
      <c r="J690" s="32">
        <v>0</v>
      </c>
      <c r="K690" s="33">
        <v>1</v>
      </c>
      <c r="L690" s="34">
        <v>0</v>
      </c>
      <c r="M690" s="51" t="s">
        <v>4834</v>
      </c>
      <c r="N690" s="51"/>
    </row>
    <row r="691" spans="1:14" x14ac:dyDescent="0.3">
      <c r="A691" s="7" t="s">
        <v>879</v>
      </c>
      <c r="B691" s="7" t="s">
        <v>3572</v>
      </c>
      <c r="C691" s="7" t="s">
        <v>2893</v>
      </c>
      <c r="D691" s="7" t="s">
        <v>1598</v>
      </c>
      <c r="E691" s="7" t="s">
        <v>76</v>
      </c>
      <c r="F691" s="7" t="s">
        <v>3573</v>
      </c>
      <c r="G691" s="30">
        <v>1</v>
      </c>
      <c r="H691" s="30">
        <v>3</v>
      </c>
      <c r="I691" s="31">
        <v>0</v>
      </c>
      <c r="J691" s="32">
        <v>0</v>
      </c>
      <c r="K691" s="33">
        <v>0</v>
      </c>
      <c r="L691" s="34">
        <v>1</v>
      </c>
      <c r="M691" s="51" t="s">
        <v>4834</v>
      </c>
      <c r="N691" s="51"/>
    </row>
    <row r="692" spans="1:14" x14ac:dyDescent="0.3">
      <c r="A692" s="7" t="s">
        <v>1175</v>
      </c>
      <c r="B692" s="7" t="s">
        <v>3574</v>
      </c>
      <c r="C692" s="7" t="s">
        <v>3575</v>
      </c>
      <c r="D692" s="7" t="s">
        <v>1307</v>
      </c>
      <c r="E692" s="7" t="s">
        <v>76</v>
      </c>
      <c r="F692" s="7" t="s">
        <v>3576</v>
      </c>
      <c r="G692" s="30">
        <v>1</v>
      </c>
      <c r="H692" s="30">
        <v>1</v>
      </c>
      <c r="I692" s="31">
        <v>0</v>
      </c>
      <c r="J692" s="32">
        <v>0</v>
      </c>
      <c r="K692" s="33">
        <v>0</v>
      </c>
      <c r="L692" s="34">
        <v>1</v>
      </c>
      <c r="M692" s="51" t="s">
        <v>4834</v>
      </c>
      <c r="N692" s="51"/>
    </row>
    <row r="693" spans="1:14" x14ac:dyDescent="0.3">
      <c r="A693" s="7" t="s">
        <v>3577</v>
      </c>
      <c r="B693" s="7" t="s">
        <v>3578</v>
      </c>
      <c r="C693" s="7" t="s">
        <v>3579</v>
      </c>
      <c r="D693" s="7" t="s">
        <v>3580</v>
      </c>
      <c r="E693" s="7" t="s">
        <v>1696</v>
      </c>
      <c r="F693" s="7" t="s">
        <v>3581</v>
      </c>
      <c r="G693" s="30">
        <v>1</v>
      </c>
      <c r="H693" s="30">
        <v>1</v>
      </c>
      <c r="I693" s="31">
        <v>0</v>
      </c>
      <c r="J693" s="32">
        <v>1</v>
      </c>
      <c r="K693" s="33">
        <v>0</v>
      </c>
      <c r="L693" s="34">
        <v>0</v>
      </c>
      <c r="M693" s="51" t="s">
        <v>4832</v>
      </c>
      <c r="N693" s="51"/>
    </row>
    <row r="694" spans="1:14" x14ac:dyDescent="0.3">
      <c r="A694" s="7" t="s">
        <v>606</v>
      </c>
      <c r="B694" s="7" t="s">
        <v>3582</v>
      </c>
      <c r="C694" s="7" t="s">
        <v>1343</v>
      </c>
      <c r="D694" s="7" t="s">
        <v>1339</v>
      </c>
      <c r="E694" s="7" t="s">
        <v>608</v>
      </c>
      <c r="F694" s="7" t="s">
        <v>3583</v>
      </c>
      <c r="G694" s="30">
        <v>1</v>
      </c>
      <c r="H694" s="30">
        <v>1</v>
      </c>
      <c r="I694" s="31">
        <v>0</v>
      </c>
      <c r="J694" s="32">
        <v>0</v>
      </c>
      <c r="K694" s="33">
        <v>1</v>
      </c>
      <c r="L694" s="34">
        <v>0</v>
      </c>
      <c r="M694" s="51" t="s">
        <v>4831</v>
      </c>
      <c r="N694" s="51"/>
    </row>
    <row r="695" spans="1:14" x14ac:dyDescent="0.3">
      <c r="A695" s="7" t="s">
        <v>415</v>
      </c>
      <c r="B695" s="7" t="s">
        <v>3584</v>
      </c>
      <c r="C695" s="7" t="s">
        <v>1913</v>
      </c>
      <c r="D695" s="7" t="s">
        <v>1357</v>
      </c>
      <c r="E695" s="7" t="s">
        <v>86</v>
      </c>
      <c r="F695" s="7" t="s">
        <v>3585</v>
      </c>
      <c r="G695" s="30">
        <v>1</v>
      </c>
      <c r="H695" s="30">
        <v>2</v>
      </c>
      <c r="I695" s="31">
        <v>0</v>
      </c>
      <c r="J695" s="32">
        <v>0</v>
      </c>
      <c r="K695" s="33">
        <v>1</v>
      </c>
      <c r="L695" s="34">
        <v>0</v>
      </c>
      <c r="M695" s="51" t="s">
        <v>4834</v>
      </c>
      <c r="N695" s="51"/>
    </row>
    <row r="696" spans="1:14" x14ac:dyDescent="0.3">
      <c r="A696" s="7" t="s">
        <v>3586</v>
      </c>
      <c r="B696" s="7" t="s">
        <v>3587</v>
      </c>
      <c r="C696" s="7" t="s">
        <v>3588</v>
      </c>
      <c r="D696" s="7" t="s">
        <v>1261</v>
      </c>
      <c r="E696" s="7" t="s">
        <v>66</v>
      </c>
      <c r="F696" s="7" t="s">
        <v>3589</v>
      </c>
      <c r="G696" s="30">
        <v>1</v>
      </c>
      <c r="H696" s="30">
        <v>1</v>
      </c>
      <c r="I696" s="31">
        <v>1</v>
      </c>
      <c r="J696" s="32">
        <v>0</v>
      </c>
      <c r="K696" s="33">
        <v>0</v>
      </c>
      <c r="L696" s="34">
        <v>0</v>
      </c>
      <c r="M696" s="51" t="s">
        <v>4832</v>
      </c>
      <c r="N696" s="51"/>
    </row>
    <row r="697" spans="1:14" x14ac:dyDescent="0.3">
      <c r="A697" s="7" t="s">
        <v>3590</v>
      </c>
      <c r="B697" s="7" t="s">
        <v>3591</v>
      </c>
      <c r="C697" s="7" t="s">
        <v>1218</v>
      </c>
      <c r="D697" s="7" t="s">
        <v>1810</v>
      </c>
      <c r="E697" s="7" t="s">
        <v>172</v>
      </c>
      <c r="F697" s="7" t="s">
        <v>3592</v>
      </c>
      <c r="G697" s="30">
        <v>1</v>
      </c>
      <c r="H697" s="30">
        <v>1</v>
      </c>
      <c r="I697" s="31">
        <v>0</v>
      </c>
      <c r="J697" s="32">
        <v>1</v>
      </c>
      <c r="K697" s="33">
        <v>0</v>
      </c>
      <c r="L697" s="34">
        <v>0</v>
      </c>
      <c r="M697" s="51" t="s">
        <v>4832</v>
      </c>
      <c r="N697" s="51"/>
    </row>
    <row r="698" spans="1:14" x14ac:dyDescent="0.3">
      <c r="A698" s="7" t="s">
        <v>3593</v>
      </c>
      <c r="B698" s="7" t="s">
        <v>3594</v>
      </c>
      <c r="C698" s="7" t="s">
        <v>1749</v>
      </c>
      <c r="D698" s="7" t="s">
        <v>3595</v>
      </c>
      <c r="E698" s="7" t="s">
        <v>1763</v>
      </c>
      <c r="F698" s="7" t="s">
        <v>3596</v>
      </c>
      <c r="G698" s="30">
        <v>1</v>
      </c>
      <c r="H698" s="30">
        <v>1</v>
      </c>
      <c r="I698" s="31">
        <v>0</v>
      </c>
      <c r="J698" s="32">
        <v>1</v>
      </c>
      <c r="K698" s="33">
        <v>0</v>
      </c>
      <c r="L698" s="34">
        <v>0</v>
      </c>
      <c r="M698" s="51" t="s">
        <v>4833</v>
      </c>
      <c r="N698" s="51"/>
    </row>
    <row r="699" spans="1:14" x14ac:dyDescent="0.3">
      <c r="A699" s="7" t="s">
        <v>3597</v>
      </c>
      <c r="B699" s="7" t="s">
        <v>3598</v>
      </c>
      <c r="C699" s="7" t="s">
        <v>3599</v>
      </c>
      <c r="D699" s="7" t="s">
        <v>1328</v>
      </c>
      <c r="E699" s="7" t="s">
        <v>91</v>
      </c>
      <c r="F699" s="7" t="s">
        <v>3600</v>
      </c>
      <c r="G699" s="30">
        <v>1</v>
      </c>
      <c r="H699" s="30">
        <v>1</v>
      </c>
      <c r="I699" s="31">
        <v>0</v>
      </c>
      <c r="J699" s="32">
        <v>1</v>
      </c>
      <c r="K699" s="33">
        <v>0</v>
      </c>
      <c r="L699" s="34">
        <v>0</v>
      </c>
      <c r="M699" s="51" t="s">
        <v>4833</v>
      </c>
      <c r="N699" s="51"/>
    </row>
    <row r="700" spans="1:14" x14ac:dyDescent="0.3">
      <c r="A700" s="7" t="s">
        <v>3601</v>
      </c>
      <c r="B700" s="7" t="s">
        <v>3602</v>
      </c>
      <c r="C700" s="7" t="s">
        <v>3603</v>
      </c>
      <c r="D700" s="7" t="s">
        <v>3604</v>
      </c>
      <c r="E700" s="7" t="s">
        <v>66</v>
      </c>
      <c r="F700" s="7" t="s">
        <v>3605</v>
      </c>
      <c r="G700" s="30">
        <v>1</v>
      </c>
      <c r="H700" s="30">
        <v>1</v>
      </c>
      <c r="I700" s="31">
        <v>0</v>
      </c>
      <c r="J700" s="32">
        <v>1</v>
      </c>
      <c r="K700" s="33">
        <v>0</v>
      </c>
      <c r="L700" s="34">
        <v>0</v>
      </c>
      <c r="M700" s="51" t="s">
        <v>4832</v>
      </c>
      <c r="N700" s="51"/>
    </row>
    <row r="701" spans="1:14" x14ac:dyDescent="0.3">
      <c r="A701" s="7" t="s">
        <v>3606</v>
      </c>
      <c r="B701" s="7" t="s">
        <v>3607</v>
      </c>
      <c r="C701" s="7" t="s">
        <v>2956</v>
      </c>
      <c r="D701" s="7" t="s">
        <v>1411</v>
      </c>
      <c r="E701" s="7" t="s">
        <v>91</v>
      </c>
      <c r="F701" s="7" t="s">
        <v>3608</v>
      </c>
      <c r="G701" s="30">
        <v>1</v>
      </c>
      <c r="H701" s="30">
        <v>1</v>
      </c>
      <c r="I701" s="31">
        <v>0</v>
      </c>
      <c r="J701" s="32">
        <v>1</v>
      </c>
      <c r="K701" s="33">
        <v>0</v>
      </c>
      <c r="L701" s="34">
        <v>0</v>
      </c>
      <c r="M701" s="51" t="s">
        <v>4832</v>
      </c>
      <c r="N701" s="51"/>
    </row>
    <row r="702" spans="1:14" x14ac:dyDescent="0.3">
      <c r="A702" s="7" t="s">
        <v>1071</v>
      </c>
      <c r="B702" s="7" t="s">
        <v>3609</v>
      </c>
      <c r="C702" s="7" t="s">
        <v>3610</v>
      </c>
      <c r="D702" s="7" t="s">
        <v>1254</v>
      </c>
      <c r="E702" s="7" t="s">
        <v>1039</v>
      </c>
      <c r="F702" s="7" t="s">
        <v>3611</v>
      </c>
      <c r="G702" s="30">
        <v>1</v>
      </c>
      <c r="H702" s="30">
        <v>1</v>
      </c>
      <c r="I702" s="31">
        <v>0</v>
      </c>
      <c r="J702" s="32">
        <v>0</v>
      </c>
      <c r="K702" s="33">
        <v>0</v>
      </c>
      <c r="L702" s="34">
        <v>1</v>
      </c>
      <c r="M702" s="51" t="s">
        <v>4834</v>
      </c>
      <c r="N702" s="51"/>
    </row>
    <row r="703" spans="1:14" x14ac:dyDescent="0.3">
      <c r="A703" s="7" t="s">
        <v>3612</v>
      </c>
      <c r="B703" s="7" t="s">
        <v>3613</v>
      </c>
      <c r="C703" s="7" t="s">
        <v>1664</v>
      </c>
      <c r="D703" s="7" t="s">
        <v>1649</v>
      </c>
      <c r="E703" s="7" t="s">
        <v>3614</v>
      </c>
      <c r="F703" s="7" t="s">
        <v>3615</v>
      </c>
      <c r="G703" s="30">
        <v>1</v>
      </c>
      <c r="H703" s="30">
        <v>1</v>
      </c>
      <c r="I703" s="31">
        <v>1</v>
      </c>
      <c r="J703" s="32">
        <v>0</v>
      </c>
      <c r="K703" s="33">
        <v>0</v>
      </c>
      <c r="L703" s="34">
        <v>0</v>
      </c>
      <c r="M703" s="51" t="s">
        <v>4833</v>
      </c>
      <c r="N703" s="51"/>
    </row>
    <row r="704" spans="1:14" x14ac:dyDescent="0.3">
      <c r="A704" s="7" t="s">
        <v>785</v>
      </c>
      <c r="B704" s="7" t="s">
        <v>3616</v>
      </c>
      <c r="C704" s="7" t="s">
        <v>1218</v>
      </c>
      <c r="D704" s="7" t="s">
        <v>1219</v>
      </c>
      <c r="E704" s="7" t="s">
        <v>76</v>
      </c>
      <c r="F704" s="7" t="s">
        <v>3617</v>
      </c>
      <c r="G704" s="30">
        <v>1</v>
      </c>
      <c r="H704" s="30">
        <v>1</v>
      </c>
      <c r="I704" s="31">
        <v>0</v>
      </c>
      <c r="J704" s="32">
        <v>0</v>
      </c>
      <c r="K704" s="33">
        <v>1</v>
      </c>
      <c r="L704" s="34">
        <v>0</v>
      </c>
      <c r="M704" s="51" t="s">
        <v>4834</v>
      </c>
      <c r="N704" s="51"/>
    </row>
    <row r="705" spans="1:14" x14ac:dyDescent="0.3">
      <c r="A705" s="7" t="s">
        <v>3618</v>
      </c>
      <c r="B705" s="7" t="s">
        <v>3295</v>
      </c>
      <c r="C705" s="7" t="s">
        <v>3619</v>
      </c>
      <c r="D705" s="7" t="s">
        <v>1299</v>
      </c>
      <c r="E705" s="7" t="s">
        <v>66</v>
      </c>
      <c r="F705" s="7" t="s">
        <v>3620</v>
      </c>
      <c r="G705" s="30">
        <v>1</v>
      </c>
      <c r="H705" s="30">
        <v>2</v>
      </c>
      <c r="I705" s="31">
        <v>0</v>
      </c>
      <c r="J705" s="32">
        <v>1</v>
      </c>
      <c r="K705" s="33">
        <v>0</v>
      </c>
      <c r="L705" s="34">
        <v>0</v>
      </c>
      <c r="M705" s="51" t="s">
        <v>4833</v>
      </c>
      <c r="N705" s="51"/>
    </row>
    <row r="706" spans="1:14" x14ac:dyDescent="0.3">
      <c r="A706" s="7" t="s">
        <v>3621</v>
      </c>
      <c r="B706" s="7" t="s">
        <v>3622</v>
      </c>
      <c r="C706" s="7" t="s">
        <v>1218</v>
      </c>
      <c r="D706" s="7" t="s">
        <v>1199</v>
      </c>
      <c r="E706" s="7" t="s">
        <v>413</v>
      </c>
      <c r="F706" s="7" t="s">
        <v>3623</v>
      </c>
      <c r="G706" s="30">
        <v>1</v>
      </c>
      <c r="H706" s="30">
        <v>1</v>
      </c>
      <c r="I706" s="31">
        <v>1</v>
      </c>
      <c r="J706" s="32">
        <v>0</v>
      </c>
      <c r="K706" s="33">
        <v>0</v>
      </c>
      <c r="L706" s="34">
        <v>0</v>
      </c>
      <c r="M706" s="51" t="s">
        <v>4831</v>
      </c>
      <c r="N706" s="51"/>
    </row>
    <row r="707" spans="1:14" x14ac:dyDescent="0.3">
      <c r="A707" s="7" t="s">
        <v>3624</v>
      </c>
      <c r="B707" s="7" t="s">
        <v>3625</v>
      </c>
      <c r="C707" s="7" t="s">
        <v>3626</v>
      </c>
      <c r="D707" s="7" t="s">
        <v>1328</v>
      </c>
      <c r="E707" s="7" t="s">
        <v>241</v>
      </c>
      <c r="F707" s="7" t="s">
        <v>3627</v>
      </c>
      <c r="G707" s="30">
        <v>1</v>
      </c>
      <c r="H707" s="30">
        <v>1</v>
      </c>
      <c r="I707" s="31">
        <v>0</v>
      </c>
      <c r="J707" s="32">
        <v>1</v>
      </c>
      <c r="K707" s="33">
        <v>0</v>
      </c>
      <c r="L707" s="34">
        <v>0</v>
      </c>
      <c r="M707" s="51" t="s">
        <v>4833</v>
      </c>
      <c r="N707" s="51"/>
    </row>
    <row r="708" spans="1:14" x14ac:dyDescent="0.3">
      <c r="A708" s="7" t="s">
        <v>417</v>
      </c>
      <c r="B708" s="7" t="s">
        <v>3628</v>
      </c>
      <c r="C708" s="7" t="s">
        <v>1946</v>
      </c>
      <c r="D708" s="7" t="s">
        <v>1357</v>
      </c>
      <c r="E708" s="7" t="s">
        <v>86</v>
      </c>
      <c r="F708" s="7" t="s">
        <v>3629</v>
      </c>
      <c r="G708" s="30">
        <v>1</v>
      </c>
      <c r="H708" s="30">
        <v>2</v>
      </c>
      <c r="I708" s="31">
        <v>0</v>
      </c>
      <c r="J708" s="32">
        <v>0</v>
      </c>
      <c r="K708" s="33">
        <v>1</v>
      </c>
      <c r="L708" s="34">
        <v>0</v>
      </c>
      <c r="M708" s="51" t="s">
        <v>4834</v>
      </c>
      <c r="N708" s="51"/>
    </row>
    <row r="709" spans="1:14" x14ac:dyDescent="0.3">
      <c r="A709" s="7" t="s">
        <v>3630</v>
      </c>
      <c r="B709" s="7" t="s">
        <v>3631</v>
      </c>
      <c r="C709" s="7" t="s">
        <v>3428</v>
      </c>
      <c r="D709" s="7" t="s">
        <v>1328</v>
      </c>
      <c r="E709" s="7" t="s">
        <v>301</v>
      </c>
      <c r="F709" s="7" t="s">
        <v>3632</v>
      </c>
      <c r="G709" s="30">
        <v>1</v>
      </c>
      <c r="H709" s="30">
        <v>5</v>
      </c>
      <c r="I709" s="31">
        <v>1</v>
      </c>
      <c r="J709" s="32">
        <v>0</v>
      </c>
      <c r="K709" s="33">
        <v>0</v>
      </c>
      <c r="L709" s="34">
        <v>0</v>
      </c>
      <c r="M709" s="51" t="s">
        <v>4832</v>
      </c>
      <c r="N709" s="51"/>
    </row>
    <row r="710" spans="1:14" x14ac:dyDescent="0.3">
      <c r="A710" s="7" t="s">
        <v>3633</v>
      </c>
      <c r="B710" s="7" t="s">
        <v>3634</v>
      </c>
      <c r="C710" s="7" t="s">
        <v>2252</v>
      </c>
      <c r="D710" s="7" t="s">
        <v>1649</v>
      </c>
      <c r="E710" s="7" t="s">
        <v>66</v>
      </c>
      <c r="F710" s="7" t="s">
        <v>3635</v>
      </c>
      <c r="G710" s="30">
        <v>1</v>
      </c>
      <c r="H710" s="30">
        <v>1</v>
      </c>
      <c r="I710" s="31">
        <v>0</v>
      </c>
      <c r="J710" s="32">
        <v>1</v>
      </c>
      <c r="K710" s="33">
        <v>0</v>
      </c>
      <c r="L710" s="34">
        <v>0</v>
      </c>
      <c r="M710" s="51" t="s">
        <v>4832</v>
      </c>
      <c r="N710" s="51"/>
    </row>
    <row r="711" spans="1:14" x14ac:dyDescent="0.3">
      <c r="A711" s="7" t="s">
        <v>3636</v>
      </c>
      <c r="B711" s="7" t="s">
        <v>3637</v>
      </c>
      <c r="C711" s="7" t="s">
        <v>3638</v>
      </c>
      <c r="D711" s="7" t="s">
        <v>1362</v>
      </c>
      <c r="E711" s="7" t="s">
        <v>548</v>
      </c>
      <c r="F711" s="7" t="s">
        <v>3639</v>
      </c>
      <c r="G711" s="30">
        <v>1</v>
      </c>
      <c r="H711" s="30">
        <v>1</v>
      </c>
      <c r="I711" s="31">
        <v>0</v>
      </c>
      <c r="J711" s="32">
        <v>1</v>
      </c>
      <c r="K711" s="33">
        <v>0</v>
      </c>
      <c r="L711" s="34">
        <v>0</v>
      </c>
      <c r="M711" s="51" t="s">
        <v>4833</v>
      </c>
      <c r="N711" s="51"/>
    </row>
    <row r="712" spans="1:14" x14ac:dyDescent="0.3">
      <c r="A712" s="7" t="s">
        <v>1108</v>
      </c>
      <c r="B712" s="7" t="s">
        <v>3640</v>
      </c>
      <c r="C712" s="7" t="s">
        <v>3641</v>
      </c>
      <c r="D712" s="7" t="s">
        <v>1219</v>
      </c>
      <c r="E712" s="7" t="s">
        <v>766</v>
      </c>
      <c r="F712" s="7" t="s">
        <v>3642</v>
      </c>
      <c r="G712" s="30">
        <v>1</v>
      </c>
      <c r="H712" s="30">
        <v>1</v>
      </c>
      <c r="I712" s="31">
        <v>0</v>
      </c>
      <c r="J712" s="32">
        <v>0</v>
      </c>
      <c r="K712" s="33">
        <v>0</v>
      </c>
      <c r="L712" s="34">
        <v>1</v>
      </c>
      <c r="M712" s="51" t="s">
        <v>4834</v>
      </c>
      <c r="N712" s="51"/>
    </row>
    <row r="713" spans="1:14" x14ac:dyDescent="0.3">
      <c r="A713" s="7" t="s">
        <v>3643</v>
      </c>
      <c r="B713" s="7" t="s">
        <v>3644</v>
      </c>
      <c r="C713" s="7" t="s">
        <v>3645</v>
      </c>
      <c r="D713" s="7" t="s">
        <v>1357</v>
      </c>
      <c r="E713" s="7" t="s">
        <v>86</v>
      </c>
      <c r="F713" s="7" t="s">
        <v>3646</v>
      </c>
      <c r="G713" s="30">
        <v>1</v>
      </c>
      <c r="H713" s="30">
        <v>1</v>
      </c>
      <c r="I713" s="31">
        <v>0</v>
      </c>
      <c r="J713" s="32">
        <v>1</v>
      </c>
      <c r="K713" s="33">
        <v>0</v>
      </c>
      <c r="L713" s="34">
        <v>0</v>
      </c>
      <c r="M713" s="51" t="s">
        <v>4834</v>
      </c>
      <c r="N713" s="51"/>
    </row>
    <row r="714" spans="1:14" x14ac:dyDescent="0.3">
      <c r="A714" s="7" t="s">
        <v>3647</v>
      </c>
      <c r="B714" s="7" t="s">
        <v>3648</v>
      </c>
      <c r="C714" s="7" t="s">
        <v>1904</v>
      </c>
      <c r="D714" s="7" t="s">
        <v>1328</v>
      </c>
      <c r="E714" s="7" t="s">
        <v>86</v>
      </c>
      <c r="F714" s="7" t="s">
        <v>3649</v>
      </c>
      <c r="G714" s="30">
        <v>1</v>
      </c>
      <c r="H714" s="30">
        <v>1</v>
      </c>
      <c r="I714" s="31">
        <v>0</v>
      </c>
      <c r="J714" s="32">
        <v>1</v>
      </c>
      <c r="K714" s="33">
        <v>0</v>
      </c>
      <c r="L714" s="34">
        <v>0</v>
      </c>
      <c r="M714" s="51" t="s">
        <v>4832</v>
      </c>
      <c r="N714" s="51"/>
    </row>
    <row r="715" spans="1:14" x14ac:dyDescent="0.3">
      <c r="A715" s="7" t="s">
        <v>3650</v>
      </c>
      <c r="B715" s="7" t="s">
        <v>3651</v>
      </c>
      <c r="C715" s="7" t="s">
        <v>1218</v>
      </c>
      <c r="D715" s="7" t="s">
        <v>3652</v>
      </c>
      <c r="E715" s="7" t="s">
        <v>71</v>
      </c>
      <c r="F715" s="7" t="s">
        <v>3653</v>
      </c>
      <c r="G715" s="30">
        <v>1</v>
      </c>
      <c r="H715" s="30">
        <v>1</v>
      </c>
      <c r="I715" s="31">
        <v>0</v>
      </c>
      <c r="J715" s="32">
        <v>1</v>
      </c>
      <c r="K715" s="33">
        <v>0</v>
      </c>
      <c r="L715" s="34">
        <v>0</v>
      </c>
      <c r="M715" s="51" t="s">
        <v>4832</v>
      </c>
      <c r="N715" s="51"/>
    </row>
    <row r="716" spans="1:14" x14ac:dyDescent="0.3">
      <c r="A716" s="7" t="s">
        <v>3654</v>
      </c>
      <c r="B716" s="7" t="s">
        <v>3655</v>
      </c>
      <c r="C716" s="7" t="s">
        <v>3656</v>
      </c>
      <c r="D716" s="7" t="s">
        <v>1400</v>
      </c>
      <c r="E716" s="7" t="s">
        <v>3657</v>
      </c>
      <c r="F716" s="7" t="s">
        <v>3658</v>
      </c>
      <c r="G716" s="30">
        <v>1</v>
      </c>
      <c r="H716" s="30">
        <v>1</v>
      </c>
      <c r="I716" s="31">
        <v>0</v>
      </c>
      <c r="J716" s="32">
        <v>1</v>
      </c>
      <c r="K716" s="33">
        <v>0</v>
      </c>
      <c r="L716" s="34">
        <v>0</v>
      </c>
      <c r="M716" s="51" t="s">
        <v>4832</v>
      </c>
      <c r="N716" s="51"/>
    </row>
    <row r="717" spans="1:14" x14ac:dyDescent="0.3">
      <c r="A717" s="7" t="s">
        <v>3659</v>
      </c>
      <c r="B717" s="7" t="s">
        <v>3660</v>
      </c>
      <c r="C717" s="7" t="s">
        <v>3661</v>
      </c>
      <c r="D717" s="7" t="s">
        <v>3662</v>
      </c>
      <c r="E717" s="7" t="s">
        <v>215</v>
      </c>
      <c r="F717" s="7" t="s">
        <v>3663</v>
      </c>
      <c r="G717" s="30">
        <v>1</v>
      </c>
      <c r="H717" s="30">
        <v>1</v>
      </c>
      <c r="I717" s="31">
        <v>0</v>
      </c>
      <c r="J717" s="32">
        <v>1</v>
      </c>
      <c r="K717" s="33">
        <v>0</v>
      </c>
      <c r="L717" s="34">
        <v>0</v>
      </c>
      <c r="M717" s="51" t="s">
        <v>4832</v>
      </c>
      <c r="N717" s="51"/>
    </row>
    <row r="718" spans="1:14" x14ac:dyDescent="0.3">
      <c r="A718" s="7" t="s">
        <v>78</v>
      </c>
      <c r="B718" s="7" t="s">
        <v>3664</v>
      </c>
      <c r="C718" s="7" t="s">
        <v>3665</v>
      </c>
      <c r="D718" s="7" t="s">
        <v>1261</v>
      </c>
      <c r="E718" s="7" t="s">
        <v>81</v>
      </c>
      <c r="F718" s="7" t="s">
        <v>3666</v>
      </c>
      <c r="G718" s="30">
        <v>1</v>
      </c>
      <c r="H718" s="30">
        <v>1</v>
      </c>
      <c r="I718" s="31">
        <v>0</v>
      </c>
      <c r="J718" s="32">
        <v>0</v>
      </c>
      <c r="K718" s="33">
        <v>1</v>
      </c>
      <c r="L718" s="34">
        <v>0</v>
      </c>
      <c r="M718" s="51" t="s">
        <v>4834</v>
      </c>
      <c r="N718" s="51"/>
    </row>
    <row r="719" spans="1:14" x14ac:dyDescent="0.3">
      <c r="A719" s="7" t="s">
        <v>3667</v>
      </c>
      <c r="B719" s="7" t="s">
        <v>3668</v>
      </c>
      <c r="C719" s="7" t="s">
        <v>1218</v>
      </c>
      <c r="D719" s="7" t="s">
        <v>1349</v>
      </c>
      <c r="E719" s="7" t="s">
        <v>76</v>
      </c>
      <c r="F719" s="7" t="s">
        <v>3669</v>
      </c>
      <c r="G719" s="30">
        <v>1</v>
      </c>
      <c r="H719" s="30">
        <v>1</v>
      </c>
      <c r="I719" s="31">
        <v>0</v>
      </c>
      <c r="J719" s="32">
        <v>1</v>
      </c>
      <c r="K719" s="33">
        <v>0</v>
      </c>
      <c r="L719" s="34">
        <v>0</v>
      </c>
      <c r="M719" s="51" t="s">
        <v>4832</v>
      </c>
      <c r="N719" s="51"/>
    </row>
    <row r="720" spans="1:14" x14ac:dyDescent="0.3">
      <c r="A720" s="7" t="s">
        <v>3670</v>
      </c>
      <c r="B720" s="7" t="s">
        <v>3671</v>
      </c>
      <c r="C720" s="7" t="s">
        <v>3672</v>
      </c>
      <c r="D720" s="7" t="s">
        <v>3673</v>
      </c>
      <c r="E720" s="7" t="s">
        <v>241</v>
      </c>
      <c r="F720" s="7" t="s">
        <v>3674</v>
      </c>
      <c r="G720" s="30">
        <v>1</v>
      </c>
      <c r="H720" s="30">
        <v>2</v>
      </c>
      <c r="I720" s="31">
        <v>0</v>
      </c>
      <c r="J720" s="32">
        <v>1</v>
      </c>
      <c r="K720" s="33">
        <v>0</v>
      </c>
      <c r="L720" s="34">
        <v>0</v>
      </c>
      <c r="M720" s="51" t="s">
        <v>4832</v>
      </c>
      <c r="N720" s="51"/>
    </row>
    <row r="721" spans="1:14" x14ac:dyDescent="0.3">
      <c r="A721" s="7" t="s">
        <v>3675</v>
      </c>
      <c r="B721" s="7" t="s">
        <v>3676</v>
      </c>
      <c r="C721" s="7" t="s">
        <v>3677</v>
      </c>
      <c r="D721" s="7" t="s">
        <v>3678</v>
      </c>
      <c r="E721" s="7" t="s">
        <v>413</v>
      </c>
      <c r="F721" s="7" t="s">
        <v>3679</v>
      </c>
      <c r="G721" s="30">
        <v>1</v>
      </c>
      <c r="H721" s="30">
        <v>2</v>
      </c>
      <c r="I721" s="31">
        <v>0</v>
      </c>
      <c r="J721" s="32">
        <v>1</v>
      </c>
      <c r="K721" s="33">
        <v>0</v>
      </c>
      <c r="L721" s="34">
        <v>0</v>
      </c>
      <c r="M721" s="51" t="s">
        <v>4830</v>
      </c>
      <c r="N721" s="51"/>
    </row>
    <row r="722" spans="1:14" x14ac:dyDescent="0.3">
      <c r="A722" s="7" t="s">
        <v>3680</v>
      </c>
      <c r="B722" s="7" t="s">
        <v>3681</v>
      </c>
      <c r="C722" s="7" t="s">
        <v>3682</v>
      </c>
      <c r="D722" s="7" t="s">
        <v>1715</v>
      </c>
      <c r="E722" s="7" t="s">
        <v>71</v>
      </c>
      <c r="F722" s="7" t="s">
        <v>3683</v>
      </c>
      <c r="G722" s="30">
        <v>1</v>
      </c>
      <c r="H722" s="30">
        <v>1</v>
      </c>
      <c r="I722" s="31">
        <v>0</v>
      </c>
      <c r="J722" s="32">
        <v>1</v>
      </c>
      <c r="K722" s="33">
        <v>0</v>
      </c>
      <c r="L722" s="34">
        <v>0</v>
      </c>
      <c r="M722" s="51" t="s">
        <v>4832</v>
      </c>
      <c r="N722" s="51"/>
    </row>
    <row r="723" spans="1:14" x14ac:dyDescent="0.3">
      <c r="A723" s="7" t="s">
        <v>3684</v>
      </c>
      <c r="B723" s="7" t="s">
        <v>3685</v>
      </c>
      <c r="C723" s="7" t="s">
        <v>3686</v>
      </c>
      <c r="D723" s="7" t="s">
        <v>1323</v>
      </c>
      <c r="E723" s="7" t="s">
        <v>413</v>
      </c>
      <c r="F723" s="7" t="s">
        <v>3687</v>
      </c>
      <c r="G723" s="30">
        <v>1</v>
      </c>
      <c r="H723" s="30">
        <v>1</v>
      </c>
      <c r="I723" s="31">
        <v>0</v>
      </c>
      <c r="J723" s="32">
        <v>1</v>
      </c>
      <c r="K723" s="33">
        <v>0</v>
      </c>
      <c r="L723" s="34">
        <v>0</v>
      </c>
      <c r="M723" s="51" t="s">
        <v>4830</v>
      </c>
      <c r="N723" s="51"/>
    </row>
    <row r="724" spans="1:14" x14ac:dyDescent="0.3">
      <c r="A724" s="7" t="s">
        <v>111</v>
      </c>
      <c r="B724" s="7" t="s">
        <v>112</v>
      </c>
      <c r="C724" s="7" t="s">
        <v>1228</v>
      </c>
      <c r="D724" s="7" t="s">
        <v>1339</v>
      </c>
      <c r="E724" s="7" t="s">
        <v>91</v>
      </c>
      <c r="F724" s="7" t="s">
        <v>3688</v>
      </c>
      <c r="G724" s="30">
        <v>1</v>
      </c>
      <c r="H724" s="30">
        <v>1</v>
      </c>
      <c r="I724" s="31">
        <v>0</v>
      </c>
      <c r="J724" s="32">
        <v>0</v>
      </c>
      <c r="K724" s="33">
        <v>1</v>
      </c>
      <c r="L724" s="34">
        <v>0</v>
      </c>
      <c r="M724" s="51" t="s">
        <v>4834</v>
      </c>
      <c r="N724" s="51"/>
    </row>
    <row r="725" spans="1:14" x14ac:dyDescent="0.3">
      <c r="A725" s="7" t="s">
        <v>3689</v>
      </c>
      <c r="B725" s="7" t="s">
        <v>2353</v>
      </c>
      <c r="C725" s="7" t="s">
        <v>1218</v>
      </c>
      <c r="D725" s="7" t="s">
        <v>1581</v>
      </c>
      <c r="E725" s="7" t="s">
        <v>172</v>
      </c>
      <c r="F725" s="7" t="s">
        <v>3690</v>
      </c>
      <c r="G725" s="30">
        <v>1</v>
      </c>
      <c r="H725" s="30">
        <v>1</v>
      </c>
      <c r="I725" s="31">
        <v>0</v>
      </c>
      <c r="J725" s="32">
        <v>1</v>
      </c>
      <c r="K725" s="33">
        <v>0</v>
      </c>
      <c r="L725" s="34">
        <v>0</v>
      </c>
      <c r="M725" s="51" t="s">
        <v>4832</v>
      </c>
      <c r="N725" s="51"/>
    </row>
    <row r="726" spans="1:14" x14ac:dyDescent="0.3">
      <c r="A726" s="7" t="s">
        <v>3691</v>
      </c>
      <c r="B726" s="7" t="s">
        <v>3692</v>
      </c>
      <c r="C726" s="7" t="s">
        <v>3693</v>
      </c>
      <c r="D726" s="7" t="s">
        <v>1199</v>
      </c>
      <c r="E726" s="7" t="s">
        <v>71</v>
      </c>
      <c r="F726" s="7" t="s">
        <v>3694</v>
      </c>
      <c r="G726" s="30">
        <v>1</v>
      </c>
      <c r="H726" s="30">
        <v>10</v>
      </c>
      <c r="I726" s="31">
        <v>1</v>
      </c>
      <c r="J726" s="32">
        <v>0</v>
      </c>
      <c r="K726" s="33">
        <v>0</v>
      </c>
      <c r="L726" s="34">
        <v>0</v>
      </c>
      <c r="M726" s="51" t="s">
        <v>4832</v>
      </c>
      <c r="N726" s="51"/>
    </row>
    <row r="727" spans="1:14" x14ac:dyDescent="0.3">
      <c r="A727" s="7" t="s">
        <v>3695</v>
      </c>
      <c r="B727" s="7" t="s">
        <v>3696</v>
      </c>
      <c r="C727" s="7" t="s">
        <v>3697</v>
      </c>
      <c r="D727" s="7" t="s">
        <v>1199</v>
      </c>
      <c r="E727" s="7" t="s">
        <v>3280</v>
      </c>
      <c r="F727" s="7" t="s">
        <v>3698</v>
      </c>
      <c r="G727" s="30">
        <v>1</v>
      </c>
      <c r="H727" s="30">
        <v>1</v>
      </c>
      <c r="I727" s="31">
        <v>0</v>
      </c>
      <c r="J727" s="32">
        <v>1</v>
      </c>
      <c r="K727" s="33">
        <v>0</v>
      </c>
      <c r="L727" s="34">
        <v>0</v>
      </c>
      <c r="M727" s="51" t="s">
        <v>4832</v>
      </c>
      <c r="N727" s="51"/>
    </row>
    <row r="728" spans="1:14" x14ac:dyDescent="0.3">
      <c r="A728" s="7" t="s">
        <v>3699</v>
      </c>
      <c r="B728" s="7" t="s">
        <v>1683</v>
      </c>
      <c r="C728" s="7" t="s">
        <v>1428</v>
      </c>
      <c r="D728" s="7" t="s">
        <v>1328</v>
      </c>
      <c r="E728" s="7" t="s">
        <v>86</v>
      </c>
      <c r="F728" s="7" t="s">
        <v>3700</v>
      </c>
      <c r="G728" s="30">
        <v>1</v>
      </c>
      <c r="H728" s="30">
        <v>2</v>
      </c>
      <c r="I728" s="31">
        <v>0</v>
      </c>
      <c r="J728" s="32">
        <v>1</v>
      </c>
      <c r="K728" s="33">
        <v>0</v>
      </c>
      <c r="L728" s="34">
        <v>0</v>
      </c>
      <c r="M728" s="51" t="s">
        <v>4832</v>
      </c>
      <c r="N728" s="51"/>
    </row>
    <row r="729" spans="1:14" x14ac:dyDescent="0.3">
      <c r="A729" s="7" t="s">
        <v>3701</v>
      </c>
      <c r="B729" s="7" t="s">
        <v>3702</v>
      </c>
      <c r="C729" s="7" t="s">
        <v>3703</v>
      </c>
      <c r="D729" s="7" t="s">
        <v>1199</v>
      </c>
      <c r="E729" s="7" t="s">
        <v>548</v>
      </c>
      <c r="F729" s="7" t="s">
        <v>3704</v>
      </c>
      <c r="G729" s="30">
        <v>1</v>
      </c>
      <c r="H729" s="30">
        <v>2</v>
      </c>
      <c r="I729" s="31">
        <v>0</v>
      </c>
      <c r="J729" s="32">
        <v>1</v>
      </c>
      <c r="K729" s="33">
        <v>0</v>
      </c>
      <c r="L729" s="34">
        <v>0</v>
      </c>
      <c r="M729" s="51" t="s">
        <v>4833</v>
      </c>
      <c r="N729" s="51"/>
    </row>
    <row r="730" spans="1:14" x14ac:dyDescent="0.3">
      <c r="A730" s="7" t="s">
        <v>764</v>
      </c>
      <c r="B730" s="7" t="s">
        <v>3705</v>
      </c>
      <c r="C730" s="7" t="s">
        <v>1218</v>
      </c>
      <c r="D730" s="7" t="s">
        <v>1362</v>
      </c>
      <c r="E730" s="7" t="s">
        <v>766</v>
      </c>
      <c r="F730" s="7" t="s">
        <v>3706</v>
      </c>
      <c r="G730" s="30">
        <v>1</v>
      </c>
      <c r="H730" s="30">
        <v>1</v>
      </c>
      <c r="I730" s="31">
        <v>0</v>
      </c>
      <c r="J730" s="32">
        <v>0</v>
      </c>
      <c r="K730" s="33">
        <v>1</v>
      </c>
      <c r="L730" s="34">
        <v>0</v>
      </c>
      <c r="M730" s="51" t="s">
        <v>4834</v>
      </c>
      <c r="N730" s="51"/>
    </row>
    <row r="731" spans="1:14" x14ac:dyDescent="0.3">
      <c r="A731" s="7" t="s">
        <v>443</v>
      </c>
      <c r="B731" s="7" t="s">
        <v>3707</v>
      </c>
      <c r="C731" s="7" t="s">
        <v>3708</v>
      </c>
      <c r="D731" s="7" t="s">
        <v>1328</v>
      </c>
      <c r="E731" s="7" t="s">
        <v>86</v>
      </c>
      <c r="F731" s="7" t="s">
        <v>3709</v>
      </c>
      <c r="G731" s="30">
        <v>1</v>
      </c>
      <c r="H731" s="30">
        <v>2</v>
      </c>
      <c r="I731" s="31">
        <v>0</v>
      </c>
      <c r="J731" s="32">
        <v>0</v>
      </c>
      <c r="K731" s="33">
        <v>1</v>
      </c>
      <c r="L731" s="34">
        <v>0</v>
      </c>
      <c r="M731" s="51" t="s">
        <v>4834</v>
      </c>
      <c r="N731" s="51"/>
    </row>
    <row r="732" spans="1:14" x14ac:dyDescent="0.3">
      <c r="A732" s="7" t="s">
        <v>354</v>
      </c>
      <c r="B732" s="7" t="s">
        <v>1326</v>
      </c>
      <c r="C732" s="7" t="s">
        <v>1878</v>
      </c>
      <c r="D732" s="7" t="s">
        <v>1328</v>
      </c>
      <c r="E732" s="7" t="s">
        <v>86</v>
      </c>
      <c r="F732" s="7" t="s">
        <v>3710</v>
      </c>
      <c r="G732" s="30">
        <v>1</v>
      </c>
      <c r="H732" s="30">
        <v>3</v>
      </c>
      <c r="I732" s="31">
        <v>0</v>
      </c>
      <c r="J732" s="32">
        <v>0</v>
      </c>
      <c r="K732" s="33">
        <v>1</v>
      </c>
      <c r="L732" s="34">
        <v>0</v>
      </c>
      <c r="M732" s="51" t="s">
        <v>4834</v>
      </c>
      <c r="N732" s="51"/>
    </row>
    <row r="733" spans="1:14" x14ac:dyDescent="0.3">
      <c r="A733" s="7" t="s">
        <v>369</v>
      </c>
      <c r="B733" s="7" t="s">
        <v>3711</v>
      </c>
      <c r="C733" s="7" t="s">
        <v>3712</v>
      </c>
      <c r="D733" s="7" t="s">
        <v>1299</v>
      </c>
      <c r="E733" s="7" t="s">
        <v>177</v>
      </c>
      <c r="F733" s="7" t="s">
        <v>3713</v>
      </c>
      <c r="G733" s="30">
        <v>1</v>
      </c>
      <c r="H733" s="30">
        <v>1</v>
      </c>
      <c r="I733" s="31">
        <v>0</v>
      </c>
      <c r="J733" s="32">
        <v>0</v>
      </c>
      <c r="K733" s="33">
        <v>1</v>
      </c>
      <c r="L733" s="34">
        <v>0</v>
      </c>
      <c r="M733" s="51" t="s">
        <v>4834</v>
      </c>
      <c r="N733" s="51"/>
    </row>
    <row r="734" spans="1:14" x14ac:dyDescent="0.3">
      <c r="A734" s="7" t="s">
        <v>657</v>
      </c>
      <c r="B734" s="7" t="s">
        <v>3714</v>
      </c>
      <c r="C734" s="7" t="s">
        <v>1218</v>
      </c>
      <c r="D734" s="7" t="s">
        <v>2876</v>
      </c>
      <c r="E734" s="7" t="s">
        <v>637</v>
      </c>
      <c r="F734" s="7" t="s">
        <v>3715</v>
      </c>
      <c r="G734" s="30">
        <v>1</v>
      </c>
      <c r="H734" s="30">
        <v>1</v>
      </c>
      <c r="I734" s="31">
        <v>0</v>
      </c>
      <c r="J734" s="32">
        <v>0</v>
      </c>
      <c r="K734" s="33">
        <v>1</v>
      </c>
      <c r="L734" s="34">
        <v>0</v>
      </c>
      <c r="M734" s="51" t="s">
        <v>4834</v>
      </c>
      <c r="N734" s="51"/>
    </row>
    <row r="735" spans="1:14" x14ac:dyDescent="0.3">
      <c r="A735" s="7" t="s">
        <v>787</v>
      </c>
      <c r="B735" s="7" t="s">
        <v>788</v>
      </c>
      <c r="C735" s="7" t="s">
        <v>3716</v>
      </c>
      <c r="D735" s="7" t="s">
        <v>1357</v>
      </c>
      <c r="E735" s="7" t="s">
        <v>86</v>
      </c>
      <c r="F735" s="7" t="s">
        <v>3717</v>
      </c>
      <c r="G735" s="30">
        <v>1</v>
      </c>
      <c r="H735" s="30">
        <v>1</v>
      </c>
      <c r="I735" s="31">
        <v>0</v>
      </c>
      <c r="J735" s="32">
        <v>0</v>
      </c>
      <c r="K735" s="33">
        <v>1</v>
      </c>
      <c r="L735" s="34">
        <v>0</v>
      </c>
      <c r="M735" s="51" t="s">
        <v>4834</v>
      </c>
      <c r="N735" s="51"/>
    </row>
    <row r="736" spans="1:14" x14ac:dyDescent="0.3">
      <c r="A736" s="7" t="s">
        <v>3718</v>
      </c>
      <c r="B736" s="7" t="s">
        <v>3719</v>
      </c>
      <c r="C736" s="7" t="s">
        <v>3720</v>
      </c>
      <c r="D736" s="7" t="s">
        <v>1328</v>
      </c>
      <c r="E736" s="7" t="s">
        <v>66</v>
      </c>
      <c r="F736" s="7" t="s">
        <v>3721</v>
      </c>
      <c r="G736" s="30">
        <v>1</v>
      </c>
      <c r="H736" s="30">
        <v>3</v>
      </c>
      <c r="I736" s="31">
        <v>0</v>
      </c>
      <c r="J736" s="32">
        <v>1</v>
      </c>
      <c r="K736" s="33">
        <v>0</v>
      </c>
      <c r="L736" s="34">
        <v>0</v>
      </c>
      <c r="M736" s="51" t="s">
        <v>4833</v>
      </c>
      <c r="N736" s="51"/>
    </row>
    <row r="737" spans="1:14" x14ac:dyDescent="0.3">
      <c r="A737" s="7" t="s">
        <v>3722</v>
      </c>
      <c r="B737" s="7" t="s">
        <v>3723</v>
      </c>
      <c r="C737" s="7" t="s">
        <v>3724</v>
      </c>
      <c r="D737" s="7" t="s">
        <v>1194</v>
      </c>
      <c r="E737" s="7" t="s">
        <v>76</v>
      </c>
      <c r="F737" s="7" t="s">
        <v>3725</v>
      </c>
      <c r="G737" s="30">
        <v>1</v>
      </c>
      <c r="H737" s="30">
        <v>1</v>
      </c>
      <c r="I737" s="31">
        <v>0</v>
      </c>
      <c r="J737" s="32">
        <v>1</v>
      </c>
      <c r="K737" s="33">
        <v>0</v>
      </c>
      <c r="L737" s="34">
        <v>0</v>
      </c>
      <c r="M737" s="51" t="s">
        <v>4834</v>
      </c>
      <c r="N737" s="51"/>
    </row>
    <row r="738" spans="1:14" x14ac:dyDescent="0.3">
      <c r="A738" s="7" t="s">
        <v>3726</v>
      </c>
      <c r="B738" s="7" t="s">
        <v>1636</v>
      </c>
      <c r="C738" s="7" t="s">
        <v>1637</v>
      </c>
      <c r="D738" s="7" t="s">
        <v>1649</v>
      </c>
      <c r="E738" s="7" t="s">
        <v>76</v>
      </c>
      <c r="F738" s="7" t="s">
        <v>1638</v>
      </c>
      <c r="G738" s="30">
        <v>1</v>
      </c>
      <c r="H738" s="30">
        <v>1</v>
      </c>
      <c r="I738" s="31">
        <v>0</v>
      </c>
      <c r="J738" s="32">
        <v>1</v>
      </c>
      <c r="K738" s="33">
        <v>0</v>
      </c>
      <c r="L738" s="34">
        <v>0</v>
      </c>
      <c r="M738" s="51" t="s">
        <v>4832</v>
      </c>
      <c r="N738" s="51"/>
    </row>
    <row r="739" spans="1:14" x14ac:dyDescent="0.3">
      <c r="A739" s="7" t="s">
        <v>3727</v>
      </c>
      <c r="B739" s="7" t="s">
        <v>3728</v>
      </c>
      <c r="C739" s="7" t="s">
        <v>3729</v>
      </c>
      <c r="D739" s="7" t="s">
        <v>3730</v>
      </c>
      <c r="E739" s="7" t="s">
        <v>3731</v>
      </c>
      <c r="F739" s="7" t="s">
        <v>3732</v>
      </c>
      <c r="G739" s="30">
        <v>1</v>
      </c>
      <c r="H739" s="30">
        <v>1</v>
      </c>
      <c r="I739" s="31">
        <v>0</v>
      </c>
      <c r="J739" s="32">
        <v>1</v>
      </c>
      <c r="K739" s="33">
        <v>0</v>
      </c>
      <c r="L739" s="34">
        <v>0</v>
      </c>
      <c r="M739" s="51" t="s">
        <v>4832</v>
      </c>
      <c r="N739" s="51"/>
    </row>
    <row r="740" spans="1:14" x14ac:dyDescent="0.3">
      <c r="A740" s="7" t="s">
        <v>3733</v>
      </c>
      <c r="B740" s="7" t="s">
        <v>2824</v>
      </c>
      <c r="C740" s="7" t="s">
        <v>3734</v>
      </c>
      <c r="D740" s="7" t="s">
        <v>1328</v>
      </c>
      <c r="E740" s="7" t="s">
        <v>91</v>
      </c>
      <c r="F740" s="7" t="s">
        <v>3735</v>
      </c>
      <c r="G740" s="30">
        <v>1</v>
      </c>
      <c r="H740" s="30">
        <v>1</v>
      </c>
      <c r="I740" s="31">
        <v>1</v>
      </c>
      <c r="J740" s="32">
        <v>0</v>
      </c>
      <c r="K740" s="33">
        <v>0</v>
      </c>
      <c r="L740" s="34">
        <v>0</v>
      </c>
      <c r="M740" s="51" t="s">
        <v>4833</v>
      </c>
      <c r="N740" s="51"/>
    </row>
    <row r="741" spans="1:14" x14ac:dyDescent="0.3">
      <c r="A741" s="7" t="s">
        <v>772</v>
      </c>
      <c r="B741" s="7" t="s">
        <v>3736</v>
      </c>
      <c r="C741" s="7" t="s">
        <v>1218</v>
      </c>
      <c r="D741" s="7" t="s">
        <v>1349</v>
      </c>
      <c r="E741" s="7" t="s">
        <v>76</v>
      </c>
      <c r="F741" s="7" t="s">
        <v>3737</v>
      </c>
      <c r="G741" s="30">
        <v>1</v>
      </c>
      <c r="H741" s="30">
        <v>1</v>
      </c>
      <c r="I741" s="31">
        <v>0</v>
      </c>
      <c r="J741" s="32">
        <v>0</v>
      </c>
      <c r="K741" s="33">
        <v>1</v>
      </c>
      <c r="L741" s="34">
        <v>0</v>
      </c>
      <c r="M741" s="51" t="s">
        <v>4834</v>
      </c>
      <c r="N741" s="51"/>
    </row>
    <row r="742" spans="1:14" x14ac:dyDescent="0.3">
      <c r="A742" s="7" t="s">
        <v>848</v>
      </c>
      <c r="B742" s="7" t="s">
        <v>3738</v>
      </c>
      <c r="C742" s="7" t="s">
        <v>3739</v>
      </c>
      <c r="D742" s="7" t="s">
        <v>1199</v>
      </c>
      <c r="E742" s="7" t="s">
        <v>177</v>
      </c>
      <c r="F742" s="7" t="s">
        <v>3740</v>
      </c>
      <c r="G742" s="30">
        <v>1</v>
      </c>
      <c r="H742" s="30">
        <v>2</v>
      </c>
      <c r="I742" s="31">
        <v>0</v>
      </c>
      <c r="J742" s="32">
        <v>0</v>
      </c>
      <c r="K742" s="33">
        <v>1</v>
      </c>
      <c r="L742" s="34">
        <v>0</v>
      </c>
      <c r="M742" s="51" t="s">
        <v>4834</v>
      </c>
      <c r="N742" s="51"/>
    </row>
    <row r="743" spans="1:14" x14ac:dyDescent="0.3">
      <c r="A743" s="7" t="s">
        <v>758</v>
      </c>
      <c r="B743" s="7" t="s">
        <v>3741</v>
      </c>
      <c r="C743" s="7" t="s">
        <v>2017</v>
      </c>
      <c r="D743" s="7" t="s">
        <v>3742</v>
      </c>
      <c r="E743" s="7" t="s">
        <v>215</v>
      </c>
      <c r="F743" s="7" t="s">
        <v>3743</v>
      </c>
      <c r="G743" s="30">
        <v>1</v>
      </c>
      <c r="H743" s="30">
        <v>1</v>
      </c>
      <c r="I743" s="31">
        <v>0</v>
      </c>
      <c r="J743" s="32">
        <v>0</v>
      </c>
      <c r="K743" s="33">
        <v>1</v>
      </c>
      <c r="L743" s="34">
        <v>0</v>
      </c>
      <c r="M743" s="51" t="s">
        <v>4834</v>
      </c>
      <c r="N743" s="51"/>
    </row>
    <row r="744" spans="1:14" x14ac:dyDescent="0.3">
      <c r="A744" s="7" t="s">
        <v>3744</v>
      </c>
      <c r="B744" s="7" t="s">
        <v>3745</v>
      </c>
      <c r="C744" s="7" t="s">
        <v>1502</v>
      </c>
      <c r="D744" s="7" t="s">
        <v>1357</v>
      </c>
      <c r="E744" s="7" t="s">
        <v>86</v>
      </c>
      <c r="F744" s="7" t="s">
        <v>3746</v>
      </c>
      <c r="G744" s="30">
        <v>1</v>
      </c>
      <c r="H744" s="30">
        <v>1</v>
      </c>
      <c r="I744" s="31">
        <v>0</v>
      </c>
      <c r="J744" s="32">
        <v>1</v>
      </c>
      <c r="K744" s="33">
        <v>0</v>
      </c>
      <c r="L744" s="34">
        <v>0</v>
      </c>
      <c r="M744" s="51" t="s">
        <v>4832</v>
      </c>
      <c r="N744" s="51"/>
    </row>
    <row r="745" spans="1:14" x14ac:dyDescent="0.3">
      <c r="A745" s="7" t="s">
        <v>3747</v>
      </c>
      <c r="B745" s="7" t="s">
        <v>3748</v>
      </c>
      <c r="C745" s="7" t="s">
        <v>3749</v>
      </c>
      <c r="D745" s="7" t="s">
        <v>3750</v>
      </c>
      <c r="E745" s="7" t="s">
        <v>478</v>
      </c>
      <c r="F745" s="7" t="s">
        <v>3751</v>
      </c>
      <c r="G745" s="30">
        <v>1</v>
      </c>
      <c r="H745" s="30">
        <v>1</v>
      </c>
      <c r="I745" s="31">
        <v>0</v>
      </c>
      <c r="J745" s="32">
        <v>1</v>
      </c>
      <c r="K745" s="33">
        <v>0</v>
      </c>
      <c r="L745" s="34">
        <v>0</v>
      </c>
      <c r="M745" s="51" t="s">
        <v>4832</v>
      </c>
      <c r="N745" s="51"/>
    </row>
    <row r="746" spans="1:14" x14ac:dyDescent="0.3">
      <c r="A746" s="7" t="s">
        <v>3752</v>
      </c>
      <c r="B746" s="7" t="s">
        <v>3753</v>
      </c>
      <c r="C746" s="7" t="s">
        <v>2407</v>
      </c>
      <c r="D746" s="7" t="s">
        <v>1266</v>
      </c>
      <c r="E746" s="7" t="s">
        <v>66</v>
      </c>
      <c r="F746" s="7" t="s">
        <v>3754</v>
      </c>
      <c r="G746" s="30">
        <v>1</v>
      </c>
      <c r="H746" s="30">
        <v>20</v>
      </c>
      <c r="I746" s="31">
        <v>0</v>
      </c>
      <c r="J746" s="32">
        <v>1</v>
      </c>
      <c r="K746" s="33">
        <v>0</v>
      </c>
      <c r="L746" s="34">
        <v>0</v>
      </c>
      <c r="M746" s="51" t="s">
        <v>4833</v>
      </c>
      <c r="N746" s="51"/>
    </row>
    <row r="747" spans="1:14" x14ac:dyDescent="0.3">
      <c r="A747" s="7" t="s">
        <v>3755</v>
      </c>
      <c r="B747" s="7" t="s">
        <v>1789</v>
      </c>
      <c r="C747" s="7" t="s">
        <v>1504</v>
      </c>
      <c r="D747" s="7" t="s">
        <v>1241</v>
      </c>
      <c r="E747" s="7" t="s">
        <v>155</v>
      </c>
      <c r="F747" s="7" t="s">
        <v>3756</v>
      </c>
      <c r="G747" s="30">
        <v>1</v>
      </c>
      <c r="H747" s="30">
        <v>1</v>
      </c>
      <c r="I747" s="31">
        <v>0</v>
      </c>
      <c r="J747" s="32">
        <v>1</v>
      </c>
      <c r="K747" s="33">
        <v>0</v>
      </c>
      <c r="L747" s="34">
        <v>0</v>
      </c>
      <c r="M747" s="51" t="s">
        <v>4832</v>
      </c>
      <c r="N747" s="51"/>
    </row>
    <row r="748" spans="1:14" x14ac:dyDescent="0.3">
      <c r="A748" s="7" t="s">
        <v>3757</v>
      </c>
      <c r="B748" s="7" t="s">
        <v>3758</v>
      </c>
      <c r="C748" s="7" t="s">
        <v>1366</v>
      </c>
      <c r="D748" s="7" t="s">
        <v>1328</v>
      </c>
      <c r="E748" s="7" t="s">
        <v>86</v>
      </c>
      <c r="F748" s="7" t="s">
        <v>3759</v>
      </c>
      <c r="G748" s="30">
        <v>1</v>
      </c>
      <c r="H748" s="30">
        <v>4</v>
      </c>
      <c r="I748" s="31">
        <v>0</v>
      </c>
      <c r="J748" s="32">
        <v>1</v>
      </c>
      <c r="K748" s="33">
        <v>0</v>
      </c>
      <c r="L748" s="34">
        <v>0</v>
      </c>
      <c r="M748" s="51" t="s">
        <v>4833</v>
      </c>
      <c r="N748" s="51"/>
    </row>
    <row r="749" spans="1:14" x14ac:dyDescent="0.3">
      <c r="A749" s="7" t="s">
        <v>3760</v>
      </c>
      <c r="B749" s="7" t="s">
        <v>3761</v>
      </c>
      <c r="C749" s="7" t="s">
        <v>3762</v>
      </c>
      <c r="D749" s="7" t="s">
        <v>1762</v>
      </c>
      <c r="E749" s="7" t="s">
        <v>91</v>
      </c>
      <c r="F749" s="7" t="s">
        <v>3763</v>
      </c>
      <c r="G749" s="30">
        <v>1</v>
      </c>
      <c r="H749" s="30">
        <v>2</v>
      </c>
      <c r="I749" s="31">
        <v>0</v>
      </c>
      <c r="J749" s="32">
        <v>1</v>
      </c>
      <c r="K749" s="33">
        <v>0</v>
      </c>
      <c r="L749" s="34">
        <v>0</v>
      </c>
      <c r="M749" s="51" t="s">
        <v>4833</v>
      </c>
      <c r="N749" s="51"/>
    </row>
    <row r="750" spans="1:14" x14ac:dyDescent="0.3">
      <c r="A750" s="7" t="s">
        <v>1156</v>
      </c>
      <c r="B750" s="7" t="s">
        <v>3764</v>
      </c>
      <c r="C750" s="7" t="s">
        <v>3765</v>
      </c>
      <c r="D750" s="7" t="s">
        <v>1443</v>
      </c>
      <c r="E750" s="7" t="s">
        <v>141</v>
      </c>
      <c r="F750" s="7" t="s">
        <v>3766</v>
      </c>
      <c r="G750" s="30">
        <v>1</v>
      </c>
      <c r="H750" s="30">
        <v>1</v>
      </c>
      <c r="I750" s="31">
        <v>0</v>
      </c>
      <c r="J750" s="32">
        <v>0</v>
      </c>
      <c r="K750" s="33">
        <v>0</v>
      </c>
      <c r="L750" s="34">
        <v>1</v>
      </c>
      <c r="M750" s="51" t="s">
        <v>4834</v>
      </c>
      <c r="N750" s="51"/>
    </row>
    <row r="751" spans="1:14" x14ac:dyDescent="0.3">
      <c r="A751" s="7" t="s">
        <v>3767</v>
      </c>
      <c r="B751" s="7" t="s">
        <v>3768</v>
      </c>
      <c r="C751" s="7" t="s">
        <v>1218</v>
      </c>
      <c r="D751" s="7" t="s">
        <v>3769</v>
      </c>
      <c r="E751" s="7" t="s">
        <v>3770</v>
      </c>
      <c r="F751" s="7" t="s">
        <v>3771</v>
      </c>
      <c r="G751" s="30">
        <v>1</v>
      </c>
      <c r="H751" s="30">
        <v>1</v>
      </c>
      <c r="I751" s="31">
        <v>1</v>
      </c>
      <c r="J751" s="32">
        <v>0</v>
      </c>
      <c r="K751" s="33">
        <v>0</v>
      </c>
      <c r="L751" s="34">
        <v>0</v>
      </c>
      <c r="M751" s="51" t="s">
        <v>4832</v>
      </c>
      <c r="N751" s="51"/>
    </row>
    <row r="752" spans="1:14" x14ac:dyDescent="0.3">
      <c r="A752" s="7" t="s">
        <v>776</v>
      </c>
      <c r="B752" s="7" t="s">
        <v>3772</v>
      </c>
      <c r="C752" s="7" t="s">
        <v>1786</v>
      </c>
      <c r="D752" s="7" t="s">
        <v>1339</v>
      </c>
      <c r="E752" s="7" t="s">
        <v>91</v>
      </c>
      <c r="F752" s="7" t="s">
        <v>3773</v>
      </c>
      <c r="G752" s="30">
        <v>1</v>
      </c>
      <c r="H752" s="30">
        <v>1</v>
      </c>
      <c r="I752" s="31">
        <v>0</v>
      </c>
      <c r="J752" s="32">
        <v>0</v>
      </c>
      <c r="K752" s="33">
        <v>1</v>
      </c>
      <c r="L752" s="34">
        <v>0</v>
      </c>
      <c r="M752" s="51" t="s">
        <v>4834</v>
      </c>
      <c r="N752" s="51"/>
    </row>
    <row r="753" spans="1:14" x14ac:dyDescent="0.3">
      <c r="A753" s="7" t="s">
        <v>3774</v>
      </c>
      <c r="B753" s="7" t="s">
        <v>3775</v>
      </c>
      <c r="C753" s="7" t="s">
        <v>3776</v>
      </c>
      <c r="D753" s="7" t="s">
        <v>1339</v>
      </c>
      <c r="E753" s="7" t="s">
        <v>91</v>
      </c>
      <c r="F753" s="7" t="s">
        <v>3777</v>
      </c>
      <c r="G753" s="30">
        <v>1</v>
      </c>
      <c r="H753" s="30">
        <v>1</v>
      </c>
      <c r="I753" s="31">
        <v>0</v>
      </c>
      <c r="J753" s="32">
        <v>1</v>
      </c>
      <c r="K753" s="33">
        <v>0</v>
      </c>
      <c r="L753" s="34">
        <v>0</v>
      </c>
      <c r="M753" s="51" t="s">
        <v>4832</v>
      </c>
      <c r="N753" s="51"/>
    </row>
    <row r="754" spans="1:14" x14ac:dyDescent="0.3">
      <c r="A754" s="7" t="s">
        <v>348</v>
      </c>
      <c r="B754" s="7" t="s">
        <v>3778</v>
      </c>
      <c r="C754" s="7" t="s">
        <v>1218</v>
      </c>
      <c r="D754" s="7" t="s">
        <v>1299</v>
      </c>
      <c r="E754" s="7" t="s">
        <v>350</v>
      </c>
      <c r="F754" s="7" t="s">
        <v>3779</v>
      </c>
      <c r="G754" s="30">
        <v>1</v>
      </c>
      <c r="H754" s="30">
        <v>1</v>
      </c>
      <c r="I754" s="31">
        <v>0</v>
      </c>
      <c r="J754" s="32">
        <v>0</v>
      </c>
      <c r="K754" s="33">
        <v>1</v>
      </c>
      <c r="L754" s="34">
        <v>0</v>
      </c>
      <c r="M754" s="51" t="s">
        <v>4834</v>
      </c>
      <c r="N754" s="51"/>
    </row>
    <row r="755" spans="1:14" x14ac:dyDescent="0.3">
      <c r="A755" s="7" t="s">
        <v>3780</v>
      </c>
      <c r="B755" s="7" t="s">
        <v>3781</v>
      </c>
      <c r="C755" s="7" t="s">
        <v>3782</v>
      </c>
      <c r="D755" s="7" t="s">
        <v>1209</v>
      </c>
      <c r="E755" s="7" t="s">
        <v>478</v>
      </c>
      <c r="F755" s="7" t="s">
        <v>3783</v>
      </c>
      <c r="G755" s="30">
        <v>1</v>
      </c>
      <c r="H755" s="30">
        <v>4</v>
      </c>
      <c r="I755" s="31">
        <v>1</v>
      </c>
      <c r="J755" s="32">
        <v>0</v>
      </c>
      <c r="K755" s="33">
        <v>0</v>
      </c>
      <c r="L755" s="34">
        <v>0</v>
      </c>
      <c r="M755" s="51" t="s">
        <v>4833</v>
      </c>
      <c r="N755" s="51"/>
    </row>
    <row r="756" spans="1:14" x14ac:dyDescent="0.3">
      <c r="A756" s="7" t="s">
        <v>3784</v>
      </c>
      <c r="B756" s="7" t="s">
        <v>3299</v>
      </c>
      <c r="C756" s="7" t="s">
        <v>1428</v>
      </c>
      <c r="D756" s="7" t="s">
        <v>1357</v>
      </c>
      <c r="E756" s="7" t="s">
        <v>86</v>
      </c>
      <c r="F756" s="7" t="s">
        <v>3785</v>
      </c>
      <c r="G756" s="30">
        <v>1</v>
      </c>
      <c r="H756" s="30">
        <v>2</v>
      </c>
      <c r="I756" s="31">
        <v>0</v>
      </c>
      <c r="J756" s="32">
        <v>1</v>
      </c>
      <c r="K756" s="33">
        <v>0</v>
      </c>
      <c r="L756" s="34">
        <v>0</v>
      </c>
      <c r="M756" s="51" t="s">
        <v>4833</v>
      </c>
      <c r="N756" s="51"/>
    </row>
    <row r="757" spans="1:14" x14ac:dyDescent="0.3">
      <c r="A757" s="7" t="s">
        <v>3786</v>
      </c>
      <c r="B757" s="7" t="s">
        <v>3787</v>
      </c>
      <c r="C757" s="7" t="s">
        <v>3456</v>
      </c>
      <c r="D757" s="7" t="s">
        <v>3788</v>
      </c>
      <c r="E757" s="7" t="s">
        <v>3457</v>
      </c>
      <c r="F757" s="7" t="s">
        <v>3789</v>
      </c>
      <c r="G757" s="30">
        <v>1</v>
      </c>
      <c r="H757" s="30">
        <v>100</v>
      </c>
      <c r="I757" s="31">
        <v>1</v>
      </c>
      <c r="J757" s="32">
        <v>0</v>
      </c>
      <c r="K757" s="33">
        <v>0</v>
      </c>
      <c r="L757" s="34">
        <v>0</v>
      </c>
      <c r="M757" s="51" t="s">
        <v>4833</v>
      </c>
      <c r="N757" s="51"/>
    </row>
    <row r="758" spans="1:14" x14ac:dyDescent="0.3">
      <c r="A758" s="7" t="s">
        <v>1138</v>
      </c>
      <c r="B758" s="7" t="s">
        <v>1139</v>
      </c>
      <c r="C758" s="7" t="s">
        <v>3790</v>
      </c>
      <c r="D758" s="7" t="s">
        <v>1199</v>
      </c>
      <c r="E758" s="7" t="s">
        <v>1130</v>
      </c>
      <c r="F758" s="7" t="s">
        <v>3791</v>
      </c>
      <c r="G758" s="30">
        <v>1</v>
      </c>
      <c r="H758" s="30">
        <v>3</v>
      </c>
      <c r="I758" s="31">
        <v>0</v>
      </c>
      <c r="J758" s="32">
        <v>0</v>
      </c>
      <c r="K758" s="33">
        <v>0</v>
      </c>
      <c r="L758" s="34">
        <v>1</v>
      </c>
      <c r="M758" s="51" t="s">
        <v>4834</v>
      </c>
      <c r="N758" s="51"/>
    </row>
    <row r="759" spans="1:14" x14ac:dyDescent="0.3">
      <c r="A759" s="7" t="s">
        <v>1041</v>
      </c>
      <c r="B759" s="7" t="s">
        <v>1042</v>
      </c>
      <c r="C759" s="7" t="s">
        <v>1664</v>
      </c>
      <c r="D759" s="7" t="s">
        <v>1710</v>
      </c>
      <c r="E759" s="7" t="s">
        <v>76</v>
      </c>
      <c r="F759" s="7" t="s">
        <v>3792</v>
      </c>
      <c r="G759" s="30">
        <v>1</v>
      </c>
      <c r="H759" s="30">
        <v>3</v>
      </c>
      <c r="I759" s="31">
        <v>0</v>
      </c>
      <c r="J759" s="32">
        <v>0</v>
      </c>
      <c r="K759" s="33">
        <v>0</v>
      </c>
      <c r="L759" s="34">
        <v>1</v>
      </c>
      <c r="M759" s="51" t="s">
        <v>4836</v>
      </c>
      <c r="N759" s="51"/>
    </row>
    <row r="760" spans="1:14" x14ac:dyDescent="0.3">
      <c r="A760" s="7" t="s">
        <v>3793</v>
      </c>
      <c r="B760" s="7" t="s">
        <v>3794</v>
      </c>
      <c r="C760" s="7" t="s">
        <v>3795</v>
      </c>
      <c r="D760" s="7" t="s">
        <v>1339</v>
      </c>
      <c r="E760" s="7" t="s">
        <v>1590</v>
      </c>
      <c r="F760" s="7" t="s">
        <v>3796</v>
      </c>
      <c r="G760" s="30">
        <v>1</v>
      </c>
      <c r="H760" s="30">
        <v>1</v>
      </c>
      <c r="I760" s="31">
        <v>0</v>
      </c>
      <c r="J760" s="32">
        <v>1</v>
      </c>
      <c r="K760" s="33">
        <v>0</v>
      </c>
      <c r="L760" s="34">
        <v>0</v>
      </c>
      <c r="M760" s="51" t="s">
        <v>4832</v>
      </c>
      <c r="N760" s="51"/>
    </row>
    <row r="761" spans="1:14" x14ac:dyDescent="0.3">
      <c r="A761" s="7" t="s">
        <v>3797</v>
      </c>
      <c r="B761" s="7" t="s">
        <v>3798</v>
      </c>
      <c r="C761" s="7" t="s">
        <v>3010</v>
      </c>
      <c r="D761" s="7" t="s">
        <v>1384</v>
      </c>
      <c r="E761" s="7" t="s">
        <v>71</v>
      </c>
      <c r="F761" s="7" t="s">
        <v>3799</v>
      </c>
      <c r="G761" s="30">
        <v>1</v>
      </c>
      <c r="H761" s="30">
        <v>3</v>
      </c>
      <c r="I761" s="31">
        <v>0</v>
      </c>
      <c r="J761" s="32">
        <v>1</v>
      </c>
      <c r="K761" s="33">
        <v>0</v>
      </c>
      <c r="L761" s="34">
        <v>0</v>
      </c>
      <c r="M761" s="51" t="s">
        <v>4832</v>
      </c>
      <c r="N761" s="51"/>
    </row>
    <row r="762" spans="1:14" x14ac:dyDescent="0.3">
      <c r="A762" s="7" t="s">
        <v>3800</v>
      </c>
      <c r="B762" s="7" t="s">
        <v>3801</v>
      </c>
      <c r="C762" s="7" t="s">
        <v>3010</v>
      </c>
      <c r="D762" s="7" t="s">
        <v>1362</v>
      </c>
      <c r="E762" s="7" t="s">
        <v>71</v>
      </c>
      <c r="F762" s="7" t="s">
        <v>3802</v>
      </c>
      <c r="G762" s="30">
        <v>1</v>
      </c>
      <c r="H762" s="30">
        <v>2</v>
      </c>
      <c r="I762" s="31">
        <v>0</v>
      </c>
      <c r="J762" s="32">
        <v>1</v>
      </c>
      <c r="K762" s="33">
        <v>0</v>
      </c>
      <c r="L762" s="34">
        <v>0</v>
      </c>
      <c r="M762" s="51" t="s">
        <v>4833</v>
      </c>
      <c r="N762" s="51"/>
    </row>
    <row r="763" spans="1:14" x14ac:dyDescent="0.3">
      <c r="A763" s="7" t="s">
        <v>3803</v>
      </c>
      <c r="B763" s="7" t="s">
        <v>3804</v>
      </c>
      <c r="C763" s="7" t="s">
        <v>3805</v>
      </c>
      <c r="D763" s="7" t="s">
        <v>1199</v>
      </c>
      <c r="E763" s="7" t="s">
        <v>91</v>
      </c>
      <c r="F763" s="7" t="s">
        <v>3806</v>
      </c>
      <c r="G763" s="30">
        <v>1</v>
      </c>
      <c r="H763" s="30">
        <v>50</v>
      </c>
      <c r="I763" s="31">
        <v>0</v>
      </c>
      <c r="J763" s="32">
        <v>1</v>
      </c>
      <c r="K763" s="33">
        <v>0</v>
      </c>
      <c r="L763" s="34">
        <v>0</v>
      </c>
      <c r="M763" s="51" t="s">
        <v>4831</v>
      </c>
      <c r="N763" s="51"/>
    </row>
    <row r="764" spans="1:14" x14ac:dyDescent="0.3">
      <c r="A764" s="7" t="s">
        <v>3807</v>
      </c>
      <c r="B764" s="7" t="s">
        <v>3808</v>
      </c>
      <c r="C764" s="7" t="s">
        <v>3809</v>
      </c>
      <c r="D764" s="7" t="s">
        <v>1266</v>
      </c>
      <c r="E764" s="7" t="s">
        <v>66</v>
      </c>
      <c r="F764" s="7" t="s">
        <v>3810</v>
      </c>
      <c r="G764" s="30">
        <v>1</v>
      </c>
      <c r="H764" s="30">
        <v>1</v>
      </c>
      <c r="I764" s="31">
        <v>0</v>
      </c>
      <c r="J764" s="32">
        <v>1</v>
      </c>
      <c r="K764" s="33">
        <v>0</v>
      </c>
      <c r="L764" s="34">
        <v>0</v>
      </c>
      <c r="M764" s="51" t="s">
        <v>4833</v>
      </c>
      <c r="N764" s="51"/>
    </row>
    <row r="765" spans="1:14" x14ac:dyDescent="0.3">
      <c r="A765" s="7" t="s">
        <v>3811</v>
      </c>
      <c r="B765" s="7" t="s">
        <v>3812</v>
      </c>
      <c r="C765" s="7" t="s">
        <v>1664</v>
      </c>
      <c r="D765" s="7" t="s">
        <v>3813</v>
      </c>
      <c r="E765" s="7" t="s">
        <v>3614</v>
      </c>
      <c r="F765" s="7" t="s">
        <v>3814</v>
      </c>
      <c r="G765" s="30">
        <v>1</v>
      </c>
      <c r="H765" s="30">
        <v>2</v>
      </c>
      <c r="I765" s="31">
        <v>1</v>
      </c>
      <c r="J765" s="32">
        <v>0</v>
      </c>
      <c r="K765" s="33">
        <v>0</v>
      </c>
      <c r="L765" s="34">
        <v>0</v>
      </c>
      <c r="M765" s="51" t="s">
        <v>4833</v>
      </c>
      <c r="N765" s="51"/>
    </row>
    <row r="766" spans="1:14" x14ac:dyDescent="0.3">
      <c r="A766" s="7" t="s">
        <v>839</v>
      </c>
      <c r="B766" s="7" t="s">
        <v>3815</v>
      </c>
      <c r="C766" s="7" t="s">
        <v>1218</v>
      </c>
      <c r="D766" s="7" t="s">
        <v>2115</v>
      </c>
      <c r="E766" s="7" t="s">
        <v>600</v>
      </c>
      <c r="F766" s="7" t="s">
        <v>3816</v>
      </c>
      <c r="G766" s="30">
        <v>1</v>
      </c>
      <c r="H766" s="30">
        <v>1</v>
      </c>
      <c r="I766" s="31">
        <v>0</v>
      </c>
      <c r="J766" s="32">
        <v>0</v>
      </c>
      <c r="K766" s="33">
        <v>1</v>
      </c>
      <c r="L766" s="34">
        <v>0</v>
      </c>
      <c r="M766" s="51" t="s">
        <v>4834</v>
      </c>
      <c r="N766" s="51"/>
    </row>
    <row r="767" spans="1:14" x14ac:dyDescent="0.3">
      <c r="A767" s="7" t="s">
        <v>3817</v>
      </c>
      <c r="B767" s="7" t="s">
        <v>3818</v>
      </c>
      <c r="C767" s="7" t="s">
        <v>3819</v>
      </c>
      <c r="D767" s="7" t="s">
        <v>1339</v>
      </c>
      <c r="E767" s="7" t="s">
        <v>679</v>
      </c>
      <c r="F767" s="7" t="s">
        <v>3820</v>
      </c>
      <c r="G767" s="30">
        <v>1</v>
      </c>
      <c r="H767" s="30">
        <v>1</v>
      </c>
      <c r="I767" s="31">
        <v>0</v>
      </c>
      <c r="J767" s="32">
        <v>1</v>
      </c>
      <c r="K767" s="33">
        <v>0</v>
      </c>
      <c r="L767" s="34">
        <v>0</v>
      </c>
      <c r="M767" s="51" t="s">
        <v>4832</v>
      </c>
      <c r="N767" s="51"/>
    </row>
    <row r="768" spans="1:14" x14ac:dyDescent="0.3">
      <c r="A768" s="7" t="s">
        <v>3821</v>
      </c>
      <c r="B768" s="7" t="s">
        <v>3822</v>
      </c>
      <c r="C768" s="7" t="s">
        <v>3823</v>
      </c>
      <c r="D768" s="7" t="s">
        <v>1357</v>
      </c>
      <c r="E768" s="7" t="s">
        <v>86</v>
      </c>
      <c r="F768" s="7" t="s">
        <v>3824</v>
      </c>
      <c r="G768" s="30">
        <v>1</v>
      </c>
      <c r="H768" s="30">
        <v>1</v>
      </c>
      <c r="I768" s="31">
        <v>0</v>
      </c>
      <c r="J768" s="32">
        <v>1</v>
      </c>
      <c r="K768" s="33">
        <v>0</v>
      </c>
      <c r="L768" s="34">
        <v>0</v>
      </c>
      <c r="M768" s="51" t="s">
        <v>4832</v>
      </c>
      <c r="N768" s="51"/>
    </row>
    <row r="769" spans="1:14" x14ac:dyDescent="0.3">
      <c r="A769" s="7" t="s">
        <v>3825</v>
      </c>
      <c r="B769" s="7" t="s">
        <v>3826</v>
      </c>
      <c r="C769" s="7" t="s">
        <v>1218</v>
      </c>
      <c r="D769" s="7" t="s">
        <v>1411</v>
      </c>
      <c r="E769" s="7" t="s">
        <v>313</v>
      </c>
      <c r="F769" s="7" t="s">
        <v>3827</v>
      </c>
      <c r="G769" s="30">
        <v>1</v>
      </c>
      <c r="H769" s="30">
        <v>3</v>
      </c>
      <c r="I769" s="31">
        <v>0</v>
      </c>
      <c r="J769" s="32">
        <v>1</v>
      </c>
      <c r="K769" s="33">
        <v>0</v>
      </c>
      <c r="L769" s="34">
        <v>0</v>
      </c>
      <c r="M769" s="51" t="s">
        <v>4833</v>
      </c>
      <c r="N769" s="51"/>
    </row>
    <row r="770" spans="1:14" x14ac:dyDescent="0.3">
      <c r="A770" s="7" t="s">
        <v>3828</v>
      </c>
      <c r="B770" s="7" t="s">
        <v>3829</v>
      </c>
      <c r="C770" s="7" t="s">
        <v>2537</v>
      </c>
      <c r="D770" s="7" t="s">
        <v>1328</v>
      </c>
      <c r="E770" s="7" t="s">
        <v>86</v>
      </c>
      <c r="F770" s="7" t="s">
        <v>3830</v>
      </c>
      <c r="G770" s="30">
        <v>1</v>
      </c>
      <c r="H770" s="30">
        <v>1</v>
      </c>
      <c r="I770" s="31">
        <v>0</v>
      </c>
      <c r="J770" s="32">
        <v>1</v>
      </c>
      <c r="K770" s="33">
        <v>0</v>
      </c>
      <c r="L770" s="34">
        <v>0</v>
      </c>
      <c r="M770" s="51" t="s">
        <v>4832</v>
      </c>
      <c r="N770" s="51"/>
    </row>
    <row r="771" spans="1:14" x14ac:dyDescent="0.3">
      <c r="A771" s="7" t="s">
        <v>836</v>
      </c>
      <c r="B771" s="7" t="s">
        <v>3831</v>
      </c>
      <c r="C771" s="7" t="s">
        <v>3832</v>
      </c>
      <c r="D771" s="7" t="s">
        <v>1357</v>
      </c>
      <c r="E771" s="7" t="s">
        <v>86</v>
      </c>
      <c r="F771" s="7" t="s">
        <v>3833</v>
      </c>
      <c r="G771" s="30">
        <v>1</v>
      </c>
      <c r="H771" s="30">
        <v>1</v>
      </c>
      <c r="I771" s="31">
        <v>0</v>
      </c>
      <c r="J771" s="32">
        <v>0</v>
      </c>
      <c r="K771" s="33">
        <v>1</v>
      </c>
      <c r="L771" s="34">
        <v>0</v>
      </c>
      <c r="M771" s="51" t="s">
        <v>4834</v>
      </c>
      <c r="N771" s="51"/>
    </row>
    <row r="772" spans="1:14" x14ac:dyDescent="0.3">
      <c r="A772" s="7" t="s">
        <v>3834</v>
      </c>
      <c r="B772" s="7" t="s">
        <v>3835</v>
      </c>
      <c r="C772" s="7" t="s">
        <v>1343</v>
      </c>
      <c r="D772" s="7" t="s">
        <v>2139</v>
      </c>
      <c r="E772" s="7" t="s">
        <v>215</v>
      </c>
      <c r="F772" s="7" t="s">
        <v>3836</v>
      </c>
      <c r="G772" s="30">
        <v>1</v>
      </c>
      <c r="H772" s="30">
        <v>2</v>
      </c>
      <c r="I772" s="31">
        <v>0</v>
      </c>
      <c r="J772" s="32">
        <v>1</v>
      </c>
      <c r="K772" s="33">
        <v>0</v>
      </c>
      <c r="L772" s="34">
        <v>0</v>
      </c>
      <c r="M772" s="51" t="s">
        <v>4832</v>
      </c>
      <c r="N772" s="51"/>
    </row>
    <row r="773" spans="1:14" x14ac:dyDescent="0.3">
      <c r="A773" s="7" t="s">
        <v>545</v>
      </c>
      <c r="B773" s="7" t="s">
        <v>546</v>
      </c>
      <c r="C773" s="7" t="s">
        <v>3439</v>
      </c>
      <c r="D773" s="7" t="s">
        <v>1598</v>
      </c>
      <c r="E773" s="7" t="s">
        <v>548</v>
      </c>
      <c r="F773" s="7" t="s">
        <v>3837</v>
      </c>
      <c r="G773" s="30">
        <v>1</v>
      </c>
      <c r="H773" s="30">
        <v>1</v>
      </c>
      <c r="I773" s="31">
        <v>0</v>
      </c>
      <c r="J773" s="32">
        <v>0</v>
      </c>
      <c r="K773" s="33">
        <v>1</v>
      </c>
      <c r="L773" s="34">
        <v>0</v>
      </c>
      <c r="M773" s="51" t="s">
        <v>4834</v>
      </c>
      <c r="N773" s="51"/>
    </row>
    <row r="774" spans="1:14" x14ac:dyDescent="0.3">
      <c r="A774" s="7" t="s">
        <v>3838</v>
      </c>
      <c r="B774" s="7" t="s">
        <v>3839</v>
      </c>
      <c r="C774" s="7" t="s">
        <v>1749</v>
      </c>
      <c r="D774" s="7" t="s">
        <v>3840</v>
      </c>
      <c r="E774" s="7" t="s">
        <v>155</v>
      </c>
      <c r="F774" s="7" t="s">
        <v>3841</v>
      </c>
      <c r="G774" s="30">
        <v>1</v>
      </c>
      <c r="H774" s="30">
        <v>1</v>
      </c>
      <c r="I774" s="31">
        <v>0</v>
      </c>
      <c r="J774" s="32">
        <v>1</v>
      </c>
      <c r="K774" s="33">
        <v>0</v>
      </c>
      <c r="L774" s="34">
        <v>0</v>
      </c>
      <c r="M774" s="51" t="s">
        <v>4832</v>
      </c>
      <c r="N774" s="51"/>
    </row>
    <row r="775" spans="1:14" x14ac:dyDescent="0.3">
      <c r="A775" s="7" t="s">
        <v>3842</v>
      </c>
      <c r="B775" s="7" t="s">
        <v>2789</v>
      </c>
      <c r="C775" s="7" t="s">
        <v>1332</v>
      </c>
      <c r="D775" s="7" t="s">
        <v>1384</v>
      </c>
      <c r="E775" s="7" t="s">
        <v>2243</v>
      </c>
      <c r="F775" s="7" t="s">
        <v>3842</v>
      </c>
      <c r="G775" s="30">
        <v>1</v>
      </c>
      <c r="H775" s="30">
        <v>2</v>
      </c>
      <c r="I775" s="31">
        <v>0</v>
      </c>
      <c r="J775" s="32">
        <v>1</v>
      </c>
      <c r="K775" s="33">
        <v>0</v>
      </c>
      <c r="L775" s="34">
        <v>0</v>
      </c>
      <c r="M775" s="51" t="s">
        <v>4833</v>
      </c>
      <c r="N775" s="51"/>
    </row>
    <row r="776" spans="1:14" x14ac:dyDescent="0.3">
      <c r="A776" s="7" t="s">
        <v>856</v>
      </c>
      <c r="B776" s="7" t="s">
        <v>3843</v>
      </c>
      <c r="C776" s="7" t="s">
        <v>3844</v>
      </c>
      <c r="D776" s="7" t="s">
        <v>1199</v>
      </c>
      <c r="E776" s="7" t="s">
        <v>858</v>
      </c>
      <c r="F776" s="7" t="s">
        <v>3845</v>
      </c>
      <c r="G776" s="30">
        <v>1</v>
      </c>
      <c r="H776" s="30">
        <v>1</v>
      </c>
      <c r="I776" s="31">
        <v>0</v>
      </c>
      <c r="J776" s="32">
        <v>0</v>
      </c>
      <c r="K776" s="33">
        <v>1</v>
      </c>
      <c r="L776" s="34">
        <v>0</v>
      </c>
      <c r="M776" s="51" t="s">
        <v>4834</v>
      </c>
      <c r="N776" s="51"/>
    </row>
    <row r="777" spans="1:14" x14ac:dyDescent="0.3">
      <c r="A777" s="7" t="s">
        <v>322</v>
      </c>
      <c r="B777" s="7" t="s">
        <v>3846</v>
      </c>
      <c r="C777" s="7" t="s">
        <v>1218</v>
      </c>
      <c r="D777" s="7" t="s">
        <v>1199</v>
      </c>
      <c r="E777" s="7" t="s">
        <v>324</v>
      </c>
      <c r="F777" s="7" t="s">
        <v>3847</v>
      </c>
      <c r="G777" s="30">
        <v>1</v>
      </c>
      <c r="H777" s="30">
        <v>2</v>
      </c>
      <c r="I777" s="31">
        <v>0</v>
      </c>
      <c r="J777" s="32">
        <v>0</v>
      </c>
      <c r="K777" s="33">
        <v>1</v>
      </c>
      <c r="L777" s="34">
        <v>0</v>
      </c>
      <c r="M777" s="51" t="s">
        <v>4834</v>
      </c>
      <c r="N777" s="51"/>
    </row>
    <row r="778" spans="1:14" x14ac:dyDescent="0.3">
      <c r="A778" s="7" t="s">
        <v>3848</v>
      </c>
      <c r="B778" s="7" t="s">
        <v>3849</v>
      </c>
      <c r="C778" s="7" t="s">
        <v>3850</v>
      </c>
      <c r="D778" s="7" t="s">
        <v>1649</v>
      </c>
      <c r="E778" s="7" t="s">
        <v>456</v>
      </c>
      <c r="F778" s="7" t="s">
        <v>3851</v>
      </c>
      <c r="G778" s="30">
        <v>1</v>
      </c>
      <c r="H778" s="30">
        <v>1</v>
      </c>
      <c r="I778" s="31">
        <v>0</v>
      </c>
      <c r="J778" s="32">
        <v>1</v>
      </c>
      <c r="K778" s="33">
        <v>0</v>
      </c>
      <c r="L778" s="34">
        <v>0</v>
      </c>
      <c r="M778" s="51" t="s">
        <v>4834</v>
      </c>
      <c r="N778" s="51"/>
    </row>
    <row r="779" spans="1:14" x14ac:dyDescent="0.3">
      <c r="A779" s="7" t="s">
        <v>3852</v>
      </c>
      <c r="B779" s="7" t="s">
        <v>3853</v>
      </c>
      <c r="C779" s="7" t="s">
        <v>1218</v>
      </c>
      <c r="D779" s="7" t="s">
        <v>1951</v>
      </c>
      <c r="E779" s="7" t="s">
        <v>66</v>
      </c>
      <c r="F779" s="7" t="s">
        <v>3854</v>
      </c>
      <c r="G779" s="30">
        <v>1</v>
      </c>
      <c r="H779" s="30">
        <v>1</v>
      </c>
      <c r="I779" s="31">
        <v>0</v>
      </c>
      <c r="J779" s="32">
        <v>1</v>
      </c>
      <c r="K779" s="33">
        <v>0</v>
      </c>
      <c r="L779" s="34">
        <v>0</v>
      </c>
      <c r="M779" s="51" t="s">
        <v>4833</v>
      </c>
      <c r="N779" s="51"/>
    </row>
    <row r="780" spans="1:14" x14ac:dyDescent="0.3">
      <c r="A780" s="7" t="s">
        <v>3855</v>
      </c>
      <c r="B780" s="7" t="s">
        <v>3856</v>
      </c>
      <c r="C780" s="7" t="s">
        <v>1218</v>
      </c>
      <c r="D780" s="7" t="s">
        <v>1649</v>
      </c>
      <c r="E780" s="7" t="s">
        <v>523</v>
      </c>
      <c r="F780" s="7" t="s">
        <v>3857</v>
      </c>
      <c r="G780" s="30">
        <v>1</v>
      </c>
      <c r="H780" s="30">
        <v>1</v>
      </c>
      <c r="I780" s="31">
        <v>0</v>
      </c>
      <c r="J780" s="32">
        <v>1</v>
      </c>
      <c r="K780" s="33">
        <v>0</v>
      </c>
      <c r="L780" s="34">
        <v>0</v>
      </c>
      <c r="M780" s="51" t="s">
        <v>4833</v>
      </c>
      <c r="N780" s="51"/>
    </row>
    <row r="781" spans="1:14" x14ac:dyDescent="0.3">
      <c r="A781" s="7" t="s">
        <v>3858</v>
      </c>
      <c r="B781" s="7" t="s">
        <v>3859</v>
      </c>
      <c r="C781" s="7" t="s">
        <v>3860</v>
      </c>
      <c r="D781" s="7" t="s">
        <v>2264</v>
      </c>
      <c r="E781" s="7" t="s">
        <v>71</v>
      </c>
      <c r="F781" s="7" t="s">
        <v>3861</v>
      </c>
      <c r="G781" s="30">
        <v>1</v>
      </c>
      <c r="H781" s="30">
        <v>1</v>
      </c>
      <c r="I781" s="31">
        <v>0</v>
      </c>
      <c r="J781" s="32">
        <v>1</v>
      </c>
      <c r="K781" s="33">
        <v>0</v>
      </c>
      <c r="L781" s="34">
        <v>0</v>
      </c>
      <c r="M781" s="51" t="s">
        <v>4832</v>
      </c>
      <c r="N781" s="51"/>
    </row>
    <row r="782" spans="1:14" x14ac:dyDescent="0.3">
      <c r="A782" s="7" t="s">
        <v>3862</v>
      </c>
      <c r="B782" s="7" t="s">
        <v>3863</v>
      </c>
      <c r="C782" s="7" t="s">
        <v>1218</v>
      </c>
      <c r="D782" s="7" t="s">
        <v>1339</v>
      </c>
      <c r="E782" s="7" t="s">
        <v>679</v>
      </c>
      <c r="F782" s="7" t="s">
        <v>3864</v>
      </c>
      <c r="G782" s="30">
        <v>1</v>
      </c>
      <c r="H782" s="30">
        <v>1</v>
      </c>
      <c r="I782" s="31">
        <v>0</v>
      </c>
      <c r="J782" s="32">
        <v>1</v>
      </c>
      <c r="K782" s="33">
        <v>0</v>
      </c>
      <c r="L782" s="34">
        <v>0</v>
      </c>
      <c r="M782" s="51" t="s">
        <v>4832</v>
      </c>
      <c r="N782" s="51"/>
    </row>
    <row r="783" spans="1:14" x14ac:dyDescent="0.3">
      <c r="A783" s="7" t="s">
        <v>189</v>
      </c>
      <c r="B783" s="7" t="s">
        <v>190</v>
      </c>
      <c r="C783" s="7" t="s">
        <v>1218</v>
      </c>
      <c r="D783" s="7" t="s">
        <v>2247</v>
      </c>
      <c r="E783" s="7" t="s">
        <v>172</v>
      </c>
      <c r="F783" s="7" t="s">
        <v>3865</v>
      </c>
      <c r="G783" s="30">
        <v>1</v>
      </c>
      <c r="H783" s="30">
        <v>1</v>
      </c>
      <c r="I783" s="31">
        <v>0</v>
      </c>
      <c r="J783" s="32">
        <v>0</v>
      </c>
      <c r="K783" s="33">
        <v>1</v>
      </c>
      <c r="L783" s="34">
        <v>0</v>
      </c>
      <c r="M783" s="51" t="s">
        <v>4834</v>
      </c>
      <c r="N783" s="51"/>
    </row>
    <row r="784" spans="1:14" x14ac:dyDescent="0.3">
      <c r="A784" s="7" t="s">
        <v>729</v>
      </c>
      <c r="B784" s="7" t="s">
        <v>3866</v>
      </c>
      <c r="C784" s="7" t="s">
        <v>1854</v>
      </c>
      <c r="D784" s="7" t="s">
        <v>1357</v>
      </c>
      <c r="E784" s="7" t="s">
        <v>86</v>
      </c>
      <c r="F784" s="7" t="s">
        <v>3867</v>
      </c>
      <c r="G784" s="30">
        <v>1</v>
      </c>
      <c r="H784" s="30">
        <v>1</v>
      </c>
      <c r="I784" s="31">
        <v>0</v>
      </c>
      <c r="J784" s="32">
        <v>0</v>
      </c>
      <c r="K784" s="33">
        <v>1</v>
      </c>
      <c r="L784" s="34">
        <v>0</v>
      </c>
      <c r="M784" s="51" t="s">
        <v>4834</v>
      </c>
      <c r="N784" s="51"/>
    </row>
    <row r="785" spans="1:14" x14ac:dyDescent="0.3">
      <c r="A785" s="7" t="s">
        <v>3868</v>
      </c>
      <c r="B785" s="7" t="s">
        <v>3869</v>
      </c>
      <c r="C785" s="7" t="s">
        <v>2187</v>
      </c>
      <c r="D785" s="7" t="s">
        <v>1649</v>
      </c>
      <c r="E785" s="7" t="s">
        <v>679</v>
      </c>
      <c r="F785" s="7" t="s">
        <v>3870</v>
      </c>
      <c r="G785" s="30">
        <v>1</v>
      </c>
      <c r="H785" s="30">
        <v>1</v>
      </c>
      <c r="I785" s="31">
        <v>0</v>
      </c>
      <c r="J785" s="32">
        <v>1</v>
      </c>
      <c r="K785" s="33">
        <v>0</v>
      </c>
      <c r="L785" s="34">
        <v>0</v>
      </c>
      <c r="M785" s="51" t="s">
        <v>4832</v>
      </c>
      <c r="N785" s="51"/>
    </row>
    <row r="786" spans="1:14" x14ac:dyDescent="0.3">
      <c r="A786" s="7" t="s">
        <v>3871</v>
      </c>
      <c r="B786" s="7" t="s">
        <v>3872</v>
      </c>
      <c r="C786" s="7" t="s">
        <v>1361</v>
      </c>
      <c r="D786" s="7" t="s">
        <v>1362</v>
      </c>
      <c r="E786" s="7" t="s">
        <v>1291</v>
      </c>
      <c r="F786" s="7" t="s">
        <v>3873</v>
      </c>
      <c r="G786" s="30">
        <v>1</v>
      </c>
      <c r="H786" s="30">
        <v>1</v>
      </c>
      <c r="I786" s="31">
        <v>0</v>
      </c>
      <c r="J786" s="32">
        <v>1</v>
      </c>
      <c r="K786" s="33">
        <v>0</v>
      </c>
      <c r="L786" s="34">
        <v>0</v>
      </c>
      <c r="M786" s="51" t="s">
        <v>4833</v>
      </c>
      <c r="N786" s="51"/>
    </row>
    <row r="787" spans="1:14" x14ac:dyDescent="0.3">
      <c r="A787" s="7" t="s">
        <v>3874</v>
      </c>
      <c r="B787" s="7" t="s">
        <v>3875</v>
      </c>
      <c r="C787" s="7" t="s">
        <v>3876</v>
      </c>
      <c r="D787" s="7" t="s">
        <v>1400</v>
      </c>
      <c r="E787" s="7" t="s">
        <v>3877</v>
      </c>
      <c r="F787" s="7" t="s">
        <v>3878</v>
      </c>
      <c r="G787" s="30">
        <v>1</v>
      </c>
      <c r="H787" s="30">
        <v>1</v>
      </c>
      <c r="I787" s="31">
        <v>0</v>
      </c>
      <c r="J787" s="32">
        <v>1</v>
      </c>
      <c r="K787" s="33">
        <v>0</v>
      </c>
      <c r="L787" s="34">
        <v>0</v>
      </c>
      <c r="M787" s="51" t="s">
        <v>4832</v>
      </c>
      <c r="N787" s="51"/>
    </row>
    <row r="788" spans="1:14" x14ac:dyDescent="0.3">
      <c r="A788" s="7" t="s">
        <v>3879</v>
      </c>
      <c r="B788" s="7" t="s">
        <v>3880</v>
      </c>
      <c r="C788" s="7" t="s">
        <v>1218</v>
      </c>
      <c r="D788" s="7" t="s">
        <v>1199</v>
      </c>
      <c r="E788" s="7" t="s">
        <v>3280</v>
      </c>
      <c r="F788" s="7" t="s">
        <v>3881</v>
      </c>
      <c r="G788" s="30">
        <v>1</v>
      </c>
      <c r="H788" s="30">
        <v>5</v>
      </c>
      <c r="I788" s="31">
        <v>0</v>
      </c>
      <c r="J788" s="32">
        <v>1</v>
      </c>
      <c r="K788" s="33">
        <v>0</v>
      </c>
      <c r="L788" s="34">
        <v>0</v>
      </c>
      <c r="M788" s="51" t="s">
        <v>4832</v>
      </c>
      <c r="N788" s="51"/>
    </row>
    <row r="789" spans="1:14" x14ac:dyDescent="0.3">
      <c r="A789" s="7" t="s">
        <v>3882</v>
      </c>
      <c r="B789" s="7" t="s">
        <v>3883</v>
      </c>
      <c r="C789" s="7" t="s">
        <v>1904</v>
      </c>
      <c r="D789" s="7" t="s">
        <v>1357</v>
      </c>
      <c r="E789" s="7" t="s">
        <v>86</v>
      </c>
      <c r="F789" s="7" t="s">
        <v>3884</v>
      </c>
      <c r="G789" s="30">
        <v>1</v>
      </c>
      <c r="H789" s="30">
        <v>2</v>
      </c>
      <c r="I789" s="31">
        <v>0</v>
      </c>
      <c r="J789" s="32">
        <v>1</v>
      </c>
      <c r="K789" s="33">
        <v>0</v>
      </c>
      <c r="L789" s="34">
        <v>0</v>
      </c>
      <c r="M789" s="51" t="s">
        <v>4832</v>
      </c>
      <c r="N789" s="51"/>
    </row>
    <row r="790" spans="1:14" x14ac:dyDescent="0.3">
      <c r="A790" s="7" t="s">
        <v>3885</v>
      </c>
      <c r="B790" s="7" t="s">
        <v>3886</v>
      </c>
      <c r="C790" s="7" t="s">
        <v>3565</v>
      </c>
      <c r="D790" s="7" t="s">
        <v>1349</v>
      </c>
      <c r="E790" s="7" t="s">
        <v>66</v>
      </c>
      <c r="F790" s="7" t="s">
        <v>3887</v>
      </c>
      <c r="G790" s="30">
        <v>1</v>
      </c>
      <c r="H790" s="30">
        <v>1</v>
      </c>
      <c r="I790" s="31">
        <v>0</v>
      </c>
      <c r="J790" s="32">
        <v>1</v>
      </c>
      <c r="K790" s="33">
        <v>0</v>
      </c>
      <c r="L790" s="34">
        <v>0</v>
      </c>
      <c r="M790" s="51" t="s">
        <v>4833</v>
      </c>
      <c r="N790" s="51"/>
    </row>
    <row r="791" spans="1:14" x14ac:dyDescent="0.3">
      <c r="A791" s="7" t="s">
        <v>954</v>
      </c>
      <c r="B791" s="7" t="s">
        <v>3888</v>
      </c>
      <c r="C791" s="7" t="s">
        <v>3889</v>
      </c>
      <c r="D791" s="7" t="s">
        <v>3890</v>
      </c>
      <c r="E791" s="7" t="s">
        <v>956</v>
      </c>
      <c r="F791" s="7" t="s">
        <v>3891</v>
      </c>
      <c r="G791" s="30">
        <v>1</v>
      </c>
      <c r="H791" s="30">
        <v>1</v>
      </c>
      <c r="I791" s="31">
        <v>0</v>
      </c>
      <c r="J791" s="32">
        <v>0</v>
      </c>
      <c r="K791" s="33">
        <v>0</v>
      </c>
      <c r="L791" s="34">
        <v>1</v>
      </c>
      <c r="M791" s="51" t="s">
        <v>4834</v>
      </c>
      <c r="N791" s="51"/>
    </row>
    <row r="792" spans="1:14" x14ac:dyDescent="0.3">
      <c r="A792" s="7" t="s">
        <v>3892</v>
      </c>
      <c r="B792" s="7" t="s">
        <v>3893</v>
      </c>
      <c r="C792" s="7" t="s">
        <v>1228</v>
      </c>
      <c r="D792" s="7" t="s">
        <v>1328</v>
      </c>
      <c r="E792" s="7" t="s">
        <v>76</v>
      </c>
      <c r="F792" s="7" t="s">
        <v>3894</v>
      </c>
      <c r="G792" s="30">
        <v>1</v>
      </c>
      <c r="H792" s="30">
        <v>1</v>
      </c>
      <c r="I792" s="31">
        <v>0</v>
      </c>
      <c r="J792" s="32">
        <v>1</v>
      </c>
      <c r="K792" s="33">
        <v>0</v>
      </c>
      <c r="L792" s="34">
        <v>0</v>
      </c>
      <c r="M792" s="51" t="s">
        <v>4833</v>
      </c>
      <c r="N792" s="51"/>
    </row>
    <row r="793" spans="1:14" x14ac:dyDescent="0.3">
      <c r="A793" s="7" t="s">
        <v>3895</v>
      </c>
      <c r="B793" s="7" t="s">
        <v>3896</v>
      </c>
      <c r="C793" s="7" t="s">
        <v>3897</v>
      </c>
      <c r="D793" s="7" t="s">
        <v>1199</v>
      </c>
      <c r="E793" s="7" t="s">
        <v>91</v>
      </c>
      <c r="F793" s="7" t="s">
        <v>3898</v>
      </c>
      <c r="G793" s="30">
        <v>1</v>
      </c>
      <c r="H793" s="30">
        <v>2</v>
      </c>
      <c r="I793" s="31">
        <v>0</v>
      </c>
      <c r="J793" s="32">
        <v>1</v>
      </c>
      <c r="K793" s="33">
        <v>0</v>
      </c>
      <c r="L793" s="34">
        <v>0</v>
      </c>
      <c r="M793" s="51" t="s">
        <v>4832</v>
      </c>
      <c r="N793" s="51"/>
    </row>
    <row r="794" spans="1:14" x14ac:dyDescent="0.3">
      <c r="A794" s="7" t="s">
        <v>3899</v>
      </c>
      <c r="B794" s="7" t="s">
        <v>2659</v>
      </c>
      <c r="C794" s="7" t="s">
        <v>2177</v>
      </c>
      <c r="D794" s="7" t="s">
        <v>1357</v>
      </c>
      <c r="E794" s="7" t="s">
        <v>86</v>
      </c>
      <c r="F794" s="7" t="s">
        <v>3900</v>
      </c>
      <c r="G794" s="30">
        <v>1</v>
      </c>
      <c r="H794" s="30">
        <v>1</v>
      </c>
      <c r="I794" s="31">
        <v>0</v>
      </c>
      <c r="J794" s="32">
        <v>1</v>
      </c>
      <c r="K794" s="33">
        <v>0</v>
      </c>
      <c r="L794" s="34">
        <v>0</v>
      </c>
      <c r="M794" s="51" t="s">
        <v>4832</v>
      </c>
      <c r="N794" s="51"/>
    </row>
    <row r="795" spans="1:14" x14ac:dyDescent="0.3">
      <c r="A795" s="7" t="s">
        <v>3901</v>
      </c>
      <c r="B795" s="7" t="s">
        <v>3902</v>
      </c>
      <c r="C795" s="7" t="s">
        <v>3903</v>
      </c>
      <c r="D795" s="7" t="s">
        <v>1362</v>
      </c>
      <c r="E795" s="7" t="s">
        <v>2835</v>
      </c>
      <c r="F795" s="7" t="s">
        <v>3904</v>
      </c>
      <c r="G795" s="30">
        <v>1</v>
      </c>
      <c r="H795" s="30">
        <v>2</v>
      </c>
      <c r="I795" s="31">
        <v>0</v>
      </c>
      <c r="J795" s="32">
        <v>1</v>
      </c>
      <c r="K795" s="33">
        <v>0</v>
      </c>
      <c r="L795" s="34">
        <v>0</v>
      </c>
      <c r="M795" s="51" t="s">
        <v>4833</v>
      </c>
      <c r="N795" s="51"/>
    </row>
    <row r="796" spans="1:14" x14ac:dyDescent="0.3">
      <c r="A796" s="7" t="s">
        <v>3905</v>
      </c>
      <c r="B796" s="7" t="s">
        <v>3906</v>
      </c>
      <c r="C796" s="7" t="s">
        <v>1904</v>
      </c>
      <c r="D796" s="7" t="s">
        <v>1328</v>
      </c>
      <c r="E796" s="7" t="s">
        <v>86</v>
      </c>
      <c r="F796" s="7" t="s">
        <v>3907</v>
      </c>
      <c r="G796" s="30">
        <v>1</v>
      </c>
      <c r="H796" s="30">
        <v>2</v>
      </c>
      <c r="I796" s="31">
        <v>0</v>
      </c>
      <c r="J796" s="32">
        <v>1</v>
      </c>
      <c r="K796" s="33">
        <v>0</v>
      </c>
      <c r="L796" s="34">
        <v>0</v>
      </c>
      <c r="M796" s="51" t="s">
        <v>4833</v>
      </c>
      <c r="N796" s="51"/>
    </row>
    <row r="797" spans="1:14" x14ac:dyDescent="0.3">
      <c r="A797" s="7" t="s">
        <v>3908</v>
      </c>
      <c r="B797" s="7" t="s">
        <v>3909</v>
      </c>
      <c r="C797" s="7" t="s">
        <v>3910</v>
      </c>
      <c r="D797" s="7" t="s">
        <v>1411</v>
      </c>
      <c r="E797" s="7" t="s">
        <v>141</v>
      </c>
      <c r="F797" s="7" t="s">
        <v>3911</v>
      </c>
      <c r="G797" s="30">
        <v>1</v>
      </c>
      <c r="H797" s="30">
        <v>1</v>
      </c>
      <c r="I797" s="31">
        <v>0</v>
      </c>
      <c r="J797" s="32">
        <v>1</v>
      </c>
      <c r="K797" s="33">
        <v>0</v>
      </c>
      <c r="L797" s="34">
        <v>0</v>
      </c>
      <c r="M797" s="51" t="s">
        <v>4832</v>
      </c>
      <c r="N797" s="51"/>
    </row>
    <row r="798" spans="1:14" x14ac:dyDescent="0.3">
      <c r="A798" s="7" t="s">
        <v>3912</v>
      </c>
      <c r="B798" s="7" t="s">
        <v>3913</v>
      </c>
      <c r="C798" s="7" t="s">
        <v>3914</v>
      </c>
      <c r="D798" s="7" t="s">
        <v>1323</v>
      </c>
      <c r="E798" s="7" t="s">
        <v>413</v>
      </c>
      <c r="F798" s="7" t="s">
        <v>3915</v>
      </c>
      <c r="G798" s="30">
        <v>1</v>
      </c>
      <c r="H798" s="30">
        <v>1</v>
      </c>
      <c r="I798" s="31">
        <v>0</v>
      </c>
      <c r="J798" s="32">
        <v>1</v>
      </c>
      <c r="K798" s="33">
        <v>0</v>
      </c>
      <c r="L798" s="34">
        <v>0</v>
      </c>
      <c r="M798" s="51" t="s">
        <v>4832</v>
      </c>
      <c r="N798" s="51"/>
    </row>
    <row r="799" spans="1:14" x14ac:dyDescent="0.3">
      <c r="A799" s="7" t="s">
        <v>3916</v>
      </c>
      <c r="B799" s="7" t="s">
        <v>3917</v>
      </c>
      <c r="C799" s="7" t="s">
        <v>3918</v>
      </c>
      <c r="D799" s="7" t="s">
        <v>3085</v>
      </c>
      <c r="E799" s="7" t="s">
        <v>86</v>
      </c>
      <c r="F799" s="7" t="s">
        <v>3919</v>
      </c>
      <c r="G799" s="30">
        <v>1</v>
      </c>
      <c r="H799" s="30">
        <v>2</v>
      </c>
      <c r="I799" s="31">
        <v>1</v>
      </c>
      <c r="J799" s="32">
        <v>0</v>
      </c>
      <c r="K799" s="33">
        <v>0</v>
      </c>
      <c r="L799" s="34">
        <v>0</v>
      </c>
      <c r="M799" s="51" t="s">
        <v>4832</v>
      </c>
      <c r="N799" s="51"/>
    </row>
    <row r="800" spans="1:14" x14ac:dyDescent="0.3">
      <c r="A800" s="7" t="s">
        <v>3920</v>
      </c>
      <c r="B800" s="7" t="s">
        <v>3921</v>
      </c>
      <c r="C800" s="7" t="s">
        <v>3922</v>
      </c>
      <c r="D800" s="7" t="s">
        <v>1199</v>
      </c>
      <c r="E800" s="7" t="s">
        <v>1590</v>
      </c>
      <c r="F800" s="7" t="s">
        <v>3923</v>
      </c>
      <c r="G800" s="30">
        <v>1</v>
      </c>
      <c r="H800" s="30">
        <v>12</v>
      </c>
      <c r="I800" s="31">
        <v>0</v>
      </c>
      <c r="J800" s="32">
        <v>1</v>
      </c>
      <c r="K800" s="33">
        <v>0</v>
      </c>
      <c r="L800" s="34">
        <v>0</v>
      </c>
      <c r="M800" s="51" t="s">
        <v>4832</v>
      </c>
      <c r="N800" s="51"/>
    </row>
    <row r="801" spans="1:14" x14ac:dyDescent="0.3">
      <c r="A801" s="7" t="s">
        <v>3924</v>
      </c>
      <c r="B801" s="7" t="s">
        <v>2421</v>
      </c>
      <c r="C801" s="7" t="s">
        <v>1684</v>
      </c>
      <c r="D801" s="7" t="s">
        <v>1328</v>
      </c>
      <c r="E801" s="7" t="s">
        <v>86</v>
      </c>
      <c r="F801" s="7" t="s">
        <v>3925</v>
      </c>
      <c r="G801" s="30">
        <v>1</v>
      </c>
      <c r="H801" s="30">
        <v>1</v>
      </c>
      <c r="I801" s="31">
        <v>0</v>
      </c>
      <c r="J801" s="32">
        <v>1</v>
      </c>
      <c r="K801" s="33">
        <v>0</v>
      </c>
      <c r="L801" s="34">
        <v>0</v>
      </c>
      <c r="M801" s="51" t="s">
        <v>4833</v>
      </c>
      <c r="N801" s="51"/>
    </row>
    <row r="802" spans="1:14" x14ac:dyDescent="0.3">
      <c r="A802" s="7" t="s">
        <v>3926</v>
      </c>
      <c r="B802" s="7" t="s">
        <v>3927</v>
      </c>
      <c r="C802" s="7" t="s">
        <v>3928</v>
      </c>
      <c r="D802" s="7" t="s">
        <v>1357</v>
      </c>
      <c r="E802" s="7" t="s">
        <v>86</v>
      </c>
      <c r="F802" s="7" t="s">
        <v>3929</v>
      </c>
      <c r="G802" s="30">
        <v>1</v>
      </c>
      <c r="H802" s="30">
        <v>2</v>
      </c>
      <c r="I802" s="31">
        <v>1</v>
      </c>
      <c r="J802" s="32">
        <v>0</v>
      </c>
      <c r="K802" s="33">
        <v>0</v>
      </c>
      <c r="L802" s="34">
        <v>0</v>
      </c>
      <c r="M802" s="51" t="s">
        <v>4832</v>
      </c>
      <c r="N802" s="51"/>
    </row>
    <row r="803" spans="1:14" x14ac:dyDescent="0.3">
      <c r="A803" s="7" t="s">
        <v>3930</v>
      </c>
      <c r="B803" s="7" t="s">
        <v>3872</v>
      </c>
      <c r="C803" s="7" t="s">
        <v>3931</v>
      </c>
      <c r="D803" s="7" t="s">
        <v>1266</v>
      </c>
      <c r="E803" s="7" t="s">
        <v>1291</v>
      </c>
      <c r="F803" s="7" t="s">
        <v>3930</v>
      </c>
      <c r="G803" s="30">
        <v>1</v>
      </c>
      <c r="H803" s="30">
        <v>1</v>
      </c>
      <c r="I803" s="31">
        <v>0</v>
      </c>
      <c r="J803" s="32">
        <v>1</v>
      </c>
      <c r="K803" s="33">
        <v>0</v>
      </c>
      <c r="L803" s="34">
        <v>0</v>
      </c>
      <c r="M803" s="51" t="s">
        <v>4833</v>
      </c>
      <c r="N803" s="51"/>
    </row>
    <row r="804" spans="1:14" x14ac:dyDescent="0.3">
      <c r="A804" s="7" t="s">
        <v>311</v>
      </c>
      <c r="B804" s="7" t="s">
        <v>3932</v>
      </c>
      <c r="C804" s="7" t="s">
        <v>1218</v>
      </c>
      <c r="D804" s="7" t="s">
        <v>1665</v>
      </c>
      <c r="E804" s="7" t="s">
        <v>313</v>
      </c>
      <c r="F804" s="7" t="s">
        <v>3933</v>
      </c>
      <c r="G804" s="30">
        <v>1</v>
      </c>
      <c r="H804" s="30">
        <v>1</v>
      </c>
      <c r="I804" s="31">
        <v>0</v>
      </c>
      <c r="J804" s="32">
        <v>0</v>
      </c>
      <c r="K804" s="33">
        <v>1</v>
      </c>
      <c r="L804" s="34">
        <v>0</v>
      </c>
      <c r="M804" s="51" t="s">
        <v>4834</v>
      </c>
      <c r="N804" s="51"/>
    </row>
    <row r="805" spans="1:14" x14ac:dyDescent="0.3">
      <c r="A805" s="7" t="s">
        <v>743</v>
      </c>
      <c r="B805" s="7" t="s">
        <v>3169</v>
      </c>
      <c r="C805" s="7" t="s">
        <v>3934</v>
      </c>
      <c r="D805" s="7" t="s">
        <v>1199</v>
      </c>
      <c r="E805" s="7" t="s">
        <v>742</v>
      </c>
      <c r="F805" s="7" t="s">
        <v>3935</v>
      </c>
      <c r="G805" s="30">
        <v>1</v>
      </c>
      <c r="H805" s="30">
        <v>1</v>
      </c>
      <c r="I805" s="31">
        <v>0</v>
      </c>
      <c r="J805" s="32">
        <v>0</v>
      </c>
      <c r="K805" s="33">
        <v>1</v>
      </c>
      <c r="L805" s="34">
        <v>0</v>
      </c>
      <c r="M805" s="51" t="s">
        <v>4834</v>
      </c>
      <c r="N805" s="51"/>
    </row>
    <row r="806" spans="1:14" x14ac:dyDescent="0.3">
      <c r="A806" s="7" t="s">
        <v>3936</v>
      </c>
      <c r="B806" s="7" t="s">
        <v>3937</v>
      </c>
      <c r="C806" s="7" t="s">
        <v>1218</v>
      </c>
      <c r="D806" s="7" t="s">
        <v>3938</v>
      </c>
      <c r="E806" s="7" t="s">
        <v>3770</v>
      </c>
      <c r="F806" s="7" t="s">
        <v>3939</v>
      </c>
      <c r="G806" s="30">
        <v>1</v>
      </c>
      <c r="H806" s="30">
        <v>1</v>
      </c>
      <c r="I806" s="31">
        <v>0</v>
      </c>
      <c r="J806" s="32">
        <v>1</v>
      </c>
      <c r="K806" s="33">
        <v>0</v>
      </c>
      <c r="L806" s="34">
        <v>0</v>
      </c>
      <c r="M806" s="51" t="s">
        <v>4832</v>
      </c>
      <c r="N806" s="51"/>
    </row>
    <row r="807" spans="1:14" x14ac:dyDescent="0.3">
      <c r="A807" s="7" t="s">
        <v>3940</v>
      </c>
      <c r="B807" s="7" t="s">
        <v>3941</v>
      </c>
      <c r="C807" s="7" t="s">
        <v>3942</v>
      </c>
      <c r="D807" s="7" t="s">
        <v>3943</v>
      </c>
      <c r="E807" s="7" t="s">
        <v>1121</v>
      </c>
      <c r="F807" s="7" t="s">
        <v>3944</v>
      </c>
      <c r="G807" s="30">
        <v>1</v>
      </c>
      <c r="H807" s="30">
        <v>1</v>
      </c>
      <c r="I807" s="31">
        <v>0</v>
      </c>
      <c r="J807" s="32">
        <v>1</v>
      </c>
      <c r="K807" s="33">
        <v>0</v>
      </c>
      <c r="L807" s="34">
        <v>0</v>
      </c>
      <c r="M807" s="51" t="s">
        <v>4832</v>
      </c>
      <c r="N807" s="51"/>
    </row>
    <row r="808" spans="1:14" x14ac:dyDescent="0.3">
      <c r="A808" s="7" t="s">
        <v>254</v>
      </c>
      <c r="B808" s="7" t="s">
        <v>255</v>
      </c>
      <c r="C808" s="7" t="s">
        <v>2197</v>
      </c>
      <c r="D808" s="7" t="s">
        <v>1299</v>
      </c>
      <c r="E808" s="7" t="s">
        <v>91</v>
      </c>
      <c r="F808" s="7" t="s">
        <v>3945</v>
      </c>
      <c r="G808" s="30">
        <v>1</v>
      </c>
      <c r="H808" s="30">
        <v>1</v>
      </c>
      <c r="I808" s="31">
        <v>0</v>
      </c>
      <c r="J808" s="32">
        <v>0</v>
      </c>
      <c r="K808" s="33">
        <v>1</v>
      </c>
      <c r="L808" s="34">
        <v>0</v>
      </c>
      <c r="M808" s="51" t="s">
        <v>4834</v>
      </c>
      <c r="N808" s="51"/>
    </row>
    <row r="809" spans="1:14" x14ac:dyDescent="0.3">
      <c r="A809" s="7" t="s">
        <v>3946</v>
      </c>
      <c r="B809" s="7" t="s">
        <v>3947</v>
      </c>
      <c r="C809" s="7" t="s">
        <v>3948</v>
      </c>
      <c r="D809" s="7" t="s">
        <v>1199</v>
      </c>
      <c r="E809" s="7" t="s">
        <v>413</v>
      </c>
      <c r="F809" s="7" t="s">
        <v>3949</v>
      </c>
      <c r="G809" s="30">
        <v>1</v>
      </c>
      <c r="H809" s="30">
        <v>1</v>
      </c>
      <c r="I809" s="31">
        <v>1</v>
      </c>
      <c r="J809" s="32">
        <v>0</v>
      </c>
      <c r="K809" s="33">
        <v>0</v>
      </c>
      <c r="L809" s="34">
        <v>0</v>
      </c>
      <c r="M809" s="51" t="s">
        <v>4830</v>
      </c>
      <c r="N809" s="51"/>
    </row>
    <row r="810" spans="1:14" x14ac:dyDescent="0.3">
      <c r="A810" s="7" t="s">
        <v>1128</v>
      </c>
      <c r="B810" s="7" t="s">
        <v>3950</v>
      </c>
      <c r="C810" s="7" t="s">
        <v>1218</v>
      </c>
      <c r="D810" s="7" t="s">
        <v>1199</v>
      </c>
      <c r="E810" s="7" t="s">
        <v>1130</v>
      </c>
      <c r="F810" s="7" t="s">
        <v>3951</v>
      </c>
      <c r="G810" s="30">
        <v>1</v>
      </c>
      <c r="H810" s="30">
        <v>3</v>
      </c>
      <c r="I810" s="31">
        <v>0</v>
      </c>
      <c r="J810" s="32">
        <v>0</v>
      </c>
      <c r="K810" s="33">
        <v>0</v>
      </c>
      <c r="L810" s="34">
        <v>1</v>
      </c>
      <c r="M810" s="51" t="s">
        <v>4834</v>
      </c>
      <c r="N810" s="51"/>
    </row>
    <row r="811" spans="1:14" x14ac:dyDescent="0.3">
      <c r="A811" s="7" t="s">
        <v>3952</v>
      </c>
      <c r="B811" s="7" t="s">
        <v>3953</v>
      </c>
      <c r="C811" s="7" t="s">
        <v>1218</v>
      </c>
      <c r="D811" s="7" t="s">
        <v>1199</v>
      </c>
      <c r="E811" s="7" t="s">
        <v>478</v>
      </c>
      <c r="F811" s="7" t="s">
        <v>3954</v>
      </c>
      <c r="G811" s="30">
        <v>1</v>
      </c>
      <c r="H811" s="30">
        <v>25</v>
      </c>
      <c r="I811" s="31">
        <v>0</v>
      </c>
      <c r="J811" s="32">
        <v>1</v>
      </c>
      <c r="K811" s="33">
        <v>0</v>
      </c>
      <c r="L811" s="34">
        <v>0</v>
      </c>
      <c r="M811" s="51" t="s">
        <v>4832</v>
      </c>
      <c r="N811" s="51"/>
    </row>
    <row r="812" spans="1:14" x14ac:dyDescent="0.3">
      <c r="A812" s="7" t="s">
        <v>3955</v>
      </c>
      <c r="B812" s="7" t="s">
        <v>3956</v>
      </c>
      <c r="C812" s="7" t="s">
        <v>1904</v>
      </c>
      <c r="D812" s="7" t="s">
        <v>1328</v>
      </c>
      <c r="E812" s="7" t="s">
        <v>86</v>
      </c>
      <c r="F812" s="7" t="s">
        <v>3957</v>
      </c>
      <c r="G812" s="30">
        <v>1</v>
      </c>
      <c r="H812" s="30">
        <v>1</v>
      </c>
      <c r="I812" s="31">
        <v>0</v>
      </c>
      <c r="J812" s="32">
        <v>1</v>
      </c>
      <c r="K812" s="33">
        <v>0</v>
      </c>
      <c r="L812" s="34">
        <v>0</v>
      </c>
      <c r="M812" s="51" t="s">
        <v>4832</v>
      </c>
      <c r="N812" s="51"/>
    </row>
    <row r="813" spans="1:14" x14ac:dyDescent="0.3">
      <c r="A813" s="7" t="s">
        <v>866</v>
      </c>
      <c r="B813" s="7" t="s">
        <v>3958</v>
      </c>
      <c r="C813" s="7" t="s">
        <v>1218</v>
      </c>
      <c r="D813" s="7" t="s">
        <v>1280</v>
      </c>
      <c r="E813" s="7" t="s">
        <v>868</v>
      </c>
      <c r="F813" s="7" t="s">
        <v>3959</v>
      </c>
      <c r="G813" s="30">
        <v>1</v>
      </c>
      <c r="H813" s="30">
        <v>6</v>
      </c>
      <c r="I813" s="31">
        <v>0</v>
      </c>
      <c r="J813" s="32">
        <v>0</v>
      </c>
      <c r="K813" s="33">
        <v>0</v>
      </c>
      <c r="L813" s="34">
        <v>1</v>
      </c>
      <c r="M813" s="51" t="s">
        <v>4834</v>
      </c>
      <c r="N813" s="51"/>
    </row>
    <row r="814" spans="1:14" x14ac:dyDescent="0.3">
      <c r="A814" s="7" t="s">
        <v>711</v>
      </c>
      <c r="B814" s="7" t="s">
        <v>3960</v>
      </c>
      <c r="C814" s="7" t="s">
        <v>1306</v>
      </c>
      <c r="D814" s="7" t="s">
        <v>1199</v>
      </c>
      <c r="E814" s="7" t="s">
        <v>301</v>
      </c>
      <c r="F814" s="7" t="s">
        <v>3961</v>
      </c>
      <c r="G814" s="30">
        <v>1</v>
      </c>
      <c r="H814" s="30">
        <v>10</v>
      </c>
      <c r="I814" s="31">
        <v>0</v>
      </c>
      <c r="J814" s="32">
        <v>0</v>
      </c>
      <c r="K814" s="33">
        <v>1</v>
      </c>
      <c r="L814" s="34">
        <v>0</v>
      </c>
      <c r="M814" s="51" t="s">
        <v>4834</v>
      </c>
      <c r="N814" s="51"/>
    </row>
    <row r="815" spans="1:14" x14ac:dyDescent="0.3">
      <c r="A815" s="7" t="s">
        <v>792</v>
      </c>
      <c r="B815" s="7" t="s">
        <v>3962</v>
      </c>
      <c r="C815" s="7" t="s">
        <v>1218</v>
      </c>
      <c r="D815" s="7" t="s">
        <v>3678</v>
      </c>
      <c r="E815" s="7" t="s">
        <v>301</v>
      </c>
      <c r="F815" s="7" t="s">
        <v>3963</v>
      </c>
      <c r="G815" s="30">
        <v>1</v>
      </c>
      <c r="H815" s="30">
        <v>1</v>
      </c>
      <c r="I815" s="31">
        <v>0</v>
      </c>
      <c r="J815" s="32">
        <v>0</v>
      </c>
      <c r="K815" s="33">
        <v>1</v>
      </c>
      <c r="L815" s="34">
        <v>0</v>
      </c>
      <c r="M815" s="51" t="s">
        <v>4834</v>
      </c>
      <c r="N815" s="51"/>
    </row>
    <row r="816" spans="1:14" x14ac:dyDescent="0.3">
      <c r="A816" s="7" t="s">
        <v>3964</v>
      </c>
      <c r="B816" s="7" t="s">
        <v>3965</v>
      </c>
      <c r="C816" s="7" t="s">
        <v>3966</v>
      </c>
      <c r="D816" s="7" t="s">
        <v>1323</v>
      </c>
      <c r="E816" s="7" t="s">
        <v>177</v>
      </c>
      <c r="F816" s="7" t="s">
        <v>3967</v>
      </c>
      <c r="G816" s="30">
        <v>1</v>
      </c>
      <c r="H816" s="30">
        <v>1</v>
      </c>
      <c r="I816" s="31">
        <v>0</v>
      </c>
      <c r="J816" s="32">
        <v>1</v>
      </c>
      <c r="K816" s="33">
        <v>0</v>
      </c>
      <c r="L816" s="34">
        <v>0</v>
      </c>
      <c r="M816" s="51" t="s">
        <v>4832</v>
      </c>
      <c r="N816" s="51"/>
    </row>
    <row r="817" spans="1:14" x14ac:dyDescent="0.3">
      <c r="A817" s="7" t="s">
        <v>3968</v>
      </c>
      <c r="B817" s="7" t="s">
        <v>3969</v>
      </c>
      <c r="C817" s="7" t="s">
        <v>1218</v>
      </c>
      <c r="D817" s="7" t="s">
        <v>1349</v>
      </c>
      <c r="E817" s="7" t="s">
        <v>284</v>
      </c>
      <c r="F817" s="7" t="s">
        <v>3970</v>
      </c>
      <c r="G817" s="30">
        <v>1</v>
      </c>
      <c r="H817" s="30">
        <v>1</v>
      </c>
      <c r="I817" s="31">
        <v>1</v>
      </c>
      <c r="J817" s="32">
        <v>0</v>
      </c>
      <c r="K817" s="33">
        <v>0</v>
      </c>
      <c r="L817" s="34">
        <v>0</v>
      </c>
      <c r="M817" s="51" t="s">
        <v>4832</v>
      </c>
      <c r="N817" s="51"/>
    </row>
    <row r="818" spans="1:14" x14ac:dyDescent="0.3">
      <c r="A818" s="7" t="s">
        <v>3971</v>
      </c>
      <c r="B818" s="7" t="s">
        <v>3972</v>
      </c>
      <c r="C818" s="7" t="s">
        <v>1218</v>
      </c>
      <c r="D818" s="7" t="s">
        <v>1199</v>
      </c>
      <c r="E818" s="7" t="s">
        <v>350</v>
      </c>
      <c r="F818" s="7" t="s">
        <v>3973</v>
      </c>
      <c r="G818" s="30">
        <v>1</v>
      </c>
      <c r="H818" s="30">
        <v>2</v>
      </c>
      <c r="I818" s="31">
        <v>0</v>
      </c>
      <c r="J818" s="32">
        <v>1</v>
      </c>
      <c r="K818" s="33">
        <v>0</v>
      </c>
      <c r="L818" s="34">
        <v>0</v>
      </c>
      <c r="M818" s="51" t="s">
        <v>4832</v>
      </c>
      <c r="N818" s="51"/>
    </row>
    <row r="819" spans="1:14" x14ac:dyDescent="0.3">
      <c r="A819" s="7" t="s">
        <v>3974</v>
      </c>
      <c r="B819" s="7" t="s">
        <v>3975</v>
      </c>
      <c r="C819" s="7" t="s">
        <v>3976</v>
      </c>
      <c r="D819" s="7" t="s">
        <v>1362</v>
      </c>
      <c r="E819" s="7" t="s">
        <v>91</v>
      </c>
      <c r="F819" s="7" t="s">
        <v>3977</v>
      </c>
      <c r="G819" s="30">
        <v>1</v>
      </c>
      <c r="H819" s="30">
        <v>1</v>
      </c>
      <c r="I819" s="31">
        <v>1</v>
      </c>
      <c r="J819" s="32">
        <v>0</v>
      </c>
      <c r="K819" s="33">
        <v>0</v>
      </c>
      <c r="L819" s="34">
        <v>0</v>
      </c>
      <c r="M819" s="51" t="s">
        <v>4833</v>
      </c>
      <c r="N819" s="51"/>
    </row>
    <row r="820" spans="1:14" x14ac:dyDescent="0.3">
      <c r="A820" s="7" t="s">
        <v>897</v>
      </c>
      <c r="B820" s="7" t="s">
        <v>3978</v>
      </c>
      <c r="C820" s="7" t="s">
        <v>1218</v>
      </c>
      <c r="D820" s="7" t="s">
        <v>2957</v>
      </c>
      <c r="E820" s="7" t="s">
        <v>899</v>
      </c>
      <c r="F820" s="7" t="s">
        <v>3979</v>
      </c>
      <c r="G820" s="30">
        <v>1</v>
      </c>
      <c r="H820" s="30">
        <v>10</v>
      </c>
      <c r="I820" s="31">
        <v>0</v>
      </c>
      <c r="J820" s="32">
        <v>0</v>
      </c>
      <c r="K820" s="33">
        <v>0</v>
      </c>
      <c r="L820" s="34">
        <v>1</v>
      </c>
      <c r="M820" s="51" t="s">
        <v>4832</v>
      </c>
      <c r="N820" s="51"/>
    </row>
    <row r="821" spans="1:14" x14ac:dyDescent="0.3">
      <c r="A821" s="7" t="s">
        <v>1171</v>
      </c>
      <c r="B821" s="7" t="s">
        <v>3980</v>
      </c>
      <c r="C821" s="7" t="s">
        <v>1218</v>
      </c>
      <c r="D821" s="7" t="s">
        <v>1199</v>
      </c>
      <c r="E821" s="7" t="s">
        <v>1173</v>
      </c>
      <c r="F821" s="7" t="s">
        <v>3981</v>
      </c>
      <c r="G821" s="30">
        <v>1</v>
      </c>
      <c r="H821" s="30">
        <v>1</v>
      </c>
      <c r="I821" s="31">
        <v>0</v>
      </c>
      <c r="J821" s="32">
        <v>0</v>
      </c>
      <c r="K821" s="33">
        <v>0</v>
      </c>
      <c r="L821" s="34">
        <v>1</v>
      </c>
      <c r="M821" s="51" t="s">
        <v>4834</v>
      </c>
      <c r="N821" s="51"/>
    </row>
    <row r="822" spans="1:14" x14ac:dyDescent="0.3">
      <c r="A822" s="7" t="s">
        <v>1033</v>
      </c>
      <c r="B822" s="7" t="s">
        <v>1034</v>
      </c>
      <c r="C822" s="7" t="s">
        <v>3982</v>
      </c>
      <c r="D822" s="7" t="s">
        <v>1261</v>
      </c>
      <c r="E822" s="7" t="s">
        <v>1035</v>
      </c>
      <c r="F822" s="7" t="s">
        <v>3983</v>
      </c>
      <c r="G822" s="30">
        <v>1</v>
      </c>
      <c r="H822" s="30">
        <v>1</v>
      </c>
      <c r="I822" s="31">
        <v>0</v>
      </c>
      <c r="J822" s="32">
        <v>0</v>
      </c>
      <c r="K822" s="33">
        <v>0</v>
      </c>
      <c r="L822" s="34">
        <v>1</v>
      </c>
      <c r="M822" s="51" t="s">
        <v>4834</v>
      </c>
      <c r="N822" s="51"/>
    </row>
    <row r="823" spans="1:14" x14ac:dyDescent="0.3">
      <c r="A823" s="7" t="s">
        <v>3984</v>
      </c>
      <c r="B823" s="7" t="s">
        <v>3985</v>
      </c>
      <c r="C823" s="7" t="s">
        <v>3986</v>
      </c>
      <c r="D823" s="7" t="s">
        <v>1439</v>
      </c>
      <c r="E823" s="7" t="s">
        <v>86</v>
      </c>
      <c r="F823" s="7" t="s">
        <v>3987</v>
      </c>
      <c r="G823" s="30">
        <v>1</v>
      </c>
      <c r="H823" s="30">
        <v>2</v>
      </c>
      <c r="I823" s="31">
        <v>0</v>
      </c>
      <c r="J823" s="32">
        <v>1</v>
      </c>
      <c r="K823" s="33">
        <v>0</v>
      </c>
      <c r="L823" s="34">
        <v>0</v>
      </c>
      <c r="M823" s="51" t="s">
        <v>4833</v>
      </c>
      <c r="N823" s="51"/>
    </row>
    <row r="824" spans="1:14" x14ac:dyDescent="0.3">
      <c r="A824" s="7" t="s">
        <v>619</v>
      </c>
      <c r="B824" s="7" t="s">
        <v>3988</v>
      </c>
      <c r="C824" s="7" t="s">
        <v>1218</v>
      </c>
      <c r="D824" s="7" t="s">
        <v>1443</v>
      </c>
      <c r="E824" s="7" t="s">
        <v>76</v>
      </c>
      <c r="F824" s="7" t="s">
        <v>3989</v>
      </c>
      <c r="G824" s="30">
        <v>1</v>
      </c>
      <c r="H824" s="30">
        <v>1</v>
      </c>
      <c r="I824" s="31">
        <v>0</v>
      </c>
      <c r="J824" s="32">
        <v>0</v>
      </c>
      <c r="K824" s="33">
        <v>1</v>
      </c>
      <c r="L824" s="34">
        <v>0</v>
      </c>
      <c r="M824" s="51" t="s">
        <v>4834</v>
      </c>
      <c r="N824" s="51"/>
    </row>
    <row r="825" spans="1:14" x14ac:dyDescent="0.3">
      <c r="A825" s="7" t="s">
        <v>3990</v>
      </c>
      <c r="B825" s="7" t="s">
        <v>3991</v>
      </c>
      <c r="C825" s="7" t="s">
        <v>1854</v>
      </c>
      <c r="D825" s="7" t="s">
        <v>1357</v>
      </c>
      <c r="E825" s="7" t="s">
        <v>86</v>
      </c>
      <c r="F825" s="7" t="s">
        <v>3992</v>
      </c>
      <c r="G825" s="30">
        <v>1</v>
      </c>
      <c r="H825" s="30">
        <v>1</v>
      </c>
      <c r="I825" s="31">
        <v>0</v>
      </c>
      <c r="J825" s="32">
        <v>1</v>
      </c>
      <c r="K825" s="33">
        <v>0</v>
      </c>
      <c r="L825" s="34">
        <v>0</v>
      </c>
      <c r="M825" s="51" t="s">
        <v>4832</v>
      </c>
      <c r="N825" s="51"/>
    </row>
    <row r="826" spans="1:14" x14ac:dyDescent="0.3">
      <c r="A826" s="7" t="s">
        <v>419</v>
      </c>
      <c r="B826" s="7" t="s">
        <v>3993</v>
      </c>
      <c r="C826" s="7" t="s">
        <v>1913</v>
      </c>
      <c r="D826" s="7" t="s">
        <v>1914</v>
      </c>
      <c r="E826" s="7" t="s">
        <v>86</v>
      </c>
      <c r="F826" s="7" t="s">
        <v>3994</v>
      </c>
      <c r="G826" s="30">
        <v>1</v>
      </c>
      <c r="H826" s="30">
        <v>2</v>
      </c>
      <c r="I826" s="31">
        <v>0</v>
      </c>
      <c r="J826" s="32">
        <v>0</v>
      </c>
      <c r="K826" s="33">
        <v>1</v>
      </c>
      <c r="L826" s="34">
        <v>0</v>
      </c>
      <c r="M826" s="51" t="s">
        <v>4834</v>
      </c>
      <c r="N826" s="51"/>
    </row>
    <row r="827" spans="1:14" x14ac:dyDescent="0.3">
      <c r="A827" s="7" t="s">
        <v>3995</v>
      </c>
      <c r="B827" s="7" t="s">
        <v>3996</v>
      </c>
      <c r="C827" s="7" t="s">
        <v>1218</v>
      </c>
      <c r="D827" s="7" t="s">
        <v>1914</v>
      </c>
      <c r="E827" s="7" t="s">
        <v>3997</v>
      </c>
      <c r="F827" s="7" t="s">
        <v>3998</v>
      </c>
      <c r="G827" s="30">
        <v>1</v>
      </c>
      <c r="H827" s="30">
        <v>1</v>
      </c>
      <c r="I827" s="31">
        <v>0</v>
      </c>
      <c r="J827" s="32">
        <v>1</v>
      </c>
      <c r="K827" s="33">
        <v>0</v>
      </c>
      <c r="L827" s="34">
        <v>0</v>
      </c>
      <c r="M827" s="51" t="s">
        <v>4832</v>
      </c>
      <c r="N827" s="51"/>
    </row>
    <row r="828" spans="1:14" x14ac:dyDescent="0.3">
      <c r="A828" s="7" t="s">
        <v>3999</v>
      </c>
      <c r="B828" s="7" t="s">
        <v>4000</v>
      </c>
      <c r="C828" s="7" t="s">
        <v>1218</v>
      </c>
      <c r="D828" s="7" t="s">
        <v>4001</v>
      </c>
      <c r="E828" s="7" t="s">
        <v>141</v>
      </c>
      <c r="F828" s="7" t="s">
        <v>4002</v>
      </c>
      <c r="G828" s="30">
        <v>1</v>
      </c>
      <c r="H828" s="30">
        <v>1</v>
      </c>
      <c r="I828" s="31">
        <v>0</v>
      </c>
      <c r="J828" s="32">
        <v>1</v>
      </c>
      <c r="K828" s="33">
        <v>0</v>
      </c>
      <c r="L828" s="34">
        <v>0</v>
      </c>
      <c r="M828" s="51" t="s">
        <v>4834</v>
      </c>
      <c r="N828" s="51"/>
    </row>
    <row r="829" spans="1:14" x14ac:dyDescent="0.3">
      <c r="A829" s="7" t="s">
        <v>512</v>
      </c>
      <c r="B829" s="7" t="s">
        <v>4003</v>
      </c>
      <c r="C829" s="7" t="s">
        <v>1218</v>
      </c>
      <c r="D829" s="7" t="s">
        <v>1357</v>
      </c>
      <c r="E829" s="7" t="s">
        <v>86</v>
      </c>
      <c r="F829" s="7" t="s">
        <v>4004</v>
      </c>
      <c r="G829" s="30">
        <v>1</v>
      </c>
      <c r="H829" s="30">
        <v>1</v>
      </c>
      <c r="I829" s="31">
        <v>0</v>
      </c>
      <c r="J829" s="32">
        <v>0</v>
      </c>
      <c r="K829" s="33">
        <v>1</v>
      </c>
      <c r="L829" s="34">
        <v>0</v>
      </c>
      <c r="M829" s="51" t="s">
        <v>4834</v>
      </c>
      <c r="N829" s="51"/>
    </row>
    <row r="830" spans="1:14" x14ac:dyDescent="0.3">
      <c r="A830" s="7" t="s">
        <v>4005</v>
      </c>
      <c r="B830" s="7" t="s">
        <v>4006</v>
      </c>
      <c r="C830" s="7" t="s">
        <v>4007</v>
      </c>
      <c r="D830" s="7" t="s">
        <v>1323</v>
      </c>
      <c r="E830" s="7" t="s">
        <v>215</v>
      </c>
      <c r="F830" s="7" t="s">
        <v>4008</v>
      </c>
      <c r="G830" s="30">
        <v>1</v>
      </c>
      <c r="H830" s="30">
        <v>1</v>
      </c>
      <c r="I830" s="31">
        <v>0</v>
      </c>
      <c r="J830" s="32">
        <v>1</v>
      </c>
      <c r="K830" s="33">
        <v>0</v>
      </c>
      <c r="L830" s="34">
        <v>0</v>
      </c>
      <c r="M830" s="51" t="s">
        <v>4832</v>
      </c>
      <c r="N830" s="51"/>
    </row>
    <row r="831" spans="1:14" x14ac:dyDescent="0.3">
      <c r="A831" s="7" t="s">
        <v>4009</v>
      </c>
      <c r="B831" s="7" t="s">
        <v>4010</v>
      </c>
      <c r="C831" s="7" t="s">
        <v>1228</v>
      </c>
      <c r="D831" s="7" t="s">
        <v>1261</v>
      </c>
      <c r="E831" s="7" t="s">
        <v>548</v>
      </c>
      <c r="F831" s="7" t="s">
        <v>4011</v>
      </c>
      <c r="G831" s="30">
        <v>1</v>
      </c>
      <c r="H831" s="30">
        <v>1</v>
      </c>
      <c r="I831" s="31">
        <v>0</v>
      </c>
      <c r="J831" s="32">
        <v>1</v>
      </c>
      <c r="K831" s="33">
        <v>0</v>
      </c>
      <c r="L831" s="34">
        <v>0</v>
      </c>
      <c r="M831" s="51" t="s">
        <v>4833</v>
      </c>
      <c r="N831" s="51"/>
    </row>
    <row r="832" spans="1:14" x14ac:dyDescent="0.3">
      <c r="A832" s="7" t="s">
        <v>4012</v>
      </c>
      <c r="B832" s="7" t="s">
        <v>4013</v>
      </c>
      <c r="C832" s="7" t="s">
        <v>1840</v>
      </c>
      <c r="D832" s="7" t="s">
        <v>1349</v>
      </c>
      <c r="E832" s="7" t="s">
        <v>71</v>
      </c>
      <c r="F832" s="7" t="s">
        <v>4014</v>
      </c>
      <c r="G832" s="30">
        <v>1</v>
      </c>
      <c r="H832" s="30">
        <v>1</v>
      </c>
      <c r="I832" s="31">
        <v>0</v>
      </c>
      <c r="J832" s="32">
        <v>1</v>
      </c>
      <c r="K832" s="33">
        <v>0</v>
      </c>
      <c r="L832" s="34">
        <v>0</v>
      </c>
      <c r="M832" s="51" t="s">
        <v>4832</v>
      </c>
      <c r="N832" s="51"/>
    </row>
    <row r="833" spans="1:14" x14ac:dyDescent="0.3">
      <c r="A833" s="7" t="s">
        <v>1085</v>
      </c>
      <c r="B833" s="7" t="s">
        <v>1086</v>
      </c>
      <c r="C833" s="7" t="s">
        <v>4015</v>
      </c>
      <c r="D833" s="7" t="s">
        <v>1199</v>
      </c>
      <c r="E833" s="7" t="s">
        <v>1087</v>
      </c>
      <c r="F833" s="7" t="s">
        <v>4016</v>
      </c>
      <c r="G833" s="30">
        <v>1</v>
      </c>
      <c r="H833" s="30">
        <v>3</v>
      </c>
      <c r="I833" s="31">
        <v>0</v>
      </c>
      <c r="J833" s="32">
        <v>0</v>
      </c>
      <c r="K833" s="33">
        <v>0</v>
      </c>
      <c r="L833" s="34">
        <v>1</v>
      </c>
      <c r="M833" s="51" t="s">
        <v>4835</v>
      </c>
      <c r="N833" s="51"/>
    </row>
    <row r="834" spans="1:14" x14ac:dyDescent="0.3">
      <c r="A834" s="7" t="s">
        <v>4017</v>
      </c>
      <c r="B834" s="7" t="s">
        <v>4018</v>
      </c>
      <c r="C834" s="7" t="s">
        <v>4019</v>
      </c>
      <c r="D834" s="7" t="s">
        <v>4020</v>
      </c>
      <c r="E834" s="7" t="s">
        <v>4021</v>
      </c>
      <c r="F834" s="7" t="s">
        <v>4022</v>
      </c>
      <c r="G834" s="30">
        <v>1</v>
      </c>
      <c r="H834" s="30">
        <v>1</v>
      </c>
      <c r="I834" s="31">
        <v>0</v>
      </c>
      <c r="J834" s="32">
        <v>1</v>
      </c>
      <c r="K834" s="33">
        <v>0</v>
      </c>
      <c r="L834" s="34">
        <v>0</v>
      </c>
      <c r="M834" s="51" t="s">
        <v>4832</v>
      </c>
      <c r="N834" s="51"/>
    </row>
    <row r="835" spans="1:14" x14ac:dyDescent="0.3">
      <c r="A835" s="7" t="s">
        <v>4023</v>
      </c>
      <c r="B835" s="7" t="s">
        <v>4024</v>
      </c>
      <c r="C835" s="7" t="s">
        <v>4025</v>
      </c>
      <c r="D835" s="7" t="s">
        <v>2144</v>
      </c>
      <c r="E835" s="7" t="s">
        <v>76</v>
      </c>
      <c r="F835" s="7" t="s">
        <v>4026</v>
      </c>
      <c r="G835" s="30">
        <v>1</v>
      </c>
      <c r="H835" s="30">
        <v>1</v>
      </c>
      <c r="I835" s="31">
        <v>0</v>
      </c>
      <c r="J835" s="32">
        <v>1</v>
      </c>
      <c r="K835" s="33">
        <v>0</v>
      </c>
      <c r="L835" s="34">
        <v>0</v>
      </c>
      <c r="M835" s="51" t="s">
        <v>4832</v>
      </c>
      <c r="N835" s="51"/>
    </row>
    <row r="836" spans="1:14" x14ac:dyDescent="0.3">
      <c r="A836" s="7" t="s">
        <v>4027</v>
      </c>
      <c r="B836" s="7" t="s">
        <v>2977</v>
      </c>
      <c r="C836" s="7" t="s">
        <v>1218</v>
      </c>
      <c r="D836" s="7" t="s">
        <v>1199</v>
      </c>
      <c r="E836" s="7" t="s">
        <v>324</v>
      </c>
      <c r="F836" s="7" t="s">
        <v>4028</v>
      </c>
      <c r="G836" s="30">
        <v>1</v>
      </c>
      <c r="H836" s="30">
        <v>4</v>
      </c>
      <c r="I836" s="31">
        <v>1</v>
      </c>
      <c r="J836" s="32">
        <v>0</v>
      </c>
      <c r="K836" s="33">
        <v>0</v>
      </c>
      <c r="L836" s="34">
        <v>0</v>
      </c>
      <c r="M836" s="51" t="s">
        <v>4832</v>
      </c>
      <c r="N836" s="51"/>
    </row>
    <row r="837" spans="1:14" x14ac:dyDescent="0.3">
      <c r="A837" s="7" t="s">
        <v>799</v>
      </c>
      <c r="B837" s="7" t="s">
        <v>4029</v>
      </c>
      <c r="C837" s="7" t="s">
        <v>1218</v>
      </c>
      <c r="D837" s="7" t="s">
        <v>4030</v>
      </c>
      <c r="E837" s="7" t="s">
        <v>91</v>
      </c>
      <c r="F837" s="7" t="s">
        <v>4031</v>
      </c>
      <c r="G837" s="30">
        <v>1</v>
      </c>
      <c r="H837" s="30">
        <v>2</v>
      </c>
      <c r="I837" s="31">
        <v>0</v>
      </c>
      <c r="J837" s="32">
        <v>0</v>
      </c>
      <c r="K837" s="33">
        <v>1</v>
      </c>
      <c r="L837" s="34">
        <v>0</v>
      </c>
      <c r="M837" s="51" t="s">
        <v>4834</v>
      </c>
      <c r="N837" s="51"/>
    </row>
    <row r="838" spans="1:14" x14ac:dyDescent="0.3">
      <c r="A838" s="7" t="s">
        <v>4032</v>
      </c>
      <c r="B838" s="7" t="s">
        <v>4033</v>
      </c>
      <c r="C838" s="7" t="s">
        <v>1361</v>
      </c>
      <c r="D838" s="7" t="s">
        <v>4034</v>
      </c>
      <c r="E838" s="7" t="s">
        <v>413</v>
      </c>
      <c r="F838" s="7" t="s">
        <v>4035</v>
      </c>
      <c r="G838" s="30">
        <v>1</v>
      </c>
      <c r="H838" s="30">
        <v>1</v>
      </c>
      <c r="I838" s="31">
        <v>0</v>
      </c>
      <c r="J838" s="32">
        <v>1</v>
      </c>
      <c r="K838" s="33">
        <v>0</v>
      </c>
      <c r="L838" s="34">
        <v>0</v>
      </c>
      <c r="M838" s="51" t="s">
        <v>4832</v>
      </c>
      <c r="N838" s="51"/>
    </row>
    <row r="839" spans="1:14" x14ac:dyDescent="0.3">
      <c r="A839" s="7" t="s">
        <v>4036</v>
      </c>
      <c r="B839" s="7" t="s">
        <v>4037</v>
      </c>
      <c r="C839" s="7" t="s">
        <v>4038</v>
      </c>
      <c r="D839" s="7" t="s">
        <v>1339</v>
      </c>
      <c r="E839" s="7" t="s">
        <v>523</v>
      </c>
      <c r="F839" s="7" t="s">
        <v>4039</v>
      </c>
      <c r="G839" s="30">
        <v>1</v>
      </c>
      <c r="H839" s="30">
        <v>1</v>
      </c>
      <c r="I839" s="31">
        <v>0</v>
      </c>
      <c r="J839" s="32">
        <v>1</v>
      </c>
      <c r="K839" s="33">
        <v>0</v>
      </c>
      <c r="L839" s="34">
        <v>0</v>
      </c>
      <c r="M839" s="51" t="s">
        <v>4833</v>
      </c>
      <c r="N839" s="51"/>
    </row>
    <row r="840" spans="1:14" x14ac:dyDescent="0.3">
      <c r="A840" s="7" t="s">
        <v>701</v>
      </c>
      <c r="B840" s="7" t="s">
        <v>4040</v>
      </c>
      <c r="C840" s="7" t="s">
        <v>1218</v>
      </c>
      <c r="D840" s="7" t="s">
        <v>1339</v>
      </c>
      <c r="E840" s="7" t="s">
        <v>177</v>
      </c>
      <c r="F840" s="7" t="s">
        <v>4041</v>
      </c>
      <c r="G840" s="30">
        <v>1</v>
      </c>
      <c r="H840" s="30">
        <v>1</v>
      </c>
      <c r="I840" s="31">
        <v>0</v>
      </c>
      <c r="J840" s="32">
        <v>0</v>
      </c>
      <c r="K840" s="33">
        <v>1</v>
      </c>
      <c r="L840" s="34">
        <v>0</v>
      </c>
      <c r="M840" s="51" t="s">
        <v>4834</v>
      </c>
      <c r="N840" s="51"/>
    </row>
    <row r="841" spans="1:14" x14ac:dyDescent="0.3">
      <c r="A841" s="7" t="s">
        <v>213</v>
      </c>
      <c r="B841" s="7" t="s">
        <v>4042</v>
      </c>
      <c r="C841" s="7" t="s">
        <v>4043</v>
      </c>
      <c r="D841" s="7" t="s">
        <v>1349</v>
      </c>
      <c r="E841" s="7" t="s">
        <v>215</v>
      </c>
      <c r="F841" s="7" t="s">
        <v>4044</v>
      </c>
      <c r="G841" s="30">
        <v>1</v>
      </c>
      <c r="H841" s="30">
        <v>1</v>
      </c>
      <c r="I841" s="31">
        <v>0</v>
      </c>
      <c r="J841" s="32">
        <v>0</v>
      </c>
      <c r="K841" s="33">
        <v>1</v>
      </c>
      <c r="L841" s="34">
        <v>0</v>
      </c>
      <c r="M841" s="51" t="s">
        <v>4834</v>
      </c>
      <c r="N841" s="51"/>
    </row>
    <row r="842" spans="1:14" x14ac:dyDescent="0.3">
      <c r="A842" s="7" t="s">
        <v>4045</v>
      </c>
      <c r="B842" s="7" t="s">
        <v>4046</v>
      </c>
      <c r="C842" s="7" t="s">
        <v>1904</v>
      </c>
      <c r="D842" s="7" t="s">
        <v>1328</v>
      </c>
      <c r="E842" s="7" t="s">
        <v>86</v>
      </c>
      <c r="F842" s="7" t="s">
        <v>4047</v>
      </c>
      <c r="G842" s="30">
        <v>1</v>
      </c>
      <c r="H842" s="30">
        <v>1</v>
      </c>
      <c r="I842" s="31">
        <v>0</v>
      </c>
      <c r="J842" s="32">
        <v>1</v>
      </c>
      <c r="K842" s="33">
        <v>0</v>
      </c>
      <c r="L842" s="34">
        <v>0</v>
      </c>
      <c r="M842" s="51" t="s">
        <v>4833</v>
      </c>
      <c r="N842" s="51"/>
    </row>
    <row r="843" spans="1:14" x14ac:dyDescent="0.3">
      <c r="A843" s="7" t="s">
        <v>4048</v>
      </c>
      <c r="B843" s="7" t="s">
        <v>2476</v>
      </c>
      <c r="C843" s="7" t="s">
        <v>4049</v>
      </c>
      <c r="D843" s="7" t="s">
        <v>1266</v>
      </c>
      <c r="E843" s="7" t="s">
        <v>76</v>
      </c>
      <c r="F843" s="7" t="s">
        <v>4050</v>
      </c>
      <c r="G843" s="30">
        <v>1</v>
      </c>
      <c r="H843" s="30">
        <v>1</v>
      </c>
      <c r="I843" s="31">
        <v>0</v>
      </c>
      <c r="J843" s="32">
        <v>1</v>
      </c>
      <c r="K843" s="33">
        <v>0</v>
      </c>
      <c r="L843" s="34">
        <v>0</v>
      </c>
      <c r="M843" s="51" t="s">
        <v>4832</v>
      </c>
      <c r="N843" s="51"/>
    </row>
    <row r="844" spans="1:14" x14ac:dyDescent="0.3">
      <c r="A844" s="7" t="s">
        <v>4051</v>
      </c>
      <c r="B844" s="7" t="s">
        <v>4052</v>
      </c>
      <c r="C844" s="7" t="s">
        <v>4053</v>
      </c>
      <c r="D844" s="7" t="s">
        <v>1307</v>
      </c>
      <c r="E844" s="7" t="s">
        <v>86</v>
      </c>
      <c r="F844" s="7" t="s">
        <v>4054</v>
      </c>
      <c r="G844" s="30">
        <v>1</v>
      </c>
      <c r="H844" s="30">
        <v>1</v>
      </c>
      <c r="I844" s="31">
        <v>1</v>
      </c>
      <c r="J844" s="32">
        <v>0</v>
      </c>
      <c r="K844" s="33">
        <v>0</v>
      </c>
      <c r="L844" s="34">
        <v>0</v>
      </c>
      <c r="M844" s="51" t="s">
        <v>4832</v>
      </c>
      <c r="N844" s="51"/>
    </row>
    <row r="845" spans="1:14" x14ac:dyDescent="0.3">
      <c r="A845" s="7" t="s">
        <v>4055</v>
      </c>
      <c r="B845" s="7" t="s">
        <v>4056</v>
      </c>
      <c r="C845" s="7" t="s">
        <v>1218</v>
      </c>
      <c r="D845" s="7" t="s">
        <v>4057</v>
      </c>
      <c r="E845" s="7" t="s">
        <v>91</v>
      </c>
      <c r="F845" s="7" t="s">
        <v>4058</v>
      </c>
      <c r="G845" s="30">
        <v>1</v>
      </c>
      <c r="H845" s="30">
        <v>1</v>
      </c>
      <c r="I845" s="31">
        <v>0</v>
      </c>
      <c r="J845" s="32">
        <v>1</v>
      </c>
      <c r="K845" s="33">
        <v>0</v>
      </c>
      <c r="L845" s="34">
        <v>0</v>
      </c>
      <c r="M845" s="51" t="s">
        <v>4831</v>
      </c>
      <c r="N845" s="51"/>
    </row>
    <row r="846" spans="1:14" x14ac:dyDescent="0.3">
      <c r="A846" s="7" t="s">
        <v>736</v>
      </c>
      <c r="B846" s="7" t="s">
        <v>4059</v>
      </c>
      <c r="C846" s="7" t="s">
        <v>1218</v>
      </c>
      <c r="D846" s="7" t="s">
        <v>1204</v>
      </c>
      <c r="E846" s="7" t="s">
        <v>66</v>
      </c>
      <c r="F846" s="7" t="s">
        <v>4060</v>
      </c>
      <c r="G846" s="30">
        <v>1</v>
      </c>
      <c r="H846" s="30">
        <v>1</v>
      </c>
      <c r="I846" s="31">
        <v>0</v>
      </c>
      <c r="J846" s="32">
        <v>0</v>
      </c>
      <c r="K846" s="33">
        <v>1</v>
      </c>
      <c r="L846" s="34">
        <v>0</v>
      </c>
      <c r="M846" s="51" t="s">
        <v>4834</v>
      </c>
      <c r="N846" s="51"/>
    </row>
    <row r="847" spans="1:14" x14ac:dyDescent="0.3">
      <c r="A847" s="7" t="s">
        <v>4061</v>
      </c>
      <c r="B847" s="7" t="s">
        <v>4062</v>
      </c>
      <c r="C847" s="7" t="s">
        <v>2201</v>
      </c>
      <c r="D847" s="7" t="s">
        <v>4063</v>
      </c>
      <c r="E847" s="7" t="s">
        <v>4064</v>
      </c>
      <c r="F847" s="7" t="s">
        <v>4065</v>
      </c>
      <c r="G847" s="30">
        <v>1</v>
      </c>
      <c r="H847" s="30">
        <v>5</v>
      </c>
      <c r="I847" s="31">
        <v>0</v>
      </c>
      <c r="J847" s="32">
        <v>1</v>
      </c>
      <c r="K847" s="33">
        <v>0</v>
      </c>
      <c r="L847" s="34">
        <v>0</v>
      </c>
      <c r="M847" s="51" t="s">
        <v>4832</v>
      </c>
      <c r="N847" s="51"/>
    </row>
    <row r="848" spans="1:14" x14ac:dyDescent="0.3">
      <c r="A848" s="7" t="s">
        <v>927</v>
      </c>
      <c r="B848" s="7" t="s">
        <v>928</v>
      </c>
      <c r="C848" s="7" t="s">
        <v>1218</v>
      </c>
      <c r="D848" s="7" t="s">
        <v>1266</v>
      </c>
      <c r="E848" s="7" t="s">
        <v>86</v>
      </c>
      <c r="F848" s="7" t="s">
        <v>4066</v>
      </c>
      <c r="G848" s="30">
        <v>1</v>
      </c>
      <c r="H848" s="30">
        <v>1</v>
      </c>
      <c r="I848" s="31">
        <v>0</v>
      </c>
      <c r="J848" s="32">
        <v>0</v>
      </c>
      <c r="K848" s="33">
        <v>0</v>
      </c>
      <c r="L848" s="34">
        <v>1</v>
      </c>
      <c r="M848" s="51" t="s">
        <v>4834</v>
      </c>
      <c r="N848" s="51"/>
    </row>
    <row r="849" spans="1:14" x14ac:dyDescent="0.3">
      <c r="A849" s="7" t="s">
        <v>639</v>
      </c>
      <c r="B849" s="7" t="s">
        <v>4067</v>
      </c>
      <c r="C849" s="7" t="s">
        <v>4068</v>
      </c>
      <c r="D849" s="7" t="s">
        <v>1362</v>
      </c>
      <c r="E849" s="7" t="s">
        <v>641</v>
      </c>
      <c r="F849" s="7" t="s">
        <v>4069</v>
      </c>
      <c r="G849" s="30">
        <v>1</v>
      </c>
      <c r="H849" s="30">
        <v>1</v>
      </c>
      <c r="I849" s="31">
        <v>0</v>
      </c>
      <c r="J849" s="32">
        <v>0</v>
      </c>
      <c r="K849" s="33">
        <v>1</v>
      </c>
      <c r="L849" s="34">
        <v>0</v>
      </c>
      <c r="M849" s="51" t="s">
        <v>4834</v>
      </c>
      <c r="N849" s="51"/>
    </row>
    <row r="850" spans="1:14" x14ac:dyDescent="0.3">
      <c r="A850" s="7" t="s">
        <v>550</v>
      </c>
      <c r="B850" s="7" t="s">
        <v>4070</v>
      </c>
      <c r="C850" s="7" t="s">
        <v>4071</v>
      </c>
      <c r="D850" s="7" t="s">
        <v>1439</v>
      </c>
      <c r="E850" s="7" t="s">
        <v>86</v>
      </c>
      <c r="F850" s="7" t="s">
        <v>4072</v>
      </c>
      <c r="G850" s="30">
        <v>1</v>
      </c>
      <c r="H850" s="30">
        <v>1</v>
      </c>
      <c r="I850" s="31">
        <v>0</v>
      </c>
      <c r="J850" s="32">
        <v>0</v>
      </c>
      <c r="K850" s="33">
        <v>1</v>
      </c>
      <c r="L850" s="34">
        <v>0</v>
      </c>
      <c r="M850" s="51" t="s">
        <v>4834</v>
      </c>
      <c r="N850" s="51"/>
    </row>
    <row r="851" spans="1:14" x14ac:dyDescent="0.3">
      <c r="A851" s="7" t="s">
        <v>4073</v>
      </c>
      <c r="B851" s="7" t="s">
        <v>4074</v>
      </c>
      <c r="C851" s="7" t="s">
        <v>1485</v>
      </c>
      <c r="D851" s="7" t="s">
        <v>4075</v>
      </c>
      <c r="E851" s="7" t="s">
        <v>478</v>
      </c>
      <c r="F851" s="7" t="s">
        <v>4076</v>
      </c>
      <c r="G851" s="30">
        <v>1</v>
      </c>
      <c r="H851" s="30">
        <v>48</v>
      </c>
      <c r="I851" s="31">
        <v>0</v>
      </c>
      <c r="J851" s="32">
        <v>1</v>
      </c>
      <c r="K851" s="33">
        <v>0</v>
      </c>
      <c r="L851" s="34">
        <v>0</v>
      </c>
      <c r="M851" s="51" t="s">
        <v>4833</v>
      </c>
      <c r="N851" s="51"/>
    </row>
    <row r="852" spans="1:14" x14ac:dyDescent="0.3">
      <c r="A852" s="7" t="s">
        <v>4077</v>
      </c>
      <c r="B852" s="7" t="s">
        <v>3301</v>
      </c>
      <c r="C852" s="7" t="s">
        <v>4078</v>
      </c>
      <c r="D852" s="7" t="s">
        <v>1357</v>
      </c>
      <c r="E852" s="7" t="s">
        <v>86</v>
      </c>
      <c r="F852" s="7" t="s">
        <v>4079</v>
      </c>
      <c r="G852" s="30">
        <v>1</v>
      </c>
      <c r="H852" s="30">
        <v>2</v>
      </c>
      <c r="I852" s="31">
        <v>1</v>
      </c>
      <c r="J852" s="32">
        <v>0</v>
      </c>
      <c r="K852" s="33">
        <v>0</v>
      </c>
      <c r="L852" s="34">
        <v>0</v>
      </c>
      <c r="M852" s="51" t="s">
        <v>4833</v>
      </c>
      <c r="N852" s="51"/>
    </row>
    <row r="853" spans="1:14" x14ac:dyDescent="0.3">
      <c r="A853" s="7" t="s">
        <v>358</v>
      </c>
      <c r="B853" s="7" t="s">
        <v>4080</v>
      </c>
      <c r="C853" s="7" t="s">
        <v>4081</v>
      </c>
      <c r="D853" s="7" t="s">
        <v>1810</v>
      </c>
      <c r="E853" s="7" t="s">
        <v>76</v>
      </c>
      <c r="F853" s="7" t="s">
        <v>4082</v>
      </c>
      <c r="G853" s="30">
        <v>1</v>
      </c>
      <c r="H853" s="30">
        <v>1</v>
      </c>
      <c r="I853" s="31">
        <v>0</v>
      </c>
      <c r="J853" s="32">
        <v>0</v>
      </c>
      <c r="K853" s="33">
        <v>1</v>
      </c>
      <c r="L853" s="34">
        <v>0</v>
      </c>
      <c r="M853" s="51" t="s">
        <v>4834</v>
      </c>
      <c r="N853" s="51"/>
    </row>
    <row r="854" spans="1:14" x14ac:dyDescent="0.3">
      <c r="A854" s="7" t="s">
        <v>4083</v>
      </c>
      <c r="B854" s="7" t="s">
        <v>4084</v>
      </c>
      <c r="C854" s="7" t="s">
        <v>4085</v>
      </c>
      <c r="D854" s="7" t="s">
        <v>2054</v>
      </c>
      <c r="E854" s="7" t="s">
        <v>71</v>
      </c>
      <c r="F854" s="7" t="s">
        <v>4086</v>
      </c>
      <c r="G854" s="30">
        <v>1</v>
      </c>
      <c r="H854" s="30">
        <v>1</v>
      </c>
      <c r="I854" s="31">
        <v>0</v>
      </c>
      <c r="J854" s="32">
        <v>1</v>
      </c>
      <c r="K854" s="33">
        <v>0</v>
      </c>
      <c r="L854" s="34">
        <v>0</v>
      </c>
      <c r="M854" s="51" t="s">
        <v>4832</v>
      </c>
      <c r="N854" s="51"/>
    </row>
    <row r="855" spans="1:14" x14ac:dyDescent="0.3">
      <c r="A855" s="7" t="s">
        <v>4087</v>
      </c>
      <c r="B855" s="7" t="s">
        <v>4088</v>
      </c>
      <c r="C855" s="7" t="s">
        <v>4089</v>
      </c>
      <c r="D855" s="7" t="s">
        <v>1762</v>
      </c>
      <c r="E855" s="7" t="s">
        <v>215</v>
      </c>
      <c r="F855" s="7" t="s">
        <v>4090</v>
      </c>
      <c r="G855" s="30">
        <v>1</v>
      </c>
      <c r="H855" s="30">
        <v>1</v>
      </c>
      <c r="I855" s="31">
        <v>0</v>
      </c>
      <c r="J855" s="32">
        <v>1</v>
      </c>
      <c r="K855" s="33">
        <v>0</v>
      </c>
      <c r="L855" s="34">
        <v>0</v>
      </c>
      <c r="M855" s="51" t="s">
        <v>4832</v>
      </c>
      <c r="N855" s="51"/>
    </row>
    <row r="856" spans="1:14" x14ac:dyDescent="0.3">
      <c r="A856" s="7" t="s">
        <v>4091</v>
      </c>
      <c r="B856" s="7" t="s">
        <v>2659</v>
      </c>
      <c r="C856" s="7" t="s">
        <v>1946</v>
      </c>
      <c r="D856" s="7" t="s">
        <v>1357</v>
      </c>
      <c r="E856" s="7" t="s">
        <v>86</v>
      </c>
      <c r="F856" s="7" t="s">
        <v>4092</v>
      </c>
      <c r="G856" s="30">
        <v>1</v>
      </c>
      <c r="H856" s="30">
        <v>1</v>
      </c>
      <c r="I856" s="31">
        <v>0</v>
      </c>
      <c r="J856" s="32">
        <v>1</v>
      </c>
      <c r="K856" s="33">
        <v>0</v>
      </c>
      <c r="L856" s="34">
        <v>0</v>
      </c>
      <c r="M856" s="51" t="s">
        <v>4833</v>
      </c>
      <c r="N856" s="51"/>
    </row>
    <row r="857" spans="1:14" x14ac:dyDescent="0.3">
      <c r="A857" s="7" t="s">
        <v>4093</v>
      </c>
      <c r="B857" s="7" t="s">
        <v>4094</v>
      </c>
      <c r="C857" s="7" t="s">
        <v>4095</v>
      </c>
      <c r="D857" s="7" t="s">
        <v>1349</v>
      </c>
      <c r="E857" s="7" t="s">
        <v>71</v>
      </c>
      <c r="F857" s="7" t="s">
        <v>4096</v>
      </c>
      <c r="G857" s="30">
        <v>1</v>
      </c>
      <c r="H857" s="30">
        <v>1</v>
      </c>
      <c r="I857" s="31">
        <v>0</v>
      </c>
      <c r="J857" s="32">
        <v>1</v>
      </c>
      <c r="K857" s="33">
        <v>0</v>
      </c>
      <c r="L857" s="34">
        <v>0</v>
      </c>
      <c r="M857" s="51" t="s">
        <v>4832</v>
      </c>
      <c r="N857" s="51"/>
    </row>
    <row r="858" spans="1:14" x14ac:dyDescent="0.3">
      <c r="A858" s="7" t="s">
        <v>4097</v>
      </c>
      <c r="B858" s="7" t="s">
        <v>4098</v>
      </c>
      <c r="C858" s="7" t="s">
        <v>4099</v>
      </c>
      <c r="D858" s="7" t="s">
        <v>1199</v>
      </c>
      <c r="E858" s="7" t="s">
        <v>76</v>
      </c>
      <c r="F858" s="7" t="s">
        <v>4100</v>
      </c>
      <c r="G858" s="30">
        <v>1</v>
      </c>
      <c r="H858" s="30">
        <v>12</v>
      </c>
      <c r="I858" s="31">
        <v>0</v>
      </c>
      <c r="J858" s="32">
        <v>1</v>
      </c>
      <c r="K858" s="33">
        <v>0</v>
      </c>
      <c r="L858" s="34">
        <v>0</v>
      </c>
      <c r="M858" s="51" t="s">
        <v>4831</v>
      </c>
      <c r="N858" s="51"/>
    </row>
    <row r="859" spans="1:14" x14ac:dyDescent="0.3">
      <c r="A859" s="7" t="s">
        <v>851</v>
      </c>
      <c r="B859" s="7" t="s">
        <v>4101</v>
      </c>
      <c r="C859" s="7" t="s">
        <v>1218</v>
      </c>
      <c r="D859" s="7" t="s">
        <v>4102</v>
      </c>
      <c r="E859" s="7" t="s">
        <v>172</v>
      </c>
      <c r="F859" s="7" t="s">
        <v>4103</v>
      </c>
      <c r="G859" s="30">
        <v>1</v>
      </c>
      <c r="H859" s="30">
        <v>1</v>
      </c>
      <c r="I859" s="31">
        <v>0</v>
      </c>
      <c r="J859" s="32">
        <v>0</v>
      </c>
      <c r="K859" s="33">
        <v>1</v>
      </c>
      <c r="L859" s="34">
        <v>0</v>
      </c>
      <c r="M859" s="51" t="s">
        <v>4834</v>
      </c>
      <c r="N859" s="51"/>
    </row>
    <row r="860" spans="1:14" x14ac:dyDescent="0.3">
      <c r="A860" s="7" t="s">
        <v>4104</v>
      </c>
      <c r="B860" s="7" t="s">
        <v>4105</v>
      </c>
      <c r="C860" s="7" t="s">
        <v>2201</v>
      </c>
      <c r="D860" s="7" t="s">
        <v>1261</v>
      </c>
      <c r="E860" s="7" t="s">
        <v>141</v>
      </c>
      <c r="F860" s="7" t="s">
        <v>4106</v>
      </c>
      <c r="G860" s="30">
        <v>1</v>
      </c>
      <c r="H860" s="30">
        <v>1</v>
      </c>
      <c r="I860" s="31">
        <v>0</v>
      </c>
      <c r="J860" s="32">
        <v>1</v>
      </c>
      <c r="K860" s="33">
        <v>0</v>
      </c>
      <c r="L860" s="34">
        <v>0</v>
      </c>
      <c r="M860" s="51" t="s">
        <v>4832</v>
      </c>
      <c r="N860" s="51"/>
    </row>
    <row r="861" spans="1:14" x14ac:dyDescent="0.3">
      <c r="A861" s="7" t="s">
        <v>4107</v>
      </c>
      <c r="B861" s="7" t="s">
        <v>4108</v>
      </c>
      <c r="C861" s="7" t="s">
        <v>2187</v>
      </c>
      <c r="D861" s="7" t="s">
        <v>1199</v>
      </c>
      <c r="E861" s="7" t="s">
        <v>523</v>
      </c>
      <c r="F861" s="7" t="s">
        <v>4109</v>
      </c>
      <c r="G861" s="30">
        <v>1</v>
      </c>
      <c r="H861" s="30">
        <v>1</v>
      </c>
      <c r="I861" s="31">
        <v>0</v>
      </c>
      <c r="J861" s="32">
        <v>1</v>
      </c>
      <c r="K861" s="33">
        <v>0</v>
      </c>
      <c r="L861" s="34">
        <v>0</v>
      </c>
      <c r="M861" s="51" t="s">
        <v>4833</v>
      </c>
      <c r="N861" s="51"/>
    </row>
    <row r="862" spans="1:14" x14ac:dyDescent="0.3">
      <c r="A862" s="7" t="s">
        <v>4110</v>
      </c>
      <c r="B862" s="7" t="s">
        <v>4111</v>
      </c>
      <c r="C862" s="7" t="s">
        <v>4112</v>
      </c>
      <c r="D862" s="7" t="s">
        <v>4113</v>
      </c>
      <c r="E862" s="7" t="s">
        <v>548</v>
      </c>
      <c r="F862" s="7" t="s">
        <v>4114</v>
      </c>
      <c r="G862" s="30">
        <v>1</v>
      </c>
      <c r="H862" s="30">
        <v>1</v>
      </c>
      <c r="I862" s="31">
        <v>0</v>
      </c>
      <c r="J862" s="32">
        <v>1</v>
      </c>
      <c r="K862" s="33">
        <v>0</v>
      </c>
      <c r="L862" s="34">
        <v>0</v>
      </c>
      <c r="M862" s="51" t="s">
        <v>4832</v>
      </c>
      <c r="N862" s="51"/>
    </row>
    <row r="863" spans="1:14" x14ac:dyDescent="0.3">
      <c r="A863" s="7" t="s">
        <v>4115</v>
      </c>
      <c r="B863" s="7" t="s">
        <v>4116</v>
      </c>
      <c r="C863" s="7" t="s">
        <v>1571</v>
      </c>
      <c r="D863" s="7" t="s">
        <v>4117</v>
      </c>
      <c r="E863" s="7" t="s">
        <v>91</v>
      </c>
      <c r="F863" s="7" t="s">
        <v>4118</v>
      </c>
      <c r="G863" s="30">
        <v>1</v>
      </c>
      <c r="H863" s="30">
        <v>1</v>
      </c>
      <c r="I863" s="31">
        <v>0</v>
      </c>
      <c r="J863" s="32">
        <v>1</v>
      </c>
      <c r="K863" s="33">
        <v>0</v>
      </c>
      <c r="L863" s="34">
        <v>0</v>
      </c>
      <c r="M863" s="51" t="s">
        <v>4833</v>
      </c>
      <c r="N863" s="51"/>
    </row>
    <row r="864" spans="1:14" x14ac:dyDescent="0.3">
      <c r="A864" s="7" t="s">
        <v>4119</v>
      </c>
      <c r="B864" s="7" t="s">
        <v>4120</v>
      </c>
      <c r="C864" s="7" t="s">
        <v>2013</v>
      </c>
      <c r="D864" s="7" t="s">
        <v>1357</v>
      </c>
      <c r="E864" s="7" t="s">
        <v>86</v>
      </c>
      <c r="F864" s="7" t="s">
        <v>4121</v>
      </c>
      <c r="G864" s="30">
        <v>1</v>
      </c>
      <c r="H864" s="30">
        <v>1</v>
      </c>
      <c r="I864" s="31">
        <v>0</v>
      </c>
      <c r="J864" s="32">
        <v>1</v>
      </c>
      <c r="K864" s="33">
        <v>0</v>
      </c>
      <c r="L864" s="34">
        <v>0</v>
      </c>
      <c r="M864" s="51" t="s">
        <v>4832</v>
      </c>
      <c r="N864" s="51"/>
    </row>
    <row r="865" spans="1:14" x14ac:dyDescent="0.3">
      <c r="A865" s="7" t="s">
        <v>4122</v>
      </c>
      <c r="B865" s="7" t="s">
        <v>4123</v>
      </c>
      <c r="C865" s="7" t="s">
        <v>2869</v>
      </c>
      <c r="D865" s="7" t="s">
        <v>1328</v>
      </c>
      <c r="E865" s="7" t="s">
        <v>86</v>
      </c>
      <c r="F865" s="7" t="s">
        <v>4124</v>
      </c>
      <c r="G865" s="30">
        <v>1</v>
      </c>
      <c r="H865" s="30">
        <v>1</v>
      </c>
      <c r="I865" s="31">
        <v>0</v>
      </c>
      <c r="J865" s="32">
        <v>1</v>
      </c>
      <c r="K865" s="33">
        <v>0</v>
      </c>
      <c r="L865" s="34">
        <v>0</v>
      </c>
      <c r="M865" s="51" t="s">
        <v>4832</v>
      </c>
      <c r="N865" s="51"/>
    </row>
    <row r="866" spans="1:14" x14ac:dyDescent="0.3">
      <c r="A866" s="7" t="s">
        <v>4125</v>
      </c>
      <c r="B866" s="7" t="s">
        <v>4126</v>
      </c>
      <c r="C866" s="7" t="s">
        <v>1218</v>
      </c>
      <c r="D866" s="7" t="s">
        <v>1199</v>
      </c>
      <c r="E866" s="7" t="s">
        <v>91</v>
      </c>
      <c r="F866" s="7" t="s">
        <v>4127</v>
      </c>
      <c r="G866" s="30">
        <v>1</v>
      </c>
      <c r="H866" s="30">
        <v>24</v>
      </c>
      <c r="I866" s="31">
        <v>0</v>
      </c>
      <c r="J866" s="32">
        <v>1</v>
      </c>
      <c r="K866" s="33">
        <v>0</v>
      </c>
      <c r="L866" s="34">
        <v>0</v>
      </c>
      <c r="M866" s="51" t="s">
        <v>4832</v>
      </c>
      <c r="N866" s="51"/>
    </row>
    <row r="867" spans="1:14" x14ac:dyDescent="0.3">
      <c r="A867" s="7" t="s">
        <v>4128</v>
      </c>
      <c r="B867" s="7" t="s">
        <v>4129</v>
      </c>
      <c r="C867" s="7" t="s">
        <v>4130</v>
      </c>
      <c r="D867" s="7" t="s">
        <v>1199</v>
      </c>
      <c r="E867" s="7" t="s">
        <v>324</v>
      </c>
      <c r="F867" s="7" t="s">
        <v>4131</v>
      </c>
      <c r="G867" s="30">
        <v>1</v>
      </c>
      <c r="H867" s="30">
        <v>4</v>
      </c>
      <c r="I867" s="31">
        <v>0</v>
      </c>
      <c r="J867" s="32">
        <v>1</v>
      </c>
      <c r="K867" s="33">
        <v>0</v>
      </c>
      <c r="L867" s="34">
        <v>0</v>
      </c>
      <c r="M867" s="51" t="s">
        <v>4832</v>
      </c>
      <c r="N867" s="51"/>
    </row>
    <row r="868" spans="1:14" x14ac:dyDescent="0.3">
      <c r="A868" s="7" t="s">
        <v>4132</v>
      </c>
      <c r="B868" s="7" t="s">
        <v>4133</v>
      </c>
      <c r="C868" s="7" t="s">
        <v>4134</v>
      </c>
      <c r="D868" s="7" t="s">
        <v>4135</v>
      </c>
      <c r="E868" s="7" t="s">
        <v>3770</v>
      </c>
      <c r="F868" s="7" t="s">
        <v>4136</v>
      </c>
      <c r="G868" s="30">
        <v>1</v>
      </c>
      <c r="H868" s="30">
        <v>1</v>
      </c>
      <c r="I868" s="31">
        <v>0</v>
      </c>
      <c r="J868" s="32">
        <v>1</v>
      </c>
      <c r="K868" s="33">
        <v>0</v>
      </c>
      <c r="L868" s="34">
        <v>0</v>
      </c>
      <c r="M868" s="51" t="s">
        <v>4832</v>
      </c>
      <c r="N868" s="51"/>
    </row>
    <row r="869" spans="1:14" x14ac:dyDescent="0.3">
      <c r="A869" s="7" t="s">
        <v>992</v>
      </c>
      <c r="B869" s="7" t="s">
        <v>4137</v>
      </c>
      <c r="C869" s="7" t="s">
        <v>1218</v>
      </c>
      <c r="D869" s="7" t="s">
        <v>2264</v>
      </c>
      <c r="E869" s="7" t="s">
        <v>301</v>
      </c>
      <c r="F869" s="7" t="s">
        <v>4138</v>
      </c>
      <c r="G869" s="30">
        <v>1</v>
      </c>
      <c r="H869" s="30">
        <v>2</v>
      </c>
      <c r="I869" s="31">
        <v>0</v>
      </c>
      <c r="J869" s="32">
        <v>0</v>
      </c>
      <c r="K869" s="33">
        <v>0</v>
      </c>
      <c r="L869" s="34">
        <v>1</v>
      </c>
      <c r="M869" s="51" t="s">
        <v>4834</v>
      </c>
      <c r="N869" s="51"/>
    </row>
    <row r="870" spans="1:14" x14ac:dyDescent="0.3">
      <c r="A870" s="7" t="s">
        <v>4139</v>
      </c>
      <c r="B870" s="7" t="s">
        <v>4140</v>
      </c>
      <c r="C870" s="7" t="s">
        <v>1218</v>
      </c>
      <c r="D870" s="7" t="s">
        <v>1339</v>
      </c>
      <c r="E870" s="7" t="s">
        <v>91</v>
      </c>
      <c r="F870" s="7" t="s">
        <v>4141</v>
      </c>
      <c r="G870" s="30">
        <v>1</v>
      </c>
      <c r="H870" s="30">
        <v>1</v>
      </c>
      <c r="I870" s="31">
        <v>0</v>
      </c>
      <c r="J870" s="32">
        <v>1</v>
      </c>
      <c r="K870" s="33">
        <v>0</v>
      </c>
      <c r="L870" s="34">
        <v>0</v>
      </c>
      <c r="M870" s="51" t="s">
        <v>4832</v>
      </c>
      <c r="N870" s="51"/>
    </row>
    <row r="871" spans="1:14" x14ac:dyDescent="0.3">
      <c r="A871" s="7" t="s">
        <v>4142</v>
      </c>
      <c r="B871" s="7" t="s">
        <v>4143</v>
      </c>
      <c r="C871" s="7" t="s">
        <v>4144</v>
      </c>
      <c r="D871" s="7" t="s">
        <v>1411</v>
      </c>
      <c r="E871" s="7" t="s">
        <v>71</v>
      </c>
      <c r="F871" s="7" t="s">
        <v>4145</v>
      </c>
      <c r="G871" s="30">
        <v>1</v>
      </c>
      <c r="H871" s="30">
        <v>1</v>
      </c>
      <c r="I871" s="31">
        <v>0</v>
      </c>
      <c r="J871" s="32">
        <v>1</v>
      </c>
      <c r="K871" s="33">
        <v>0</v>
      </c>
      <c r="L871" s="34">
        <v>0</v>
      </c>
      <c r="M871" s="51" t="s">
        <v>4832</v>
      </c>
      <c r="N871" s="51"/>
    </row>
    <row r="872" spans="1:14" x14ac:dyDescent="0.3">
      <c r="A872" s="7" t="s">
        <v>117</v>
      </c>
      <c r="B872" s="7" t="s">
        <v>4146</v>
      </c>
      <c r="C872" s="7" t="s">
        <v>1245</v>
      </c>
      <c r="D872" s="7" t="s">
        <v>1762</v>
      </c>
      <c r="E872" s="7" t="s">
        <v>120</v>
      </c>
      <c r="F872" s="7" t="s">
        <v>4147</v>
      </c>
      <c r="G872" s="30">
        <v>1</v>
      </c>
      <c r="H872" s="30">
        <v>1</v>
      </c>
      <c r="I872" s="31">
        <v>0</v>
      </c>
      <c r="J872" s="32">
        <v>0</v>
      </c>
      <c r="K872" s="33">
        <v>1</v>
      </c>
      <c r="L872" s="34">
        <v>0</v>
      </c>
      <c r="M872" s="51" t="s">
        <v>4834</v>
      </c>
      <c r="N872" s="51"/>
    </row>
    <row r="873" spans="1:14" x14ac:dyDescent="0.3">
      <c r="A873" s="7" t="s">
        <v>4148</v>
      </c>
      <c r="B873" s="7" t="s">
        <v>4149</v>
      </c>
      <c r="C873" s="7" t="s">
        <v>4150</v>
      </c>
      <c r="D873" s="7" t="s">
        <v>1199</v>
      </c>
      <c r="E873" s="7" t="s">
        <v>478</v>
      </c>
      <c r="F873" s="7" t="s">
        <v>4151</v>
      </c>
      <c r="G873" s="30">
        <v>1</v>
      </c>
      <c r="H873" s="30">
        <v>48</v>
      </c>
      <c r="I873" s="31">
        <v>0</v>
      </c>
      <c r="J873" s="32">
        <v>1</v>
      </c>
      <c r="K873" s="33">
        <v>0</v>
      </c>
      <c r="L873" s="34">
        <v>0</v>
      </c>
      <c r="M873" s="51" t="s">
        <v>4832</v>
      </c>
      <c r="N873" s="51"/>
    </row>
    <row r="874" spans="1:14" x14ac:dyDescent="0.3">
      <c r="A874" s="7" t="s">
        <v>4152</v>
      </c>
      <c r="B874" s="7" t="s">
        <v>4153</v>
      </c>
      <c r="C874" s="7" t="s">
        <v>1218</v>
      </c>
      <c r="D874" s="7" t="s">
        <v>1204</v>
      </c>
      <c r="E874" s="7" t="s">
        <v>4154</v>
      </c>
      <c r="F874" s="7" t="s">
        <v>4155</v>
      </c>
      <c r="G874" s="30">
        <v>1</v>
      </c>
      <c r="H874" s="30">
        <v>1</v>
      </c>
      <c r="I874" s="31">
        <v>0</v>
      </c>
      <c r="J874" s="32">
        <v>1</v>
      </c>
      <c r="K874" s="33">
        <v>0</v>
      </c>
      <c r="L874" s="34">
        <v>0</v>
      </c>
      <c r="M874" s="51" t="s">
        <v>4832</v>
      </c>
      <c r="N874" s="51"/>
    </row>
    <row r="875" spans="1:14" x14ac:dyDescent="0.3">
      <c r="A875" s="7" t="s">
        <v>876</v>
      </c>
      <c r="B875" s="7" t="s">
        <v>2651</v>
      </c>
      <c r="C875" s="7" t="s">
        <v>1749</v>
      </c>
      <c r="D875" s="7" t="s">
        <v>1199</v>
      </c>
      <c r="E875" s="7" t="s">
        <v>141</v>
      </c>
      <c r="F875" s="7" t="s">
        <v>4156</v>
      </c>
      <c r="G875" s="30">
        <v>1</v>
      </c>
      <c r="H875" s="30">
        <v>4</v>
      </c>
      <c r="I875" s="31">
        <v>0</v>
      </c>
      <c r="J875" s="32">
        <v>0</v>
      </c>
      <c r="K875" s="33">
        <v>0</v>
      </c>
      <c r="L875" s="34">
        <v>1</v>
      </c>
      <c r="M875" s="51" t="s">
        <v>4834</v>
      </c>
      <c r="N875" s="51"/>
    </row>
    <row r="876" spans="1:14" x14ac:dyDescent="0.3">
      <c r="A876" s="7" t="s">
        <v>590</v>
      </c>
      <c r="B876" s="7" t="s">
        <v>4157</v>
      </c>
      <c r="C876" s="7" t="s">
        <v>4158</v>
      </c>
      <c r="D876" s="7" t="s">
        <v>1357</v>
      </c>
      <c r="E876" s="7" t="s">
        <v>86</v>
      </c>
      <c r="F876" s="7" t="s">
        <v>4159</v>
      </c>
      <c r="G876" s="30">
        <v>1</v>
      </c>
      <c r="H876" s="30">
        <v>2</v>
      </c>
      <c r="I876" s="31">
        <v>0</v>
      </c>
      <c r="J876" s="32">
        <v>0</v>
      </c>
      <c r="K876" s="33">
        <v>1</v>
      </c>
      <c r="L876" s="34">
        <v>0</v>
      </c>
      <c r="M876" s="51" t="s">
        <v>4834</v>
      </c>
      <c r="N876" s="51"/>
    </row>
    <row r="877" spans="1:14" x14ac:dyDescent="0.3">
      <c r="A877" s="7" t="s">
        <v>651</v>
      </c>
      <c r="B877" s="7" t="s">
        <v>1532</v>
      </c>
      <c r="C877" s="7" t="s">
        <v>4160</v>
      </c>
      <c r="D877" s="7" t="s">
        <v>1339</v>
      </c>
      <c r="E877" s="7" t="s">
        <v>91</v>
      </c>
      <c r="F877" s="7" t="s">
        <v>4161</v>
      </c>
      <c r="G877" s="30">
        <v>1</v>
      </c>
      <c r="H877" s="30">
        <v>1</v>
      </c>
      <c r="I877" s="31">
        <v>0</v>
      </c>
      <c r="J877" s="32">
        <v>0</v>
      </c>
      <c r="K877" s="33">
        <v>1</v>
      </c>
      <c r="L877" s="34">
        <v>0</v>
      </c>
      <c r="M877" s="51" t="s">
        <v>4834</v>
      </c>
      <c r="N877" s="51"/>
    </row>
    <row r="878" spans="1:14" x14ac:dyDescent="0.3">
      <c r="A878" s="7" t="s">
        <v>932</v>
      </c>
      <c r="B878" s="7" t="s">
        <v>4162</v>
      </c>
      <c r="C878" s="7" t="s">
        <v>1704</v>
      </c>
      <c r="D878" s="7" t="s">
        <v>1608</v>
      </c>
      <c r="E878" s="7" t="s">
        <v>86</v>
      </c>
      <c r="F878" s="7" t="s">
        <v>4163</v>
      </c>
      <c r="G878" s="30">
        <v>1</v>
      </c>
      <c r="H878" s="30">
        <v>1</v>
      </c>
      <c r="I878" s="31">
        <v>0</v>
      </c>
      <c r="J878" s="32">
        <v>0</v>
      </c>
      <c r="K878" s="33">
        <v>0</v>
      </c>
      <c r="L878" s="34">
        <v>1</v>
      </c>
      <c r="M878" s="51" t="s">
        <v>4834</v>
      </c>
      <c r="N878" s="51"/>
    </row>
    <row r="879" spans="1:14" x14ac:dyDescent="0.3">
      <c r="A879" s="7" t="s">
        <v>4164</v>
      </c>
      <c r="B879" s="7" t="s">
        <v>69</v>
      </c>
      <c r="C879" s="7" t="s">
        <v>4165</v>
      </c>
      <c r="D879" s="7" t="s">
        <v>1762</v>
      </c>
      <c r="E879" s="7" t="s">
        <v>71</v>
      </c>
      <c r="F879" s="7" t="s">
        <v>4166</v>
      </c>
      <c r="G879" s="30">
        <v>1</v>
      </c>
      <c r="H879" s="30">
        <v>1</v>
      </c>
      <c r="I879" s="31">
        <v>0</v>
      </c>
      <c r="J879" s="32">
        <v>1</v>
      </c>
      <c r="K879" s="33">
        <v>0</v>
      </c>
      <c r="L879" s="34">
        <v>0</v>
      </c>
      <c r="M879" s="51" t="s">
        <v>4832</v>
      </c>
      <c r="N879" s="51"/>
    </row>
    <row r="880" spans="1:14" x14ac:dyDescent="0.3">
      <c r="A880" s="7" t="s">
        <v>4167</v>
      </c>
      <c r="B880" s="7" t="s">
        <v>4168</v>
      </c>
      <c r="C880" s="7" t="s">
        <v>1218</v>
      </c>
      <c r="D880" s="7" t="s">
        <v>1241</v>
      </c>
      <c r="E880" s="7" t="s">
        <v>1080</v>
      </c>
      <c r="F880" s="7" t="s">
        <v>4169</v>
      </c>
      <c r="G880" s="30">
        <v>1</v>
      </c>
      <c r="H880" s="30">
        <v>1</v>
      </c>
      <c r="I880" s="31">
        <v>0</v>
      </c>
      <c r="J880" s="32">
        <v>1</v>
      </c>
      <c r="K880" s="33">
        <v>0</v>
      </c>
      <c r="L880" s="34">
        <v>0</v>
      </c>
      <c r="M880" s="51" t="s">
        <v>4832</v>
      </c>
      <c r="N880" s="51"/>
    </row>
    <row r="881" spans="1:14" x14ac:dyDescent="0.3">
      <c r="A881" s="7" t="s">
        <v>423</v>
      </c>
      <c r="B881" s="7" t="s">
        <v>4170</v>
      </c>
      <c r="C881" s="7" t="s">
        <v>2177</v>
      </c>
      <c r="D881" s="7" t="s">
        <v>1357</v>
      </c>
      <c r="E881" s="7" t="s">
        <v>86</v>
      </c>
      <c r="F881" s="7" t="s">
        <v>4171</v>
      </c>
      <c r="G881" s="30">
        <v>1</v>
      </c>
      <c r="H881" s="30">
        <v>2</v>
      </c>
      <c r="I881" s="31">
        <v>0</v>
      </c>
      <c r="J881" s="32">
        <v>0</v>
      </c>
      <c r="K881" s="33">
        <v>1</v>
      </c>
      <c r="L881" s="34">
        <v>0</v>
      </c>
      <c r="M881" s="51" t="s">
        <v>4834</v>
      </c>
      <c r="N881" s="51"/>
    </row>
    <row r="882" spans="1:14" x14ac:dyDescent="0.3">
      <c r="A882" s="7" t="s">
        <v>4172</v>
      </c>
      <c r="B882" s="7" t="s">
        <v>4173</v>
      </c>
      <c r="C882" s="7" t="s">
        <v>1428</v>
      </c>
      <c r="D882" s="7" t="s">
        <v>1357</v>
      </c>
      <c r="E882" s="7" t="s">
        <v>86</v>
      </c>
      <c r="F882" s="7" t="s">
        <v>4174</v>
      </c>
      <c r="G882" s="30">
        <v>1</v>
      </c>
      <c r="H882" s="30">
        <v>2</v>
      </c>
      <c r="I882" s="31">
        <v>0</v>
      </c>
      <c r="J882" s="32">
        <v>1</v>
      </c>
      <c r="K882" s="33">
        <v>0</v>
      </c>
      <c r="L882" s="34">
        <v>0</v>
      </c>
      <c r="M882" s="51" t="s">
        <v>4833</v>
      </c>
      <c r="N882" s="51"/>
    </row>
    <row r="883" spans="1:14" x14ac:dyDescent="0.3">
      <c r="A883" s="7" t="s">
        <v>451</v>
      </c>
      <c r="B883" s="7" t="s">
        <v>4175</v>
      </c>
      <c r="C883" s="7" t="s">
        <v>4176</v>
      </c>
      <c r="D883" s="7" t="s">
        <v>1299</v>
      </c>
      <c r="E883" s="7" t="s">
        <v>453</v>
      </c>
      <c r="F883" s="7" t="s">
        <v>4177</v>
      </c>
      <c r="G883" s="30">
        <v>1</v>
      </c>
      <c r="H883" s="30">
        <v>1</v>
      </c>
      <c r="I883" s="31">
        <v>0</v>
      </c>
      <c r="J883" s="32">
        <v>0</v>
      </c>
      <c r="K883" s="33">
        <v>1</v>
      </c>
      <c r="L883" s="34">
        <v>0</v>
      </c>
      <c r="M883" s="51" t="s">
        <v>4834</v>
      </c>
      <c r="N883" s="51"/>
    </row>
    <row r="884" spans="1:14" x14ac:dyDescent="0.3">
      <c r="A884" s="7" t="s">
        <v>4178</v>
      </c>
      <c r="B884" s="7" t="s">
        <v>4179</v>
      </c>
      <c r="C884" s="7" t="s">
        <v>1228</v>
      </c>
      <c r="D884" s="7" t="s">
        <v>1199</v>
      </c>
      <c r="E884" s="7" t="s">
        <v>76</v>
      </c>
      <c r="F884" s="7" t="s">
        <v>4180</v>
      </c>
      <c r="G884" s="30">
        <v>1</v>
      </c>
      <c r="H884" s="30">
        <v>20</v>
      </c>
      <c r="I884" s="31">
        <v>0</v>
      </c>
      <c r="J884" s="32">
        <v>1</v>
      </c>
      <c r="K884" s="33">
        <v>0</v>
      </c>
      <c r="L884" s="34">
        <v>0</v>
      </c>
      <c r="M884" s="51" t="s">
        <v>4832</v>
      </c>
      <c r="N884" s="51"/>
    </row>
    <row r="885" spans="1:14" x14ac:dyDescent="0.3">
      <c r="A885" s="7" t="s">
        <v>4181</v>
      </c>
      <c r="B885" s="7" t="s">
        <v>4182</v>
      </c>
      <c r="C885" s="7" t="s">
        <v>4183</v>
      </c>
      <c r="D885" s="7" t="s">
        <v>4184</v>
      </c>
      <c r="E885" s="7" t="s">
        <v>164</v>
      </c>
      <c r="F885" s="7" t="s">
        <v>4185</v>
      </c>
      <c r="G885" s="30">
        <v>1</v>
      </c>
      <c r="H885" s="30">
        <v>1</v>
      </c>
      <c r="I885" s="31">
        <v>0</v>
      </c>
      <c r="J885" s="32">
        <v>1</v>
      </c>
      <c r="K885" s="33">
        <v>0</v>
      </c>
      <c r="L885" s="34">
        <v>0</v>
      </c>
      <c r="M885" s="51" t="s">
        <v>4832</v>
      </c>
      <c r="N885" s="51"/>
    </row>
    <row r="886" spans="1:14" x14ac:dyDescent="0.3">
      <c r="A886" s="7" t="s">
        <v>4186</v>
      </c>
      <c r="B886" s="7" t="s">
        <v>4046</v>
      </c>
      <c r="C886" s="7" t="s">
        <v>1684</v>
      </c>
      <c r="D886" s="7" t="s">
        <v>1328</v>
      </c>
      <c r="E886" s="7" t="s">
        <v>86</v>
      </c>
      <c r="F886" s="7" t="s">
        <v>4187</v>
      </c>
      <c r="G886" s="30">
        <v>1</v>
      </c>
      <c r="H886" s="30">
        <v>1</v>
      </c>
      <c r="I886" s="31">
        <v>0</v>
      </c>
      <c r="J886" s="32">
        <v>1</v>
      </c>
      <c r="K886" s="33">
        <v>0</v>
      </c>
      <c r="L886" s="34">
        <v>0</v>
      </c>
      <c r="M886" s="51" t="s">
        <v>4833</v>
      </c>
      <c r="N886" s="51"/>
    </row>
    <row r="887" spans="1:14" x14ac:dyDescent="0.3">
      <c r="A887" s="7" t="s">
        <v>4188</v>
      </c>
      <c r="B887" s="7" t="s">
        <v>4189</v>
      </c>
      <c r="C887" s="7" t="s">
        <v>1218</v>
      </c>
      <c r="D887" s="7" t="s">
        <v>1328</v>
      </c>
      <c r="E887" s="7" t="s">
        <v>274</v>
      </c>
      <c r="F887" s="7" t="s">
        <v>4190</v>
      </c>
      <c r="G887" s="30">
        <v>1</v>
      </c>
      <c r="H887" s="30">
        <v>8</v>
      </c>
      <c r="I887" s="31">
        <v>0</v>
      </c>
      <c r="J887" s="32">
        <v>1</v>
      </c>
      <c r="K887" s="33">
        <v>0</v>
      </c>
      <c r="L887" s="34">
        <v>0</v>
      </c>
      <c r="M887" s="51" t="s">
        <v>4833</v>
      </c>
      <c r="N887" s="51"/>
    </row>
    <row r="888" spans="1:14" x14ac:dyDescent="0.3">
      <c r="A888" s="7" t="s">
        <v>4191</v>
      </c>
      <c r="B888" s="7" t="s">
        <v>4192</v>
      </c>
      <c r="C888" s="7" t="s">
        <v>4193</v>
      </c>
      <c r="D888" s="7" t="s">
        <v>2264</v>
      </c>
      <c r="E888" s="7" t="s">
        <v>215</v>
      </c>
      <c r="F888" s="7" t="s">
        <v>4194</v>
      </c>
      <c r="G888" s="30">
        <v>1</v>
      </c>
      <c r="H888" s="30">
        <v>2</v>
      </c>
      <c r="I888" s="31">
        <v>0</v>
      </c>
      <c r="J888" s="32">
        <v>1</v>
      </c>
      <c r="K888" s="33">
        <v>0</v>
      </c>
      <c r="L888" s="34">
        <v>0</v>
      </c>
      <c r="M888" s="51" t="s">
        <v>4832</v>
      </c>
      <c r="N888" s="51"/>
    </row>
    <row r="889" spans="1:14" x14ac:dyDescent="0.3">
      <c r="A889" s="7" t="s">
        <v>579</v>
      </c>
      <c r="B889" s="7" t="s">
        <v>3499</v>
      </c>
      <c r="C889" s="7" t="s">
        <v>4195</v>
      </c>
      <c r="D889" s="7" t="s">
        <v>1323</v>
      </c>
      <c r="E889" s="7" t="s">
        <v>215</v>
      </c>
      <c r="F889" s="7" t="s">
        <v>4196</v>
      </c>
      <c r="G889" s="30">
        <v>1</v>
      </c>
      <c r="H889" s="30">
        <v>1</v>
      </c>
      <c r="I889" s="31">
        <v>0</v>
      </c>
      <c r="J889" s="32">
        <v>0</v>
      </c>
      <c r="K889" s="33">
        <v>1</v>
      </c>
      <c r="L889" s="34">
        <v>0</v>
      </c>
      <c r="M889" s="51" t="s">
        <v>4834</v>
      </c>
      <c r="N889" s="51"/>
    </row>
    <row r="890" spans="1:14" x14ac:dyDescent="0.3">
      <c r="A890" s="7" t="s">
        <v>4197</v>
      </c>
      <c r="B890" s="7" t="s">
        <v>4198</v>
      </c>
      <c r="C890" s="7" t="s">
        <v>1904</v>
      </c>
      <c r="D890" s="7" t="s">
        <v>1328</v>
      </c>
      <c r="E890" s="7" t="s">
        <v>86</v>
      </c>
      <c r="F890" s="7" t="s">
        <v>4199</v>
      </c>
      <c r="G890" s="30">
        <v>1</v>
      </c>
      <c r="H890" s="30">
        <v>1</v>
      </c>
      <c r="I890" s="31">
        <v>0</v>
      </c>
      <c r="J890" s="32">
        <v>1</v>
      </c>
      <c r="K890" s="33">
        <v>0</v>
      </c>
      <c r="L890" s="34">
        <v>0</v>
      </c>
      <c r="M890" s="51" t="s">
        <v>4832</v>
      </c>
      <c r="N890" s="51"/>
    </row>
    <row r="891" spans="1:14" x14ac:dyDescent="0.3">
      <c r="A891" s="7" t="s">
        <v>1166</v>
      </c>
      <c r="B891" s="7" t="s">
        <v>1167</v>
      </c>
      <c r="C891" s="7" t="s">
        <v>1218</v>
      </c>
      <c r="D891" s="7" t="s">
        <v>1199</v>
      </c>
      <c r="E891" s="7" t="s">
        <v>1087</v>
      </c>
      <c r="F891" s="7" t="s">
        <v>4200</v>
      </c>
      <c r="G891" s="30">
        <v>1</v>
      </c>
      <c r="H891" s="30">
        <v>2</v>
      </c>
      <c r="I891" s="31">
        <v>0</v>
      </c>
      <c r="J891" s="32">
        <v>0</v>
      </c>
      <c r="K891" s="33">
        <v>0</v>
      </c>
      <c r="L891" s="34">
        <v>1</v>
      </c>
      <c r="M891" s="51" t="s">
        <v>4835</v>
      </c>
      <c r="N891" s="51"/>
    </row>
    <row r="892" spans="1:14" x14ac:dyDescent="0.3">
      <c r="A892" s="7" t="s">
        <v>4201</v>
      </c>
      <c r="B892" s="7" t="s">
        <v>4202</v>
      </c>
      <c r="C892" s="7" t="s">
        <v>1946</v>
      </c>
      <c r="D892" s="7" t="s">
        <v>1357</v>
      </c>
      <c r="E892" s="7" t="s">
        <v>86</v>
      </c>
      <c r="F892" s="7" t="s">
        <v>4203</v>
      </c>
      <c r="G892" s="30">
        <v>1</v>
      </c>
      <c r="H892" s="30">
        <v>1</v>
      </c>
      <c r="I892" s="31">
        <v>0</v>
      </c>
      <c r="J892" s="32">
        <v>1</v>
      </c>
      <c r="K892" s="33">
        <v>0</v>
      </c>
      <c r="L892" s="34">
        <v>0</v>
      </c>
      <c r="M892" s="51" t="s">
        <v>4832</v>
      </c>
      <c r="N892" s="51"/>
    </row>
    <row r="893" spans="1:14" x14ac:dyDescent="0.3">
      <c r="A893" s="7" t="s">
        <v>4204</v>
      </c>
      <c r="B893" s="7" t="s">
        <v>4205</v>
      </c>
      <c r="C893" s="7" t="s">
        <v>1673</v>
      </c>
      <c r="D893" s="7" t="s">
        <v>1299</v>
      </c>
      <c r="E893" s="7" t="s">
        <v>1836</v>
      </c>
      <c r="F893" s="7" t="s">
        <v>4206</v>
      </c>
      <c r="G893" s="30">
        <v>1</v>
      </c>
      <c r="H893" s="30">
        <v>1</v>
      </c>
      <c r="I893" s="31">
        <v>0</v>
      </c>
      <c r="J893" s="32">
        <v>1</v>
      </c>
      <c r="K893" s="33">
        <v>0</v>
      </c>
      <c r="L893" s="34">
        <v>0</v>
      </c>
      <c r="M893" s="51" t="s">
        <v>4832</v>
      </c>
      <c r="N893" s="51"/>
    </row>
    <row r="894" spans="1:14" x14ac:dyDescent="0.3">
      <c r="A894" s="7" t="s">
        <v>4207</v>
      </c>
      <c r="B894" s="7" t="s">
        <v>4208</v>
      </c>
      <c r="C894" s="7" t="s">
        <v>4209</v>
      </c>
      <c r="D894" s="7" t="s">
        <v>1339</v>
      </c>
      <c r="E894" s="7" t="s">
        <v>965</v>
      </c>
      <c r="F894" s="7" t="s">
        <v>4210</v>
      </c>
      <c r="G894" s="30">
        <v>1</v>
      </c>
      <c r="H894" s="30">
        <v>12</v>
      </c>
      <c r="I894" s="31">
        <v>0</v>
      </c>
      <c r="J894" s="32">
        <v>1</v>
      </c>
      <c r="K894" s="33">
        <v>0</v>
      </c>
      <c r="L894" s="34">
        <v>0</v>
      </c>
      <c r="M894" s="51" t="s">
        <v>4833</v>
      </c>
      <c r="N894" s="51"/>
    </row>
    <row r="895" spans="1:14" x14ac:dyDescent="0.3">
      <c r="A895" s="7" t="s">
        <v>441</v>
      </c>
      <c r="B895" s="7" t="s">
        <v>4211</v>
      </c>
      <c r="C895" s="7" t="s">
        <v>4212</v>
      </c>
      <c r="D895" s="7" t="s">
        <v>1357</v>
      </c>
      <c r="E895" s="7" t="s">
        <v>86</v>
      </c>
      <c r="F895" s="7" t="s">
        <v>4213</v>
      </c>
      <c r="G895" s="30">
        <v>1</v>
      </c>
      <c r="H895" s="30">
        <v>2</v>
      </c>
      <c r="I895" s="31">
        <v>0</v>
      </c>
      <c r="J895" s="32">
        <v>0</v>
      </c>
      <c r="K895" s="33">
        <v>1</v>
      </c>
      <c r="L895" s="34">
        <v>0</v>
      </c>
      <c r="M895" s="51" t="s">
        <v>4834</v>
      </c>
      <c r="N895" s="51"/>
    </row>
    <row r="896" spans="1:14" x14ac:dyDescent="0.3">
      <c r="A896" s="7" t="s">
        <v>4214</v>
      </c>
      <c r="B896" s="7" t="s">
        <v>4215</v>
      </c>
      <c r="C896" s="7" t="s">
        <v>4216</v>
      </c>
      <c r="D896" s="7" t="s">
        <v>1261</v>
      </c>
      <c r="E896" s="7" t="s">
        <v>76</v>
      </c>
      <c r="F896" s="7" t="s">
        <v>4217</v>
      </c>
      <c r="G896" s="30">
        <v>1</v>
      </c>
      <c r="H896" s="30">
        <v>1</v>
      </c>
      <c r="I896" s="31">
        <v>0</v>
      </c>
      <c r="J896" s="32">
        <v>1</v>
      </c>
      <c r="K896" s="33">
        <v>0</v>
      </c>
      <c r="L896" s="34">
        <v>0</v>
      </c>
      <c r="M896" s="51" t="s">
        <v>4832</v>
      </c>
      <c r="N896" s="51"/>
    </row>
    <row r="897" spans="1:14" x14ac:dyDescent="0.3">
      <c r="A897" s="7" t="s">
        <v>1005</v>
      </c>
      <c r="B897" s="7" t="s">
        <v>4218</v>
      </c>
      <c r="C897" s="7" t="s">
        <v>1218</v>
      </c>
      <c r="D897" s="7" t="s">
        <v>4219</v>
      </c>
      <c r="E897" s="7" t="s">
        <v>1007</v>
      </c>
      <c r="F897" s="7" t="s">
        <v>4220</v>
      </c>
      <c r="G897" s="30">
        <v>1</v>
      </c>
      <c r="H897" s="30">
        <v>1</v>
      </c>
      <c r="I897" s="31">
        <v>0</v>
      </c>
      <c r="J897" s="32">
        <v>0</v>
      </c>
      <c r="K897" s="33">
        <v>0</v>
      </c>
      <c r="L897" s="34">
        <v>1</v>
      </c>
      <c r="M897" s="51" t="s">
        <v>4834</v>
      </c>
      <c r="N897" s="51"/>
    </row>
    <row r="898" spans="1:14" x14ac:dyDescent="0.3">
      <c r="A898" s="7" t="s">
        <v>4221</v>
      </c>
      <c r="B898" s="7" t="s">
        <v>3554</v>
      </c>
      <c r="C898" s="7" t="s">
        <v>2065</v>
      </c>
      <c r="D898" s="7" t="s">
        <v>4222</v>
      </c>
      <c r="E898" s="7" t="s">
        <v>241</v>
      </c>
      <c r="F898" s="7" t="s">
        <v>4223</v>
      </c>
      <c r="G898" s="30">
        <v>1</v>
      </c>
      <c r="H898" s="30">
        <v>1</v>
      </c>
      <c r="I898" s="31">
        <v>0</v>
      </c>
      <c r="J898" s="32">
        <v>1</v>
      </c>
      <c r="K898" s="33">
        <v>0</v>
      </c>
      <c r="L898" s="34">
        <v>0</v>
      </c>
      <c r="M898" s="51" t="s">
        <v>4832</v>
      </c>
      <c r="N898" s="51"/>
    </row>
    <row r="899" spans="1:14" x14ac:dyDescent="0.3">
      <c r="A899" s="7" t="s">
        <v>497</v>
      </c>
      <c r="B899" s="7" t="s">
        <v>4224</v>
      </c>
      <c r="C899" s="7" t="s">
        <v>4225</v>
      </c>
      <c r="D899" s="7" t="s">
        <v>1439</v>
      </c>
      <c r="E899" s="7" t="s">
        <v>91</v>
      </c>
      <c r="F899" s="7" t="s">
        <v>4226</v>
      </c>
      <c r="G899" s="30">
        <v>1</v>
      </c>
      <c r="H899" s="30">
        <v>1</v>
      </c>
      <c r="I899" s="31">
        <v>0</v>
      </c>
      <c r="J899" s="32">
        <v>0</v>
      </c>
      <c r="K899" s="33">
        <v>1</v>
      </c>
      <c r="L899" s="34">
        <v>0</v>
      </c>
      <c r="M899" s="51" t="s">
        <v>4834</v>
      </c>
      <c r="N899" s="51"/>
    </row>
    <row r="900" spans="1:14" x14ac:dyDescent="0.3">
      <c r="A900" s="7" t="s">
        <v>997</v>
      </c>
      <c r="B900" s="7" t="s">
        <v>4227</v>
      </c>
      <c r="C900" s="7" t="s">
        <v>4228</v>
      </c>
      <c r="D900" s="7" t="s">
        <v>1357</v>
      </c>
      <c r="E900" s="7" t="s">
        <v>86</v>
      </c>
      <c r="F900" s="7" t="s">
        <v>3022</v>
      </c>
      <c r="G900" s="30">
        <v>1</v>
      </c>
      <c r="H900" s="30">
        <v>2</v>
      </c>
      <c r="I900" s="31">
        <v>0</v>
      </c>
      <c r="J900" s="32">
        <v>0</v>
      </c>
      <c r="K900" s="33">
        <v>0</v>
      </c>
      <c r="L900" s="34">
        <v>1</v>
      </c>
      <c r="M900" s="51" t="s">
        <v>4834</v>
      </c>
      <c r="N900" s="51"/>
    </row>
    <row r="901" spans="1:14" x14ac:dyDescent="0.3">
      <c r="A901" s="7" t="s">
        <v>186</v>
      </c>
      <c r="B901" s="7" t="s">
        <v>4229</v>
      </c>
      <c r="C901" s="7" t="s">
        <v>1332</v>
      </c>
      <c r="D901" s="7" t="s">
        <v>1249</v>
      </c>
      <c r="E901" s="7" t="s">
        <v>76</v>
      </c>
      <c r="F901" s="7" t="s">
        <v>4230</v>
      </c>
      <c r="G901" s="30">
        <v>1</v>
      </c>
      <c r="H901" s="30">
        <v>2</v>
      </c>
      <c r="I901" s="31">
        <v>0</v>
      </c>
      <c r="J901" s="32">
        <v>0</v>
      </c>
      <c r="K901" s="33">
        <v>1</v>
      </c>
      <c r="L901" s="34">
        <v>0</v>
      </c>
      <c r="M901" s="51" t="s">
        <v>4834</v>
      </c>
      <c r="N901" s="51"/>
    </row>
    <row r="902" spans="1:14" x14ac:dyDescent="0.3">
      <c r="A902" s="7" t="s">
        <v>886</v>
      </c>
      <c r="B902" s="7" t="s">
        <v>4231</v>
      </c>
      <c r="C902" s="7" t="s">
        <v>1383</v>
      </c>
      <c r="D902" s="7" t="s">
        <v>1199</v>
      </c>
      <c r="E902" s="7" t="s">
        <v>76</v>
      </c>
      <c r="F902" s="7" t="s">
        <v>4232</v>
      </c>
      <c r="G902" s="30">
        <v>1</v>
      </c>
      <c r="H902" s="30">
        <v>3</v>
      </c>
      <c r="I902" s="31">
        <v>0</v>
      </c>
      <c r="J902" s="32">
        <v>0</v>
      </c>
      <c r="K902" s="33">
        <v>0</v>
      </c>
      <c r="L902" s="34">
        <v>1</v>
      </c>
      <c r="M902" s="51" t="s">
        <v>4834</v>
      </c>
      <c r="N902" s="51"/>
    </row>
    <row r="903" spans="1:14" x14ac:dyDescent="0.3">
      <c r="A903" s="7" t="s">
        <v>4233</v>
      </c>
      <c r="B903" s="7" t="s">
        <v>4234</v>
      </c>
      <c r="C903" s="7" t="s">
        <v>4235</v>
      </c>
      <c r="D903" s="7" t="s">
        <v>1199</v>
      </c>
      <c r="E903" s="7" t="s">
        <v>2786</v>
      </c>
      <c r="F903" s="7" t="s">
        <v>4236</v>
      </c>
      <c r="G903" s="30">
        <v>1</v>
      </c>
      <c r="H903" s="30">
        <v>4</v>
      </c>
      <c r="I903" s="31">
        <v>0</v>
      </c>
      <c r="J903" s="32">
        <v>1</v>
      </c>
      <c r="K903" s="33">
        <v>0</v>
      </c>
      <c r="L903" s="34">
        <v>0</v>
      </c>
      <c r="M903" s="51" t="s">
        <v>4832</v>
      </c>
      <c r="N903" s="51"/>
    </row>
    <row r="904" spans="1:14" x14ac:dyDescent="0.3">
      <c r="A904" s="7" t="s">
        <v>4237</v>
      </c>
      <c r="B904" s="7" t="s">
        <v>2723</v>
      </c>
      <c r="C904" s="7" t="s">
        <v>1904</v>
      </c>
      <c r="D904" s="7" t="s">
        <v>1328</v>
      </c>
      <c r="E904" s="7" t="s">
        <v>86</v>
      </c>
      <c r="F904" s="7" t="s">
        <v>4238</v>
      </c>
      <c r="G904" s="30">
        <v>1</v>
      </c>
      <c r="H904" s="30">
        <v>1</v>
      </c>
      <c r="I904" s="31">
        <v>0</v>
      </c>
      <c r="J904" s="32">
        <v>1</v>
      </c>
      <c r="K904" s="33">
        <v>0</v>
      </c>
      <c r="L904" s="34">
        <v>0</v>
      </c>
      <c r="M904" s="51" t="s">
        <v>4833</v>
      </c>
      <c r="N904" s="51"/>
    </row>
    <row r="905" spans="1:14" x14ac:dyDescent="0.3">
      <c r="A905" s="7" t="s">
        <v>4239</v>
      </c>
      <c r="B905" s="7" t="s">
        <v>4240</v>
      </c>
      <c r="C905" s="7" t="s">
        <v>4241</v>
      </c>
      <c r="D905" s="7" t="s">
        <v>1199</v>
      </c>
      <c r="E905" s="7" t="s">
        <v>76</v>
      </c>
      <c r="F905" s="7" t="s">
        <v>4242</v>
      </c>
      <c r="G905" s="30">
        <v>1</v>
      </c>
      <c r="H905" s="30">
        <v>12</v>
      </c>
      <c r="I905" s="31">
        <v>0</v>
      </c>
      <c r="J905" s="32">
        <v>1</v>
      </c>
      <c r="K905" s="33">
        <v>0</v>
      </c>
      <c r="L905" s="34">
        <v>0</v>
      </c>
      <c r="M905" s="51" t="s">
        <v>4832</v>
      </c>
      <c r="N905" s="51"/>
    </row>
    <row r="906" spans="1:14" x14ac:dyDescent="0.3">
      <c r="A906" s="7" t="s">
        <v>4243</v>
      </c>
      <c r="B906" s="7" t="s">
        <v>4244</v>
      </c>
      <c r="C906" s="7" t="s">
        <v>1218</v>
      </c>
      <c r="D906" s="7" t="s">
        <v>1199</v>
      </c>
      <c r="E906" s="7" t="s">
        <v>91</v>
      </c>
      <c r="F906" s="7" t="s">
        <v>4245</v>
      </c>
      <c r="G906" s="30">
        <v>1</v>
      </c>
      <c r="H906" s="30">
        <v>10</v>
      </c>
      <c r="I906" s="31">
        <v>1</v>
      </c>
      <c r="J906" s="32">
        <v>0</v>
      </c>
      <c r="K906" s="33">
        <v>0</v>
      </c>
      <c r="L906" s="34">
        <v>0</v>
      </c>
      <c r="M906" s="51" t="s">
        <v>4831</v>
      </c>
      <c r="N906" s="51"/>
    </row>
    <row r="907" spans="1:14" x14ac:dyDescent="0.3">
      <c r="A907" s="7" t="s">
        <v>4246</v>
      </c>
      <c r="B907" s="7" t="s">
        <v>4247</v>
      </c>
      <c r="C907" s="7" t="s">
        <v>4248</v>
      </c>
      <c r="D907" s="7" t="s">
        <v>1439</v>
      </c>
      <c r="E907" s="7" t="s">
        <v>86</v>
      </c>
      <c r="F907" s="7" t="s">
        <v>4249</v>
      </c>
      <c r="G907" s="30">
        <v>1</v>
      </c>
      <c r="H907" s="30">
        <v>2</v>
      </c>
      <c r="I907" s="31">
        <v>0</v>
      </c>
      <c r="J907" s="32">
        <v>1</v>
      </c>
      <c r="K907" s="33">
        <v>0</v>
      </c>
      <c r="L907" s="34">
        <v>0</v>
      </c>
      <c r="M907" s="51" t="s">
        <v>4833</v>
      </c>
      <c r="N907" s="51"/>
    </row>
    <row r="908" spans="1:14" x14ac:dyDescent="0.3">
      <c r="A908" s="7" t="s">
        <v>4250</v>
      </c>
      <c r="B908" s="7" t="s">
        <v>4251</v>
      </c>
      <c r="C908" s="7" t="s">
        <v>1904</v>
      </c>
      <c r="D908" s="7" t="s">
        <v>1328</v>
      </c>
      <c r="E908" s="7" t="s">
        <v>86</v>
      </c>
      <c r="F908" s="7" t="s">
        <v>4252</v>
      </c>
      <c r="G908" s="30">
        <v>1</v>
      </c>
      <c r="H908" s="30">
        <v>1</v>
      </c>
      <c r="I908" s="31">
        <v>0</v>
      </c>
      <c r="J908" s="32">
        <v>1</v>
      </c>
      <c r="K908" s="33">
        <v>0</v>
      </c>
      <c r="L908" s="34">
        <v>0</v>
      </c>
      <c r="M908" s="51" t="s">
        <v>4833</v>
      </c>
      <c r="N908" s="51"/>
    </row>
    <row r="909" spans="1:14" x14ac:dyDescent="0.3">
      <c r="A909" s="7" t="s">
        <v>1154</v>
      </c>
      <c r="B909" s="7" t="s">
        <v>4253</v>
      </c>
      <c r="C909" s="7" t="s">
        <v>1218</v>
      </c>
      <c r="D909" s="7" t="s">
        <v>1199</v>
      </c>
      <c r="E909" s="7" t="s">
        <v>413</v>
      </c>
      <c r="F909" s="7" t="s">
        <v>4254</v>
      </c>
      <c r="G909" s="30">
        <v>1</v>
      </c>
      <c r="H909" s="30">
        <v>1</v>
      </c>
      <c r="I909" s="31">
        <v>0</v>
      </c>
      <c r="J909" s="32">
        <v>0</v>
      </c>
      <c r="K909" s="33">
        <v>0</v>
      </c>
      <c r="L909" s="34">
        <v>1</v>
      </c>
      <c r="M909" s="51" t="s">
        <v>4834</v>
      </c>
      <c r="N909" s="51"/>
    </row>
    <row r="910" spans="1:14" x14ac:dyDescent="0.3">
      <c r="A910" s="7" t="s">
        <v>4255</v>
      </c>
      <c r="B910" s="7" t="s">
        <v>4256</v>
      </c>
      <c r="C910" s="7" t="s">
        <v>4257</v>
      </c>
      <c r="D910" s="7" t="s">
        <v>1349</v>
      </c>
      <c r="E910" s="7" t="s">
        <v>456</v>
      </c>
      <c r="F910" s="7" t="s">
        <v>4258</v>
      </c>
      <c r="G910" s="30">
        <v>1</v>
      </c>
      <c r="H910" s="30">
        <v>1</v>
      </c>
      <c r="I910" s="31">
        <v>0</v>
      </c>
      <c r="J910" s="32">
        <v>1</v>
      </c>
      <c r="K910" s="33">
        <v>0</v>
      </c>
      <c r="L910" s="34">
        <v>0</v>
      </c>
      <c r="M910" s="51" t="s">
        <v>4832</v>
      </c>
      <c r="N910" s="51"/>
    </row>
    <row r="911" spans="1:14" x14ac:dyDescent="0.3">
      <c r="A911" s="7" t="s">
        <v>4259</v>
      </c>
      <c r="B911" s="7" t="s">
        <v>4260</v>
      </c>
      <c r="C911" s="7" t="s">
        <v>1218</v>
      </c>
      <c r="D911" s="7" t="s">
        <v>1649</v>
      </c>
      <c r="E911" s="7" t="s">
        <v>76</v>
      </c>
      <c r="F911" s="7" t="s">
        <v>4261</v>
      </c>
      <c r="G911" s="30">
        <v>1</v>
      </c>
      <c r="H911" s="30">
        <v>1</v>
      </c>
      <c r="I911" s="31">
        <v>0</v>
      </c>
      <c r="J911" s="32">
        <v>1</v>
      </c>
      <c r="K911" s="33">
        <v>0</v>
      </c>
      <c r="L911" s="34">
        <v>0</v>
      </c>
      <c r="M911" s="51" t="s">
        <v>4832</v>
      </c>
      <c r="N911" s="51"/>
    </row>
    <row r="912" spans="1:14" x14ac:dyDescent="0.3">
      <c r="A912" s="7" t="s">
        <v>4262</v>
      </c>
      <c r="B912" s="7" t="s">
        <v>2194</v>
      </c>
      <c r="C912" s="7" t="s">
        <v>1589</v>
      </c>
      <c r="D912" s="7" t="s">
        <v>1199</v>
      </c>
      <c r="E912" s="7" t="s">
        <v>413</v>
      </c>
      <c r="F912" s="7" t="s">
        <v>4263</v>
      </c>
      <c r="G912" s="30">
        <v>1</v>
      </c>
      <c r="H912" s="30">
        <v>100</v>
      </c>
      <c r="I912" s="31">
        <v>0</v>
      </c>
      <c r="J912" s="32">
        <v>1</v>
      </c>
      <c r="K912" s="33">
        <v>0</v>
      </c>
      <c r="L912" s="34">
        <v>0</v>
      </c>
      <c r="M912" s="51" t="s">
        <v>4830</v>
      </c>
      <c r="N912" s="51"/>
    </row>
    <row r="913" spans="1:14" x14ac:dyDescent="0.3">
      <c r="A913" s="7" t="s">
        <v>4264</v>
      </c>
      <c r="B913" s="7" t="s">
        <v>4265</v>
      </c>
      <c r="C913" s="7" t="s">
        <v>4266</v>
      </c>
      <c r="D913" s="7" t="s">
        <v>4267</v>
      </c>
      <c r="E913" s="7" t="s">
        <v>66</v>
      </c>
      <c r="F913" s="7" t="s">
        <v>4268</v>
      </c>
      <c r="G913" s="30">
        <v>1</v>
      </c>
      <c r="H913" s="30">
        <v>1</v>
      </c>
      <c r="I913" s="31">
        <v>0</v>
      </c>
      <c r="J913" s="32">
        <v>1</v>
      </c>
      <c r="K913" s="33">
        <v>0</v>
      </c>
      <c r="L913" s="34">
        <v>0</v>
      </c>
      <c r="M913" s="51" t="s">
        <v>4833</v>
      </c>
      <c r="N913" s="51"/>
    </row>
    <row r="914" spans="1:14" x14ac:dyDescent="0.3">
      <c r="A914" s="7" t="s">
        <v>421</v>
      </c>
      <c r="B914" s="7" t="s">
        <v>4269</v>
      </c>
      <c r="C914" s="7" t="s">
        <v>4270</v>
      </c>
      <c r="D914" s="7" t="s">
        <v>1357</v>
      </c>
      <c r="E914" s="7" t="s">
        <v>86</v>
      </c>
      <c r="F914" s="7" t="s">
        <v>4271</v>
      </c>
      <c r="G914" s="30">
        <v>1</v>
      </c>
      <c r="H914" s="30">
        <v>2</v>
      </c>
      <c r="I914" s="31">
        <v>0</v>
      </c>
      <c r="J914" s="32">
        <v>0</v>
      </c>
      <c r="K914" s="33">
        <v>1</v>
      </c>
      <c r="L914" s="34">
        <v>0</v>
      </c>
      <c r="M914" s="51" t="s">
        <v>4834</v>
      </c>
      <c r="N914" s="51"/>
    </row>
    <row r="915" spans="1:14" x14ac:dyDescent="0.3">
      <c r="A915" s="7" t="s">
        <v>435</v>
      </c>
      <c r="B915" s="7" t="s">
        <v>3991</v>
      </c>
      <c r="C915" s="7" t="s">
        <v>2211</v>
      </c>
      <c r="D915" s="7" t="s">
        <v>1328</v>
      </c>
      <c r="E915" s="7" t="s">
        <v>86</v>
      </c>
      <c r="F915" s="7" t="s">
        <v>4272</v>
      </c>
      <c r="G915" s="30">
        <v>1</v>
      </c>
      <c r="H915" s="30">
        <v>2</v>
      </c>
      <c r="I915" s="31">
        <v>0</v>
      </c>
      <c r="J915" s="32">
        <v>0</v>
      </c>
      <c r="K915" s="33">
        <v>1</v>
      </c>
      <c r="L915" s="34">
        <v>0</v>
      </c>
      <c r="M915" s="51" t="s">
        <v>4834</v>
      </c>
      <c r="N915" s="51"/>
    </row>
    <row r="916" spans="1:14" x14ac:dyDescent="0.3">
      <c r="A916" s="7" t="s">
        <v>4273</v>
      </c>
      <c r="B916" s="7" t="s">
        <v>4274</v>
      </c>
      <c r="C916" s="7" t="s">
        <v>4275</v>
      </c>
      <c r="D916" s="7" t="s">
        <v>1362</v>
      </c>
      <c r="E916" s="7" t="s">
        <v>548</v>
      </c>
      <c r="F916" s="7" t="s">
        <v>4276</v>
      </c>
      <c r="G916" s="30">
        <v>1</v>
      </c>
      <c r="H916" s="30">
        <v>1</v>
      </c>
      <c r="I916" s="31">
        <v>0</v>
      </c>
      <c r="J916" s="32">
        <v>1</v>
      </c>
      <c r="K916" s="33">
        <v>0</v>
      </c>
      <c r="L916" s="34">
        <v>0</v>
      </c>
      <c r="M916" s="51" t="s">
        <v>4832</v>
      </c>
      <c r="N916" s="51"/>
    </row>
    <row r="917" spans="1:14" x14ac:dyDescent="0.3">
      <c r="A917" s="7" t="s">
        <v>4277</v>
      </c>
      <c r="B917" s="7" t="s">
        <v>4278</v>
      </c>
      <c r="C917" s="7" t="s">
        <v>4279</v>
      </c>
      <c r="D917" s="7" t="s">
        <v>1349</v>
      </c>
      <c r="E917" s="7" t="s">
        <v>86</v>
      </c>
      <c r="F917" s="7" t="s">
        <v>4280</v>
      </c>
      <c r="G917" s="30">
        <v>1</v>
      </c>
      <c r="H917" s="30">
        <v>1</v>
      </c>
      <c r="I917" s="31">
        <v>0</v>
      </c>
      <c r="J917" s="32">
        <v>1</v>
      </c>
      <c r="K917" s="33">
        <v>0</v>
      </c>
      <c r="L917" s="34">
        <v>0</v>
      </c>
      <c r="M917" s="51" t="s">
        <v>4832</v>
      </c>
      <c r="N917" s="51"/>
    </row>
    <row r="918" spans="1:14" x14ac:dyDescent="0.3">
      <c r="A918" s="7" t="s">
        <v>4281</v>
      </c>
      <c r="B918" s="7" t="s">
        <v>2064</v>
      </c>
      <c r="C918" s="7" t="s">
        <v>4282</v>
      </c>
      <c r="D918" s="7" t="s">
        <v>3673</v>
      </c>
      <c r="E918" s="7" t="s">
        <v>241</v>
      </c>
      <c r="F918" s="7" t="s">
        <v>4283</v>
      </c>
      <c r="G918" s="30">
        <v>1</v>
      </c>
      <c r="H918" s="30">
        <v>2</v>
      </c>
      <c r="I918" s="31">
        <v>0</v>
      </c>
      <c r="J918" s="32">
        <v>1</v>
      </c>
      <c r="K918" s="33">
        <v>0</v>
      </c>
      <c r="L918" s="34">
        <v>0</v>
      </c>
      <c r="M918" s="51" t="s">
        <v>4832</v>
      </c>
      <c r="N918" s="51"/>
    </row>
    <row r="919" spans="1:14" x14ac:dyDescent="0.3">
      <c r="A919" s="7" t="s">
        <v>650</v>
      </c>
      <c r="B919" s="7" t="s">
        <v>4284</v>
      </c>
      <c r="C919" s="7" t="s">
        <v>4285</v>
      </c>
      <c r="D919" s="7" t="s">
        <v>1299</v>
      </c>
      <c r="E919" s="7" t="s">
        <v>91</v>
      </c>
      <c r="F919" s="7" t="s">
        <v>4286</v>
      </c>
      <c r="G919" s="30">
        <v>1</v>
      </c>
      <c r="H919" s="30">
        <v>1</v>
      </c>
      <c r="I919" s="31">
        <v>0</v>
      </c>
      <c r="J919" s="32">
        <v>0</v>
      </c>
      <c r="K919" s="33">
        <v>1</v>
      </c>
      <c r="L919" s="34">
        <v>0</v>
      </c>
      <c r="M919" s="51" t="s">
        <v>4834</v>
      </c>
      <c r="N919" s="51"/>
    </row>
    <row r="920" spans="1:14" x14ac:dyDescent="0.3">
      <c r="A920" s="7" t="s">
        <v>433</v>
      </c>
      <c r="B920" s="7" t="s">
        <v>4287</v>
      </c>
      <c r="C920" s="7" t="s">
        <v>1946</v>
      </c>
      <c r="D920" s="7" t="s">
        <v>1357</v>
      </c>
      <c r="E920" s="7" t="s">
        <v>86</v>
      </c>
      <c r="F920" s="7" t="s">
        <v>4288</v>
      </c>
      <c r="G920" s="30">
        <v>1</v>
      </c>
      <c r="H920" s="30">
        <v>2</v>
      </c>
      <c r="I920" s="31">
        <v>0</v>
      </c>
      <c r="J920" s="32">
        <v>0</v>
      </c>
      <c r="K920" s="33">
        <v>1</v>
      </c>
      <c r="L920" s="34">
        <v>0</v>
      </c>
      <c r="M920" s="51" t="s">
        <v>4834</v>
      </c>
      <c r="N920" s="51"/>
    </row>
    <row r="921" spans="1:14" x14ac:dyDescent="0.3">
      <c r="A921" s="7" t="s">
        <v>717</v>
      </c>
      <c r="B921" s="7" t="s">
        <v>4289</v>
      </c>
      <c r="C921" s="7" t="s">
        <v>1327</v>
      </c>
      <c r="D921" s="7" t="s">
        <v>1328</v>
      </c>
      <c r="E921" s="7" t="s">
        <v>86</v>
      </c>
      <c r="F921" s="7" t="s">
        <v>4290</v>
      </c>
      <c r="G921" s="30">
        <v>1</v>
      </c>
      <c r="H921" s="30">
        <v>1</v>
      </c>
      <c r="I921" s="31">
        <v>0</v>
      </c>
      <c r="J921" s="32">
        <v>0</v>
      </c>
      <c r="K921" s="33">
        <v>1</v>
      </c>
      <c r="L921" s="34">
        <v>0</v>
      </c>
      <c r="M921" s="51" t="s">
        <v>4836</v>
      </c>
      <c r="N921" s="51"/>
    </row>
    <row r="922" spans="1:14" x14ac:dyDescent="0.3">
      <c r="A922" s="7" t="s">
        <v>4291</v>
      </c>
      <c r="B922" s="7" t="s">
        <v>3991</v>
      </c>
      <c r="C922" s="7" t="s">
        <v>1918</v>
      </c>
      <c r="D922" s="7" t="s">
        <v>1328</v>
      </c>
      <c r="E922" s="7" t="s">
        <v>86</v>
      </c>
      <c r="F922" s="7" t="s">
        <v>4292</v>
      </c>
      <c r="G922" s="30">
        <v>1</v>
      </c>
      <c r="H922" s="30">
        <v>1</v>
      </c>
      <c r="I922" s="31">
        <v>0</v>
      </c>
      <c r="J922" s="32">
        <v>1</v>
      </c>
      <c r="K922" s="33">
        <v>0</v>
      </c>
      <c r="L922" s="34">
        <v>0</v>
      </c>
      <c r="M922" s="51" t="s">
        <v>4834</v>
      </c>
      <c r="N922" s="51"/>
    </row>
    <row r="923" spans="1:14" x14ac:dyDescent="0.3">
      <c r="A923" s="7" t="s">
        <v>4293</v>
      </c>
      <c r="B923" s="7" t="s">
        <v>4294</v>
      </c>
      <c r="C923" s="7" t="s">
        <v>4295</v>
      </c>
      <c r="D923" s="7" t="s">
        <v>4296</v>
      </c>
      <c r="E923" s="7" t="s">
        <v>215</v>
      </c>
      <c r="F923" s="7" t="s">
        <v>4297</v>
      </c>
      <c r="G923" s="30">
        <v>1</v>
      </c>
      <c r="H923" s="30">
        <v>1</v>
      </c>
      <c r="I923" s="31">
        <v>1</v>
      </c>
      <c r="J923" s="32">
        <v>0</v>
      </c>
      <c r="K923" s="33">
        <v>0</v>
      </c>
      <c r="L923" s="34">
        <v>0</v>
      </c>
      <c r="M923" s="51" t="s">
        <v>4833</v>
      </c>
      <c r="N923" s="51"/>
    </row>
    <row r="924" spans="1:14" x14ac:dyDescent="0.3">
      <c r="A924" s="7" t="s">
        <v>4298</v>
      </c>
      <c r="B924" s="7" t="s">
        <v>4299</v>
      </c>
      <c r="C924" s="7" t="s">
        <v>4300</v>
      </c>
      <c r="D924" s="7" t="s">
        <v>1689</v>
      </c>
      <c r="E924" s="7" t="s">
        <v>940</v>
      </c>
      <c r="F924" s="7" t="s">
        <v>4301</v>
      </c>
      <c r="G924" s="30">
        <v>1</v>
      </c>
      <c r="H924" s="30">
        <v>1</v>
      </c>
      <c r="I924" s="31">
        <v>0</v>
      </c>
      <c r="J924" s="32">
        <v>1</v>
      </c>
      <c r="K924" s="33">
        <v>0</v>
      </c>
      <c r="L924" s="34">
        <v>0</v>
      </c>
      <c r="M924" s="51" t="s">
        <v>4832</v>
      </c>
      <c r="N924" s="51"/>
    </row>
    <row r="925" spans="1:14" x14ac:dyDescent="0.3">
      <c r="A925" s="7" t="s">
        <v>4302</v>
      </c>
      <c r="B925" s="7" t="s">
        <v>4303</v>
      </c>
      <c r="C925" s="7" t="s">
        <v>4304</v>
      </c>
      <c r="D925" s="7" t="s">
        <v>1285</v>
      </c>
      <c r="E925" s="7" t="s">
        <v>76</v>
      </c>
      <c r="F925" s="7" t="s">
        <v>4305</v>
      </c>
      <c r="G925" s="30">
        <v>1</v>
      </c>
      <c r="H925" s="30">
        <v>1</v>
      </c>
      <c r="I925" s="31">
        <v>0</v>
      </c>
      <c r="J925" s="32">
        <v>1</v>
      </c>
      <c r="K925" s="33">
        <v>0</v>
      </c>
      <c r="L925" s="34">
        <v>0</v>
      </c>
      <c r="M925" s="51" t="s">
        <v>4832</v>
      </c>
      <c r="N925" s="51"/>
    </row>
    <row r="926" spans="1:14" x14ac:dyDescent="0.3">
      <c r="A926" s="7" t="s">
        <v>774</v>
      </c>
      <c r="B926" s="7" t="s">
        <v>4306</v>
      </c>
      <c r="C926" s="7" t="s">
        <v>2869</v>
      </c>
      <c r="D926" s="7" t="s">
        <v>1339</v>
      </c>
      <c r="E926" s="7" t="s">
        <v>91</v>
      </c>
      <c r="F926" s="7" t="s">
        <v>4307</v>
      </c>
      <c r="G926" s="30">
        <v>1</v>
      </c>
      <c r="H926" s="30">
        <v>1</v>
      </c>
      <c r="I926" s="31">
        <v>0</v>
      </c>
      <c r="J926" s="32">
        <v>0</v>
      </c>
      <c r="K926" s="33">
        <v>1</v>
      </c>
      <c r="L926" s="34">
        <v>0</v>
      </c>
      <c r="M926" s="51" t="s">
        <v>4834</v>
      </c>
      <c r="N926" s="51"/>
    </row>
    <row r="927" spans="1:14" x14ac:dyDescent="0.3">
      <c r="A927" s="7" t="s">
        <v>4308</v>
      </c>
      <c r="B927" s="7" t="s">
        <v>4309</v>
      </c>
      <c r="C927" s="7" t="s">
        <v>4310</v>
      </c>
      <c r="D927" s="7" t="s">
        <v>1362</v>
      </c>
      <c r="E927" s="7" t="s">
        <v>71</v>
      </c>
      <c r="F927" s="7" t="s">
        <v>4311</v>
      </c>
      <c r="G927" s="30">
        <v>1</v>
      </c>
      <c r="H927" s="30">
        <v>1</v>
      </c>
      <c r="I927" s="31">
        <v>0</v>
      </c>
      <c r="J927" s="32">
        <v>1</v>
      </c>
      <c r="K927" s="33">
        <v>0</v>
      </c>
      <c r="L927" s="34">
        <v>0</v>
      </c>
      <c r="M927" s="51" t="s">
        <v>4832</v>
      </c>
      <c r="N927" s="51"/>
    </row>
    <row r="928" spans="1:14" x14ac:dyDescent="0.3">
      <c r="A928" s="7" t="s">
        <v>4312</v>
      </c>
      <c r="B928" s="7" t="s">
        <v>4313</v>
      </c>
      <c r="C928" s="7" t="s">
        <v>2013</v>
      </c>
      <c r="D928" s="7" t="s">
        <v>1357</v>
      </c>
      <c r="E928" s="7" t="s">
        <v>86</v>
      </c>
      <c r="F928" s="7" t="s">
        <v>4314</v>
      </c>
      <c r="G928" s="30">
        <v>1</v>
      </c>
      <c r="H928" s="30">
        <v>2</v>
      </c>
      <c r="I928" s="31">
        <v>0</v>
      </c>
      <c r="J928" s="32">
        <v>1</v>
      </c>
      <c r="K928" s="33">
        <v>0</v>
      </c>
      <c r="L928" s="34">
        <v>0</v>
      </c>
      <c r="M928" s="51" t="s">
        <v>4832</v>
      </c>
      <c r="N928" s="51"/>
    </row>
    <row r="929" spans="1:14" x14ac:dyDescent="0.3">
      <c r="A929" s="7" t="s">
        <v>684</v>
      </c>
      <c r="B929" s="7" t="s">
        <v>4315</v>
      </c>
      <c r="C929" s="7" t="s">
        <v>4316</v>
      </c>
      <c r="D929" s="7" t="s">
        <v>1963</v>
      </c>
      <c r="E929" s="7" t="s">
        <v>686</v>
      </c>
      <c r="F929" s="7" t="s">
        <v>4317</v>
      </c>
      <c r="G929" s="30">
        <v>1</v>
      </c>
      <c r="H929" s="30">
        <v>1</v>
      </c>
      <c r="I929" s="31">
        <v>0</v>
      </c>
      <c r="J929" s="32">
        <v>0</v>
      </c>
      <c r="K929" s="33">
        <v>1</v>
      </c>
      <c r="L929" s="34">
        <v>0</v>
      </c>
      <c r="M929" s="51" t="s">
        <v>4834</v>
      </c>
      <c r="N929" s="51"/>
    </row>
    <row r="930" spans="1:14" x14ac:dyDescent="0.3">
      <c r="A930" s="7" t="s">
        <v>4318</v>
      </c>
      <c r="B930" s="7" t="s">
        <v>4319</v>
      </c>
      <c r="C930" s="7" t="s">
        <v>4320</v>
      </c>
      <c r="D930" s="7" t="s">
        <v>1400</v>
      </c>
      <c r="E930" s="7" t="s">
        <v>4321</v>
      </c>
      <c r="F930" s="7" t="s">
        <v>4322</v>
      </c>
      <c r="G930" s="30">
        <v>1</v>
      </c>
      <c r="H930" s="30">
        <v>1</v>
      </c>
      <c r="I930" s="31">
        <v>0</v>
      </c>
      <c r="J930" s="32">
        <v>1</v>
      </c>
      <c r="K930" s="33">
        <v>0</v>
      </c>
      <c r="L930" s="34">
        <v>0</v>
      </c>
      <c r="M930" s="51" t="s">
        <v>4832</v>
      </c>
      <c r="N930" s="51"/>
    </row>
    <row r="931" spans="1:14" x14ac:dyDescent="0.3">
      <c r="A931" s="7" t="s">
        <v>810</v>
      </c>
      <c r="B931" s="7" t="s">
        <v>2064</v>
      </c>
      <c r="C931" s="7" t="s">
        <v>3555</v>
      </c>
      <c r="D931" s="7" t="s">
        <v>1439</v>
      </c>
      <c r="E931" s="7" t="s">
        <v>241</v>
      </c>
      <c r="F931" s="7" t="s">
        <v>4323</v>
      </c>
      <c r="G931" s="30">
        <v>1</v>
      </c>
      <c r="H931" s="30">
        <v>2</v>
      </c>
      <c r="I931" s="31">
        <v>0</v>
      </c>
      <c r="J931" s="32">
        <v>0</v>
      </c>
      <c r="K931" s="33">
        <v>1</v>
      </c>
      <c r="L931" s="34">
        <v>0</v>
      </c>
      <c r="M931" s="51" t="s">
        <v>4834</v>
      </c>
      <c r="N931" s="51"/>
    </row>
    <row r="932" spans="1:14" x14ac:dyDescent="0.3">
      <c r="A932" s="7" t="s">
        <v>4324</v>
      </c>
      <c r="B932" s="7" t="s">
        <v>4325</v>
      </c>
      <c r="C932" s="7" t="s">
        <v>1749</v>
      </c>
      <c r="D932" s="7" t="s">
        <v>4326</v>
      </c>
      <c r="E932" s="7" t="s">
        <v>4327</v>
      </c>
      <c r="F932" s="7" t="s">
        <v>4328</v>
      </c>
      <c r="G932" s="30">
        <v>1</v>
      </c>
      <c r="H932" s="30">
        <v>3</v>
      </c>
      <c r="I932" s="31">
        <v>0</v>
      </c>
      <c r="J932" s="32">
        <v>1</v>
      </c>
      <c r="K932" s="33">
        <v>0</v>
      </c>
      <c r="L932" s="34">
        <v>0</v>
      </c>
      <c r="M932" s="51" t="s">
        <v>4832</v>
      </c>
      <c r="N932" s="51"/>
    </row>
    <row r="933" spans="1:14" x14ac:dyDescent="0.3">
      <c r="A933" s="7" t="s">
        <v>4329</v>
      </c>
      <c r="B933" s="7" t="s">
        <v>2282</v>
      </c>
      <c r="C933" s="7" t="s">
        <v>1228</v>
      </c>
      <c r="D933" s="7" t="s">
        <v>1261</v>
      </c>
      <c r="E933" s="7" t="s">
        <v>76</v>
      </c>
      <c r="F933" s="7" t="s">
        <v>2283</v>
      </c>
      <c r="G933" s="30">
        <v>1</v>
      </c>
      <c r="H933" s="30">
        <v>10</v>
      </c>
      <c r="I933" s="31">
        <v>1</v>
      </c>
      <c r="J933" s="32">
        <v>0</v>
      </c>
      <c r="K933" s="33">
        <v>0</v>
      </c>
      <c r="L933" s="34">
        <v>0</v>
      </c>
      <c r="M933" s="51" t="s">
        <v>4833</v>
      </c>
      <c r="N933" s="51"/>
    </row>
    <row r="934" spans="1:14" x14ac:dyDescent="0.3">
      <c r="A934" s="7" t="s">
        <v>4330</v>
      </c>
      <c r="B934" s="7" t="s">
        <v>4331</v>
      </c>
      <c r="C934" s="7" t="s">
        <v>1218</v>
      </c>
      <c r="D934" s="7" t="s">
        <v>1261</v>
      </c>
      <c r="E934" s="7" t="s">
        <v>1590</v>
      </c>
      <c r="F934" s="7" t="s">
        <v>4332</v>
      </c>
      <c r="G934" s="30">
        <v>1</v>
      </c>
      <c r="H934" s="30">
        <v>1</v>
      </c>
      <c r="I934" s="31">
        <v>0</v>
      </c>
      <c r="J934" s="32">
        <v>1</v>
      </c>
      <c r="K934" s="33">
        <v>0</v>
      </c>
      <c r="L934" s="34">
        <v>0</v>
      </c>
      <c r="M934" s="51" t="s">
        <v>4832</v>
      </c>
      <c r="N934" s="51"/>
    </row>
    <row r="935" spans="1:14" x14ac:dyDescent="0.3">
      <c r="A935" s="7" t="s">
        <v>4333</v>
      </c>
      <c r="B935" s="7" t="s">
        <v>4334</v>
      </c>
      <c r="C935" s="7" t="s">
        <v>4335</v>
      </c>
      <c r="D935" s="7" t="s">
        <v>1199</v>
      </c>
      <c r="E935" s="7" t="s">
        <v>4336</v>
      </c>
      <c r="F935" s="7" t="s">
        <v>4337</v>
      </c>
      <c r="G935" s="30">
        <v>1</v>
      </c>
      <c r="H935" s="30">
        <v>2</v>
      </c>
      <c r="I935" s="31">
        <v>0</v>
      </c>
      <c r="J935" s="32">
        <v>1</v>
      </c>
      <c r="K935" s="33">
        <v>0</v>
      </c>
      <c r="L935" s="34">
        <v>0</v>
      </c>
      <c r="M935" s="51" t="s">
        <v>4832</v>
      </c>
      <c r="N935" s="51"/>
    </row>
    <row r="936" spans="1:14" x14ac:dyDescent="0.3">
      <c r="A936" s="7" t="s">
        <v>4338</v>
      </c>
      <c r="B936" s="7" t="s">
        <v>4339</v>
      </c>
      <c r="C936" s="7" t="s">
        <v>4340</v>
      </c>
      <c r="D936" s="7" t="s">
        <v>1199</v>
      </c>
      <c r="E936" s="7" t="s">
        <v>2786</v>
      </c>
      <c r="F936" s="7" t="s">
        <v>4341</v>
      </c>
      <c r="G936" s="30">
        <v>1</v>
      </c>
      <c r="H936" s="30">
        <v>48</v>
      </c>
      <c r="I936" s="31">
        <v>0</v>
      </c>
      <c r="J936" s="32">
        <v>1</v>
      </c>
      <c r="K936" s="33">
        <v>0</v>
      </c>
      <c r="L936" s="34">
        <v>0</v>
      </c>
      <c r="M936" s="51" t="s">
        <v>4832</v>
      </c>
      <c r="N936" s="51"/>
    </row>
    <row r="937" spans="1:14" x14ac:dyDescent="0.3">
      <c r="A937" s="7" t="s">
        <v>4342</v>
      </c>
      <c r="B937" s="7" t="s">
        <v>4343</v>
      </c>
      <c r="C937" s="7" t="s">
        <v>4344</v>
      </c>
      <c r="D937" s="7" t="s">
        <v>4345</v>
      </c>
      <c r="E937" s="7" t="s">
        <v>413</v>
      </c>
      <c r="F937" s="7" t="s">
        <v>4346</v>
      </c>
      <c r="G937" s="30">
        <v>1</v>
      </c>
      <c r="H937" s="30">
        <v>48</v>
      </c>
      <c r="I937" s="31">
        <v>0</v>
      </c>
      <c r="J937" s="32">
        <v>1</v>
      </c>
      <c r="K937" s="33">
        <v>0</v>
      </c>
      <c r="L937" s="34">
        <v>0</v>
      </c>
      <c r="M937" s="51" t="s">
        <v>4830</v>
      </c>
      <c r="N937" s="51"/>
    </row>
    <row r="938" spans="1:14" x14ac:dyDescent="0.3">
      <c r="A938" s="7" t="s">
        <v>1078</v>
      </c>
      <c r="B938" s="7" t="s">
        <v>4347</v>
      </c>
      <c r="C938" s="7" t="s">
        <v>1218</v>
      </c>
      <c r="D938" s="7" t="s">
        <v>1339</v>
      </c>
      <c r="E938" s="7" t="s">
        <v>1080</v>
      </c>
      <c r="F938" s="7" t="s">
        <v>4348</v>
      </c>
      <c r="G938" s="30">
        <v>1</v>
      </c>
      <c r="H938" s="30">
        <v>1</v>
      </c>
      <c r="I938" s="31">
        <v>0</v>
      </c>
      <c r="J938" s="32">
        <v>0</v>
      </c>
      <c r="K938" s="33">
        <v>0</v>
      </c>
      <c r="L938" s="34">
        <v>1</v>
      </c>
      <c r="M938" s="51" t="s">
        <v>4834</v>
      </c>
      <c r="N938" s="51"/>
    </row>
    <row r="939" spans="1:14" x14ac:dyDescent="0.3">
      <c r="A939" s="7" t="s">
        <v>445</v>
      </c>
      <c r="B939" s="7" t="s">
        <v>4349</v>
      </c>
      <c r="C939" s="7" t="s">
        <v>1946</v>
      </c>
      <c r="D939" s="7" t="s">
        <v>1328</v>
      </c>
      <c r="E939" s="7" t="s">
        <v>86</v>
      </c>
      <c r="F939" s="7" t="s">
        <v>4350</v>
      </c>
      <c r="G939" s="30">
        <v>1</v>
      </c>
      <c r="H939" s="30">
        <v>2</v>
      </c>
      <c r="I939" s="31">
        <v>0</v>
      </c>
      <c r="J939" s="32">
        <v>0</v>
      </c>
      <c r="K939" s="33">
        <v>1</v>
      </c>
      <c r="L939" s="34">
        <v>0</v>
      </c>
      <c r="M939" s="51" t="s">
        <v>4834</v>
      </c>
      <c r="N939" s="51"/>
    </row>
    <row r="940" spans="1:14" x14ac:dyDescent="0.3">
      <c r="A940" s="7" t="s">
        <v>4351</v>
      </c>
      <c r="B940" s="7" t="s">
        <v>2659</v>
      </c>
      <c r="C940" s="7" t="s">
        <v>2211</v>
      </c>
      <c r="D940" s="7" t="s">
        <v>1328</v>
      </c>
      <c r="E940" s="7" t="s">
        <v>86</v>
      </c>
      <c r="F940" s="7" t="s">
        <v>4352</v>
      </c>
      <c r="G940" s="30">
        <v>1</v>
      </c>
      <c r="H940" s="30">
        <v>1</v>
      </c>
      <c r="I940" s="31">
        <v>0</v>
      </c>
      <c r="J940" s="32">
        <v>1</v>
      </c>
      <c r="K940" s="33">
        <v>0</v>
      </c>
      <c r="L940" s="34">
        <v>0</v>
      </c>
      <c r="M940" s="51" t="s">
        <v>4832</v>
      </c>
      <c r="N940" s="51"/>
    </row>
    <row r="941" spans="1:14" x14ac:dyDescent="0.3">
      <c r="A941" s="7" t="s">
        <v>1018</v>
      </c>
      <c r="B941" s="7" t="s">
        <v>4353</v>
      </c>
      <c r="C941" s="7" t="s">
        <v>4354</v>
      </c>
      <c r="D941" s="7" t="s">
        <v>1199</v>
      </c>
      <c r="E941" s="7" t="s">
        <v>846</v>
      </c>
      <c r="F941" s="7" t="s">
        <v>4355</v>
      </c>
      <c r="G941" s="30">
        <v>1</v>
      </c>
      <c r="H941" s="30">
        <v>1</v>
      </c>
      <c r="I941" s="31">
        <v>0</v>
      </c>
      <c r="J941" s="32">
        <v>0</v>
      </c>
      <c r="K941" s="33">
        <v>0</v>
      </c>
      <c r="L941" s="34">
        <v>1</v>
      </c>
      <c r="M941" s="51" t="s">
        <v>4834</v>
      </c>
      <c r="N941" s="51"/>
    </row>
    <row r="942" spans="1:14" x14ac:dyDescent="0.3">
      <c r="A942" s="7" t="s">
        <v>4356</v>
      </c>
      <c r="B942" s="7" t="s">
        <v>4357</v>
      </c>
      <c r="C942" s="7" t="s">
        <v>4358</v>
      </c>
      <c r="D942" s="7" t="s">
        <v>1199</v>
      </c>
      <c r="E942" s="7" t="s">
        <v>71</v>
      </c>
      <c r="F942" s="7" t="s">
        <v>4359</v>
      </c>
      <c r="G942" s="30">
        <v>1</v>
      </c>
      <c r="H942" s="30">
        <v>2</v>
      </c>
      <c r="I942" s="31">
        <v>0</v>
      </c>
      <c r="J942" s="32">
        <v>1</v>
      </c>
      <c r="K942" s="33">
        <v>0</v>
      </c>
      <c r="L942" s="34">
        <v>0</v>
      </c>
      <c r="M942" s="51" t="s">
        <v>4832</v>
      </c>
      <c r="N942" s="51"/>
    </row>
    <row r="943" spans="1:14" x14ac:dyDescent="0.3">
      <c r="A943" s="7" t="s">
        <v>4360</v>
      </c>
      <c r="B943" s="7" t="s">
        <v>4361</v>
      </c>
      <c r="C943" s="7" t="s">
        <v>4362</v>
      </c>
      <c r="D943" s="7" t="s">
        <v>4363</v>
      </c>
      <c r="E943" s="7" t="s">
        <v>413</v>
      </c>
      <c r="F943" s="7" t="s">
        <v>4364</v>
      </c>
      <c r="G943" s="30">
        <v>1</v>
      </c>
      <c r="H943" s="30">
        <v>6</v>
      </c>
      <c r="I943" s="31">
        <v>1</v>
      </c>
      <c r="J943" s="32">
        <v>0</v>
      </c>
      <c r="K943" s="33">
        <v>0</v>
      </c>
      <c r="L943" s="34">
        <v>0</v>
      </c>
      <c r="M943" s="51" t="s">
        <v>4830</v>
      </c>
      <c r="N943" s="51"/>
    </row>
    <row r="944" spans="1:14" x14ac:dyDescent="0.3">
      <c r="A944" s="7" t="s">
        <v>4365</v>
      </c>
      <c r="B944" s="7" t="s">
        <v>4366</v>
      </c>
      <c r="C944" s="7" t="s">
        <v>4367</v>
      </c>
      <c r="D944" s="7" t="s">
        <v>4368</v>
      </c>
      <c r="E944" s="7" t="s">
        <v>71</v>
      </c>
      <c r="F944" s="7" t="s">
        <v>4369</v>
      </c>
      <c r="G944" s="30">
        <v>1</v>
      </c>
      <c r="H944" s="30">
        <v>1</v>
      </c>
      <c r="I944" s="31">
        <v>0</v>
      </c>
      <c r="J944" s="32">
        <v>1</v>
      </c>
      <c r="K944" s="33">
        <v>0</v>
      </c>
      <c r="L944" s="34">
        <v>0</v>
      </c>
      <c r="M944" s="51" t="s">
        <v>4833</v>
      </c>
      <c r="N944" s="51"/>
    </row>
    <row r="945" spans="1:14" x14ac:dyDescent="0.3">
      <c r="A945" s="7" t="s">
        <v>4370</v>
      </c>
      <c r="B945" s="7" t="s">
        <v>4371</v>
      </c>
      <c r="C945" s="7" t="s">
        <v>4099</v>
      </c>
      <c r="D945" s="7" t="s">
        <v>1199</v>
      </c>
      <c r="E945" s="7" t="s">
        <v>76</v>
      </c>
      <c r="F945" s="7" t="s">
        <v>4372</v>
      </c>
      <c r="G945" s="30">
        <v>1</v>
      </c>
      <c r="H945" s="30">
        <v>12</v>
      </c>
      <c r="I945" s="31">
        <v>0</v>
      </c>
      <c r="J945" s="32">
        <v>1</v>
      </c>
      <c r="K945" s="33">
        <v>0</v>
      </c>
      <c r="L945" s="34">
        <v>0</v>
      </c>
      <c r="M945" s="51" t="s">
        <v>4831</v>
      </c>
      <c r="N945" s="51"/>
    </row>
    <row r="946" spans="1:14" x14ac:dyDescent="0.3">
      <c r="A946" s="7" t="s">
        <v>4373</v>
      </c>
      <c r="B946" s="7" t="s">
        <v>4374</v>
      </c>
      <c r="C946" s="7" t="s">
        <v>2316</v>
      </c>
      <c r="D946" s="7" t="s">
        <v>1411</v>
      </c>
      <c r="E946" s="7" t="s">
        <v>71</v>
      </c>
      <c r="F946" s="7" t="s">
        <v>4375</v>
      </c>
      <c r="G946" s="30">
        <v>1</v>
      </c>
      <c r="H946" s="30">
        <v>1</v>
      </c>
      <c r="I946" s="31">
        <v>0</v>
      </c>
      <c r="J946" s="32">
        <v>1</v>
      </c>
      <c r="K946" s="33">
        <v>0</v>
      </c>
      <c r="L946" s="34">
        <v>0</v>
      </c>
      <c r="M946" s="51" t="s">
        <v>4831</v>
      </c>
      <c r="N946" s="51"/>
    </row>
    <row r="947" spans="1:14" x14ac:dyDescent="0.3">
      <c r="A947" s="7" t="s">
        <v>4376</v>
      </c>
      <c r="B947" s="7" t="s">
        <v>1693</v>
      </c>
      <c r="C947" s="7" t="s">
        <v>4377</v>
      </c>
      <c r="D947" s="7" t="s">
        <v>1695</v>
      </c>
      <c r="E947" s="7" t="s">
        <v>1696</v>
      </c>
      <c r="F947" s="7" t="s">
        <v>4378</v>
      </c>
      <c r="G947" s="30">
        <v>1</v>
      </c>
      <c r="H947" s="30">
        <v>1</v>
      </c>
      <c r="I947" s="31">
        <v>0</v>
      </c>
      <c r="J947" s="32">
        <v>1</v>
      </c>
      <c r="K947" s="33">
        <v>0</v>
      </c>
      <c r="L947" s="34">
        <v>0</v>
      </c>
      <c r="M947" s="51" t="s">
        <v>4832</v>
      </c>
      <c r="N947" s="51"/>
    </row>
    <row r="948" spans="1:14" x14ac:dyDescent="0.3">
      <c r="A948" s="7" t="s">
        <v>4379</v>
      </c>
      <c r="B948" s="7" t="s">
        <v>3024</v>
      </c>
      <c r="C948" s="7" t="s">
        <v>1504</v>
      </c>
      <c r="D948" s="7" t="s">
        <v>1608</v>
      </c>
      <c r="E948" s="7" t="s">
        <v>76</v>
      </c>
      <c r="F948" s="7" t="s">
        <v>4380</v>
      </c>
      <c r="G948" s="30">
        <v>1</v>
      </c>
      <c r="H948" s="30">
        <v>1</v>
      </c>
      <c r="I948" s="31">
        <v>0</v>
      </c>
      <c r="J948" s="32">
        <v>1</v>
      </c>
      <c r="K948" s="33">
        <v>0</v>
      </c>
      <c r="L948" s="34">
        <v>0</v>
      </c>
      <c r="M948" s="51" t="s">
        <v>4832</v>
      </c>
      <c r="N948" s="51"/>
    </row>
    <row r="949" spans="1:14" x14ac:dyDescent="0.3">
      <c r="A949" s="7" t="s">
        <v>464</v>
      </c>
      <c r="B949" s="7" t="s">
        <v>4381</v>
      </c>
      <c r="C949" s="7" t="s">
        <v>4382</v>
      </c>
      <c r="D949" s="7" t="s">
        <v>1323</v>
      </c>
      <c r="E949" s="7" t="s">
        <v>413</v>
      </c>
      <c r="F949" s="7" t="s">
        <v>4383</v>
      </c>
      <c r="G949" s="30">
        <v>1</v>
      </c>
      <c r="H949" s="30">
        <v>1</v>
      </c>
      <c r="I949" s="31">
        <v>0</v>
      </c>
      <c r="J949" s="32">
        <v>0</v>
      </c>
      <c r="K949" s="33">
        <v>1</v>
      </c>
      <c r="L949" s="34">
        <v>0</v>
      </c>
      <c r="M949" s="51" t="s">
        <v>4834</v>
      </c>
      <c r="N949" s="51"/>
    </row>
    <row r="950" spans="1:14" x14ac:dyDescent="0.3">
      <c r="A950" s="7" t="s">
        <v>4384</v>
      </c>
      <c r="B950" s="7" t="s">
        <v>4385</v>
      </c>
      <c r="C950" s="7" t="s">
        <v>4386</v>
      </c>
      <c r="D950" s="7" t="s">
        <v>1249</v>
      </c>
      <c r="E950" s="7" t="s">
        <v>91</v>
      </c>
      <c r="F950" s="7" t="s">
        <v>4387</v>
      </c>
      <c r="G950" s="30">
        <v>1</v>
      </c>
      <c r="H950" s="30">
        <v>1</v>
      </c>
      <c r="I950" s="31">
        <v>0</v>
      </c>
      <c r="J950" s="32">
        <v>1</v>
      </c>
      <c r="K950" s="33">
        <v>0</v>
      </c>
      <c r="L950" s="34">
        <v>0</v>
      </c>
      <c r="M950" s="51" t="s">
        <v>4832</v>
      </c>
      <c r="N950" s="51"/>
    </row>
    <row r="951" spans="1:14" x14ac:dyDescent="0.3">
      <c r="A951" s="7" t="s">
        <v>4388</v>
      </c>
      <c r="B951" s="7" t="s">
        <v>4389</v>
      </c>
      <c r="C951" s="7" t="s">
        <v>4390</v>
      </c>
      <c r="D951" s="7" t="s">
        <v>1349</v>
      </c>
      <c r="E951" s="7" t="s">
        <v>66</v>
      </c>
      <c r="F951" s="7" t="s">
        <v>4391</v>
      </c>
      <c r="G951" s="30">
        <v>1</v>
      </c>
      <c r="H951" s="30">
        <v>3</v>
      </c>
      <c r="I951" s="31">
        <v>0</v>
      </c>
      <c r="J951" s="32">
        <v>1</v>
      </c>
      <c r="K951" s="33">
        <v>0</v>
      </c>
      <c r="L951" s="34">
        <v>0</v>
      </c>
      <c r="M951" s="51" t="s">
        <v>4833</v>
      </c>
      <c r="N951" s="51"/>
    </row>
    <row r="952" spans="1:14" x14ac:dyDescent="0.3">
      <c r="A952" s="7" t="s">
        <v>222</v>
      </c>
      <c r="B952" s="7" t="s">
        <v>4392</v>
      </c>
      <c r="C952" s="7" t="s">
        <v>3428</v>
      </c>
      <c r="D952" s="7" t="s">
        <v>1328</v>
      </c>
      <c r="E952" s="7" t="s">
        <v>86</v>
      </c>
      <c r="F952" s="7" t="s">
        <v>4393</v>
      </c>
      <c r="G952" s="30">
        <v>1</v>
      </c>
      <c r="H952" s="30">
        <v>1</v>
      </c>
      <c r="I952" s="31">
        <v>0</v>
      </c>
      <c r="J952" s="32">
        <v>0</v>
      </c>
      <c r="K952" s="33">
        <v>1</v>
      </c>
      <c r="L952" s="34">
        <v>0</v>
      </c>
      <c r="M952" s="51" t="s">
        <v>4834</v>
      </c>
      <c r="N952" s="51"/>
    </row>
    <row r="953" spans="1:14" x14ac:dyDescent="0.3">
      <c r="A953" s="7" t="s">
        <v>203</v>
      </c>
      <c r="B953" s="7" t="s">
        <v>4394</v>
      </c>
      <c r="C953" s="7" t="s">
        <v>4395</v>
      </c>
      <c r="D953" s="7" t="s">
        <v>2358</v>
      </c>
      <c r="E953" s="7" t="s">
        <v>71</v>
      </c>
      <c r="F953" s="7" t="s">
        <v>4396</v>
      </c>
      <c r="G953" s="30">
        <v>1</v>
      </c>
      <c r="H953" s="30">
        <v>1</v>
      </c>
      <c r="I953" s="31">
        <v>0</v>
      </c>
      <c r="J953" s="32">
        <v>0</v>
      </c>
      <c r="K953" s="33">
        <v>1</v>
      </c>
      <c r="L953" s="34">
        <v>0</v>
      </c>
      <c r="M953" s="51" t="s">
        <v>4834</v>
      </c>
      <c r="N953" s="51"/>
    </row>
    <row r="954" spans="1:14" x14ac:dyDescent="0.3">
      <c r="A954" s="7" t="s">
        <v>4397</v>
      </c>
      <c r="B954" s="7" t="s">
        <v>4398</v>
      </c>
      <c r="C954" s="7" t="s">
        <v>1218</v>
      </c>
      <c r="D954" s="7" t="s">
        <v>4219</v>
      </c>
      <c r="E954" s="7" t="s">
        <v>940</v>
      </c>
      <c r="F954" s="7" t="s">
        <v>4399</v>
      </c>
      <c r="G954" s="30">
        <v>1</v>
      </c>
      <c r="H954" s="30">
        <v>2</v>
      </c>
      <c r="I954" s="31">
        <v>0</v>
      </c>
      <c r="J954" s="32">
        <v>1</v>
      </c>
      <c r="K954" s="33">
        <v>0</v>
      </c>
      <c r="L954" s="34">
        <v>0</v>
      </c>
      <c r="M954" s="51" t="s">
        <v>4832</v>
      </c>
      <c r="N954" s="51"/>
    </row>
    <row r="955" spans="1:14" x14ac:dyDescent="0.3">
      <c r="A955" s="7" t="s">
        <v>4400</v>
      </c>
      <c r="B955" s="7" t="s">
        <v>2502</v>
      </c>
      <c r="C955" s="7" t="s">
        <v>4401</v>
      </c>
      <c r="D955" s="7" t="s">
        <v>1266</v>
      </c>
      <c r="E955" s="7" t="s">
        <v>76</v>
      </c>
      <c r="F955" s="7" t="s">
        <v>4402</v>
      </c>
      <c r="G955" s="30">
        <v>1</v>
      </c>
      <c r="H955" s="30">
        <v>10</v>
      </c>
      <c r="I955" s="31">
        <v>0</v>
      </c>
      <c r="J955" s="32">
        <v>1</v>
      </c>
      <c r="K955" s="33">
        <v>0</v>
      </c>
      <c r="L955" s="34">
        <v>0</v>
      </c>
      <c r="M955" s="51" t="s">
        <v>4833</v>
      </c>
      <c r="N955" s="51"/>
    </row>
    <row r="956" spans="1:14" x14ac:dyDescent="0.3">
      <c r="A956" s="7" t="s">
        <v>4403</v>
      </c>
      <c r="B956" s="7" t="s">
        <v>4404</v>
      </c>
      <c r="C956" s="7" t="s">
        <v>3302</v>
      </c>
      <c r="D956" s="7" t="s">
        <v>1357</v>
      </c>
      <c r="E956" s="7" t="s">
        <v>86</v>
      </c>
      <c r="F956" s="7" t="s">
        <v>4405</v>
      </c>
      <c r="G956" s="30">
        <v>1</v>
      </c>
      <c r="H956" s="30">
        <v>2</v>
      </c>
      <c r="I956" s="31">
        <v>1</v>
      </c>
      <c r="J956" s="32">
        <v>0</v>
      </c>
      <c r="K956" s="33">
        <v>0</v>
      </c>
      <c r="L956" s="34">
        <v>0</v>
      </c>
      <c r="M956" s="51" t="s">
        <v>4833</v>
      </c>
      <c r="N956" s="51"/>
    </row>
    <row r="957" spans="1:14" x14ac:dyDescent="0.3">
      <c r="A957" s="7" t="s">
        <v>4406</v>
      </c>
      <c r="B957" s="7" t="s">
        <v>2057</v>
      </c>
      <c r="C957" s="7" t="s">
        <v>1504</v>
      </c>
      <c r="D957" s="7" t="s">
        <v>1540</v>
      </c>
      <c r="E957" s="7" t="s">
        <v>76</v>
      </c>
      <c r="F957" s="7" t="s">
        <v>4407</v>
      </c>
      <c r="G957" s="30">
        <v>1</v>
      </c>
      <c r="H957" s="30">
        <v>1</v>
      </c>
      <c r="I957" s="31">
        <v>1</v>
      </c>
      <c r="J957" s="32">
        <v>0</v>
      </c>
      <c r="K957" s="33">
        <v>0</v>
      </c>
      <c r="L957" s="34">
        <v>0</v>
      </c>
      <c r="M957" s="51" t="s">
        <v>4833</v>
      </c>
      <c r="N957" s="51"/>
    </row>
    <row r="958" spans="1:14" x14ac:dyDescent="0.3">
      <c r="A958" s="7" t="s">
        <v>1016</v>
      </c>
      <c r="B958" s="7" t="s">
        <v>4408</v>
      </c>
      <c r="C958" s="7" t="s">
        <v>1218</v>
      </c>
      <c r="D958" s="7" t="s">
        <v>1307</v>
      </c>
      <c r="E958" s="7" t="s">
        <v>76</v>
      </c>
      <c r="F958" s="7" t="s">
        <v>4409</v>
      </c>
      <c r="G958" s="30">
        <v>1</v>
      </c>
      <c r="H958" s="30">
        <v>1</v>
      </c>
      <c r="I958" s="31">
        <v>0</v>
      </c>
      <c r="J958" s="32">
        <v>0</v>
      </c>
      <c r="K958" s="33">
        <v>0</v>
      </c>
      <c r="L958" s="34">
        <v>1</v>
      </c>
      <c r="M958" s="51" t="s">
        <v>4834</v>
      </c>
      <c r="N958" s="51"/>
    </row>
    <row r="959" spans="1:14" x14ac:dyDescent="0.3">
      <c r="A959" s="7" t="s">
        <v>4410</v>
      </c>
      <c r="B959" s="7" t="s">
        <v>4411</v>
      </c>
      <c r="C959" s="7" t="s">
        <v>4412</v>
      </c>
      <c r="D959" s="7" t="s">
        <v>1199</v>
      </c>
      <c r="E959" s="7" t="s">
        <v>2248</v>
      </c>
      <c r="F959" s="7" t="s">
        <v>4413</v>
      </c>
      <c r="G959" s="30">
        <v>1</v>
      </c>
      <c r="H959" s="30">
        <v>4</v>
      </c>
      <c r="I959" s="31">
        <v>0</v>
      </c>
      <c r="J959" s="32">
        <v>1</v>
      </c>
      <c r="K959" s="33">
        <v>0</v>
      </c>
      <c r="L959" s="34">
        <v>0</v>
      </c>
      <c r="M959" s="51" t="s">
        <v>4832</v>
      </c>
      <c r="N959" s="51"/>
    </row>
    <row r="960" spans="1:14" x14ac:dyDescent="0.3">
      <c r="A960" s="7" t="s">
        <v>245</v>
      </c>
      <c r="B960" s="7" t="s">
        <v>1610</v>
      </c>
      <c r="C960" s="7" t="s">
        <v>4414</v>
      </c>
      <c r="D960" s="7" t="s">
        <v>1261</v>
      </c>
      <c r="E960" s="7" t="s">
        <v>241</v>
      </c>
      <c r="F960" s="7" t="s">
        <v>4415</v>
      </c>
      <c r="G960" s="30">
        <v>1</v>
      </c>
      <c r="H960" s="30">
        <v>1</v>
      </c>
      <c r="I960" s="31">
        <v>0</v>
      </c>
      <c r="J960" s="32">
        <v>0</v>
      </c>
      <c r="K960" s="33">
        <v>1</v>
      </c>
      <c r="L960" s="34">
        <v>0</v>
      </c>
      <c r="M960" s="51" t="s">
        <v>4834</v>
      </c>
      <c r="N960" s="51"/>
    </row>
    <row r="961" spans="1:14" x14ac:dyDescent="0.3">
      <c r="A961" s="7" t="s">
        <v>4416</v>
      </c>
      <c r="B961" s="7" t="s">
        <v>4417</v>
      </c>
      <c r="C961" s="7" t="s">
        <v>2211</v>
      </c>
      <c r="D961" s="7" t="s">
        <v>1357</v>
      </c>
      <c r="E961" s="7" t="s">
        <v>86</v>
      </c>
      <c r="F961" s="7" t="s">
        <v>4418</v>
      </c>
      <c r="G961" s="30">
        <v>1</v>
      </c>
      <c r="H961" s="30">
        <v>2</v>
      </c>
      <c r="I961" s="31">
        <v>0</v>
      </c>
      <c r="J961" s="32">
        <v>1</v>
      </c>
      <c r="K961" s="33">
        <v>0</v>
      </c>
      <c r="L961" s="34">
        <v>0</v>
      </c>
      <c r="M961" s="51" t="s">
        <v>4833</v>
      </c>
      <c r="N961" s="51"/>
    </row>
    <row r="962" spans="1:14" x14ac:dyDescent="0.3">
      <c r="A962" s="7" t="s">
        <v>4419</v>
      </c>
      <c r="B962" s="7" t="s">
        <v>4420</v>
      </c>
      <c r="C962" s="7" t="s">
        <v>1218</v>
      </c>
      <c r="D962" s="7" t="s">
        <v>1266</v>
      </c>
      <c r="E962" s="7" t="s">
        <v>1995</v>
      </c>
      <c r="F962" s="7" t="s">
        <v>4421</v>
      </c>
      <c r="G962" s="30">
        <v>1</v>
      </c>
      <c r="H962" s="30">
        <v>1</v>
      </c>
      <c r="I962" s="31">
        <v>0</v>
      </c>
      <c r="J962" s="32">
        <v>1</v>
      </c>
      <c r="K962" s="33">
        <v>0</v>
      </c>
      <c r="L962" s="34">
        <v>0</v>
      </c>
      <c r="M962" s="51" t="s">
        <v>4832</v>
      </c>
      <c r="N962" s="51"/>
    </row>
    <row r="963" spans="1:14" x14ac:dyDescent="0.3">
      <c r="A963" s="7" t="s">
        <v>4422</v>
      </c>
      <c r="B963" s="7" t="s">
        <v>2651</v>
      </c>
      <c r="C963" s="7" t="s">
        <v>2866</v>
      </c>
      <c r="D963" s="7" t="s">
        <v>1199</v>
      </c>
      <c r="E963" s="7" t="s">
        <v>141</v>
      </c>
      <c r="F963" s="7" t="s">
        <v>4423</v>
      </c>
      <c r="G963" s="30">
        <v>1</v>
      </c>
      <c r="H963" s="30">
        <v>8</v>
      </c>
      <c r="I963" s="31">
        <v>0</v>
      </c>
      <c r="J963" s="32">
        <v>1</v>
      </c>
      <c r="K963" s="33">
        <v>0</v>
      </c>
      <c r="L963" s="34">
        <v>0</v>
      </c>
      <c r="M963" s="51" t="s">
        <v>4832</v>
      </c>
      <c r="N963" s="51"/>
    </row>
    <row r="964" spans="1:14" x14ac:dyDescent="0.3">
      <c r="A964" s="7" t="s">
        <v>1048</v>
      </c>
      <c r="B964" s="7" t="s">
        <v>4424</v>
      </c>
      <c r="C964" s="7" t="s">
        <v>4425</v>
      </c>
      <c r="D964" s="7" t="s">
        <v>1194</v>
      </c>
      <c r="E964" s="7" t="s">
        <v>76</v>
      </c>
      <c r="F964" s="7" t="s">
        <v>4426</v>
      </c>
      <c r="G964" s="30">
        <v>1</v>
      </c>
      <c r="H964" s="30">
        <v>1</v>
      </c>
      <c r="I964" s="31">
        <v>0</v>
      </c>
      <c r="J964" s="32">
        <v>0</v>
      </c>
      <c r="K964" s="33">
        <v>0</v>
      </c>
      <c r="L964" s="34">
        <v>1</v>
      </c>
      <c r="M964" s="51" t="s">
        <v>4834</v>
      </c>
      <c r="N964" s="51"/>
    </row>
    <row r="965" spans="1:14" x14ac:dyDescent="0.3">
      <c r="A965" s="7" t="s">
        <v>327</v>
      </c>
      <c r="B965" s="7" t="s">
        <v>4427</v>
      </c>
      <c r="C965" s="7" t="s">
        <v>1218</v>
      </c>
      <c r="D965" s="7" t="s">
        <v>3662</v>
      </c>
      <c r="E965" s="7" t="s">
        <v>76</v>
      </c>
      <c r="F965" s="7" t="s">
        <v>4428</v>
      </c>
      <c r="G965" s="30">
        <v>1</v>
      </c>
      <c r="H965" s="30">
        <v>1</v>
      </c>
      <c r="I965" s="31">
        <v>0</v>
      </c>
      <c r="J965" s="32">
        <v>0</v>
      </c>
      <c r="K965" s="33">
        <v>1</v>
      </c>
      <c r="L965" s="34">
        <v>0</v>
      </c>
      <c r="M965" s="51" t="s">
        <v>4834</v>
      </c>
      <c r="N965" s="51"/>
    </row>
    <row r="966" spans="1:14" x14ac:dyDescent="0.3">
      <c r="A966" s="7" t="s">
        <v>692</v>
      </c>
      <c r="B966" s="7" t="s">
        <v>693</v>
      </c>
      <c r="C966" s="7" t="s">
        <v>4429</v>
      </c>
      <c r="D966" s="7" t="s">
        <v>1349</v>
      </c>
      <c r="E966" s="7" t="s">
        <v>679</v>
      </c>
      <c r="F966" s="7" t="s">
        <v>4430</v>
      </c>
      <c r="G966" s="30">
        <v>1</v>
      </c>
      <c r="H966" s="30">
        <v>1</v>
      </c>
      <c r="I966" s="31">
        <v>0</v>
      </c>
      <c r="J966" s="32">
        <v>0</v>
      </c>
      <c r="K966" s="33">
        <v>1</v>
      </c>
      <c r="L966" s="34">
        <v>0</v>
      </c>
      <c r="M966" s="51" t="s">
        <v>4834</v>
      </c>
      <c r="N966" s="51"/>
    </row>
    <row r="967" spans="1:14" x14ac:dyDescent="0.3">
      <c r="A967" s="7" t="s">
        <v>4431</v>
      </c>
      <c r="B967" s="7" t="s">
        <v>4432</v>
      </c>
      <c r="C967" s="7" t="s">
        <v>4433</v>
      </c>
      <c r="D967" s="7" t="s">
        <v>1266</v>
      </c>
      <c r="E967" s="7" t="s">
        <v>241</v>
      </c>
      <c r="F967" s="7" t="s">
        <v>4434</v>
      </c>
      <c r="G967" s="30">
        <v>1</v>
      </c>
      <c r="H967" s="30">
        <v>2</v>
      </c>
      <c r="I967" s="31">
        <v>0</v>
      </c>
      <c r="J967" s="32">
        <v>1</v>
      </c>
      <c r="K967" s="33">
        <v>0</v>
      </c>
      <c r="L967" s="34">
        <v>0</v>
      </c>
      <c r="M967" s="51" t="s">
        <v>4832</v>
      </c>
      <c r="N967" s="51"/>
    </row>
    <row r="968" spans="1:14" x14ac:dyDescent="0.3">
      <c r="A968" s="7" t="s">
        <v>4435</v>
      </c>
      <c r="B968" s="7" t="s">
        <v>4436</v>
      </c>
      <c r="C968" s="7" t="s">
        <v>1188</v>
      </c>
      <c r="D968" s="7" t="s">
        <v>1339</v>
      </c>
      <c r="E968" s="7" t="s">
        <v>548</v>
      </c>
      <c r="F968" s="7" t="s">
        <v>4437</v>
      </c>
      <c r="G968" s="30">
        <v>1</v>
      </c>
      <c r="H968" s="30">
        <v>1</v>
      </c>
      <c r="I968" s="31">
        <v>0</v>
      </c>
      <c r="J968" s="32">
        <v>1</v>
      </c>
      <c r="K968" s="33">
        <v>0</v>
      </c>
      <c r="L968" s="34">
        <v>0</v>
      </c>
      <c r="M968" s="51" t="s">
        <v>4832</v>
      </c>
      <c r="N968" s="51"/>
    </row>
    <row r="969" spans="1:14" x14ac:dyDescent="0.3">
      <c r="A969" s="7" t="s">
        <v>4438</v>
      </c>
      <c r="B969" s="7" t="s">
        <v>4439</v>
      </c>
      <c r="C969" s="7" t="s">
        <v>4440</v>
      </c>
      <c r="D969" s="7" t="s">
        <v>1266</v>
      </c>
      <c r="E969" s="7" t="s">
        <v>76</v>
      </c>
      <c r="F969" s="7" t="s">
        <v>4441</v>
      </c>
      <c r="G969" s="30">
        <v>1</v>
      </c>
      <c r="H969" s="30">
        <v>40</v>
      </c>
      <c r="I969" s="31">
        <v>0</v>
      </c>
      <c r="J969" s="32">
        <v>1</v>
      </c>
      <c r="K969" s="33">
        <v>0</v>
      </c>
      <c r="L969" s="34">
        <v>0</v>
      </c>
      <c r="M969" s="51" t="s">
        <v>4833</v>
      </c>
      <c r="N969" s="51"/>
    </row>
    <row r="970" spans="1:14" x14ac:dyDescent="0.3">
      <c r="A970" s="7" t="s">
        <v>4442</v>
      </c>
      <c r="B970" s="7" t="s">
        <v>4443</v>
      </c>
      <c r="C970" s="7" t="s">
        <v>4038</v>
      </c>
      <c r="D970" s="7" t="s">
        <v>1362</v>
      </c>
      <c r="E970" s="7" t="s">
        <v>71</v>
      </c>
      <c r="F970" s="7" t="s">
        <v>4444</v>
      </c>
      <c r="G970" s="30">
        <v>1</v>
      </c>
      <c r="H970" s="30">
        <v>3</v>
      </c>
      <c r="I970" s="31">
        <v>0</v>
      </c>
      <c r="J970" s="32">
        <v>1</v>
      </c>
      <c r="K970" s="33">
        <v>0</v>
      </c>
      <c r="L970" s="34">
        <v>0</v>
      </c>
      <c r="M970" s="51" t="s">
        <v>4833</v>
      </c>
      <c r="N970" s="51"/>
    </row>
    <row r="971" spans="1:14" x14ac:dyDescent="0.3">
      <c r="A971" s="7" t="s">
        <v>4445</v>
      </c>
      <c r="B971" s="7" t="s">
        <v>4446</v>
      </c>
      <c r="C971" s="7" t="s">
        <v>1218</v>
      </c>
      <c r="D971" s="7" t="s">
        <v>1199</v>
      </c>
      <c r="E971" s="7" t="s">
        <v>177</v>
      </c>
      <c r="F971" s="7" t="s">
        <v>4447</v>
      </c>
      <c r="G971" s="30">
        <v>1</v>
      </c>
      <c r="H971" s="30">
        <v>5</v>
      </c>
      <c r="I971" s="31">
        <v>0</v>
      </c>
      <c r="J971" s="32">
        <v>1</v>
      </c>
      <c r="K971" s="33">
        <v>0</v>
      </c>
      <c r="L971" s="34">
        <v>0</v>
      </c>
      <c r="M971" s="51" t="s">
        <v>4832</v>
      </c>
      <c r="N971" s="51"/>
    </row>
    <row r="972" spans="1:14" x14ac:dyDescent="0.3">
      <c r="A972" s="7" t="s">
        <v>4448</v>
      </c>
      <c r="B972" s="7" t="s">
        <v>4449</v>
      </c>
      <c r="C972" s="7" t="s">
        <v>1684</v>
      </c>
      <c r="D972" s="7" t="s">
        <v>1357</v>
      </c>
      <c r="E972" s="7" t="s">
        <v>86</v>
      </c>
      <c r="F972" s="7" t="s">
        <v>4450</v>
      </c>
      <c r="G972" s="30">
        <v>1</v>
      </c>
      <c r="H972" s="30">
        <v>1</v>
      </c>
      <c r="I972" s="31">
        <v>0</v>
      </c>
      <c r="J972" s="32">
        <v>1</v>
      </c>
      <c r="K972" s="33">
        <v>0</v>
      </c>
      <c r="L972" s="34">
        <v>0</v>
      </c>
      <c r="M972" s="51" t="s">
        <v>4832</v>
      </c>
      <c r="N972" s="51"/>
    </row>
    <row r="973" spans="1:14" x14ac:dyDescent="0.3">
      <c r="A973" s="7" t="s">
        <v>951</v>
      </c>
      <c r="B973" s="7" t="s">
        <v>952</v>
      </c>
      <c r="C973" s="7" t="s">
        <v>4451</v>
      </c>
      <c r="D973" s="7" t="s">
        <v>1598</v>
      </c>
      <c r="E973" s="7" t="s">
        <v>608</v>
      </c>
      <c r="F973" s="7" t="s">
        <v>4452</v>
      </c>
      <c r="G973" s="30">
        <v>1</v>
      </c>
      <c r="H973" s="30">
        <v>1</v>
      </c>
      <c r="I973" s="31">
        <v>0</v>
      </c>
      <c r="J973" s="32">
        <v>0</v>
      </c>
      <c r="K973" s="33">
        <v>0</v>
      </c>
      <c r="L973" s="34">
        <v>1</v>
      </c>
      <c r="M973" s="51" t="s">
        <v>4834</v>
      </c>
      <c r="N973" s="51"/>
    </row>
    <row r="974" spans="1:14" x14ac:dyDescent="0.3">
      <c r="A974" s="7" t="s">
        <v>4453</v>
      </c>
      <c r="B974" s="7" t="s">
        <v>4454</v>
      </c>
      <c r="C974" s="7" t="s">
        <v>4455</v>
      </c>
      <c r="D974" s="7" t="s">
        <v>1199</v>
      </c>
      <c r="E974" s="7" t="s">
        <v>141</v>
      </c>
      <c r="F974" s="7" t="s">
        <v>4456</v>
      </c>
      <c r="G974" s="30">
        <v>1</v>
      </c>
      <c r="H974" s="30">
        <v>2</v>
      </c>
      <c r="I974" s="31">
        <v>0</v>
      </c>
      <c r="J974" s="32">
        <v>1</v>
      </c>
      <c r="K974" s="33">
        <v>0</v>
      </c>
      <c r="L974" s="34">
        <v>0</v>
      </c>
      <c r="M974" s="51" t="s">
        <v>4832</v>
      </c>
      <c r="N974" s="51"/>
    </row>
    <row r="975" spans="1:14" x14ac:dyDescent="0.3">
      <c r="A975" s="7" t="s">
        <v>4457</v>
      </c>
      <c r="B975" s="7" t="s">
        <v>4458</v>
      </c>
      <c r="C975" s="7" t="s">
        <v>1218</v>
      </c>
      <c r="D975" s="7" t="s">
        <v>1199</v>
      </c>
      <c r="E975" s="7" t="s">
        <v>4459</v>
      </c>
      <c r="F975" s="7" t="s">
        <v>4460</v>
      </c>
      <c r="G975" s="30">
        <v>1</v>
      </c>
      <c r="H975" s="30">
        <v>5</v>
      </c>
      <c r="I975" s="31">
        <v>0</v>
      </c>
      <c r="J975" s="32">
        <v>1</v>
      </c>
      <c r="K975" s="33">
        <v>0</v>
      </c>
      <c r="L975" s="34">
        <v>0</v>
      </c>
      <c r="M975" s="51" t="s">
        <v>4833</v>
      </c>
      <c r="N975" s="51"/>
    </row>
    <row r="976" spans="1:14" x14ac:dyDescent="0.3">
      <c r="A976" s="7" t="s">
        <v>827</v>
      </c>
      <c r="B976" s="7" t="s">
        <v>828</v>
      </c>
      <c r="C976" s="7" t="s">
        <v>4461</v>
      </c>
      <c r="D976" s="7" t="s">
        <v>1323</v>
      </c>
      <c r="E976" s="7" t="s">
        <v>829</v>
      </c>
      <c r="F976" s="7" t="s">
        <v>4462</v>
      </c>
      <c r="G976" s="30">
        <v>1</v>
      </c>
      <c r="H976" s="30">
        <v>1</v>
      </c>
      <c r="I976" s="31">
        <v>0</v>
      </c>
      <c r="J976" s="32">
        <v>0</v>
      </c>
      <c r="K976" s="33">
        <v>1</v>
      </c>
      <c r="L976" s="34">
        <v>0</v>
      </c>
      <c r="M976" s="51" t="s">
        <v>4834</v>
      </c>
      <c r="N976" s="51"/>
    </row>
    <row r="977" spans="1:14" x14ac:dyDescent="0.3">
      <c r="A977" s="7" t="s">
        <v>4463</v>
      </c>
      <c r="B977" s="7" t="s">
        <v>4464</v>
      </c>
      <c r="C977" s="7" t="s">
        <v>1332</v>
      </c>
      <c r="D977" s="7" t="s">
        <v>1261</v>
      </c>
      <c r="E977" s="7" t="s">
        <v>177</v>
      </c>
      <c r="F977" s="7" t="s">
        <v>4465</v>
      </c>
      <c r="G977" s="30">
        <v>1</v>
      </c>
      <c r="H977" s="30">
        <v>1</v>
      </c>
      <c r="I977" s="31">
        <v>0</v>
      </c>
      <c r="J977" s="32">
        <v>1</v>
      </c>
      <c r="K977" s="33">
        <v>0</v>
      </c>
      <c r="L977" s="34">
        <v>0</v>
      </c>
      <c r="M977" s="51" t="s">
        <v>4833</v>
      </c>
      <c r="N977" s="51"/>
    </row>
    <row r="978" spans="1:14" x14ac:dyDescent="0.3">
      <c r="A978" s="7" t="s">
        <v>4466</v>
      </c>
      <c r="B978" s="7" t="s">
        <v>4467</v>
      </c>
      <c r="C978" s="7" t="s">
        <v>1684</v>
      </c>
      <c r="D978" s="7" t="s">
        <v>1357</v>
      </c>
      <c r="E978" s="7" t="s">
        <v>86</v>
      </c>
      <c r="F978" s="7" t="s">
        <v>4468</v>
      </c>
      <c r="G978" s="30">
        <v>1</v>
      </c>
      <c r="H978" s="30">
        <v>2</v>
      </c>
      <c r="I978" s="31">
        <v>0</v>
      </c>
      <c r="J978" s="32">
        <v>1</v>
      </c>
      <c r="K978" s="33">
        <v>0</v>
      </c>
      <c r="L978" s="34">
        <v>0</v>
      </c>
      <c r="M978" s="51" t="s">
        <v>4833</v>
      </c>
      <c r="N978" s="51"/>
    </row>
    <row r="979" spans="1:14" x14ac:dyDescent="0.3">
      <c r="A979" s="7" t="s">
        <v>4469</v>
      </c>
      <c r="B979" s="7" t="s">
        <v>4470</v>
      </c>
      <c r="C979" s="7" t="s">
        <v>4471</v>
      </c>
      <c r="D979" s="7" t="s">
        <v>1963</v>
      </c>
      <c r="E979" s="7" t="s">
        <v>71</v>
      </c>
      <c r="F979" s="7" t="s">
        <v>4472</v>
      </c>
      <c r="G979" s="30">
        <v>1</v>
      </c>
      <c r="H979" s="30">
        <v>2</v>
      </c>
      <c r="I979" s="31">
        <v>0</v>
      </c>
      <c r="J979" s="32">
        <v>1</v>
      </c>
      <c r="K979" s="33">
        <v>0</v>
      </c>
      <c r="L979" s="34">
        <v>0</v>
      </c>
      <c r="M979" s="51" t="s">
        <v>4833</v>
      </c>
      <c r="N979" s="51"/>
    </row>
    <row r="980" spans="1:14" x14ac:dyDescent="0.3">
      <c r="A980" s="7" t="s">
        <v>906</v>
      </c>
      <c r="B980" s="7" t="s">
        <v>4473</v>
      </c>
      <c r="C980" s="7" t="s">
        <v>4474</v>
      </c>
      <c r="D980" s="7" t="s">
        <v>1199</v>
      </c>
      <c r="E980" s="7" t="s">
        <v>908</v>
      </c>
      <c r="F980" s="7" t="s">
        <v>4475</v>
      </c>
      <c r="G980" s="30">
        <v>1</v>
      </c>
      <c r="H980" s="30">
        <v>1</v>
      </c>
      <c r="I980" s="31">
        <v>0</v>
      </c>
      <c r="J980" s="32">
        <v>0</v>
      </c>
      <c r="K980" s="33">
        <v>0</v>
      </c>
      <c r="L980" s="34">
        <v>1</v>
      </c>
      <c r="M980" s="51" t="s">
        <v>4834</v>
      </c>
      <c r="N980" s="51"/>
    </row>
    <row r="981" spans="1:14" x14ac:dyDescent="0.3">
      <c r="A981" s="7" t="s">
        <v>4476</v>
      </c>
      <c r="B981" s="7" t="s">
        <v>4477</v>
      </c>
      <c r="C981" s="7" t="s">
        <v>4478</v>
      </c>
      <c r="D981" s="7" t="s">
        <v>1328</v>
      </c>
      <c r="E981" s="7" t="s">
        <v>86</v>
      </c>
      <c r="F981" s="7" t="s">
        <v>4479</v>
      </c>
      <c r="G981" s="30">
        <v>1</v>
      </c>
      <c r="H981" s="30">
        <v>6</v>
      </c>
      <c r="I981" s="31">
        <v>1</v>
      </c>
      <c r="J981" s="32">
        <v>0</v>
      </c>
      <c r="K981" s="33">
        <v>0</v>
      </c>
      <c r="L981" s="34">
        <v>0</v>
      </c>
      <c r="M981" s="51" t="s">
        <v>4832</v>
      </c>
      <c r="N981" s="51"/>
    </row>
    <row r="982" spans="1:14" x14ac:dyDescent="0.3">
      <c r="A982" s="7" t="s">
        <v>1146</v>
      </c>
      <c r="B982" s="7" t="s">
        <v>4480</v>
      </c>
      <c r="C982" s="7" t="s">
        <v>4481</v>
      </c>
      <c r="D982" s="7" t="s">
        <v>4482</v>
      </c>
      <c r="E982" s="7" t="s">
        <v>1127</v>
      </c>
      <c r="F982" s="7" t="s">
        <v>4483</v>
      </c>
      <c r="G982" s="30">
        <v>1</v>
      </c>
      <c r="H982" s="30">
        <v>2</v>
      </c>
      <c r="I982" s="31">
        <v>0</v>
      </c>
      <c r="J982" s="32">
        <v>0</v>
      </c>
      <c r="K982" s="33">
        <v>0</v>
      </c>
      <c r="L982" s="34">
        <v>1</v>
      </c>
      <c r="M982" s="51" t="s">
        <v>4834</v>
      </c>
      <c r="N982" s="51"/>
    </row>
    <row r="983" spans="1:14" x14ac:dyDescent="0.3">
      <c r="A983" s="7" t="s">
        <v>4484</v>
      </c>
      <c r="B983" s="7" t="s">
        <v>4485</v>
      </c>
      <c r="C983" s="7" t="s">
        <v>1904</v>
      </c>
      <c r="D983" s="7" t="s">
        <v>1328</v>
      </c>
      <c r="E983" s="7" t="s">
        <v>86</v>
      </c>
      <c r="F983" s="7" t="s">
        <v>4486</v>
      </c>
      <c r="G983" s="30">
        <v>1</v>
      </c>
      <c r="H983" s="30">
        <v>1</v>
      </c>
      <c r="I983" s="31">
        <v>0</v>
      </c>
      <c r="J983" s="32">
        <v>1</v>
      </c>
      <c r="K983" s="33">
        <v>0</v>
      </c>
      <c r="L983" s="34">
        <v>0</v>
      </c>
      <c r="M983" s="51" t="s">
        <v>4832</v>
      </c>
      <c r="N983" s="51"/>
    </row>
    <row r="984" spans="1:14" x14ac:dyDescent="0.3">
      <c r="A984" s="7" t="s">
        <v>4487</v>
      </c>
      <c r="B984" s="7" t="s">
        <v>4488</v>
      </c>
      <c r="C984" s="7" t="s">
        <v>4489</v>
      </c>
      <c r="D984" s="7" t="s">
        <v>2139</v>
      </c>
      <c r="E984" s="7" t="s">
        <v>284</v>
      </c>
      <c r="F984" s="7" t="s">
        <v>4490</v>
      </c>
      <c r="G984" s="30">
        <v>1</v>
      </c>
      <c r="H984" s="30">
        <v>1</v>
      </c>
      <c r="I984" s="31">
        <v>0</v>
      </c>
      <c r="J984" s="32">
        <v>1</v>
      </c>
      <c r="K984" s="33">
        <v>0</v>
      </c>
      <c r="L984" s="34">
        <v>0</v>
      </c>
      <c r="M984" s="51" t="s">
        <v>4834</v>
      </c>
      <c r="N984" s="51"/>
    </row>
    <row r="985" spans="1:14" x14ac:dyDescent="0.3">
      <c r="A985" s="7" t="s">
        <v>4491</v>
      </c>
      <c r="B985" s="7" t="s">
        <v>4492</v>
      </c>
      <c r="C985" s="7" t="s">
        <v>1218</v>
      </c>
      <c r="D985" s="7" t="s">
        <v>1261</v>
      </c>
      <c r="E985" s="7" t="s">
        <v>456</v>
      </c>
      <c r="F985" s="7" t="s">
        <v>4493</v>
      </c>
      <c r="G985" s="30">
        <v>1</v>
      </c>
      <c r="H985" s="30">
        <v>1</v>
      </c>
      <c r="I985" s="31">
        <v>1</v>
      </c>
      <c r="J985" s="32">
        <v>0</v>
      </c>
      <c r="K985" s="33">
        <v>0</v>
      </c>
      <c r="L985" s="34">
        <v>0</v>
      </c>
      <c r="M985" s="51" t="s">
        <v>4833</v>
      </c>
      <c r="N985" s="51"/>
    </row>
    <row r="986" spans="1:14" x14ac:dyDescent="0.3">
      <c r="A986" s="7" t="s">
        <v>4494</v>
      </c>
      <c r="B986" s="7" t="s">
        <v>4495</v>
      </c>
      <c r="C986" s="7" t="s">
        <v>2263</v>
      </c>
      <c r="D986" s="7" t="s">
        <v>4496</v>
      </c>
      <c r="E986" s="7" t="s">
        <v>2075</v>
      </c>
      <c r="F986" s="7" t="s">
        <v>4497</v>
      </c>
      <c r="G986" s="30">
        <v>1</v>
      </c>
      <c r="H986" s="30">
        <v>8</v>
      </c>
      <c r="I986" s="31">
        <v>0</v>
      </c>
      <c r="J986" s="32">
        <v>1</v>
      </c>
      <c r="K986" s="33">
        <v>0</v>
      </c>
      <c r="L986" s="34">
        <v>0</v>
      </c>
      <c r="M986" s="51" t="s">
        <v>4832</v>
      </c>
      <c r="N986" s="51"/>
    </row>
    <row r="987" spans="1:14" x14ac:dyDescent="0.3">
      <c r="A987" s="7" t="s">
        <v>4498</v>
      </c>
      <c r="B987" s="7" t="s">
        <v>4499</v>
      </c>
      <c r="C987" s="7" t="s">
        <v>1728</v>
      </c>
      <c r="D987" s="7" t="s">
        <v>1261</v>
      </c>
      <c r="E987" s="7" t="s">
        <v>76</v>
      </c>
      <c r="F987" s="7" t="s">
        <v>4500</v>
      </c>
      <c r="G987" s="30">
        <v>1</v>
      </c>
      <c r="H987" s="30">
        <v>1</v>
      </c>
      <c r="I987" s="31">
        <v>0</v>
      </c>
      <c r="J987" s="32">
        <v>1</v>
      </c>
      <c r="K987" s="33">
        <v>0</v>
      </c>
      <c r="L987" s="34">
        <v>0</v>
      </c>
      <c r="M987" s="51" t="s">
        <v>4832</v>
      </c>
      <c r="N987" s="51"/>
    </row>
    <row r="988" spans="1:14" x14ac:dyDescent="0.3">
      <c r="A988" s="7" t="s">
        <v>330</v>
      </c>
      <c r="B988" s="7" t="s">
        <v>4501</v>
      </c>
      <c r="C988" s="7" t="s">
        <v>4502</v>
      </c>
      <c r="D988" s="7" t="s">
        <v>1204</v>
      </c>
      <c r="E988" s="7" t="s">
        <v>333</v>
      </c>
      <c r="F988" s="7" t="s">
        <v>4503</v>
      </c>
      <c r="G988" s="30">
        <v>1</v>
      </c>
      <c r="H988" s="30">
        <v>3</v>
      </c>
      <c r="I988" s="31">
        <v>0</v>
      </c>
      <c r="J988" s="32">
        <v>0</v>
      </c>
      <c r="K988" s="33">
        <v>1</v>
      </c>
      <c r="L988" s="34">
        <v>0</v>
      </c>
      <c r="M988" s="51" t="s">
        <v>4834</v>
      </c>
      <c r="N988" s="51"/>
    </row>
    <row r="989" spans="1:14" x14ac:dyDescent="0.3">
      <c r="A989" s="7" t="s">
        <v>746</v>
      </c>
      <c r="B989" s="7" t="s">
        <v>4504</v>
      </c>
      <c r="C989" s="7" t="s">
        <v>2308</v>
      </c>
      <c r="D989" s="7" t="s">
        <v>1676</v>
      </c>
      <c r="E989" s="7" t="s">
        <v>71</v>
      </c>
      <c r="F989" s="7" t="s">
        <v>4505</v>
      </c>
      <c r="G989" s="30">
        <v>1</v>
      </c>
      <c r="H989" s="30">
        <v>6</v>
      </c>
      <c r="I989" s="31">
        <v>0</v>
      </c>
      <c r="J989" s="32">
        <v>0</v>
      </c>
      <c r="K989" s="33">
        <v>1</v>
      </c>
      <c r="L989" s="34">
        <v>0</v>
      </c>
      <c r="M989" s="51" t="s">
        <v>4834</v>
      </c>
      <c r="N989" s="51"/>
    </row>
    <row r="990" spans="1:14" x14ac:dyDescent="0.3">
      <c r="A990" s="7" t="s">
        <v>318</v>
      </c>
      <c r="B990" s="7" t="s">
        <v>4506</v>
      </c>
      <c r="C990" s="7" t="s">
        <v>1580</v>
      </c>
      <c r="D990" s="7" t="s">
        <v>1689</v>
      </c>
      <c r="E990" s="7" t="s">
        <v>172</v>
      </c>
      <c r="F990" s="7" t="s">
        <v>4507</v>
      </c>
      <c r="G990" s="30">
        <v>1</v>
      </c>
      <c r="H990" s="30">
        <v>2</v>
      </c>
      <c r="I990" s="31">
        <v>0</v>
      </c>
      <c r="J990" s="32">
        <v>0</v>
      </c>
      <c r="K990" s="33">
        <v>1</v>
      </c>
      <c r="L990" s="34">
        <v>0</v>
      </c>
      <c r="M990" s="51" t="s">
        <v>4834</v>
      </c>
      <c r="N990" s="51"/>
    </row>
    <row r="991" spans="1:14" x14ac:dyDescent="0.3">
      <c r="A991" s="7" t="s">
        <v>4508</v>
      </c>
      <c r="B991" s="7" t="s">
        <v>4509</v>
      </c>
      <c r="C991" s="7" t="s">
        <v>1218</v>
      </c>
      <c r="D991" s="7" t="s">
        <v>1608</v>
      </c>
      <c r="E991" s="7" t="s">
        <v>71</v>
      </c>
      <c r="F991" s="7" t="s">
        <v>4510</v>
      </c>
      <c r="G991" s="30">
        <v>1</v>
      </c>
      <c r="H991" s="30">
        <v>5</v>
      </c>
      <c r="I991" s="31">
        <v>0</v>
      </c>
      <c r="J991" s="32">
        <v>1</v>
      </c>
      <c r="K991" s="33">
        <v>0</v>
      </c>
      <c r="L991" s="34">
        <v>0</v>
      </c>
      <c r="M991" s="51" t="s">
        <v>4832</v>
      </c>
      <c r="N991" s="51"/>
    </row>
    <row r="992" spans="1:14" x14ac:dyDescent="0.3">
      <c r="A992" s="7" t="s">
        <v>4511</v>
      </c>
      <c r="B992" s="7" t="s">
        <v>4512</v>
      </c>
      <c r="C992" s="7" t="s">
        <v>1428</v>
      </c>
      <c r="D992" s="7" t="s">
        <v>1328</v>
      </c>
      <c r="E992" s="7" t="s">
        <v>86</v>
      </c>
      <c r="F992" s="7" t="s">
        <v>4513</v>
      </c>
      <c r="G992" s="30">
        <v>1</v>
      </c>
      <c r="H992" s="30">
        <v>2</v>
      </c>
      <c r="I992" s="31">
        <v>1</v>
      </c>
      <c r="J992" s="32">
        <v>0</v>
      </c>
      <c r="K992" s="33">
        <v>0</v>
      </c>
      <c r="L992" s="34">
        <v>0</v>
      </c>
      <c r="M992" s="51" t="s">
        <v>4833</v>
      </c>
      <c r="N992" s="51"/>
    </row>
    <row r="993" spans="1:14" x14ac:dyDescent="0.3">
      <c r="A993" s="7" t="s">
        <v>4514</v>
      </c>
      <c r="B993" s="7" t="s">
        <v>1693</v>
      </c>
      <c r="C993" s="7" t="s">
        <v>4515</v>
      </c>
      <c r="D993" s="7" t="s">
        <v>1695</v>
      </c>
      <c r="E993" s="7" t="s">
        <v>1696</v>
      </c>
      <c r="F993" s="7" t="s">
        <v>4516</v>
      </c>
      <c r="G993" s="30">
        <v>1</v>
      </c>
      <c r="H993" s="30">
        <v>5</v>
      </c>
      <c r="I993" s="31">
        <v>0</v>
      </c>
      <c r="J993" s="32">
        <v>1</v>
      </c>
      <c r="K993" s="33">
        <v>0</v>
      </c>
      <c r="L993" s="34">
        <v>0</v>
      </c>
      <c r="M993" s="51" t="s">
        <v>4832</v>
      </c>
      <c r="N993" s="51"/>
    </row>
    <row r="994" spans="1:14" x14ac:dyDescent="0.3">
      <c r="A994" s="7" t="s">
        <v>1045</v>
      </c>
      <c r="B994" s="7" t="s">
        <v>4517</v>
      </c>
      <c r="C994" s="7" t="s">
        <v>1218</v>
      </c>
      <c r="D994" s="7" t="s">
        <v>1261</v>
      </c>
      <c r="E994" s="7" t="s">
        <v>141</v>
      </c>
      <c r="F994" s="7" t="s">
        <v>4518</v>
      </c>
      <c r="G994" s="30">
        <v>1</v>
      </c>
      <c r="H994" s="30">
        <v>1</v>
      </c>
      <c r="I994" s="31">
        <v>0</v>
      </c>
      <c r="J994" s="32">
        <v>0</v>
      </c>
      <c r="K994" s="33">
        <v>0</v>
      </c>
      <c r="L994" s="34">
        <v>1</v>
      </c>
      <c r="M994" s="51" t="s">
        <v>4834</v>
      </c>
      <c r="N994" s="51"/>
    </row>
    <row r="995" spans="1:14" x14ac:dyDescent="0.3">
      <c r="A995" s="7" t="s">
        <v>795</v>
      </c>
      <c r="B995" s="7" t="s">
        <v>4519</v>
      </c>
      <c r="C995" s="7" t="s">
        <v>1218</v>
      </c>
      <c r="D995" s="7" t="s">
        <v>1199</v>
      </c>
      <c r="E995" s="7" t="s">
        <v>797</v>
      </c>
      <c r="F995" s="7" t="s">
        <v>4520</v>
      </c>
      <c r="G995" s="30">
        <v>1</v>
      </c>
      <c r="H995" s="30">
        <v>6</v>
      </c>
      <c r="I995" s="31">
        <v>0</v>
      </c>
      <c r="J995" s="32">
        <v>0</v>
      </c>
      <c r="K995" s="33">
        <v>1</v>
      </c>
      <c r="L995" s="34">
        <v>0</v>
      </c>
      <c r="M995" s="51" t="s">
        <v>4834</v>
      </c>
      <c r="N995" s="51"/>
    </row>
    <row r="996" spans="1:14" x14ac:dyDescent="0.3">
      <c r="A996" s="7" t="s">
        <v>944</v>
      </c>
      <c r="B996" s="7" t="s">
        <v>4521</v>
      </c>
      <c r="C996" s="7" t="s">
        <v>1218</v>
      </c>
      <c r="D996" s="7" t="s">
        <v>1608</v>
      </c>
      <c r="E996" s="7" t="s">
        <v>86</v>
      </c>
      <c r="F996" s="7" t="s">
        <v>4522</v>
      </c>
      <c r="G996" s="30">
        <v>1</v>
      </c>
      <c r="H996" s="30">
        <v>1</v>
      </c>
      <c r="I996" s="31">
        <v>0</v>
      </c>
      <c r="J996" s="32">
        <v>0</v>
      </c>
      <c r="K996" s="33">
        <v>0</v>
      </c>
      <c r="L996" s="34">
        <v>1</v>
      </c>
      <c r="M996" s="51" t="s">
        <v>4834</v>
      </c>
      <c r="N996" s="51"/>
    </row>
    <row r="997" spans="1:14" x14ac:dyDescent="0.3">
      <c r="A997" s="7" t="s">
        <v>230</v>
      </c>
      <c r="B997" s="7" t="s">
        <v>4523</v>
      </c>
      <c r="C997" s="7" t="s">
        <v>4524</v>
      </c>
      <c r="D997" s="7" t="s">
        <v>1307</v>
      </c>
      <c r="E997" s="7" t="s">
        <v>76</v>
      </c>
      <c r="F997" s="7" t="s">
        <v>4525</v>
      </c>
      <c r="G997" s="30">
        <v>1</v>
      </c>
      <c r="H997" s="30">
        <v>1</v>
      </c>
      <c r="I997" s="31">
        <v>0</v>
      </c>
      <c r="J997" s="32">
        <v>0</v>
      </c>
      <c r="K997" s="33">
        <v>1</v>
      </c>
      <c r="L997" s="34">
        <v>0</v>
      </c>
      <c r="M997" s="51" t="s">
        <v>4834</v>
      </c>
      <c r="N997" s="51"/>
    </row>
    <row r="998" spans="1:14" x14ac:dyDescent="0.3">
      <c r="A998" s="7" t="s">
        <v>1140</v>
      </c>
      <c r="B998" s="7" t="s">
        <v>4526</v>
      </c>
      <c r="C998" s="7" t="s">
        <v>1218</v>
      </c>
      <c r="D998" s="7" t="s">
        <v>1199</v>
      </c>
      <c r="E998" s="7" t="s">
        <v>1127</v>
      </c>
      <c r="F998" s="7" t="s">
        <v>4527</v>
      </c>
      <c r="G998" s="30">
        <v>1</v>
      </c>
      <c r="H998" s="30">
        <v>1</v>
      </c>
      <c r="I998" s="31">
        <v>0</v>
      </c>
      <c r="J998" s="32">
        <v>0</v>
      </c>
      <c r="K998" s="33">
        <v>0</v>
      </c>
      <c r="L998" s="34">
        <v>1</v>
      </c>
      <c r="M998" s="51" t="s">
        <v>4834</v>
      </c>
      <c r="N998" s="51"/>
    </row>
    <row r="999" spans="1:14" x14ac:dyDescent="0.3">
      <c r="A999" s="7" t="s">
        <v>4528</v>
      </c>
      <c r="B999" s="7" t="s">
        <v>4529</v>
      </c>
      <c r="C999" s="7" t="s">
        <v>4165</v>
      </c>
      <c r="D999" s="7" t="s">
        <v>1762</v>
      </c>
      <c r="E999" s="7" t="s">
        <v>71</v>
      </c>
      <c r="F999" s="7" t="s">
        <v>4530</v>
      </c>
      <c r="G999" s="30">
        <v>1</v>
      </c>
      <c r="H999" s="30">
        <v>1</v>
      </c>
      <c r="I999" s="31">
        <v>0</v>
      </c>
      <c r="J999" s="32">
        <v>1</v>
      </c>
      <c r="K999" s="33">
        <v>0</v>
      </c>
      <c r="L999" s="34">
        <v>0</v>
      </c>
      <c r="M999" s="51" t="s">
        <v>4832</v>
      </c>
      <c r="N999" s="51"/>
    </row>
    <row r="1000" spans="1:14" x14ac:dyDescent="0.3">
      <c r="A1000" s="7" t="s">
        <v>4531</v>
      </c>
      <c r="B1000" s="7" t="s">
        <v>1083</v>
      </c>
      <c r="C1000" s="7" t="s">
        <v>1664</v>
      </c>
      <c r="D1000" s="7" t="s">
        <v>1219</v>
      </c>
      <c r="E1000" s="7" t="s">
        <v>76</v>
      </c>
      <c r="F1000" s="7" t="s">
        <v>4532</v>
      </c>
      <c r="G1000" s="30">
        <v>1</v>
      </c>
      <c r="H1000" s="30">
        <v>4</v>
      </c>
      <c r="I1000" s="31">
        <v>1</v>
      </c>
      <c r="J1000" s="32">
        <v>0</v>
      </c>
      <c r="K1000" s="33">
        <v>0</v>
      </c>
      <c r="L1000" s="34">
        <v>0</v>
      </c>
      <c r="M1000" s="51" t="s">
        <v>4833</v>
      </c>
      <c r="N1000" s="51"/>
    </row>
    <row r="1001" spans="1:14" x14ac:dyDescent="0.3">
      <c r="A1001" s="7" t="s">
        <v>4533</v>
      </c>
      <c r="B1001" s="7" t="s">
        <v>4534</v>
      </c>
      <c r="C1001" s="7" t="s">
        <v>4535</v>
      </c>
      <c r="D1001" s="7" t="s">
        <v>1328</v>
      </c>
      <c r="E1001" s="7" t="s">
        <v>86</v>
      </c>
      <c r="F1001" s="7" t="s">
        <v>4536</v>
      </c>
      <c r="G1001" s="30">
        <v>1</v>
      </c>
      <c r="H1001" s="30">
        <v>8</v>
      </c>
      <c r="I1001" s="31">
        <v>1</v>
      </c>
      <c r="J1001" s="32">
        <v>0</v>
      </c>
      <c r="K1001" s="33">
        <v>0</v>
      </c>
      <c r="L1001" s="34">
        <v>0</v>
      </c>
      <c r="M1001" s="51" t="s">
        <v>4833</v>
      </c>
      <c r="N1001" s="51"/>
    </row>
    <row r="1002" spans="1:14" x14ac:dyDescent="0.3">
      <c r="A1002" s="7" t="s">
        <v>4537</v>
      </c>
      <c r="B1002" s="7" t="s">
        <v>4538</v>
      </c>
      <c r="C1002" s="7" t="s">
        <v>2893</v>
      </c>
      <c r="D1002" s="7" t="s">
        <v>1199</v>
      </c>
      <c r="E1002" s="7" t="s">
        <v>4539</v>
      </c>
      <c r="F1002" s="7" t="s">
        <v>4540</v>
      </c>
      <c r="G1002" s="30">
        <v>1</v>
      </c>
      <c r="H1002" s="30">
        <v>5</v>
      </c>
      <c r="I1002" s="31">
        <v>1</v>
      </c>
      <c r="J1002" s="32">
        <v>0</v>
      </c>
      <c r="K1002" s="33">
        <v>0</v>
      </c>
      <c r="L1002" s="34">
        <v>0</v>
      </c>
      <c r="M1002" s="51" t="s">
        <v>4832</v>
      </c>
      <c r="N1002" s="51"/>
    </row>
    <row r="1003" spans="1:14" x14ac:dyDescent="0.3">
      <c r="A1003" s="7" t="s">
        <v>870</v>
      </c>
      <c r="B1003" s="7" t="s">
        <v>4541</v>
      </c>
      <c r="C1003" s="7" t="s">
        <v>2869</v>
      </c>
      <c r="D1003" s="7" t="s">
        <v>1328</v>
      </c>
      <c r="E1003" s="7" t="s">
        <v>76</v>
      </c>
      <c r="F1003" s="7" t="s">
        <v>4542</v>
      </c>
      <c r="G1003" s="30">
        <v>1</v>
      </c>
      <c r="H1003" s="30">
        <v>1</v>
      </c>
      <c r="I1003" s="31">
        <v>0</v>
      </c>
      <c r="J1003" s="32">
        <v>0</v>
      </c>
      <c r="K1003" s="33">
        <v>0</v>
      </c>
      <c r="L1003" s="34">
        <v>1</v>
      </c>
      <c r="M1003" s="51" t="s">
        <v>4834</v>
      </c>
      <c r="N1003" s="51"/>
    </row>
    <row r="1004" spans="1:14" x14ac:dyDescent="0.3">
      <c r="A1004" s="7" t="s">
        <v>4543</v>
      </c>
      <c r="B1004" s="7" t="s">
        <v>4544</v>
      </c>
      <c r="C1004" s="7" t="s">
        <v>1218</v>
      </c>
      <c r="D1004" s="7" t="s">
        <v>1199</v>
      </c>
      <c r="E1004" s="7" t="s">
        <v>177</v>
      </c>
      <c r="F1004" s="7" t="s">
        <v>4545</v>
      </c>
      <c r="G1004" s="30">
        <v>1</v>
      </c>
      <c r="H1004" s="30">
        <v>5</v>
      </c>
      <c r="I1004" s="31">
        <v>0</v>
      </c>
      <c r="J1004" s="32">
        <v>1</v>
      </c>
      <c r="K1004" s="33">
        <v>0</v>
      </c>
      <c r="L1004" s="34">
        <v>0</v>
      </c>
      <c r="M1004" s="51" t="s">
        <v>4833</v>
      </c>
      <c r="N1004" s="51"/>
    </row>
    <row r="1005" spans="1:14" x14ac:dyDescent="0.3">
      <c r="A1005" s="7" t="s">
        <v>4546</v>
      </c>
      <c r="B1005" s="7" t="s">
        <v>4547</v>
      </c>
      <c r="C1005" s="7" t="s">
        <v>4548</v>
      </c>
      <c r="D1005" s="7" t="s">
        <v>4549</v>
      </c>
      <c r="E1005" s="7" t="s">
        <v>241</v>
      </c>
      <c r="F1005" s="7" t="s">
        <v>4550</v>
      </c>
      <c r="G1005" s="30">
        <v>1</v>
      </c>
      <c r="H1005" s="30">
        <v>1</v>
      </c>
      <c r="I1005" s="31">
        <v>0</v>
      </c>
      <c r="J1005" s="32">
        <v>1</v>
      </c>
      <c r="K1005" s="33">
        <v>0</v>
      </c>
      <c r="L1005" s="34">
        <v>0</v>
      </c>
      <c r="M1005" s="51" t="s">
        <v>4833</v>
      </c>
      <c r="N1005" s="51"/>
    </row>
    <row r="1006" spans="1:14" x14ac:dyDescent="0.3">
      <c r="A1006" s="7" t="s">
        <v>4551</v>
      </c>
      <c r="B1006" s="7" t="s">
        <v>4552</v>
      </c>
      <c r="C1006" s="7" t="s">
        <v>1332</v>
      </c>
      <c r="D1006" s="7" t="s">
        <v>1199</v>
      </c>
      <c r="E1006" s="7" t="s">
        <v>3731</v>
      </c>
      <c r="F1006" s="7" t="s">
        <v>4553</v>
      </c>
      <c r="G1006" s="30">
        <v>1</v>
      </c>
      <c r="H1006" s="30">
        <v>2</v>
      </c>
      <c r="I1006" s="31">
        <v>1</v>
      </c>
      <c r="J1006" s="32">
        <v>0</v>
      </c>
      <c r="K1006" s="33">
        <v>0</v>
      </c>
      <c r="L1006" s="34">
        <v>0</v>
      </c>
      <c r="M1006" s="51" t="s">
        <v>4833</v>
      </c>
      <c r="N1006" s="51"/>
    </row>
    <row r="1007" spans="1:14" x14ac:dyDescent="0.3">
      <c r="A1007" s="7" t="s">
        <v>4554</v>
      </c>
      <c r="B1007" s="7" t="s">
        <v>4555</v>
      </c>
      <c r="C1007" s="7" t="s">
        <v>1218</v>
      </c>
      <c r="D1007" s="7" t="s">
        <v>1199</v>
      </c>
      <c r="E1007" s="7" t="s">
        <v>846</v>
      </c>
      <c r="F1007" s="7" t="s">
        <v>4556</v>
      </c>
      <c r="G1007" s="30">
        <v>1</v>
      </c>
      <c r="H1007" s="30">
        <v>1</v>
      </c>
      <c r="I1007" s="31">
        <v>0</v>
      </c>
      <c r="J1007" s="32">
        <v>1</v>
      </c>
      <c r="K1007" s="33">
        <v>0</v>
      </c>
      <c r="L1007" s="34">
        <v>0</v>
      </c>
      <c r="M1007" s="51" t="s">
        <v>4832</v>
      </c>
      <c r="N1007" s="51"/>
    </row>
    <row r="1008" spans="1:14" x14ac:dyDescent="0.3">
      <c r="A1008" s="7" t="s">
        <v>4557</v>
      </c>
      <c r="B1008" s="7" t="s">
        <v>4558</v>
      </c>
      <c r="C1008" s="7" t="s">
        <v>4559</v>
      </c>
      <c r="D1008" s="7" t="s">
        <v>1328</v>
      </c>
      <c r="E1008" s="7" t="s">
        <v>86</v>
      </c>
      <c r="F1008" s="7" t="s">
        <v>4560</v>
      </c>
      <c r="G1008" s="30">
        <v>1</v>
      </c>
      <c r="H1008" s="30">
        <v>1</v>
      </c>
      <c r="I1008" s="31">
        <v>0</v>
      </c>
      <c r="J1008" s="32">
        <v>1</v>
      </c>
      <c r="K1008" s="33">
        <v>0</v>
      </c>
      <c r="L1008" s="34">
        <v>0</v>
      </c>
      <c r="M1008" s="51" t="s">
        <v>4832</v>
      </c>
      <c r="N1008" s="51"/>
    </row>
    <row r="1009" spans="1:14" x14ac:dyDescent="0.3">
      <c r="A1009" s="7" t="s">
        <v>1133</v>
      </c>
      <c r="B1009" s="7" t="s">
        <v>1134</v>
      </c>
      <c r="C1009" s="7" t="s">
        <v>4561</v>
      </c>
      <c r="D1009" s="7" t="s">
        <v>1805</v>
      </c>
      <c r="E1009" s="7" t="s">
        <v>940</v>
      </c>
      <c r="F1009" s="7" t="s">
        <v>4562</v>
      </c>
      <c r="G1009" s="30">
        <v>1</v>
      </c>
      <c r="H1009" s="30">
        <v>1</v>
      </c>
      <c r="I1009" s="31">
        <v>0</v>
      </c>
      <c r="J1009" s="32">
        <v>0</v>
      </c>
      <c r="K1009" s="33">
        <v>0</v>
      </c>
      <c r="L1009" s="34">
        <v>1</v>
      </c>
      <c r="M1009" s="51" t="s">
        <v>4834</v>
      </c>
      <c r="N1009" s="51"/>
    </row>
    <row r="1010" spans="1:14" x14ac:dyDescent="0.3">
      <c r="A1010" s="7" t="s">
        <v>4563</v>
      </c>
      <c r="B1010" s="7" t="s">
        <v>4564</v>
      </c>
      <c r="C1010" s="7" t="s">
        <v>1218</v>
      </c>
      <c r="D1010" s="7" t="s">
        <v>4565</v>
      </c>
      <c r="E1010" s="7" t="s">
        <v>523</v>
      </c>
      <c r="F1010" s="7" t="s">
        <v>4566</v>
      </c>
      <c r="G1010" s="30">
        <v>1</v>
      </c>
      <c r="H1010" s="30">
        <v>1</v>
      </c>
      <c r="I1010" s="31">
        <v>1</v>
      </c>
      <c r="J1010" s="32">
        <v>0</v>
      </c>
      <c r="K1010" s="33">
        <v>0</v>
      </c>
      <c r="L1010" s="34">
        <v>0</v>
      </c>
      <c r="M1010" s="51" t="s">
        <v>4833</v>
      </c>
      <c r="N1010" s="51"/>
    </row>
    <row r="1011" spans="1:14" x14ac:dyDescent="0.3">
      <c r="A1011" s="7" t="s">
        <v>4567</v>
      </c>
      <c r="B1011" s="7" t="s">
        <v>3839</v>
      </c>
      <c r="C1011" s="7" t="s">
        <v>1332</v>
      </c>
      <c r="D1011" s="7" t="s">
        <v>3840</v>
      </c>
      <c r="E1011" s="7" t="s">
        <v>155</v>
      </c>
      <c r="F1011" s="7" t="s">
        <v>4568</v>
      </c>
      <c r="G1011" s="30">
        <v>1</v>
      </c>
      <c r="H1011" s="30">
        <v>1</v>
      </c>
      <c r="I1011" s="31">
        <v>0</v>
      </c>
      <c r="J1011" s="32">
        <v>1</v>
      </c>
      <c r="K1011" s="33">
        <v>0</v>
      </c>
      <c r="L1011" s="34">
        <v>0</v>
      </c>
      <c r="M1011" s="51" t="s">
        <v>4832</v>
      </c>
      <c r="N1011" s="51"/>
    </row>
    <row r="1012" spans="1:14" x14ac:dyDescent="0.3">
      <c r="A1012" s="7" t="s">
        <v>504</v>
      </c>
      <c r="B1012" s="7" t="s">
        <v>4569</v>
      </c>
      <c r="C1012" s="7" t="s">
        <v>4570</v>
      </c>
      <c r="D1012" s="7" t="s">
        <v>1411</v>
      </c>
      <c r="E1012" s="7" t="s">
        <v>71</v>
      </c>
      <c r="F1012" s="7" t="s">
        <v>4571</v>
      </c>
      <c r="G1012" s="30">
        <v>1</v>
      </c>
      <c r="H1012" s="30">
        <v>1</v>
      </c>
      <c r="I1012" s="31">
        <v>0</v>
      </c>
      <c r="J1012" s="32">
        <v>0</v>
      </c>
      <c r="K1012" s="33">
        <v>1</v>
      </c>
      <c r="L1012" s="34">
        <v>0</v>
      </c>
      <c r="M1012" s="51" t="s">
        <v>4834</v>
      </c>
      <c r="N1012" s="51"/>
    </row>
    <row r="1013" spans="1:14" x14ac:dyDescent="0.3">
      <c r="A1013" s="7" t="s">
        <v>343</v>
      </c>
      <c r="B1013" s="7" t="s">
        <v>4572</v>
      </c>
      <c r="C1013" s="7" t="s">
        <v>1704</v>
      </c>
      <c r="D1013" s="7" t="s">
        <v>1299</v>
      </c>
      <c r="E1013" s="7" t="s">
        <v>155</v>
      </c>
      <c r="F1013" s="7" t="s">
        <v>4573</v>
      </c>
      <c r="G1013" s="30">
        <v>1</v>
      </c>
      <c r="H1013" s="30">
        <v>1</v>
      </c>
      <c r="I1013" s="31">
        <v>0</v>
      </c>
      <c r="J1013" s="32">
        <v>0</v>
      </c>
      <c r="K1013" s="33">
        <v>1</v>
      </c>
      <c r="L1013" s="34">
        <v>0</v>
      </c>
      <c r="M1013" s="51" t="s">
        <v>4834</v>
      </c>
      <c r="N1013" s="51"/>
    </row>
    <row r="1014" spans="1:14" x14ac:dyDescent="0.3">
      <c r="A1014" s="7" t="s">
        <v>4574</v>
      </c>
      <c r="B1014" s="7" t="s">
        <v>2949</v>
      </c>
      <c r="C1014" s="7" t="s">
        <v>4575</v>
      </c>
      <c r="D1014" s="7" t="s">
        <v>1357</v>
      </c>
      <c r="E1014" s="7" t="s">
        <v>86</v>
      </c>
      <c r="F1014" s="7" t="s">
        <v>4576</v>
      </c>
      <c r="G1014" s="30">
        <v>1</v>
      </c>
      <c r="H1014" s="30">
        <v>3</v>
      </c>
      <c r="I1014" s="31">
        <v>0</v>
      </c>
      <c r="J1014" s="32">
        <v>1</v>
      </c>
      <c r="K1014" s="33">
        <v>0</v>
      </c>
      <c r="L1014" s="34">
        <v>0</v>
      </c>
      <c r="M1014" s="51" t="s">
        <v>4833</v>
      </c>
      <c r="N1014" s="51"/>
    </row>
    <row r="1015" spans="1:14" x14ac:dyDescent="0.3">
      <c r="A1015" s="7" t="s">
        <v>989</v>
      </c>
      <c r="B1015" s="7" t="s">
        <v>4577</v>
      </c>
      <c r="C1015" s="7" t="s">
        <v>3782</v>
      </c>
      <c r="D1015" s="7" t="s">
        <v>1598</v>
      </c>
      <c r="E1015" s="7" t="s">
        <v>76</v>
      </c>
      <c r="F1015" s="7" t="s">
        <v>4578</v>
      </c>
      <c r="G1015" s="30">
        <v>1</v>
      </c>
      <c r="H1015" s="30">
        <v>1</v>
      </c>
      <c r="I1015" s="31">
        <v>0</v>
      </c>
      <c r="J1015" s="32">
        <v>0</v>
      </c>
      <c r="K1015" s="33">
        <v>0</v>
      </c>
      <c r="L1015" s="34">
        <v>1</v>
      </c>
      <c r="M1015" s="51" t="s">
        <v>4834</v>
      </c>
      <c r="N1015" s="51"/>
    </row>
    <row r="1016" spans="1:14" x14ac:dyDescent="0.3">
      <c r="A1016" s="7" t="s">
        <v>4579</v>
      </c>
      <c r="B1016" s="7" t="s">
        <v>4580</v>
      </c>
      <c r="C1016" s="7" t="s">
        <v>1218</v>
      </c>
      <c r="D1016" s="7" t="s">
        <v>1339</v>
      </c>
      <c r="E1016" s="7" t="s">
        <v>177</v>
      </c>
      <c r="F1016" s="7" t="s">
        <v>4581</v>
      </c>
      <c r="G1016" s="30">
        <v>1</v>
      </c>
      <c r="H1016" s="30">
        <v>2</v>
      </c>
      <c r="I1016" s="31">
        <v>1</v>
      </c>
      <c r="J1016" s="32">
        <v>0</v>
      </c>
      <c r="K1016" s="33">
        <v>0</v>
      </c>
      <c r="L1016" s="34">
        <v>0</v>
      </c>
      <c r="M1016" s="51" t="s">
        <v>4833</v>
      </c>
      <c r="N1016" s="51"/>
    </row>
    <row r="1017" spans="1:14" x14ac:dyDescent="0.3">
      <c r="A1017" s="7" t="s">
        <v>4582</v>
      </c>
      <c r="B1017" s="7" t="s">
        <v>4583</v>
      </c>
      <c r="C1017" s="7" t="s">
        <v>3428</v>
      </c>
      <c r="D1017" s="7" t="s">
        <v>1328</v>
      </c>
      <c r="E1017" s="7" t="s">
        <v>86</v>
      </c>
      <c r="F1017" s="7" t="s">
        <v>4584</v>
      </c>
      <c r="G1017" s="30">
        <v>1</v>
      </c>
      <c r="H1017" s="30">
        <v>1</v>
      </c>
      <c r="I1017" s="31">
        <v>0</v>
      </c>
      <c r="J1017" s="32">
        <v>1</v>
      </c>
      <c r="K1017" s="33">
        <v>0</v>
      </c>
      <c r="L1017" s="34">
        <v>0</v>
      </c>
      <c r="M1017" s="51" t="s">
        <v>4832</v>
      </c>
      <c r="N1017" s="51"/>
    </row>
    <row r="1018" spans="1:14" x14ac:dyDescent="0.3">
      <c r="A1018" s="7" t="s">
        <v>4585</v>
      </c>
      <c r="B1018" s="7" t="s">
        <v>4586</v>
      </c>
      <c r="C1018" s="7" t="s">
        <v>1218</v>
      </c>
      <c r="D1018" s="7" t="s">
        <v>1246</v>
      </c>
      <c r="E1018" s="7" t="s">
        <v>76</v>
      </c>
      <c r="F1018" s="7" t="s">
        <v>4587</v>
      </c>
      <c r="G1018" s="30">
        <v>1</v>
      </c>
      <c r="H1018" s="30">
        <v>2</v>
      </c>
      <c r="I1018" s="31">
        <v>0</v>
      </c>
      <c r="J1018" s="32">
        <v>1</v>
      </c>
      <c r="K1018" s="33">
        <v>0</v>
      </c>
      <c r="L1018" s="34">
        <v>0</v>
      </c>
      <c r="M1018" s="51" t="s">
        <v>4833</v>
      </c>
      <c r="N1018" s="51"/>
    </row>
    <row r="1019" spans="1:14" x14ac:dyDescent="0.3">
      <c r="A1019" s="7" t="s">
        <v>854</v>
      </c>
      <c r="B1019" s="7" t="s">
        <v>855</v>
      </c>
      <c r="C1019" s="7" t="s">
        <v>4588</v>
      </c>
      <c r="D1019" s="7" t="s">
        <v>1323</v>
      </c>
      <c r="E1019" s="7" t="s">
        <v>81</v>
      </c>
      <c r="F1019" s="7" t="s">
        <v>4589</v>
      </c>
      <c r="G1019" s="30">
        <v>1</v>
      </c>
      <c r="H1019" s="30">
        <v>1</v>
      </c>
      <c r="I1019" s="31">
        <v>0</v>
      </c>
      <c r="J1019" s="32">
        <v>0</v>
      </c>
      <c r="K1019" s="33">
        <v>1</v>
      </c>
      <c r="L1019" s="34">
        <v>0</v>
      </c>
      <c r="M1019" s="51" t="s">
        <v>4834</v>
      </c>
      <c r="N1019" s="51"/>
    </row>
    <row r="1020" spans="1:14" x14ac:dyDescent="0.3">
      <c r="A1020" s="7" t="s">
        <v>4590</v>
      </c>
      <c r="B1020" s="7" t="s">
        <v>4591</v>
      </c>
      <c r="C1020" s="7" t="s">
        <v>4592</v>
      </c>
      <c r="D1020" s="7" t="s">
        <v>1199</v>
      </c>
      <c r="E1020" s="7" t="s">
        <v>1763</v>
      </c>
      <c r="F1020" s="7" t="s">
        <v>4593</v>
      </c>
      <c r="G1020" s="30">
        <v>1</v>
      </c>
      <c r="H1020" s="30">
        <v>1</v>
      </c>
      <c r="I1020" s="31">
        <v>0</v>
      </c>
      <c r="J1020" s="32">
        <v>1</v>
      </c>
      <c r="K1020" s="33">
        <v>0</v>
      </c>
      <c r="L1020" s="34">
        <v>0</v>
      </c>
      <c r="M1020" s="51" t="s">
        <v>4832</v>
      </c>
      <c r="N1020" s="51"/>
    </row>
    <row r="1021" spans="1:14" x14ac:dyDescent="0.3">
      <c r="A1021" s="7" t="s">
        <v>4594</v>
      </c>
      <c r="B1021" s="7" t="s">
        <v>4595</v>
      </c>
      <c r="C1021" s="7" t="s">
        <v>4596</v>
      </c>
      <c r="D1021" s="7" t="s">
        <v>1323</v>
      </c>
      <c r="E1021" s="7" t="s">
        <v>413</v>
      </c>
      <c r="F1021" s="7" t="s">
        <v>4597</v>
      </c>
      <c r="G1021" s="30">
        <v>1</v>
      </c>
      <c r="H1021" s="30">
        <v>1</v>
      </c>
      <c r="I1021" s="31">
        <v>0</v>
      </c>
      <c r="J1021" s="32">
        <v>1</v>
      </c>
      <c r="K1021" s="33">
        <v>0</v>
      </c>
      <c r="L1021" s="34">
        <v>0</v>
      </c>
      <c r="M1021" s="51" t="s">
        <v>4832</v>
      </c>
      <c r="N1021" s="51"/>
    </row>
    <row r="1022" spans="1:14" x14ac:dyDescent="0.3">
      <c r="A1022" s="7" t="s">
        <v>4598</v>
      </c>
      <c r="B1022" s="7" t="s">
        <v>4599</v>
      </c>
      <c r="C1022" s="7" t="s">
        <v>4600</v>
      </c>
      <c r="D1022" s="7" t="s">
        <v>1339</v>
      </c>
      <c r="E1022" s="7" t="s">
        <v>413</v>
      </c>
      <c r="F1022" s="7" t="s">
        <v>4601</v>
      </c>
      <c r="G1022" s="30">
        <v>1</v>
      </c>
      <c r="H1022" s="30">
        <v>1</v>
      </c>
      <c r="I1022" s="31">
        <v>0</v>
      </c>
      <c r="J1022" s="32">
        <v>1</v>
      </c>
      <c r="K1022" s="33">
        <v>0</v>
      </c>
      <c r="L1022" s="34">
        <v>0</v>
      </c>
      <c r="M1022" s="51" t="s">
        <v>4833</v>
      </c>
      <c r="N1022" s="51"/>
    </row>
    <row r="1023" spans="1:14" x14ac:dyDescent="0.3">
      <c r="A1023" s="7" t="s">
        <v>129</v>
      </c>
      <c r="B1023" s="7" t="s">
        <v>130</v>
      </c>
      <c r="C1023" s="7" t="s">
        <v>4602</v>
      </c>
      <c r="D1023" s="7" t="s">
        <v>1384</v>
      </c>
      <c r="E1023" s="7" t="s">
        <v>132</v>
      </c>
      <c r="F1023" s="7" t="s">
        <v>4603</v>
      </c>
      <c r="G1023" s="30">
        <v>1</v>
      </c>
      <c r="H1023" s="30">
        <v>2</v>
      </c>
      <c r="I1023" s="31">
        <v>0</v>
      </c>
      <c r="J1023" s="32">
        <v>0</v>
      </c>
      <c r="K1023" s="33">
        <v>1</v>
      </c>
      <c r="L1023" s="34">
        <v>0</v>
      </c>
      <c r="M1023" s="51" t="s">
        <v>4834</v>
      </c>
      <c r="N1023" s="51"/>
    </row>
    <row r="1024" spans="1:14" x14ac:dyDescent="0.3">
      <c r="A1024" s="7" t="s">
        <v>4604</v>
      </c>
      <c r="B1024" s="7" t="s">
        <v>4605</v>
      </c>
      <c r="C1024" s="7" t="s">
        <v>1228</v>
      </c>
      <c r="D1024" s="7" t="s">
        <v>1362</v>
      </c>
      <c r="E1024" s="7" t="s">
        <v>940</v>
      </c>
      <c r="F1024" s="7" t="s">
        <v>4606</v>
      </c>
      <c r="G1024" s="30">
        <v>1</v>
      </c>
      <c r="H1024" s="30">
        <v>1</v>
      </c>
      <c r="I1024" s="31">
        <v>0</v>
      </c>
      <c r="J1024" s="32">
        <v>1</v>
      </c>
      <c r="K1024" s="33">
        <v>0</v>
      </c>
      <c r="L1024" s="34">
        <v>0</v>
      </c>
      <c r="M1024" s="51" t="s">
        <v>4832</v>
      </c>
      <c r="N1024" s="51"/>
    </row>
    <row r="1025" spans="1:14" x14ac:dyDescent="0.3">
      <c r="A1025" s="7" t="s">
        <v>4607</v>
      </c>
      <c r="B1025" s="7" t="s">
        <v>1877</v>
      </c>
      <c r="C1025" s="7" t="s">
        <v>1465</v>
      </c>
      <c r="D1025" s="7" t="s">
        <v>1328</v>
      </c>
      <c r="E1025" s="7" t="s">
        <v>86</v>
      </c>
      <c r="F1025" s="7" t="s">
        <v>4608</v>
      </c>
      <c r="G1025" s="30">
        <v>1</v>
      </c>
      <c r="H1025" s="30">
        <v>1</v>
      </c>
      <c r="I1025" s="31">
        <v>0</v>
      </c>
      <c r="J1025" s="32">
        <v>1</v>
      </c>
      <c r="K1025" s="33">
        <v>0</v>
      </c>
      <c r="L1025" s="34">
        <v>0</v>
      </c>
      <c r="M1025" s="51" t="s">
        <v>4832</v>
      </c>
      <c r="N1025" s="51"/>
    </row>
    <row r="1026" spans="1:14" x14ac:dyDescent="0.3">
      <c r="A1026" s="7" t="s">
        <v>4609</v>
      </c>
      <c r="B1026" s="7" t="s">
        <v>4610</v>
      </c>
      <c r="C1026" s="7" t="s">
        <v>4611</v>
      </c>
      <c r="D1026" s="7" t="s">
        <v>1349</v>
      </c>
      <c r="E1026" s="7" t="s">
        <v>523</v>
      </c>
      <c r="F1026" s="7" t="s">
        <v>4612</v>
      </c>
      <c r="G1026" s="30">
        <v>1</v>
      </c>
      <c r="H1026" s="30">
        <v>5</v>
      </c>
      <c r="I1026" s="31">
        <v>0</v>
      </c>
      <c r="J1026" s="32">
        <v>1</v>
      </c>
      <c r="K1026" s="33">
        <v>0</v>
      </c>
      <c r="L1026" s="34">
        <v>0</v>
      </c>
      <c r="M1026" s="51" t="s">
        <v>4833</v>
      </c>
      <c r="N1026" s="51"/>
    </row>
    <row r="1027" spans="1:14" x14ac:dyDescent="0.3">
      <c r="A1027" s="7" t="s">
        <v>4613</v>
      </c>
      <c r="B1027" s="7" t="s">
        <v>4614</v>
      </c>
      <c r="C1027" s="7" t="s">
        <v>4615</v>
      </c>
      <c r="D1027" s="7" t="s">
        <v>1224</v>
      </c>
      <c r="E1027" s="7" t="s">
        <v>71</v>
      </c>
      <c r="F1027" s="7" t="s">
        <v>4616</v>
      </c>
      <c r="G1027" s="30">
        <v>1</v>
      </c>
      <c r="H1027" s="30">
        <v>1</v>
      </c>
      <c r="I1027" s="31">
        <v>0</v>
      </c>
      <c r="J1027" s="32">
        <v>1</v>
      </c>
      <c r="K1027" s="33">
        <v>0</v>
      </c>
      <c r="L1027" s="34">
        <v>0</v>
      </c>
      <c r="M1027" s="51" t="s">
        <v>4833</v>
      </c>
      <c r="N1027" s="51"/>
    </row>
    <row r="1028" spans="1:14" x14ac:dyDescent="0.3">
      <c r="A1028" s="7" t="s">
        <v>532</v>
      </c>
      <c r="B1028" s="7" t="s">
        <v>4617</v>
      </c>
      <c r="C1028" s="7" t="s">
        <v>4618</v>
      </c>
      <c r="D1028" s="7" t="s">
        <v>1349</v>
      </c>
      <c r="E1028" s="7" t="s">
        <v>456</v>
      </c>
      <c r="F1028" s="7" t="s">
        <v>4619</v>
      </c>
      <c r="G1028" s="30">
        <v>1</v>
      </c>
      <c r="H1028" s="30">
        <v>1</v>
      </c>
      <c r="I1028" s="31">
        <v>0</v>
      </c>
      <c r="J1028" s="32">
        <v>0</v>
      </c>
      <c r="K1028" s="33">
        <v>1</v>
      </c>
      <c r="L1028" s="34">
        <v>0</v>
      </c>
      <c r="M1028" s="51" t="s">
        <v>4834</v>
      </c>
      <c r="N1028" s="51"/>
    </row>
    <row r="1029" spans="1:14" x14ac:dyDescent="0.3">
      <c r="A1029" s="7" t="s">
        <v>4620</v>
      </c>
      <c r="B1029" s="7" t="s">
        <v>3781</v>
      </c>
      <c r="C1029" s="7" t="s">
        <v>1193</v>
      </c>
      <c r="D1029" s="7" t="s">
        <v>4621</v>
      </c>
      <c r="E1029" s="7" t="s">
        <v>120</v>
      </c>
      <c r="F1029" s="7" t="s">
        <v>4622</v>
      </c>
      <c r="G1029" s="30">
        <v>1</v>
      </c>
      <c r="H1029" s="30">
        <v>138</v>
      </c>
      <c r="I1029" s="31">
        <v>1</v>
      </c>
      <c r="J1029" s="32">
        <v>0</v>
      </c>
      <c r="K1029" s="33">
        <v>0</v>
      </c>
      <c r="L1029" s="34">
        <v>0</v>
      </c>
      <c r="M1029" s="51" t="s">
        <v>4833</v>
      </c>
      <c r="N1029" s="51"/>
    </row>
    <row r="1030" spans="1:14" x14ac:dyDescent="0.3">
      <c r="A1030" s="7" t="s">
        <v>4623</v>
      </c>
      <c r="B1030" s="7" t="s">
        <v>2960</v>
      </c>
      <c r="C1030" s="7" t="s">
        <v>4624</v>
      </c>
      <c r="D1030" s="7" t="s">
        <v>1199</v>
      </c>
      <c r="E1030" s="7" t="s">
        <v>177</v>
      </c>
      <c r="F1030" s="7" t="s">
        <v>4625</v>
      </c>
      <c r="G1030" s="30">
        <v>1</v>
      </c>
      <c r="H1030" s="30">
        <v>10</v>
      </c>
      <c r="I1030" s="31">
        <v>0</v>
      </c>
      <c r="J1030" s="32">
        <v>1</v>
      </c>
      <c r="K1030" s="33">
        <v>0</v>
      </c>
      <c r="L1030" s="34">
        <v>0</v>
      </c>
      <c r="M1030" s="51" t="s">
        <v>4832</v>
      </c>
      <c r="N1030" s="51"/>
    </row>
    <row r="1031" spans="1:14" x14ac:dyDescent="0.3">
      <c r="A1031" s="7" t="s">
        <v>431</v>
      </c>
      <c r="B1031" s="7" t="s">
        <v>3359</v>
      </c>
      <c r="C1031" s="7" t="s">
        <v>3360</v>
      </c>
      <c r="D1031" s="7" t="s">
        <v>1357</v>
      </c>
      <c r="E1031" s="7" t="s">
        <v>86</v>
      </c>
      <c r="F1031" s="7" t="s">
        <v>4626</v>
      </c>
      <c r="G1031" s="30">
        <v>1</v>
      </c>
      <c r="H1031" s="30">
        <v>2</v>
      </c>
      <c r="I1031" s="31">
        <v>0</v>
      </c>
      <c r="J1031" s="32">
        <v>0</v>
      </c>
      <c r="K1031" s="33">
        <v>1</v>
      </c>
      <c r="L1031" s="34">
        <v>0</v>
      </c>
      <c r="M1031" s="51" t="s">
        <v>4834</v>
      </c>
      <c r="N1031" s="51"/>
    </row>
    <row r="1032" spans="1:14" x14ac:dyDescent="0.3">
      <c r="A1032" s="7" t="s">
        <v>4627</v>
      </c>
      <c r="B1032" s="7" t="s">
        <v>4628</v>
      </c>
      <c r="C1032" s="7" t="s">
        <v>2312</v>
      </c>
      <c r="D1032" s="7" t="s">
        <v>3442</v>
      </c>
      <c r="E1032" s="7" t="s">
        <v>1523</v>
      </c>
      <c r="F1032" s="7" t="s">
        <v>4629</v>
      </c>
      <c r="G1032" s="30">
        <v>1</v>
      </c>
      <c r="H1032" s="30">
        <v>1</v>
      </c>
      <c r="I1032" s="31">
        <v>0</v>
      </c>
      <c r="J1032" s="32">
        <v>1</v>
      </c>
      <c r="K1032" s="33">
        <v>0</v>
      </c>
      <c r="L1032" s="34">
        <v>0</v>
      </c>
      <c r="M1032" s="51" t="s">
        <v>4834</v>
      </c>
      <c r="N1032" s="51"/>
    </row>
    <row r="1033" spans="1:14" x14ac:dyDescent="0.3">
      <c r="A1033" s="7" t="s">
        <v>491</v>
      </c>
      <c r="B1033" s="7" t="s">
        <v>4630</v>
      </c>
      <c r="C1033" s="7" t="s">
        <v>2211</v>
      </c>
      <c r="D1033" s="7" t="s">
        <v>1357</v>
      </c>
      <c r="E1033" s="7" t="s">
        <v>86</v>
      </c>
      <c r="F1033" s="7" t="s">
        <v>4631</v>
      </c>
      <c r="G1033" s="30">
        <v>1</v>
      </c>
      <c r="H1033" s="30">
        <v>1</v>
      </c>
      <c r="I1033" s="31">
        <v>0</v>
      </c>
      <c r="J1033" s="32">
        <v>0</v>
      </c>
      <c r="K1033" s="33">
        <v>1</v>
      </c>
      <c r="L1033" s="34">
        <v>0</v>
      </c>
      <c r="M1033" s="51" t="s">
        <v>4834</v>
      </c>
      <c r="N1033" s="51"/>
    </row>
    <row r="1034" spans="1:14" x14ac:dyDescent="0.3">
      <c r="A1034" s="7" t="s">
        <v>4632</v>
      </c>
      <c r="B1034" s="7" t="s">
        <v>4633</v>
      </c>
      <c r="C1034" s="7" t="s">
        <v>3305</v>
      </c>
      <c r="D1034" s="7" t="s">
        <v>1400</v>
      </c>
      <c r="E1034" s="7" t="s">
        <v>76</v>
      </c>
      <c r="F1034" s="7" t="s">
        <v>4634</v>
      </c>
      <c r="G1034" s="30">
        <v>1</v>
      </c>
      <c r="H1034" s="30">
        <v>1</v>
      </c>
      <c r="I1034" s="31">
        <v>0</v>
      </c>
      <c r="J1034" s="32">
        <v>1</v>
      </c>
      <c r="K1034" s="33">
        <v>0</v>
      </c>
      <c r="L1034" s="34">
        <v>0</v>
      </c>
      <c r="M1034" s="51" t="s">
        <v>4832</v>
      </c>
      <c r="N1034" s="51"/>
    </row>
    <row r="1035" spans="1:14" x14ac:dyDescent="0.3">
      <c r="A1035" s="7" t="s">
        <v>4635</v>
      </c>
      <c r="B1035" s="7" t="s">
        <v>4636</v>
      </c>
      <c r="C1035" s="7" t="s">
        <v>4637</v>
      </c>
      <c r="D1035" s="7" t="s">
        <v>1199</v>
      </c>
      <c r="E1035" s="7" t="s">
        <v>3280</v>
      </c>
      <c r="F1035" s="7" t="s">
        <v>4638</v>
      </c>
      <c r="G1035" s="30">
        <v>1</v>
      </c>
      <c r="H1035" s="30">
        <v>1</v>
      </c>
      <c r="I1035" s="31">
        <v>0</v>
      </c>
      <c r="J1035" s="32">
        <v>1</v>
      </c>
      <c r="K1035" s="33">
        <v>0</v>
      </c>
      <c r="L1035" s="34">
        <v>0</v>
      </c>
      <c r="M1035" s="51" t="s">
        <v>4832</v>
      </c>
      <c r="N1035" s="51"/>
    </row>
    <row r="1036" spans="1:14" x14ac:dyDescent="0.3">
      <c r="A1036" s="7" t="s">
        <v>4639</v>
      </c>
      <c r="B1036" s="7" t="s">
        <v>4640</v>
      </c>
      <c r="C1036" s="7" t="s">
        <v>4641</v>
      </c>
      <c r="D1036" s="7" t="s">
        <v>2104</v>
      </c>
      <c r="E1036" s="7" t="s">
        <v>76</v>
      </c>
      <c r="F1036" s="7" t="s">
        <v>4642</v>
      </c>
      <c r="G1036" s="30">
        <v>1</v>
      </c>
      <c r="H1036" s="30">
        <v>1</v>
      </c>
      <c r="I1036" s="31">
        <v>0</v>
      </c>
      <c r="J1036" s="32">
        <v>1</v>
      </c>
      <c r="K1036" s="33">
        <v>0</v>
      </c>
      <c r="L1036" s="34">
        <v>0</v>
      </c>
      <c r="M1036" s="51" t="s">
        <v>4832</v>
      </c>
      <c r="N1036" s="51"/>
    </row>
    <row r="1037" spans="1:14" x14ac:dyDescent="0.3">
      <c r="A1037" s="7" t="s">
        <v>4643</v>
      </c>
      <c r="B1037" s="7" t="s">
        <v>4644</v>
      </c>
      <c r="C1037" s="7" t="s">
        <v>4645</v>
      </c>
      <c r="D1037" s="7" t="s">
        <v>1261</v>
      </c>
      <c r="E1037" s="7" t="s">
        <v>1590</v>
      </c>
      <c r="F1037" s="7" t="s">
        <v>4646</v>
      </c>
      <c r="G1037" s="30">
        <v>1</v>
      </c>
      <c r="H1037" s="30">
        <v>1</v>
      </c>
      <c r="I1037" s="31">
        <v>0</v>
      </c>
      <c r="J1037" s="32">
        <v>1</v>
      </c>
      <c r="K1037" s="33">
        <v>0</v>
      </c>
      <c r="L1037" s="34">
        <v>0</v>
      </c>
      <c r="M1037" s="51" t="s">
        <v>4832</v>
      </c>
      <c r="N1037" s="51"/>
    </row>
    <row r="1038" spans="1:14" x14ac:dyDescent="0.3">
      <c r="A1038" s="7" t="s">
        <v>4647</v>
      </c>
      <c r="B1038" s="7" t="s">
        <v>4648</v>
      </c>
      <c r="C1038" s="7" t="s">
        <v>4649</v>
      </c>
      <c r="D1038" s="7" t="s">
        <v>1339</v>
      </c>
      <c r="E1038" s="7" t="s">
        <v>177</v>
      </c>
      <c r="F1038" s="7" t="s">
        <v>4650</v>
      </c>
      <c r="G1038" s="30">
        <v>1</v>
      </c>
      <c r="H1038" s="30">
        <v>1</v>
      </c>
      <c r="I1038" s="31">
        <v>0</v>
      </c>
      <c r="J1038" s="32">
        <v>1</v>
      </c>
      <c r="K1038" s="33">
        <v>0</v>
      </c>
      <c r="L1038" s="34">
        <v>0</v>
      </c>
      <c r="M1038" s="51" t="s">
        <v>4834</v>
      </c>
      <c r="N1038" s="51"/>
    </row>
    <row r="1039" spans="1:14" x14ac:dyDescent="0.3">
      <c r="A1039" s="7" t="s">
        <v>4651</v>
      </c>
      <c r="B1039" s="7" t="s">
        <v>3188</v>
      </c>
      <c r="C1039" s="7" t="s">
        <v>4652</v>
      </c>
      <c r="D1039" s="7" t="s">
        <v>1328</v>
      </c>
      <c r="E1039" s="7" t="s">
        <v>509</v>
      </c>
      <c r="F1039" s="7" t="s">
        <v>4653</v>
      </c>
      <c r="G1039" s="30">
        <v>1</v>
      </c>
      <c r="H1039" s="30">
        <v>1</v>
      </c>
      <c r="I1039" s="31">
        <v>0</v>
      </c>
      <c r="J1039" s="32">
        <v>1</v>
      </c>
      <c r="K1039" s="33">
        <v>0</v>
      </c>
      <c r="L1039" s="34">
        <v>0</v>
      </c>
      <c r="M1039" s="51" t="s">
        <v>4832</v>
      </c>
      <c r="N1039" s="51"/>
    </row>
    <row r="1040" spans="1:14" x14ac:dyDescent="0.3">
      <c r="A1040" s="7" t="s">
        <v>4654</v>
      </c>
      <c r="B1040" s="7" t="s">
        <v>4655</v>
      </c>
      <c r="C1040" s="7" t="s">
        <v>4656</v>
      </c>
      <c r="D1040" s="7" t="s">
        <v>1339</v>
      </c>
      <c r="E1040" s="7" t="s">
        <v>1590</v>
      </c>
      <c r="F1040" s="7" t="s">
        <v>4657</v>
      </c>
      <c r="G1040" s="30">
        <v>1</v>
      </c>
      <c r="H1040" s="30">
        <v>1</v>
      </c>
      <c r="I1040" s="31">
        <v>0</v>
      </c>
      <c r="J1040" s="32">
        <v>1</v>
      </c>
      <c r="K1040" s="33">
        <v>0</v>
      </c>
      <c r="L1040" s="34">
        <v>0</v>
      </c>
      <c r="M1040" s="51" t="s">
        <v>4832</v>
      </c>
      <c r="N1040" s="51"/>
    </row>
    <row r="1041" spans="1:14" x14ac:dyDescent="0.3">
      <c r="A1041" s="7" t="s">
        <v>4658</v>
      </c>
      <c r="B1041" s="7" t="s">
        <v>4659</v>
      </c>
      <c r="C1041" s="7" t="s">
        <v>4660</v>
      </c>
      <c r="D1041" s="7" t="s">
        <v>1199</v>
      </c>
      <c r="E1041" s="7" t="s">
        <v>4661</v>
      </c>
      <c r="F1041" s="7" t="s">
        <v>4662</v>
      </c>
      <c r="G1041" s="30">
        <v>1</v>
      </c>
      <c r="H1041" s="30">
        <v>1</v>
      </c>
      <c r="I1041" s="31">
        <v>0</v>
      </c>
      <c r="J1041" s="32">
        <v>1</v>
      </c>
      <c r="K1041" s="33">
        <v>0</v>
      </c>
      <c r="L1041" s="34">
        <v>0</v>
      </c>
      <c r="M1041" s="51" t="s">
        <v>4831</v>
      </c>
      <c r="N1041" s="51"/>
    </row>
    <row r="1042" spans="1:14" x14ac:dyDescent="0.3">
      <c r="A1042" s="7" t="s">
        <v>1152</v>
      </c>
      <c r="B1042" s="7" t="s">
        <v>4663</v>
      </c>
      <c r="C1042" s="7" t="s">
        <v>1218</v>
      </c>
      <c r="D1042" s="7" t="s">
        <v>1199</v>
      </c>
      <c r="E1042" s="7" t="s">
        <v>1130</v>
      </c>
      <c r="F1042" s="7" t="s">
        <v>4664</v>
      </c>
      <c r="G1042" s="30">
        <v>1</v>
      </c>
      <c r="H1042" s="30">
        <v>1</v>
      </c>
      <c r="I1042" s="31">
        <v>0</v>
      </c>
      <c r="J1042" s="32">
        <v>0</v>
      </c>
      <c r="K1042" s="33">
        <v>0</v>
      </c>
      <c r="L1042" s="34">
        <v>1</v>
      </c>
      <c r="M1042" s="51" t="s">
        <v>4834</v>
      </c>
      <c r="N1042" s="51"/>
    </row>
    <row r="1043" spans="1:14" x14ac:dyDescent="0.3">
      <c r="A1043" s="7" t="s">
        <v>4665</v>
      </c>
      <c r="B1043" s="7" t="s">
        <v>4666</v>
      </c>
      <c r="C1043" s="7" t="s">
        <v>2866</v>
      </c>
      <c r="D1043" s="7" t="s">
        <v>4667</v>
      </c>
      <c r="E1043" s="7" t="s">
        <v>91</v>
      </c>
      <c r="F1043" s="7" t="s">
        <v>4668</v>
      </c>
      <c r="G1043" s="30">
        <v>1</v>
      </c>
      <c r="H1043" s="30">
        <v>1</v>
      </c>
      <c r="I1043" s="31">
        <v>0</v>
      </c>
      <c r="J1043" s="32">
        <v>1</v>
      </c>
      <c r="K1043" s="33">
        <v>0</v>
      </c>
      <c r="L1043" s="34">
        <v>0</v>
      </c>
      <c r="M1043" s="51" t="s">
        <v>4834</v>
      </c>
      <c r="N1043" s="51"/>
    </row>
    <row r="1044" spans="1:14" x14ac:dyDescent="0.3">
      <c r="A1044" s="7" t="s">
        <v>4669</v>
      </c>
      <c r="B1044" s="7" t="s">
        <v>4670</v>
      </c>
      <c r="C1044" s="7" t="s">
        <v>1218</v>
      </c>
      <c r="D1044" s="7" t="s">
        <v>1261</v>
      </c>
      <c r="E1044" s="7" t="s">
        <v>177</v>
      </c>
      <c r="F1044" s="7" t="s">
        <v>4671</v>
      </c>
      <c r="G1044" s="30">
        <v>1</v>
      </c>
      <c r="H1044" s="30">
        <v>1</v>
      </c>
      <c r="I1044" s="31">
        <v>0</v>
      </c>
      <c r="J1044" s="32">
        <v>1</v>
      </c>
      <c r="K1044" s="33">
        <v>0</v>
      </c>
      <c r="L1044" s="34">
        <v>0</v>
      </c>
      <c r="M1044" s="51" t="s">
        <v>4832</v>
      </c>
      <c r="N1044" s="51"/>
    </row>
    <row r="1045" spans="1:14" x14ac:dyDescent="0.3">
      <c r="A1045" s="7" t="s">
        <v>299</v>
      </c>
      <c r="B1045" s="7" t="s">
        <v>4672</v>
      </c>
      <c r="C1045" s="7" t="s">
        <v>4673</v>
      </c>
      <c r="D1045" s="7" t="s">
        <v>1280</v>
      </c>
      <c r="E1045" s="7" t="s">
        <v>301</v>
      </c>
      <c r="F1045" s="7" t="s">
        <v>4674</v>
      </c>
      <c r="G1045" s="30">
        <v>1</v>
      </c>
      <c r="H1045" s="30">
        <v>1</v>
      </c>
      <c r="I1045" s="31">
        <v>0</v>
      </c>
      <c r="J1045" s="32">
        <v>0</v>
      </c>
      <c r="K1045" s="33">
        <v>1</v>
      </c>
      <c r="L1045" s="34">
        <v>0</v>
      </c>
      <c r="M1045" s="51" t="s">
        <v>4834</v>
      </c>
      <c r="N1045" s="51"/>
    </row>
    <row r="1046" spans="1:14" x14ac:dyDescent="0.3">
      <c r="A1046" s="7" t="s">
        <v>88</v>
      </c>
      <c r="B1046" s="7" t="s">
        <v>4675</v>
      </c>
      <c r="C1046" s="7" t="s">
        <v>4676</v>
      </c>
      <c r="D1046" s="7" t="s">
        <v>1199</v>
      </c>
      <c r="E1046" s="7" t="s">
        <v>91</v>
      </c>
      <c r="F1046" s="7" t="s">
        <v>4677</v>
      </c>
      <c r="G1046" s="30">
        <v>1</v>
      </c>
      <c r="H1046" s="30">
        <v>1</v>
      </c>
      <c r="I1046" s="31">
        <v>0</v>
      </c>
      <c r="J1046" s="32">
        <v>0</v>
      </c>
      <c r="K1046" s="33">
        <v>1</v>
      </c>
      <c r="L1046" s="34">
        <v>0</v>
      </c>
      <c r="M1046" s="51" t="s">
        <v>4834</v>
      </c>
      <c r="N1046" s="51"/>
    </row>
    <row r="1047" spans="1:14" x14ac:dyDescent="0.3">
      <c r="A1047" s="7" t="s">
        <v>4678</v>
      </c>
      <c r="B1047" s="7" t="s">
        <v>2841</v>
      </c>
      <c r="C1047" s="7" t="s">
        <v>1749</v>
      </c>
      <c r="D1047" s="7" t="s">
        <v>4326</v>
      </c>
      <c r="E1047" s="7" t="s">
        <v>1523</v>
      </c>
      <c r="F1047" s="7" t="s">
        <v>4679</v>
      </c>
      <c r="G1047" s="30">
        <v>1</v>
      </c>
      <c r="H1047" s="30">
        <v>1</v>
      </c>
      <c r="I1047" s="31">
        <v>1</v>
      </c>
      <c r="J1047" s="32">
        <v>0</v>
      </c>
      <c r="K1047" s="33">
        <v>0</v>
      </c>
      <c r="L1047" s="34">
        <v>0</v>
      </c>
      <c r="M1047" s="51" t="s">
        <v>4832</v>
      </c>
      <c r="N1047" s="51"/>
    </row>
    <row r="1048" spans="1:14" x14ac:dyDescent="0.3">
      <c r="A1048" s="7" t="s">
        <v>4680</v>
      </c>
      <c r="B1048" s="7" t="s">
        <v>4681</v>
      </c>
      <c r="C1048" s="7" t="s">
        <v>1218</v>
      </c>
      <c r="D1048" s="7" t="s">
        <v>4682</v>
      </c>
      <c r="E1048" s="7" t="s">
        <v>630</v>
      </c>
      <c r="F1048" s="7" t="s">
        <v>4683</v>
      </c>
      <c r="G1048" s="30">
        <v>1</v>
      </c>
      <c r="H1048" s="30">
        <v>1</v>
      </c>
      <c r="I1048" s="31">
        <v>0</v>
      </c>
      <c r="J1048" s="32">
        <v>1</v>
      </c>
      <c r="K1048" s="33">
        <v>0</v>
      </c>
      <c r="L1048" s="34">
        <v>0</v>
      </c>
      <c r="M1048" s="51" t="s">
        <v>4832</v>
      </c>
      <c r="N1048" s="51"/>
    </row>
    <row r="1049" spans="1:14" x14ac:dyDescent="0.3">
      <c r="A1049" s="7" t="s">
        <v>460</v>
      </c>
      <c r="B1049" s="7" t="s">
        <v>4684</v>
      </c>
      <c r="C1049" s="7" t="s">
        <v>1218</v>
      </c>
      <c r="D1049" s="7" t="s">
        <v>1439</v>
      </c>
      <c r="E1049" s="7" t="s">
        <v>86</v>
      </c>
      <c r="F1049" s="7" t="s">
        <v>4685</v>
      </c>
      <c r="G1049" s="30">
        <v>1</v>
      </c>
      <c r="H1049" s="30">
        <v>1</v>
      </c>
      <c r="I1049" s="31">
        <v>0</v>
      </c>
      <c r="J1049" s="32">
        <v>0</v>
      </c>
      <c r="K1049" s="33">
        <v>1</v>
      </c>
      <c r="L1049" s="34">
        <v>0</v>
      </c>
      <c r="M1049" s="51" t="s">
        <v>4834</v>
      </c>
      <c r="N1049" s="51"/>
    </row>
    <row r="1050" spans="1:14" x14ac:dyDescent="0.3">
      <c r="A1050" s="7" t="s">
        <v>4686</v>
      </c>
      <c r="B1050" s="7" t="s">
        <v>4687</v>
      </c>
      <c r="C1050" s="7" t="s">
        <v>4688</v>
      </c>
      <c r="D1050" s="7" t="s">
        <v>1266</v>
      </c>
      <c r="E1050" s="7" t="s">
        <v>4689</v>
      </c>
      <c r="F1050" s="7" t="s">
        <v>4690</v>
      </c>
      <c r="G1050" s="30">
        <v>1</v>
      </c>
      <c r="H1050" s="30">
        <v>1</v>
      </c>
      <c r="I1050" s="31">
        <v>0</v>
      </c>
      <c r="J1050" s="32">
        <v>1</v>
      </c>
      <c r="K1050" s="33">
        <v>0</v>
      </c>
      <c r="L1050" s="34">
        <v>0</v>
      </c>
      <c r="M1050" s="51" t="s">
        <v>4833</v>
      </c>
      <c r="N1050" s="51"/>
    </row>
    <row r="1051" spans="1:14" x14ac:dyDescent="0.3">
      <c r="A1051" s="7" t="s">
        <v>4691</v>
      </c>
      <c r="B1051" s="7" t="s">
        <v>4692</v>
      </c>
      <c r="C1051" s="7" t="s">
        <v>1218</v>
      </c>
      <c r="D1051" s="7" t="s">
        <v>1411</v>
      </c>
      <c r="E1051" s="7" t="s">
        <v>965</v>
      </c>
      <c r="F1051" s="7" t="s">
        <v>4693</v>
      </c>
      <c r="G1051" s="30">
        <v>1</v>
      </c>
      <c r="H1051" s="30">
        <v>1</v>
      </c>
      <c r="I1051" s="31">
        <v>0</v>
      </c>
      <c r="J1051" s="32">
        <v>1</v>
      </c>
      <c r="K1051" s="33">
        <v>0</v>
      </c>
      <c r="L1051" s="34">
        <v>0</v>
      </c>
      <c r="M1051" s="51" t="s">
        <v>4833</v>
      </c>
      <c r="N1051" s="51"/>
    </row>
    <row r="1052" spans="1:14" x14ac:dyDescent="0.3">
      <c r="A1052" s="7" t="s">
        <v>4694</v>
      </c>
      <c r="B1052" s="7" t="s">
        <v>4695</v>
      </c>
      <c r="C1052" s="7" t="s">
        <v>4696</v>
      </c>
      <c r="D1052" s="7" t="s">
        <v>2264</v>
      </c>
      <c r="E1052" s="7" t="s">
        <v>4697</v>
      </c>
      <c r="F1052" s="7" t="s">
        <v>4698</v>
      </c>
      <c r="G1052" s="30">
        <v>1</v>
      </c>
      <c r="H1052" s="30">
        <v>1</v>
      </c>
      <c r="I1052" s="31">
        <v>0</v>
      </c>
      <c r="J1052" s="32">
        <v>1</v>
      </c>
      <c r="K1052" s="33">
        <v>0</v>
      </c>
      <c r="L1052" s="34">
        <v>0</v>
      </c>
      <c r="M1052" s="51" t="s">
        <v>4832</v>
      </c>
      <c r="N1052" s="51"/>
    </row>
    <row r="1053" spans="1:14" x14ac:dyDescent="0.3">
      <c r="A1053" s="7" t="s">
        <v>4699</v>
      </c>
      <c r="B1053" s="7" t="s">
        <v>4636</v>
      </c>
      <c r="C1053" s="7" t="s">
        <v>3428</v>
      </c>
      <c r="D1053" s="7" t="s">
        <v>1199</v>
      </c>
      <c r="E1053" s="7" t="s">
        <v>3280</v>
      </c>
      <c r="F1053" s="7" t="s">
        <v>4700</v>
      </c>
      <c r="G1053" s="30">
        <v>1</v>
      </c>
      <c r="H1053" s="30">
        <v>1</v>
      </c>
      <c r="I1053" s="31">
        <v>0</v>
      </c>
      <c r="J1053" s="32">
        <v>1</v>
      </c>
      <c r="K1053" s="33">
        <v>0</v>
      </c>
      <c r="L1053" s="34">
        <v>0</v>
      </c>
      <c r="M1053" s="51" t="s">
        <v>4832</v>
      </c>
      <c r="N1053" s="51"/>
    </row>
    <row r="1054" spans="1:14" x14ac:dyDescent="0.3">
      <c r="A1054" s="7" t="s">
        <v>1135</v>
      </c>
      <c r="B1054" s="7" t="s">
        <v>4701</v>
      </c>
      <c r="C1054" s="7" t="s">
        <v>4702</v>
      </c>
      <c r="D1054" s="7" t="s">
        <v>1339</v>
      </c>
      <c r="E1054" s="7" t="s">
        <v>1080</v>
      </c>
      <c r="F1054" s="7" t="s">
        <v>4703</v>
      </c>
      <c r="G1054" s="30">
        <v>1</v>
      </c>
      <c r="H1054" s="30">
        <v>1</v>
      </c>
      <c r="I1054" s="31">
        <v>0</v>
      </c>
      <c r="J1054" s="32">
        <v>0</v>
      </c>
      <c r="K1054" s="33">
        <v>0</v>
      </c>
      <c r="L1054" s="34">
        <v>1</v>
      </c>
      <c r="M1054" s="51" t="s">
        <v>4834</v>
      </c>
      <c r="N1054" s="51"/>
    </row>
    <row r="1055" spans="1:14" x14ac:dyDescent="0.3">
      <c r="A1055" s="7" t="s">
        <v>4704</v>
      </c>
      <c r="B1055" s="7" t="s">
        <v>4705</v>
      </c>
      <c r="C1055" s="7" t="s">
        <v>4706</v>
      </c>
      <c r="D1055" s="7" t="s">
        <v>1194</v>
      </c>
      <c r="E1055" s="7" t="s">
        <v>76</v>
      </c>
      <c r="F1055" s="7" t="s">
        <v>4707</v>
      </c>
      <c r="G1055" s="30">
        <v>1</v>
      </c>
      <c r="H1055" s="30">
        <v>1</v>
      </c>
      <c r="I1055" s="31">
        <v>0</v>
      </c>
      <c r="J1055" s="32">
        <v>1</v>
      </c>
      <c r="K1055" s="33">
        <v>0</v>
      </c>
      <c r="L1055" s="34">
        <v>0</v>
      </c>
      <c r="M1055" s="51" t="s">
        <v>4832</v>
      </c>
      <c r="N1055" s="51"/>
    </row>
    <row r="1056" spans="1:14" x14ac:dyDescent="0.3">
      <c r="A1056" s="7" t="s">
        <v>4708</v>
      </c>
      <c r="B1056" s="7" t="s">
        <v>4709</v>
      </c>
      <c r="C1056" s="7" t="s">
        <v>4673</v>
      </c>
      <c r="D1056" s="7" t="s">
        <v>1199</v>
      </c>
      <c r="E1056" s="7" t="s">
        <v>940</v>
      </c>
      <c r="F1056" s="7" t="s">
        <v>4710</v>
      </c>
      <c r="G1056" s="30">
        <v>1</v>
      </c>
      <c r="H1056" s="30">
        <v>2</v>
      </c>
      <c r="I1056" s="31">
        <v>0</v>
      </c>
      <c r="J1056" s="32">
        <v>1</v>
      </c>
      <c r="K1056" s="33">
        <v>0</v>
      </c>
      <c r="L1056" s="34">
        <v>0</v>
      </c>
      <c r="M1056" s="51" t="s">
        <v>4832</v>
      </c>
      <c r="N1056" s="51"/>
    </row>
    <row r="1057" spans="1:14" x14ac:dyDescent="0.3">
      <c r="A1057" s="7" t="s">
        <v>4711</v>
      </c>
      <c r="B1057" s="7" t="s">
        <v>4712</v>
      </c>
      <c r="C1057" s="7" t="s">
        <v>1218</v>
      </c>
      <c r="D1057" s="7" t="s">
        <v>1323</v>
      </c>
      <c r="E1057" s="7" t="s">
        <v>66</v>
      </c>
      <c r="F1057" s="7" t="s">
        <v>4713</v>
      </c>
      <c r="G1057" s="30">
        <v>1</v>
      </c>
      <c r="H1057" s="30">
        <v>5</v>
      </c>
      <c r="I1057" s="31">
        <v>0</v>
      </c>
      <c r="J1057" s="32">
        <v>1</v>
      </c>
      <c r="K1057" s="33">
        <v>0</v>
      </c>
      <c r="L1057" s="34">
        <v>0</v>
      </c>
      <c r="M1057" s="51" t="s">
        <v>4833</v>
      </c>
      <c r="N1057" s="51"/>
    </row>
    <row r="1058" spans="1:14" x14ac:dyDescent="0.3">
      <c r="A1058" s="7" t="s">
        <v>4714</v>
      </c>
      <c r="B1058" s="7" t="s">
        <v>3002</v>
      </c>
      <c r="C1058" s="7" t="s">
        <v>4715</v>
      </c>
      <c r="D1058" s="7" t="s">
        <v>1199</v>
      </c>
      <c r="E1058" s="7" t="s">
        <v>177</v>
      </c>
      <c r="F1058" s="7" t="s">
        <v>4716</v>
      </c>
      <c r="G1058" s="30">
        <v>1</v>
      </c>
      <c r="H1058" s="30">
        <v>10</v>
      </c>
      <c r="I1058" s="31">
        <v>0</v>
      </c>
      <c r="J1058" s="32">
        <v>1</v>
      </c>
      <c r="K1058" s="33">
        <v>0</v>
      </c>
      <c r="L1058" s="34">
        <v>0</v>
      </c>
      <c r="M1058" s="51" t="s">
        <v>4832</v>
      </c>
      <c r="N1058" s="51"/>
    </row>
    <row r="1059" spans="1:14" x14ac:dyDescent="0.3">
      <c r="A1059" s="7" t="s">
        <v>4717</v>
      </c>
      <c r="B1059" s="7" t="s">
        <v>4718</v>
      </c>
      <c r="C1059" s="7" t="s">
        <v>1218</v>
      </c>
      <c r="D1059" s="7" t="s">
        <v>3840</v>
      </c>
      <c r="E1059" s="7" t="s">
        <v>3731</v>
      </c>
      <c r="F1059" s="7" t="s">
        <v>4719</v>
      </c>
      <c r="G1059" s="30">
        <v>1</v>
      </c>
      <c r="H1059" s="30">
        <v>1</v>
      </c>
      <c r="I1059" s="31">
        <v>0</v>
      </c>
      <c r="J1059" s="32">
        <v>1</v>
      </c>
      <c r="K1059" s="33">
        <v>0</v>
      </c>
      <c r="L1059" s="34">
        <v>0</v>
      </c>
      <c r="M1059" s="51" t="s">
        <v>4832</v>
      </c>
      <c r="N1059" s="51"/>
    </row>
    <row r="1060" spans="1:14" x14ac:dyDescent="0.3">
      <c r="A1060" s="7" t="s">
        <v>243</v>
      </c>
      <c r="B1060" s="7" t="s">
        <v>3193</v>
      </c>
      <c r="C1060" s="7" t="s">
        <v>4720</v>
      </c>
      <c r="D1060" s="7" t="s">
        <v>1328</v>
      </c>
      <c r="E1060" s="7" t="s">
        <v>86</v>
      </c>
      <c r="F1060" s="7" t="s">
        <v>4721</v>
      </c>
      <c r="G1060" s="30">
        <v>1</v>
      </c>
      <c r="H1060" s="30">
        <v>2</v>
      </c>
      <c r="I1060" s="31">
        <v>0</v>
      </c>
      <c r="J1060" s="32">
        <v>0</v>
      </c>
      <c r="K1060" s="33">
        <v>1</v>
      </c>
      <c r="L1060" s="34">
        <v>0</v>
      </c>
      <c r="M1060" s="51" t="s">
        <v>4834</v>
      </c>
      <c r="N1060" s="51"/>
    </row>
    <row r="1061" spans="1:14" x14ac:dyDescent="0.3">
      <c r="A1061" s="7" t="s">
        <v>4722</v>
      </c>
      <c r="B1061" s="7" t="s">
        <v>4723</v>
      </c>
      <c r="C1061" s="7" t="s">
        <v>3603</v>
      </c>
      <c r="D1061" s="7" t="s">
        <v>3604</v>
      </c>
      <c r="E1061" s="7" t="s">
        <v>66</v>
      </c>
      <c r="F1061" s="7" t="s">
        <v>4724</v>
      </c>
      <c r="G1061" s="30">
        <v>1</v>
      </c>
      <c r="H1061" s="30">
        <v>1</v>
      </c>
      <c r="I1061" s="31">
        <v>0</v>
      </c>
      <c r="J1061" s="32">
        <v>1</v>
      </c>
      <c r="K1061" s="33">
        <v>0</v>
      </c>
      <c r="L1061" s="34">
        <v>0</v>
      </c>
      <c r="M1061" s="51" t="s">
        <v>4833</v>
      </c>
      <c r="N1061" s="51"/>
    </row>
    <row r="1062" spans="1:14" x14ac:dyDescent="0.3">
      <c r="A1062" s="7" t="s">
        <v>474</v>
      </c>
      <c r="B1062" s="7" t="s">
        <v>475</v>
      </c>
      <c r="C1062" s="7" t="s">
        <v>4725</v>
      </c>
      <c r="D1062" s="7" t="s">
        <v>1649</v>
      </c>
      <c r="E1062" s="7" t="s">
        <v>413</v>
      </c>
      <c r="F1062" s="7" t="s">
        <v>4726</v>
      </c>
      <c r="G1062" s="30">
        <v>1</v>
      </c>
      <c r="H1062" s="30">
        <v>1</v>
      </c>
      <c r="I1062" s="31">
        <v>0</v>
      </c>
      <c r="J1062" s="32">
        <v>0</v>
      </c>
      <c r="K1062" s="33">
        <v>1</v>
      </c>
      <c r="L1062" s="34">
        <v>0</v>
      </c>
      <c r="M1062" s="51" t="s">
        <v>4834</v>
      </c>
      <c r="N1062" s="51"/>
    </row>
    <row r="1063" spans="1:14" x14ac:dyDescent="0.3">
      <c r="A1063" s="7" t="s">
        <v>4727</v>
      </c>
      <c r="B1063" s="7" t="s">
        <v>4728</v>
      </c>
      <c r="C1063" s="7" t="s">
        <v>4729</v>
      </c>
      <c r="D1063" s="7" t="s">
        <v>4730</v>
      </c>
      <c r="E1063" s="7" t="s">
        <v>766</v>
      </c>
      <c r="F1063" s="7" t="s">
        <v>4731</v>
      </c>
      <c r="G1063" s="30">
        <v>1</v>
      </c>
      <c r="H1063" s="30">
        <v>2</v>
      </c>
      <c r="I1063" s="31">
        <v>0</v>
      </c>
      <c r="J1063" s="32">
        <v>1</v>
      </c>
      <c r="K1063" s="33">
        <v>0</v>
      </c>
      <c r="L1063" s="34">
        <v>0</v>
      </c>
      <c r="M1063" s="51" t="s">
        <v>4832</v>
      </c>
      <c r="N1063" s="51"/>
    </row>
    <row r="1064" spans="1:14" x14ac:dyDescent="0.3">
      <c r="A1064" s="7" t="s">
        <v>4732</v>
      </c>
      <c r="B1064" s="7" t="s">
        <v>4733</v>
      </c>
      <c r="C1064" s="7" t="s">
        <v>1218</v>
      </c>
      <c r="D1064" s="7" t="s">
        <v>1199</v>
      </c>
      <c r="E1064" s="7" t="s">
        <v>76</v>
      </c>
      <c r="F1064" s="7" t="s">
        <v>4734</v>
      </c>
      <c r="G1064" s="30">
        <v>1</v>
      </c>
      <c r="H1064" s="30">
        <v>5</v>
      </c>
      <c r="I1064" s="31">
        <v>0</v>
      </c>
      <c r="J1064" s="32">
        <v>1</v>
      </c>
      <c r="K1064" s="33">
        <v>0</v>
      </c>
      <c r="L1064" s="34">
        <v>0</v>
      </c>
      <c r="M1064" s="51" t="s">
        <v>4831</v>
      </c>
      <c r="N1064" s="51"/>
    </row>
    <row r="1065" spans="1:14" x14ac:dyDescent="0.3">
      <c r="A1065" s="7" t="s">
        <v>4735</v>
      </c>
      <c r="B1065" s="7" t="s">
        <v>4736</v>
      </c>
      <c r="C1065" s="7" t="s">
        <v>1946</v>
      </c>
      <c r="D1065" s="7" t="s">
        <v>1357</v>
      </c>
      <c r="E1065" s="7" t="s">
        <v>86</v>
      </c>
      <c r="F1065" s="7" t="s">
        <v>4737</v>
      </c>
      <c r="G1065" s="30">
        <v>1</v>
      </c>
      <c r="H1065" s="30">
        <v>2</v>
      </c>
      <c r="I1065" s="31">
        <v>1</v>
      </c>
      <c r="J1065" s="32">
        <v>0</v>
      </c>
      <c r="K1065" s="33">
        <v>0</v>
      </c>
      <c r="L1065" s="34">
        <v>0</v>
      </c>
      <c r="M1065" s="51" t="s">
        <v>4833</v>
      </c>
      <c r="N1065" s="51"/>
    </row>
    <row r="1066" spans="1:14" x14ac:dyDescent="0.3">
      <c r="A1066" s="7" t="s">
        <v>4738</v>
      </c>
      <c r="B1066" s="7" t="s">
        <v>4739</v>
      </c>
      <c r="C1066" s="7" t="s">
        <v>4740</v>
      </c>
      <c r="D1066" s="7" t="s">
        <v>1194</v>
      </c>
      <c r="E1066" s="7" t="s">
        <v>215</v>
      </c>
      <c r="F1066" s="7" t="s">
        <v>4741</v>
      </c>
      <c r="G1066" s="30">
        <v>1</v>
      </c>
      <c r="H1066" s="30">
        <v>1</v>
      </c>
      <c r="I1066" s="31">
        <v>0</v>
      </c>
      <c r="J1066" s="32">
        <v>1</v>
      </c>
      <c r="K1066" s="33">
        <v>0</v>
      </c>
      <c r="L1066" s="34">
        <v>0</v>
      </c>
      <c r="M1066" s="51" t="s">
        <v>4832</v>
      </c>
      <c r="N1066" s="51"/>
    </row>
    <row r="1067" spans="1:14" x14ac:dyDescent="0.3">
      <c r="A1067" s="7" t="s">
        <v>4742</v>
      </c>
      <c r="B1067" s="7" t="s">
        <v>1727</v>
      </c>
      <c r="C1067" s="7" t="s">
        <v>4266</v>
      </c>
      <c r="D1067" s="7" t="s">
        <v>2054</v>
      </c>
      <c r="E1067" s="7" t="s">
        <v>66</v>
      </c>
      <c r="F1067" s="7" t="s">
        <v>4743</v>
      </c>
      <c r="G1067" s="30">
        <v>1</v>
      </c>
      <c r="H1067" s="30">
        <v>1</v>
      </c>
      <c r="I1067" s="31">
        <v>1</v>
      </c>
      <c r="J1067" s="32">
        <v>0</v>
      </c>
      <c r="K1067" s="33">
        <v>0</v>
      </c>
      <c r="L1067" s="34">
        <v>0</v>
      </c>
      <c r="M1067" s="51" t="s">
        <v>4833</v>
      </c>
      <c r="N1067" s="51"/>
    </row>
    <row r="1068" spans="1:14" x14ac:dyDescent="0.3">
      <c r="A1068" s="7" t="s">
        <v>4744</v>
      </c>
      <c r="B1068" s="7" t="s">
        <v>4745</v>
      </c>
      <c r="C1068" s="7" t="s">
        <v>4746</v>
      </c>
      <c r="D1068" s="7" t="s">
        <v>1328</v>
      </c>
      <c r="E1068" s="7" t="s">
        <v>91</v>
      </c>
      <c r="F1068" s="7" t="s">
        <v>4747</v>
      </c>
      <c r="G1068" s="30">
        <v>1</v>
      </c>
      <c r="H1068" s="30">
        <v>1</v>
      </c>
      <c r="I1068" s="31">
        <v>0</v>
      </c>
      <c r="J1068" s="32">
        <v>1</v>
      </c>
      <c r="K1068" s="33">
        <v>0</v>
      </c>
      <c r="L1068" s="34">
        <v>0</v>
      </c>
      <c r="M1068" s="51" t="s">
        <v>4832</v>
      </c>
      <c r="N1068" s="51"/>
    </row>
    <row r="1069" spans="1:14" x14ac:dyDescent="0.3">
      <c r="A1069" s="7" t="s">
        <v>4748</v>
      </c>
      <c r="B1069" s="7" t="s">
        <v>4749</v>
      </c>
      <c r="C1069" s="7" t="s">
        <v>4367</v>
      </c>
      <c r="D1069" s="7" t="s">
        <v>1199</v>
      </c>
      <c r="E1069" s="7" t="s">
        <v>141</v>
      </c>
      <c r="F1069" s="7" t="s">
        <v>4750</v>
      </c>
      <c r="G1069" s="30">
        <v>1</v>
      </c>
      <c r="H1069" s="30">
        <v>6</v>
      </c>
      <c r="I1069" s="31">
        <v>0</v>
      </c>
      <c r="J1069" s="32">
        <v>1</v>
      </c>
      <c r="K1069" s="33">
        <v>0</v>
      </c>
      <c r="L1069" s="34">
        <v>0</v>
      </c>
      <c r="M1069" s="51" t="s">
        <v>4832</v>
      </c>
      <c r="N1069" s="51"/>
    </row>
    <row r="1070" spans="1:14" x14ac:dyDescent="0.3">
      <c r="A1070" s="7" t="s">
        <v>161</v>
      </c>
      <c r="B1070" s="7" t="s">
        <v>4751</v>
      </c>
      <c r="C1070" s="7" t="s">
        <v>1218</v>
      </c>
      <c r="D1070" s="7" t="s">
        <v>4184</v>
      </c>
      <c r="E1070" s="7" t="s">
        <v>164</v>
      </c>
      <c r="F1070" s="7" t="s">
        <v>4752</v>
      </c>
      <c r="G1070" s="30">
        <v>1</v>
      </c>
      <c r="H1070" s="30">
        <v>10</v>
      </c>
      <c r="I1070" s="31">
        <v>0</v>
      </c>
      <c r="J1070" s="32">
        <v>0</v>
      </c>
      <c r="K1070" s="33">
        <v>1</v>
      </c>
      <c r="L1070" s="34">
        <v>0</v>
      </c>
      <c r="M1070" s="51" t="s">
        <v>4834</v>
      </c>
      <c r="N1070" s="51"/>
    </row>
    <row r="1071" spans="1:14" x14ac:dyDescent="0.3">
      <c r="A1071" s="7" t="s">
        <v>4753</v>
      </c>
      <c r="B1071" s="7" t="s">
        <v>4754</v>
      </c>
      <c r="C1071" s="7" t="s">
        <v>1218</v>
      </c>
      <c r="D1071" s="7" t="s">
        <v>1204</v>
      </c>
      <c r="E1071" s="7" t="s">
        <v>177</v>
      </c>
      <c r="F1071" s="7" t="s">
        <v>4755</v>
      </c>
      <c r="G1071" s="30">
        <v>1</v>
      </c>
      <c r="H1071" s="30">
        <v>5</v>
      </c>
      <c r="I1071" s="31">
        <v>0</v>
      </c>
      <c r="J1071" s="32">
        <v>1</v>
      </c>
      <c r="K1071" s="33">
        <v>0</v>
      </c>
      <c r="L1071" s="34">
        <v>0</v>
      </c>
      <c r="M1071" s="51" t="s">
        <v>4832</v>
      </c>
      <c r="N1071" s="51"/>
    </row>
    <row r="1072" spans="1:14" x14ac:dyDescent="0.3">
      <c r="A1072" s="7" t="s">
        <v>4756</v>
      </c>
      <c r="B1072" s="7" t="s">
        <v>4757</v>
      </c>
      <c r="C1072" s="7" t="s">
        <v>2866</v>
      </c>
      <c r="D1072" s="7" t="s">
        <v>3178</v>
      </c>
      <c r="E1072" s="7" t="s">
        <v>91</v>
      </c>
      <c r="F1072" s="7" t="s">
        <v>4758</v>
      </c>
      <c r="G1072" s="30">
        <v>1</v>
      </c>
      <c r="H1072" s="30">
        <v>1</v>
      </c>
      <c r="I1072" s="31">
        <v>1</v>
      </c>
      <c r="J1072" s="32">
        <v>0</v>
      </c>
      <c r="K1072" s="33">
        <v>0</v>
      </c>
      <c r="L1072" s="34">
        <v>0</v>
      </c>
      <c r="M1072" s="51" t="s">
        <v>4833</v>
      </c>
      <c r="N1072" s="51"/>
    </row>
    <row r="1073" spans="1:14" x14ac:dyDescent="0.3">
      <c r="A1073" s="7" t="s">
        <v>4759</v>
      </c>
      <c r="B1073" s="7" t="s">
        <v>4760</v>
      </c>
      <c r="C1073" s="7" t="s">
        <v>1218</v>
      </c>
      <c r="D1073" s="7" t="s">
        <v>1199</v>
      </c>
      <c r="E1073" s="7" t="s">
        <v>91</v>
      </c>
      <c r="F1073" s="7" t="s">
        <v>4761</v>
      </c>
      <c r="G1073" s="30">
        <v>1</v>
      </c>
      <c r="H1073" s="30">
        <v>6</v>
      </c>
      <c r="I1073" s="31">
        <v>0</v>
      </c>
      <c r="J1073" s="32">
        <v>1</v>
      </c>
      <c r="K1073" s="33">
        <v>0</v>
      </c>
      <c r="L1073" s="34">
        <v>0</v>
      </c>
      <c r="M1073" s="51" t="s">
        <v>4833</v>
      </c>
      <c r="N1073" s="51"/>
    </row>
    <row r="1074" spans="1:14" x14ac:dyDescent="0.3">
      <c r="A1074" s="7" t="s">
        <v>801</v>
      </c>
      <c r="B1074" s="7" t="s">
        <v>4762</v>
      </c>
      <c r="C1074" s="7" t="s">
        <v>1218</v>
      </c>
      <c r="D1074" s="7" t="s">
        <v>1199</v>
      </c>
      <c r="E1074" s="7" t="s">
        <v>177</v>
      </c>
      <c r="F1074" s="7" t="s">
        <v>4763</v>
      </c>
      <c r="G1074" s="30">
        <v>1</v>
      </c>
      <c r="H1074" s="30">
        <v>1</v>
      </c>
      <c r="I1074" s="31">
        <v>0</v>
      </c>
      <c r="J1074" s="32">
        <v>0</v>
      </c>
      <c r="K1074" s="33">
        <v>1</v>
      </c>
      <c r="L1074" s="34">
        <v>0</v>
      </c>
      <c r="M1074" s="51" t="s">
        <v>4834</v>
      </c>
      <c r="N1074" s="51"/>
    </row>
    <row r="1075" spans="1:14" x14ac:dyDescent="0.3">
      <c r="A1075" s="7" t="s">
        <v>268</v>
      </c>
      <c r="B1075" s="7" t="s">
        <v>4764</v>
      </c>
      <c r="C1075" s="7" t="s">
        <v>1684</v>
      </c>
      <c r="D1075" s="7" t="s">
        <v>1328</v>
      </c>
      <c r="E1075" s="7" t="s">
        <v>86</v>
      </c>
      <c r="F1075" s="7" t="s">
        <v>4765</v>
      </c>
      <c r="G1075" s="30">
        <v>1</v>
      </c>
      <c r="H1075" s="30">
        <v>2</v>
      </c>
      <c r="I1075" s="31">
        <v>0</v>
      </c>
      <c r="J1075" s="32">
        <v>0</v>
      </c>
      <c r="K1075" s="33">
        <v>1</v>
      </c>
      <c r="L1075" s="34">
        <v>0</v>
      </c>
      <c r="M1075" s="51" t="s">
        <v>4834</v>
      </c>
      <c r="N1075" s="51"/>
    </row>
    <row r="1076" spans="1:14" x14ac:dyDescent="0.3">
      <c r="A1076" s="7" t="s">
        <v>817</v>
      </c>
      <c r="B1076" s="7" t="s">
        <v>2967</v>
      </c>
      <c r="C1076" s="7" t="s">
        <v>4766</v>
      </c>
      <c r="D1076" s="7" t="s">
        <v>1199</v>
      </c>
      <c r="E1076" s="7" t="s">
        <v>177</v>
      </c>
      <c r="F1076" s="7" t="s">
        <v>4767</v>
      </c>
      <c r="G1076" s="30">
        <v>1</v>
      </c>
      <c r="H1076" s="30">
        <v>10</v>
      </c>
      <c r="I1076" s="31">
        <v>0</v>
      </c>
      <c r="J1076" s="32">
        <v>0</v>
      </c>
      <c r="K1076" s="33">
        <v>1</v>
      </c>
      <c r="L1076" s="34">
        <v>0</v>
      </c>
      <c r="M1076" s="51" t="s">
        <v>4834</v>
      </c>
      <c r="N1076" s="51"/>
    </row>
    <row r="1077" spans="1:14" x14ac:dyDescent="0.3">
      <c r="A1077" s="7" t="s">
        <v>726</v>
      </c>
      <c r="B1077" s="7" t="s">
        <v>4768</v>
      </c>
      <c r="C1077" s="7" t="s">
        <v>4769</v>
      </c>
      <c r="D1077" s="7" t="s">
        <v>1357</v>
      </c>
      <c r="E1077" s="7" t="s">
        <v>86</v>
      </c>
      <c r="F1077" s="7" t="s">
        <v>4770</v>
      </c>
      <c r="G1077" s="30">
        <v>1</v>
      </c>
      <c r="H1077" s="30">
        <v>1</v>
      </c>
      <c r="I1077" s="31">
        <v>0</v>
      </c>
      <c r="J1077" s="32">
        <v>0</v>
      </c>
      <c r="K1077" s="33">
        <v>1</v>
      </c>
      <c r="L1077" s="34">
        <v>0</v>
      </c>
      <c r="M1077" s="51" t="s">
        <v>4834</v>
      </c>
      <c r="N1077" s="51"/>
    </row>
    <row r="1078" spans="1:14" x14ac:dyDescent="0.3">
      <c r="A1078" s="7" t="s">
        <v>889</v>
      </c>
      <c r="B1078" s="7" t="s">
        <v>4633</v>
      </c>
      <c r="C1078" s="7" t="s">
        <v>4771</v>
      </c>
      <c r="D1078" s="7" t="s">
        <v>1400</v>
      </c>
      <c r="E1078" s="7" t="s">
        <v>76</v>
      </c>
      <c r="F1078" s="7" t="s">
        <v>4772</v>
      </c>
      <c r="G1078" s="30">
        <v>1</v>
      </c>
      <c r="H1078" s="30">
        <v>1</v>
      </c>
      <c r="I1078" s="31">
        <v>0</v>
      </c>
      <c r="J1078" s="32">
        <v>0</v>
      </c>
      <c r="K1078" s="33">
        <v>0</v>
      </c>
      <c r="L1078" s="34">
        <v>1</v>
      </c>
      <c r="M1078" s="51" t="s">
        <v>4834</v>
      </c>
      <c r="N1078" s="51"/>
    </row>
    <row r="1079" spans="1:14" x14ac:dyDescent="0.3">
      <c r="A1079" s="7" t="s">
        <v>209</v>
      </c>
      <c r="B1079" s="7" t="s">
        <v>4773</v>
      </c>
      <c r="C1079" s="7" t="s">
        <v>4774</v>
      </c>
      <c r="D1079" s="7" t="s">
        <v>4775</v>
      </c>
      <c r="E1079" s="7" t="s">
        <v>91</v>
      </c>
      <c r="F1079" s="7" t="s">
        <v>4776</v>
      </c>
      <c r="G1079" s="30">
        <v>1</v>
      </c>
      <c r="H1079" s="30">
        <v>1</v>
      </c>
      <c r="I1079" s="31">
        <v>0</v>
      </c>
      <c r="J1079" s="32">
        <v>0</v>
      </c>
      <c r="K1079" s="33">
        <v>1</v>
      </c>
      <c r="L1079" s="34">
        <v>0</v>
      </c>
      <c r="M1079" s="51" t="s">
        <v>4834</v>
      </c>
      <c r="N1079" s="51"/>
    </row>
    <row r="1080" spans="1:14" x14ac:dyDescent="0.3">
      <c r="A1080" s="7" t="s">
        <v>768</v>
      </c>
      <c r="B1080" s="7" t="s">
        <v>4777</v>
      </c>
      <c r="C1080" s="7" t="s">
        <v>4778</v>
      </c>
      <c r="D1080" s="7" t="s">
        <v>1357</v>
      </c>
      <c r="E1080" s="7" t="s">
        <v>86</v>
      </c>
      <c r="F1080" s="7" t="s">
        <v>4779</v>
      </c>
      <c r="G1080" s="30">
        <v>1</v>
      </c>
      <c r="H1080" s="30">
        <v>1</v>
      </c>
      <c r="I1080" s="31">
        <v>0</v>
      </c>
      <c r="J1080" s="32">
        <v>0</v>
      </c>
      <c r="K1080" s="33">
        <v>1</v>
      </c>
      <c r="L1080" s="34">
        <v>0</v>
      </c>
      <c r="M1080" s="51" t="s">
        <v>4834</v>
      </c>
      <c r="N1080" s="51"/>
    </row>
    <row r="1081" spans="1:14" x14ac:dyDescent="0.3">
      <c r="A1081" s="7" t="s">
        <v>648</v>
      </c>
      <c r="B1081" s="7" t="s">
        <v>4284</v>
      </c>
      <c r="C1081" s="7" t="s">
        <v>1447</v>
      </c>
      <c r="D1081" s="7" t="s">
        <v>1299</v>
      </c>
      <c r="E1081" s="7" t="s">
        <v>91</v>
      </c>
      <c r="F1081" s="7" t="s">
        <v>4780</v>
      </c>
      <c r="G1081" s="30">
        <v>1</v>
      </c>
      <c r="H1081" s="30">
        <v>1</v>
      </c>
      <c r="I1081" s="31">
        <v>0</v>
      </c>
      <c r="J1081" s="32">
        <v>0</v>
      </c>
      <c r="K1081" s="33">
        <v>1</v>
      </c>
      <c r="L1081" s="34">
        <v>0</v>
      </c>
      <c r="M1081" s="51" t="s">
        <v>4834</v>
      </c>
      <c r="N1081" s="51"/>
    </row>
    <row r="1082" spans="1:14" x14ac:dyDescent="0.3">
      <c r="A1082" s="7" t="s">
        <v>632</v>
      </c>
      <c r="B1082" s="7" t="s">
        <v>633</v>
      </c>
      <c r="C1082" s="7" t="s">
        <v>1218</v>
      </c>
      <c r="D1082" s="7" t="s">
        <v>4781</v>
      </c>
      <c r="E1082" s="7" t="s">
        <v>600</v>
      </c>
      <c r="F1082" s="7" t="s">
        <v>4782</v>
      </c>
      <c r="G1082" s="30">
        <v>1</v>
      </c>
      <c r="H1082" s="30">
        <v>1</v>
      </c>
      <c r="I1082" s="31">
        <v>0</v>
      </c>
      <c r="J1082" s="32">
        <v>0</v>
      </c>
      <c r="K1082" s="33">
        <v>1</v>
      </c>
      <c r="L1082" s="34">
        <v>0</v>
      </c>
      <c r="M1082" s="51" t="s">
        <v>4834</v>
      </c>
      <c r="N1082" s="51"/>
    </row>
    <row r="1083" spans="1:14" x14ac:dyDescent="0.3">
      <c r="A1083" s="7" t="s">
        <v>4783</v>
      </c>
      <c r="B1083" s="7" t="s">
        <v>2659</v>
      </c>
      <c r="C1083" s="7" t="s">
        <v>1846</v>
      </c>
      <c r="D1083" s="7" t="s">
        <v>1357</v>
      </c>
      <c r="E1083" s="7" t="s">
        <v>86</v>
      </c>
      <c r="F1083" s="7" t="s">
        <v>4784</v>
      </c>
      <c r="G1083" s="30">
        <v>1</v>
      </c>
      <c r="H1083" s="30">
        <v>1</v>
      </c>
      <c r="I1083" s="31">
        <v>1</v>
      </c>
      <c r="J1083" s="32">
        <v>0</v>
      </c>
      <c r="K1083" s="33">
        <v>0</v>
      </c>
      <c r="L1083" s="34">
        <v>0</v>
      </c>
      <c r="M1083" s="51" t="s">
        <v>4832</v>
      </c>
      <c r="N1083" s="51"/>
    </row>
    <row r="1084" spans="1:14" x14ac:dyDescent="0.3">
      <c r="A1084" s="7" t="s">
        <v>4785</v>
      </c>
      <c r="B1084" s="7" t="s">
        <v>4786</v>
      </c>
      <c r="C1084" s="7" t="s">
        <v>4787</v>
      </c>
      <c r="D1084" s="7" t="s">
        <v>1339</v>
      </c>
      <c r="E1084" s="7" t="s">
        <v>413</v>
      </c>
      <c r="F1084" s="7" t="s">
        <v>4788</v>
      </c>
      <c r="G1084" s="30">
        <v>1</v>
      </c>
      <c r="H1084" s="30">
        <v>1</v>
      </c>
      <c r="I1084" s="31">
        <v>0</v>
      </c>
      <c r="J1084" s="32">
        <v>1</v>
      </c>
      <c r="K1084" s="33">
        <v>0</v>
      </c>
      <c r="L1084" s="34">
        <v>0</v>
      </c>
      <c r="M1084" s="51" t="s">
        <v>4832</v>
      </c>
      <c r="N1084" s="51"/>
    </row>
    <row r="1085" spans="1:14" x14ac:dyDescent="0.3">
      <c r="A1085" s="7" t="s">
        <v>439</v>
      </c>
      <c r="B1085" s="7" t="s">
        <v>4789</v>
      </c>
      <c r="C1085" s="7" t="s">
        <v>2576</v>
      </c>
      <c r="D1085" s="7" t="s">
        <v>1328</v>
      </c>
      <c r="E1085" s="7" t="s">
        <v>91</v>
      </c>
      <c r="F1085" s="7" t="s">
        <v>4790</v>
      </c>
      <c r="G1085" s="30">
        <v>1</v>
      </c>
      <c r="H1085" s="30">
        <v>1</v>
      </c>
      <c r="I1085" s="31">
        <v>0</v>
      </c>
      <c r="J1085" s="32">
        <v>0</v>
      </c>
      <c r="K1085" s="33">
        <v>1</v>
      </c>
      <c r="L1085" s="34">
        <v>0</v>
      </c>
      <c r="M1085" s="51" t="s">
        <v>4834</v>
      </c>
      <c r="N1085" s="51"/>
    </row>
    <row r="1086" spans="1:14" x14ac:dyDescent="0.3">
      <c r="A1086" s="7" t="s">
        <v>1037</v>
      </c>
      <c r="B1086" s="7" t="s">
        <v>4791</v>
      </c>
      <c r="C1086" s="7" t="s">
        <v>4792</v>
      </c>
      <c r="D1086" s="7" t="s">
        <v>1261</v>
      </c>
      <c r="E1086" s="7" t="s">
        <v>1039</v>
      </c>
      <c r="F1086" s="7" t="s">
        <v>4793</v>
      </c>
      <c r="G1086" s="30">
        <v>1</v>
      </c>
      <c r="H1086" s="30">
        <v>1</v>
      </c>
      <c r="I1086" s="31">
        <v>0</v>
      </c>
      <c r="J1086" s="32">
        <v>0</v>
      </c>
      <c r="K1086" s="33">
        <v>0</v>
      </c>
      <c r="L1086" s="34">
        <v>1</v>
      </c>
      <c r="M1086" s="51" t="s">
        <v>4834</v>
      </c>
      <c r="N1086" s="51"/>
    </row>
    <row r="1087" spans="1:14" x14ac:dyDescent="0.3">
      <c r="A1087" s="7" t="s">
        <v>4794</v>
      </c>
      <c r="B1087" s="7" t="s">
        <v>4795</v>
      </c>
      <c r="C1087" s="7" t="s">
        <v>1904</v>
      </c>
      <c r="D1087" s="7" t="s">
        <v>1328</v>
      </c>
      <c r="E1087" s="7" t="s">
        <v>86</v>
      </c>
      <c r="F1087" s="7" t="s">
        <v>4796</v>
      </c>
      <c r="G1087" s="30">
        <v>1</v>
      </c>
      <c r="H1087" s="30">
        <v>1</v>
      </c>
      <c r="I1087" s="31">
        <v>1</v>
      </c>
      <c r="J1087" s="32">
        <v>0</v>
      </c>
      <c r="K1087" s="33">
        <v>0</v>
      </c>
      <c r="L1087" s="34">
        <v>0</v>
      </c>
      <c r="M1087" s="51" t="s">
        <v>4833</v>
      </c>
      <c r="N1087" s="51"/>
    </row>
    <row r="1088" spans="1:14" x14ac:dyDescent="0.3">
      <c r="A1088" s="7" t="s">
        <v>4797</v>
      </c>
      <c r="B1088" s="7" t="s">
        <v>4798</v>
      </c>
      <c r="C1088" s="7" t="s">
        <v>4799</v>
      </c>
      <c r="D1088" s="7" t="s">
        <v>1199</v>
      </c>
      <c r="E1088" s="7" t="s">
        <v>3731</v>
      </c>
      <c r="F1088" s="7" t="s">
        <v>4800</v>
      </c>
      <c r="G1088" s="30">
        <v>1</v>
      </c>
      <c r="H1088" s="30">
        <v>2</v>
      </c>
      <c r="I1088" s="31">
        <v>0</v>
      </c>
      <c r="J1088" s="32">
        <v>1</v>
      </c>
      <c r="K1088" s="33">
        <v>0</v>
      </c>
      <c r="L1088" s="34">
        <v>0</v>
      </c>
      <c r="M1088" s="51" t="s">
        <v>4833</v>
      </c>
      <c r="N1088" s="51"/>
    </row>
    <row r="1089" spans="1:14" x14ac:dyDescent="0.3">
      <c r="A1089" s="7" t="s">
        <v>4801</v>
      </c>
      <c r="B1089" s="7" t="s">
        <v>4802</v>
      </c>
      <c r="C1089" s="7" t="s">
        <v>4803</v>
      </c>
      <c r="D1089" s="7" t="s">
        <v>1254</v>
      </c>
      <c r="E1089" s="7" t="s">
        <v>132</v>
      </c>
      <c r="F1089" s="7" t="s">
        <v>4804</v>
      </c>
      <c r="G1089" s="30">
        <v>1</v>
      </c>
      <c r="H1089" s="30">
        <v>1</v>
      </c>
      <c r="I1089" s="31">
        <v>0</v>
      </c>
      <c r="J1089" s="32">
        <v>1</v>
      </c>
      <c r="K1089" s="33">
        <v>0</v>
      </c>
      <c r="L1089" s="34">
        <v>0</v>
      </c>
      <c r="M1089" s="51" t="s">
        <v>4832</v>
      </c>
      <c r="N1089" s="51"/>
    </row>
    <row r="1090" spans="1:14" x14ac:dyDescent="0.3">
      <c r="A1090" s="7" t="s">
        <v>646</v>
      </c>
      <c r="B1090" s="7" t="s">
        <v>647</v>
      </c>
      <c r="C1090" s="7" t="s">
        <v>4805</v>
      </c>
      <c r="D1090" s="7" t="s">
        <v>1339</v>
      </c>
      <c r="E1090" s="7" t="s">
        <v>91</v>
      </c>
      <c r="F1090" s="7" t="s">
        <v>4806</v>
      </c>
      <c r="G1090" s="30">
        <v>1</v>
      </c>
      <c r="H1090" s="30">
        <v>1</v>
      </c>
      <c r="I1090" s="31">
        <v>0</v>
      </c>
      <c r="J1090" s="32">
        <v>0</v>
      </c>
      <c r="K1090" s="33">
        <v>1</v>
      </c>
      <c r="L1090" s="34">
        <v>0</v>
      </c>
      <c r="M1090" s="51" t="s">
        <v>4834</v>
      </c>
      <c r="N1090" s="51"/>
    </row>
    <row r="1091" spans="1:14" x14ac:dyDescent="0.3">
      <c r="A1091" s="7" t="s">
        <v>479</v>
      </c>
      <c r="B1091" s="7" t="s">
        <v>4807</v>
      </c>
      <c r="C1091" s="7" t="s">
        <v>4808</v>
      </c>
      <c r="D1091" s="7" t="s">
        <v>1323</v>
      </c>
      <c r="E1091" s="7" t="s">
        <v>413</v>
      </c>
      <c r="F1091" s="7" t="s">
        <v>4809</v>
      </c>
      <c r="G1091" s="30">
        <v>1</v>
      </c>
      <c r="H1091" s="30">
        <v>1</v>
      </c>
      <c r="I1091" s="31">
        <v>0</v>
      </c>
      <c r="J1091" s="32">
        <v>0</v>
      </c>
      <c r="K1091" s="33">
        <v>1</v>
      </c>
      <c r="L1091" s="34">
        <v>0</v>
      </c>
      <c r="M1091" s="51" t="s">
        <v>4834</v>
      </c>
      <c r="N1091" s="51"/>
    </row>
    <row r="1092" spans="1:14" x14ac:dyDescent="0.3">
      <c r="A1092" s="7" t="s">
        <v>825</v>
      </c>
      <c r="B1092" s="7" t="s">
        <v>4810</v>
      </c>
      <c r="C1092" s="7" t="s">
        <v>1218</v>
      </c>
      <c r="D1092" s="7" t="s">
        <v>2139</v>
      </c>
      <c r="E1092" s="7" t="s">
        <v>301</v>
      </c>
      <c r="F1092" s="7" t="s">
        <v>4811</v>
      </c>
      <c r="G1092" s="30">
        <v>1</v>
      </c>
      <c r="H1092" s="30">
        <v>1</v>
      </c>
      <c r="I1092" s="31">
        <v>0</v>
      </c>
      <c r="J1092" s="32">
        <v>0</v>
      </c>
      <c r="K1092" s="33">
        <v>1</v>
      </c>
      <c r="L1092" s="34">
        <v>0</v>
      </c>
      <c r="M1092" s="51" t="s">
        <v>4834</v>
      </c>
      <c r="N1092" s="51"/>
    </row>
  </sheetData>
  <autoFilter ref="A2:N1092"/>
  <mergeCells count="1">
    <mergeCell ref="A1:L1"/>
  </mergeCells>
  <pageMargins left="0.5" right="0.5" top="0.75" bottom="0.75" header="0.3" footer="0.3"/>
  <pageSetup scale="7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"/>
  <sheetViews>
    <sheetView showGridLines="0" tabSelected="1" workbookViewId="0">
      <selection activeCell="C21" sqref="C21"/>
    </sheetView>
  </sheetViews>
  <sheetFormatPr defaultRowHeight="14.4" x14ac:dyDescent="0.3"/>
  <cols>
    <col min="1" max="1" width="24.21875" bestFit="1" customWidth="1"/>
    <col min="2" max="2" width="57.109375" bestFit="1" customWidth="1"/>
    <col min="3" max="4" width="12.21875" bestFit="1" customWidth="1"/>
    <col min="11" max="15" width="0" hidden="1" customWidth="1"/>
  </cols>
  <sheetData>
    <row r="1" spans="1:14" ht="18.600000000000001" thickBot="1" x14ac:dyDescent="0.4">
      <c r="A1" s="73" t="s">
        <v>4855</v>
      </c>
      <c r="B1" s="73"/>
      <c r="C1" s="73"/>
      <c r="D1" s="73"/>
    </row>
    <row r="2" spans="1:14" ht="15" thickBot="1" x14ac:dyDescent="0.35">
      <c r="A2" s="60" t="s">
        <v>4851</v>
      </c>
      <c r="B2" s="61" t="s">
        <v>4850</v>
      </c>
      <c r="C2" s="61" t="s">
        <v>4849</v>
      </c>
      <c r="D2" s="62" t="s">
        <v>4848</v>
      </c>
    </row>
    <row r="3" spans="1:14" x14ac:dyDescent="0.3">
      <c r="A3" s="64" t="s">
        <v>4852</v>
      </c>
      <c r="B3" s="74" t="s">
        <v>4834</v>
      </c>
      <c r="C3" s="75">
        <v>480</v>
      </c>
      <c r="D3" s="76">
        <v>323</v>
      </c>
      <c r="K3">
        <f>IF(OR($B3="Corporate non-stock - demand too low to convert",$B3="Non-stock in the primary DC - demand too low to convert",$B3="Low impact - only 1 or 2 line impact"),1,"")</f>
        <v>1</v>
      </c>
      <c r="L3" t="str">
        <f>IF($B3="Grand Total",2,"")</f>
        <v/>
      </c>
      <c r="M3">
        <f>IF($K3=1,$C3,"")</f>
        <v>480</v>
      </c>
      <c r="N3" t="str">
        <f>IF($L3=2,$C3,"")</f>
        <v/>
      </c>
    </row>
    <row r="4" spans="1:14" x14ac:dyDescent="0.3">
      <c r="A4" s="55"/>
      <c r="B4" s="53" t="s">
        <v>4831</v>
      </c>
      <c r="C4" s="54">
        <v>51</v>
      </c>
      <c r="D4" s="56">
        <v>29</v>
      </c>
      <c r="K4" t="str">
        <f t="shared" ref="K4:K15" si="0">IF(OR($B4="Corporate non-stock - demand too low to convert",$B4="Non-stock in the primary DC - demand too low to convert",$B4="Low impact - only 1 or 2 line impact"),1,"")</f>
        <v/>
      </c>
      <c r="L4" t="str">
        <f t="shared" ref="L4:L15" si="1">IF($B4="Grand Total",2,"")</f>
        <v/>
      </c>
      <c r="M4" t="str">
        <f t="shared" ref="M4:M15" si="2">IF($K4=1,$C4,"")</f>
        <v/>
      </c>
      <c r="N4" t="str">
        <f t="shared" ref="N4:N15" si="3">IF($L4=2,$C4,"")</f>
        <v/>
      </c>
    </row>
    <row r="5" spans="1:14" x14ac:dyDescent="0.3">
      <c r="A5" s="55"/>
      <c r="B5" s="83" t="s">
        <v>4839</v>
      </c>
      <c r="C5" s="84">
        <v>7</v>
      </c>
      <c r="D5" s="85">
        <v>1</v>
      </c>
      <c r="K5" t="str">
        <f t="shared" si="0"/>
        <v/>
      </c>
      <c r="L5" t="str">
        <f t="shared" si="1"/>
        <v/>
      </c>
      <c r="M5" t="str">
        <f t="shared" si="2"/>
        <v/>
      </c>
      <c r="N5" t="str">
        <f t="shared" si="3"/>
        <v/>
      </c>
    </row>
    <row r="6" spans="1:14" ht="15" thickBot="1" x14ac:dyDescent="0.35">
      <c r="A6" s="68"/>
      <c r="B6" s="57" t="s">
        <v>4835</v>
      </c>
      <c r="C6" s="58">
        <v>5</v>
      </c>
      <c r="D6" s="59">
        <v>4</v>
      </c>
      <c r="K6" t="str">
        <f t="shared" si="0"/>
        <v/>
      </c>
      <c r="L6" t="str">
        <f t="shared" si="1"/>
        <v/>
      </c>
      <c r="M6" t="str">
        <f t="shared" si="2"/>
        <v/>
      </c>
      <c r="N6" t="str">
        <f t="shared" si="3"/>
        <v/>
      </c>
    </row>
    <row r="7" spans="1:14" x14ac:dyDescent="0.3">
      <c r="A7" s="63" t="s">
        <v>4853</v>
      </c>
      <c r="B7" s="77" t="s">
        <v>4832</v>
      </c>
      <c r="C7" s="78">
        <v>768</v>
      </c>
      <c r="D7" s="79">
        <v>444</v>
      </c>
      <c r="K7">
        <f t="shared" si="0"/>
        <v>1</v>
      </c>
      <c r="L7" t="str">
        <f t="shared" si="1"/>
        <v/>
      </c>
      <c r="M7">
        <f t="shared" si="2"/>
        <v>768</v>
      </c>
      <c r="N7" t="str">
        <f t="shared" si="3"/>
        <v/>
      </c>
    </row>
    <row r="8" spans="1:14" ht="15" thickBot="1" x14ac:dyDescent="0.35">
      <c r="A8" s="69"/>
      <c r="B8" s="86" t="s">
        <v>4836</v>
      </c>
      <c r="C8" s="87">
        <v>81</v>
      </c>
      <c r="D8" s="88">
        <v>16</v>
      </c>
      <c r="K8" t="str">
        <f t="shared" si="0"/>
        <v/>
      </c>
      <c r="L8" t="str">
        <f t="shared" si="1"/>
        <v/>
      </c>
      <c r="M8" t="str">
        <f t="shared" si="2"/>
        <v/>
      </c>
      <c r="N8" t="str">
        <f t="shared" si="3"/>
        <v/>
      </c>
    </row>
    <row r="9" spans="1:14" x14ac:dyDescent="0.3">
      <c r="A9" s="64" t="s">
        <v>4854</v>
      </c>
      <c r="B9" s="65" t="s">
        <v>4830</v>
      </c>
      <c r="C9" s="66">
        <v>287</v>
      </c>
      <c r="D9" s="67">
        <v>64</v>
      </c>
      <c r="K9" t="str">
        <f t="shared" si="0"/>
        <v/>
      </c>
      <c r="L9" t="str">
        <f t="shared" si="1"/>
        <v/>
      </c>
      <c r="M9" t="str">
        <f t="shared" si="2"/>
        <v/>
      </c>
      <c r="N9" t="str">
        <f t="shared" si="3"/>
        <v/>
      </c>
    </row>
    <row r="10" spans="1:14" x14ac:dyDescent="0.3">
      <c r="A10" s="55"/>
      <c r="B10" s="80" t="s">
        <v>4833</v>
      </c>
      <c r="C10" s="81">
        <v>264</v>
      </c>
      <c r="D10" s="82">
        <v>206</v>
      </c>
      <c r="K10">
        <f t="shared" si="0"/>
        <v>1</v>
      </c>
      <c r="L10" t="str">
        <f t="shared" si="1"/>
        <v/>
      </c>
      <c r="M10">
        <f t="shared" si="2"/>
        <v>264</v>
      </c>
      <c r="N10" t="str">
        <f t="shared" si="3"/>
        <v/>
      </c>
    </row>
    <row r="11" spans="1:14" ht="15" thickBot="1" x14ac:dyDescent="0.35">
      <c r="A11" s="68"/>
      <c r="B11" s="89" t="s">
        <v>4847</v>
      </c>
      <c r="C11" s="90">
        <v>17</v>
      </c>
      <c r="D11" s="91">
        <v>3</v>
      </c>
      <c r="K11" t="str">
        <f t="shared" si="0"/>
        <v/>
      </c>
      <c r="L11" t="str">
        <f t="shared" si="1"/>
        <v/>
      </c>
      <c r="M11" t="str">
        <f t="shared" si="2"/>
        <v/>
      </c>
      <c r="N11" t="str">
        <f t="shared" si="3"/>
        <v/>
      </c>
    </row>
    <row r="12" spans="1:14" ht="15" thickBot="1" x14ac:dyDescent="0.35">
      <c r="B12" s="70" t="s">
        <v>11</v>
      </c>
      <c r="C12" s="71">
        <v>1960</v>
      </c>
      <c r="D12" s="72">
        <v>1090</v>
      </c>
      <c r="K12" t="str">
        <f t="shared" si="0"/>
        <v/>
      </c>
      <c r="L12">
        <f t="shared" si="1"/>
        <v>2</v>
      </c>
      <c r="M12" t="str">
        <f t="shared" si="2"/>
        <v/>
      </c>
      <c r="N12">
        <f t="shared" si="3"/>
        <v>1960</v>
      </c>
    </row>
    <row r="13" spans="1:14" x14ac:dyDescent="0.3">
      <c r="K13" t="str">
        <f t="shared" si="0"/>
        <v/>
      </c>
      <c r="L13" t="str">
        <f t="shared" si="1"/>
        <v/>
      </c>
      <c r="M13" t="str">
        <f t="shared" si="2"/>
        <v/>
      </c>
      <c r="N13" t="str">
        <f t="shared" si="3"/>
        <v/>
      </c>
    </row>
    <row r="14" spans="1:14" x14ac:dyDescent="0.3">
      <c r="K14" t="str">
        <f t="shared" si="0"/>
        <v/>
      </c>
      <c r="L14" t="str">
        <f t="shared" si="1"/>
        <v/>
      </c>
      <c r="M14" t="str">
        <f t="shared" si="2"/>
        <v/>
      </c>
      <c r="N14" t="str">
        <f t="shared" si="3"/>
        <v/>
      </c>
    </row>
    <row r="15" spans="1:14" x14ac:dyDescent="0.3">
      <c r="K15" t="str">
        <f t="shared" si="0"/>
        <v/>
      </c>
      <c r="L15" t="str">
        <f t="shared" si="1"/>
        <v/>
      </c>
      <c r="M15" t="str">
        <f t="shared" si="2"/>
        <v/>
      </c>
      <c r="N15" t="str">
        <f t="shared" si="3"/>
        <v/>
      </c>
    </row>
    <row r="20" spans="13:15" x14ac:dyDescent="0.3">
      <c r="M20">
        <f>SUM(M1:M19)</f>
        <v>1512</v>
      </c>
      <c r="N20">
        <f>SUM(N1:N19)</f>
        <v>1960</v>
      </c>
      <c r="O20">
        <f>M20/N20</f>
        <v>0.77142857142857146</v>
      </c>
    </row>
    <row r="21" spans="13:15" x14ac:dyDescent="0.3">
      <c r="O21" t="str">
        <f>TEXT(O20,"0.0%")</f>
        <v>77.1%</v>
      </c>
    </row>
  </sheetData>
  <mergeCells count="4">
    <mergeCell ref="A3:A6"/>
    <mergeCell ref="A7:A8"/>
    <mergeCell ref="A9:A11"/>
    <mergeCell ref="A1:D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"/>
  <sheetViews>
    <sheetView showGridLines="0" workbookViewId="0">
      <selection activeCell="M7" sqref="M7"/>
    </sheetView>
  </sheetViews>
  <sheetFormatPr defaultColWidth="12.33203125" defaultRowHeight="14.4" x14ac:dyDescent="0.3"/>
  <cols>
    <col min="1" max="13" width="12.33203125" style="39"/>
    <col min="14" max="22" width="0" style="39" hidden="1" customWidth="1"/>
    <col min="23" max="16384" width="12.33203125" style="39"/>
  </cols>
  <sheetData>
    <row r="1" spans="1:22" ht="25.8" x14ac:dyDescent="0.5">
      <c r="A1" s="35" t="s">
        <v>4840</v>
      </c>
      <c r="B1" s="35"/>
      <c r="C1" s="35"/>
      <c r="D1" s="35"/>
      <c r="E1" s="35"/>
      <c r="F1" s="35"/>
      <c r="G1" s="35"/>
      <c r="H1" s="35"/>
      <c r="I1" s="35"/>
      <c r="J1" s="36"/>
      <c r="K1" s="37" t="s">
        <v>4813</v>
      </c>
      <c r="L1" s="38"/>
      <c r="N1" s="39" t="s">
        <v>4829</v>
      </c>
      <c r="O1" s="40"/>
      <c r="P1" s="40"/>
      <c r="Q1" s="40"/>
      <c r="R1" s="40" t="s">
        <v>4829</v>
      </c>
      <c r="S1" s="40"/>
      <c r="T1" s="37"/>
      <c r="U1" s="38"/>
      <c r="V1" s="40" t="s">
        <v>4840</v>
      </c>
    </row>
    <row r="2" spans="1:22" ht="21.6" x14ac:dyDescent="0.3">
      <c r="A2" s="41" t="s">
        <v>4814</v>
      </c>
      <c r="B2" s="41" t="s">
        <v>4841</v>
      </c>
      <c r="C2" s="41" t="s">
        <v>3</v>
      </c>
      <c r="D2" s="41" t="s">
        <v>4</v>
      </c>
      <c r="E2" s="41" t="s">
        <v>5</v>
      </c>
      <c r="F2" s="41" t="s">
        <v>6</v>
      </c>
      <c r="G2" s="41" t="s">
        <v>4842</v>
      </c>
      <c r="H2" s="41" t="s">
        <v>8</v>
      </c>
      <c r="I2" s="41" t="s">
        <v>9</v>
      </c>
      <c r="J2" s="41" t="s">
        <v>10</v>
      </c>
      <c r="K2" s="41" t="s">
        <v>5</v>
      </c>
      <c r="L2" s="41" t="s">
        <v>4842</v>
      </c>
      <c r="N2" s="41" t="s">
        <v>4814</v>
      </c>
      <c r="O2" s="41" t="s">
        <v>4841</v>
      </c>
      <c r="P2" s="41" t="s">
        <v>5</v>
      </c>
      <c r="Q2" s="41" t="s">
        <v>4842</v>
      </c>
      <c r="R2" s="41" t="s">
        <v>4814</v>
      </c>
      <c r="S2" s="41" t="s">
        <v>4841</v>
      </c>
      <c r="T2" s="41" t="s">
        <v>5</v>
      </c>
      <c r="U2" s="41" t="s">
        <v>4842</v>
      </c>
    </row>
    <row r="3" spans="1:22" x14ac:dyDescent="0.3">
      <c r="A3" s="42">
        <v>2017</v>
      </c>
      <c r="B3" s="43" t="s">
        <v>4843</v>
      </c>
      <c r="C3" s="44">
        <v>11802</v>
      </c>
      <c r="D3" s="44">
        <v>10484</v>
      </c>
      <c r="E3" s="45">
        <v>0.88832401287917306</v>
      </c>
      <c r="F3" s="44">
        <v>782</v>
      </c>
      <c r="G3" s="45">
        <v>0.95458396881884422</v>
      </c>
      <c r="H3" s="44">
        <v>184</v>
      </c>
      <c r="I3" s="44">
        <v>248</v>
      </c>
      <c r="J3" s="44">
        <v>104</v>
      </c>
      <c r="K3" s="46">
        <v>0.91814946619217086</v>
      </c>
      <c r="L3" s="46">
        <v>0.98440942213184202</v>
      </c>
      <c r="N3" s="42">
        <v>2017</v>
      </c>
      <c r="O3" s="43" t="s">
        <v>4843</v>
      </c>
      <c r="P3" s="45">
        <v>0.88832401287917306</v>
      </c>
      <c r="Q3" s="45">
        <v>0.95458396881884422</v>
      </c>
      <c r="R3" s="42">
        <v>2017</v>
      </c>
      <c r="S3" s="43" t="s">
        <v>4843</v>
      </c>
      <c r="T3" s="46">
        <v>0.91814946619217086</v>
      </c>
      <c r="U3" s="46">
        <v>0.98440942213184202</v>
      </c>
    </row>
    <row r="4" spans="1:22" x14ac:dyDescent="0.3">
      <c r="A4" s="42"/>
      <c r="B4" s="43" t="s">
        <v>4844</v>
      </c>
      <c r="C4" s="44">
        <v>12972</v>
      </c>
      <c r="D4" s="44">
        <v>11434</v>
      </c>
      <c r="E4" s="45">
        <v>0.88143694110391602</v>
      </c>
      <c r="F4" s="44">
        <v>960</v>
      </c>
      <c r="G4" s="45">
        <v>0.95544249152019733</v>
      </c>
      <c r="H4" s="44">
        <v>215</v>
      </c>
      <c r="I4" s="44">
        <v>271</v>
      </c>
      <c r="J4" s="44">
        <v>92</v>
      </c>
      <c r="K4" s="46">
        <v>0.90942028985507251</v>
      </c>
      <c r="L4" s="46">
        <v>0.98342584027135371</v>
      </c>
      <c r="N4" s="42"/>
      <c r="O4" s="43" t="s">
        <v>4844</v>
      </c>
      <c r="P4" s="45">
        <v>0.88143694110391602</v>
      </c>
      <c r="Q4" s="45">
        <v>0.95544249152019733</v>
      </c>
      <c r="R4" s="42"/>
      <c r="S4" s="43" t="s">
        <v>4844</v>
      </c>
      <c r="T4" s="46">
        <v>0.90942028985507251</v>
      </c>
      <c r="U4" s="46">
        <v>0.98342584027135371</v>
      </c>
    </row>
    <row r="5" spans="1:22" x14ac:dyDescent="0.3">
      <c r="A5" s="42"/>
      <c r="B5" s="43" t="s">
        <v>4845</v>
      </c>
      <c r="C5" s="44">
        <v>13125</v>
      </c>
      <c r="D5" s="44">
        <v>11201</v>
      </c>
      <c r="E5" s="45">
        <v>0.85340952380952384</v>
      </c>
      <c r="F5" s="44">
        <v>1151</v>
      </c>
      <c r="G5" s="45">
        <v>0.94110476190476189</v>
      </c>
      <c r="H5" s="44">
        <v>363</v>
      </c>
      <c r="I5" s="44">
        <v>297</v>
      </c>
      <c r="J5" s="44">
        <v>113</v>
      </c>
      <c r="K5" s="46">
        <v>0.88464761904761902</v>
      </c>
      <c r="L5" s="46">
        <v>0.97234285714285718</v>
      </c>
      <c r="N5" s="42"/>
      <c r="O5" s="43" t="s">
        <v>4845</v>
      </c>
      <c r="P5" s="45">
        <v>0.85340952380952384</v>
      </c>
      <c r="Q5" s="45">
        <v>0.94110476190476189</v>
      </c>
      <c r="R5" s="42"/>
      <c r="S5" s="43" t="s">
        <v>4845</v>
      </c>
      <c r="T5" s="46">
        <v>0.88464761904761902</v>
      </c>
      <c r="U5" s="46">
        <v>0.97234285714285718</v>
      </c>
    </row>
    <row r="6" spans="1:22" x14ac:dyDescent="0.3">
      <c r="A6" s="42"/>
      <c r="B6" s="43" t="s">
        <v>4846</v>
      </c>
      <c r="C6" s="44">
        <v>14451</v>
      </c>
      <c r="D6" s="44">
        <v>12289</v>
      </c>
      <c r="E6" s="47">
        <v>0.85039097640301708</v>
      </c>
      <c r="F6" s="48">
        <v>1264</v>
      </c>
      <c r="G6" s="47">
        <v>0.93785897169746035</v>
      </c>
      <c r="H6" s="49">
        <v>535</v>
      </c>
      <c r="I6" s="49">
        <v>269</v>
      </c>
      <c r="J6" s="49">
        <v>94</v>
      </c>
      <c r="K6" s="46">
        <v>0.87551034530482319</v>
      </c>
      <c r="L6" s="46">
        <v>0.96297834059926646</v>
      </c>
      <c r="N6" s="42"/>
      <c r="O6" s="43" t="s">
        <v>4846</v>
      </c>
      <c r="P6" s="47">
        <v>0.85039097640301708</v>
      </c>
      <c r="Q6" s="47">
        <v>0.93785897169746035</v>
      </c>
      <c r="R6" s="42"/>
      <c r="S6" s="43" t="s">
        <v>4846</v>
      </c>
      <c r="T6" s="46">
        <v>0.87551034530482319</v>
      </c>
      <c r="U6" s="46">
        <v>0.96297834059926646</v>
      </c>
    </row>
    <row r="7" spans="1:22" x14ac:dyDescent="0.3">
      <c r="A7" s="93">
        <v>2018</v>
      </c>
      <c r="B7" s="43" t="s">
        <v>4843</v>
      </c>
      <c r="C7" s="44">
        <v>12561</v>
      </c>
      <c r="D7" s="44">
        <v>10463</v>
      </c>
      <c r="E7" s="47">
        <v>0.83297508160178335</v>
      </c>
      <c r="F7" s="48">
        <v>1184</v>
      </c>
      <c r="G7" s="47">
        <v>0.92723509274739269</v>
      </c>
      <c r="H7" s="49">
        <v>456</v>
      </c>
      <c r="I7" s="49">
        <v>302</v>
      </c>
      <c r="J7" s="49">
        <v>156</v>
      </c>
      <c r="K7" s="46">
        <v>0.86943714672398698</v>
      </c>
      <c r="L7" s="46">
        <v>0.96369715786959642</v>
      </c>
      <c r="N7" s="93">
        <v>2018</v>
      </c>
      <c r="O7" s="43" t="s">
        <v>4843</v>
      </c>
      <c r="P7" s="47">
        <v>0.83297508160178335</v>
      </c>
      <c r="Q7" s="47">
        <v>0.92723509274739269</v>
      </c>
      <c r="R7" s="93">
        <v>2018</v>
      </c>
      <c r="S7" s="43" t="s">
        <v>4843</v>
      </c>
      <c r="T7" s="46">
        <v>0.86943714672398698</v>
      </c>
      <c r="U7" s="46">
        <v>0.96369715786959642</v>
      </c>
    </row>
    <row r="8" spans="1:22" x14ac:dyDescent="0.3">
      <c r="A8" s="92"/>
      <c r="B8" s="43" t="s">
        <v>4844</v>
      </c>
      <c r="C8" s="44">
        <v>13219</v>
      </c>
      <c r="D8" s="44">
        <v>11259</v>
      </c>
      <c r="E8" s="47">
        <v>0.85172857250926692</v>
      </c>
      <c r="F8" s="48">
        <v>1192</v>
      </c>
      <c r="G8" s="47">
        <v>0.9419018080036311</v>
      </c>
      <c r="H8" s="49">
        <v>273</v>
      </c>
      <c r="I8" s="49">
        <v>330</v>
      </c>
      <c r="J8" s="49">
        <v>165</v>
      </c>
      <c r="K8" s="46">
        <v>0.88917467281942664</v>
      </c>
      <c r="L8" s="46">
        <v>0.9793479083137907</v>
      </c>
      <c r="N8" s="92"/>
      <c r="O8" s="43" t="s">
        <v>4844</v>
      </c>
      <c r="P8" s="47">
        <v>0.85172857250926692</v>
      </c>
      <c r="Q8" s="47">
        <v>0.9419018080036311</v>
      </c>
      <c r="R8" s="92"/>
      <c r="S8" s="43" t="s">
        <v>4844</v>
      </c>
      <c r="T8" s="46">
        <v>0.88917467281942664</v>
      </c>
      <c r="U8" s="46">
        <v>0.9793479083137907</v>
      </c>
    </row>
  </sheetData>
  <mergeCells count="9">
    <mergeCell ref="A7:A8"/>
    <mergeCell ref="N3:N6"/>
    <mergeCell ref="N7:N8"/>
    <mergeCell ref="R3:R6"/>
    <mergeCell ref="R7:R8"/>
    <mergeCell ref="T1:U1"/>
    <mergeCell ref="A1:J1"/>
    <mergeCell ref="K1:L1"/>
    <mergeCell ref="A3:A6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showGridLines="0" workbookViewId="0"/>
  </sheetViews>
  <sheetFormatPr defaultColWidth="11.5546875" defaultRowHeight="21" customHeight="1" x14ac:dyDescent="0.3"/>
  <sheetData>
    <row r="1" spans="1:12" ht="22.8" x14ac:dyDescent="0.4">
      <c r="B1" s="27" t="s">
        <v>4812</v>
      </c>
      <c r="C1" s="22"/>
      <c r="D1" s="22"/>
      <c r="E1" s="22"/>
      <c r="F1" s="22"/>
      <c r="G1" s="22"/>
      <c r="H1" s="22"/>
      <c r="I1" s="22"/>
      <c r="J1" s="22"/>
      <c r="K1" s="22"/>
      <c r="L1" s="22"/>
    </row>
    <row r="2" spans="1:12" ht="37.5" customHeight="1" x14ac:dyDescent="0.3">
      <c r="K2" s="28" t="s">
        <v>4813</v>
      </c>
      <c r="L2" s="28"/>
    </row>
    <row r="3" spans="1:12" ht="27.45" customHeight="1" x14ac:dyDescent="0.3">
      <c r="A3" s="17" t="s">
        <v>4814</v>
      </c>
      <c r="B3" s="17" t="s">
        <v>4815</v>
      </c>
      <c r="C3" s="17" t="s">
        <v>3</v>
      </c>
      <c r="D3" s="17" t="s">
        <v>4</v>
      </c>
      <c r="E3" s="17" t="s">
        <v>5</v>
      </c>
      <c r="F3" s="17" t="s">
        <v>6</v>
      </c>
      <c r="G3" s="17" t="s">
        <v>7</v>
      </c>
      <c r="H3" s="17" t="s">
        <v>8</v>
      </c>
      <c r="I3" s="17" t="s">
        <v>9</v>
      </c>
      <c r="J3" s="17" t="s">
        <v>10</v>
      </c>
      <c r="K3" s="17" t="s">
        <v>5</v>
      </c>
      <c r="L3" s="17" t="s">
        <v>4816</v>
      </c>
    </row>
    <row r="4" spans="1:12" ht="14.4" x14ac:dyDescent="0.3">
      <c r="A4" s="29">
        <v>2017</v>
      </c>
      <c r="B4" s="19" t="s">
        <v>4817</v>
      </c>
      <c r="C4" s="20">
        <v>4817</v>
      </c>
      <c r="D4" s="20">
        <v>4167</v>
      </c>
      <c r="E4" s="18">
        <v>0.86506124143657881</v>
      </c>
      <c r="F4" s="20">
        <v>391</v>
      </c>
      <c r="G4" s="18">
        <v>0.94623209466472913</v>
      </c>
      <c r="H4" s="20">
        <v>109</v>
      </c>
      <c r="I4" s="20">
        <v>111</v>
      </c>
      <c r="J4" s="20">
        <v>39</v>
      </c>
      <c r="K4" s="18">
        <v>0.89286479537175911</v>
      </c>
      <c r="L4" s="18">
        <v>0.97450888681010295</v>
      </c>
    </row>
    <row r="5" spans="1:12" ht="14.4" x14ac:dyDescent="0.3">
      <c r="A5" s="29">
        <v>2017</v>
      </c>
      <c r="B5" s="19" t="s">
        <v>4818</v>
      </c>
      <c r="C5" s="20">
        <v>4366</v>
      </c>
      <c r="D5" s="20">
        <v>3748</v>
      </c>
      <c r="E5" s="18">
        <v>0.85845167201099404</v>
      </c>
      <c r="F5" s="20">
        <v>397</v>
      </c>
      <c r="G5" s="18">
        <v>0.94938158497480529</v>
      </c>
      <c r="H5" s="20">
        <v>91</v>
      </c>
      <c r="I5" s="20">
        <v>96</v>
      </c>
      <c r="J5" s="20">
        <v>34</v>
      </c>
      <c r="K5" s="18">
        <v>0.88479697828139758</v>
      </c>
      <c r="L5" s="18">
        <v>0.97629591039333163</v>
      </c>
    </row>
    <row r="6" spans="1:12" ht="14.4" x14ac:dyDescent="0.3">
      <c r="A6" s="29">
        <v>2017</v>
      </c>
      <c r="B6" s="19" t="s">
        <v>4819</v>
      </c>
      <c r="C6" s="20">
        <v>3942</v>
      </c>
      <c r="D6" s="20">
        <v>3286</v>
      </c>
      <c r="E6" s="18">
        <v>0.83358701166920346</v>
      </c>
      <c r="F6" s="20">
        <v>363</v>
      </c>
      <c r="G6" s="18">
        <v>0.92567224759005584</v>
      </c>
      <c r="H6" s="20">
        <v>163</v>
      </c>
      <c r="I6" s="20">
        <v>90</v>
      </c>
      <c r="J6" s="20">
        <v>40</v>
      </c>
      <c r="K6" s="18">
        <v>0.86201469045120671</v>
      </c>
      <c r="L6" s="18">
        <v>0.95273992461583068</v>
      </c>
    </row>
    <row r="7" spans="1:12" ht="14.4" x14ac:dyDescent="0.3">
      <c r="A7" s="29">
        <v>2017</v>
      </c>
      <c r="B7" s="19" t="s">
        <v>4820</v>
      </c>
      <c r="C7" s="20">
        <v>5604</v>
      </c>
      <c r="D7" s="20">
        <v>4814</v>
      </c>
      <c r="E7" s="18">
        <v>0.85902926481084951</v>
      </c>
      <c r="F7" s="20">
        <v>481</v>
      </c>
      <c r="G7" s="18">
        <v>0.94486081370449682</v>
      </c>
      <c r="H7" s="20">
        <v>167</v>
      </c>
      <c r="I7" s="20">
        <v>106</v>
      </c>
      <c r="J7" s="20">
        <v>36</v>
      </c>
      <c r="K7" s="18">
        <v>0.88136213841083855</v>
      </c>
      <c r="L7" s="18">
        <v>0.96647259586428413</v>
      </c>
    </row>
    <row r="8" spans="1:12" ht="14.4" x14ac:dyDescent="0.3">
      <c r="A8" s="29">
        <v>2017</v>
      </c>
      <c r="B8" s="19" t="s">
        <v>4821</v>
      </c>
      <c r="C8" s="20">
        <v>4357</v>
      </c>
      <c r="D8" s="20">
        <v>3711</v>
      </c>
      <c r="E8" s="18">
        <v>0.85173284369979341</v>
      </c>
      <c r="F8" s="20">
        <v>366</v>
      </c>
      <c r="G8" s="18">
        <v>0.93573559788845539</v>
      </c>
      <c r="H8" s="20">
        <v>165</v>
      </c>
      <c r="I8" s="20">
        <v>83</v>
      </c>
      <c r="J8" s="20">
        <v>32</v>
      </c>
      <c r="K8" s="18">
        <v>0.87482319660537489</v>
      </c>
      <c r="L8" s="18">
        <v>0.95743034055727549</v>
      </c>
    </row>
    <row r="9" spans="1:12" ht="14.4" x14ac:dyDescent="0.3">
      <c r="A9" s="29">
        <v>2017</v>
      </c>
      <c r="B9" s="19" t="s">
        <v>4822</v>
      </c>
      <c r="C9" s="20">
        <v>4490</v>
      </c>
      <c r="D9" s="20">
        <v>3764</v>
      </c>
      <c r="E9" s="18">
        <v>0.83830734966592435</v>
      </c>
      <c r="F9" s="20">
        <v>417</v>
      </c>
      <c r="G9" s="18">
        <v>0.93118040089086862</v>
      </c>
      <c r="H9" s="20">
        <v>203</v>
      </c>
      <c r="I9" s="20">
        <v>80</v>
      </c>
      <c r="J9" s="20">
        <v>26</v>
      </c>
      <c r="K9" s="18">
        <v>0.85857664233576647</v>
      </c>
      <c r="L9" s="18">
        <v>0.94882782959415179</v>
      </c>
    </row>
    <row r="10" spans="1:12" ht="14.4" x14ac:dyDescent="0.3">
      <c r="A10" s="29">
        <v>2018</v>
      </c>
      <c r="B10" s="19" t="s">
        <v>4823</v>
      </c>
      <c r="C10" s="20">
        <v>4699</v>
      </c>
      <c r="D10" s="20">
        <v>3875</v>
      </c>
      <c r="E10" s="18">
        <v>0.82464354117897409</v>
      </c>
      <c r="F10" s="20">
        <v>447</v>
      </c>
      <c r="G10" s="18">
        <v>0.91977016386465205</v>
      </c>
      <c r="H10" s="20">
        <v>212</v>
      </c>
      <c r="I10" s="20">
        <v>115</v>
      </c>
      <c r="J10" s="20">
        <v>50</v>
      </c>
      <c r="K10" s="18">
        <v>0.85465372739303047</v>
      </c>
      <c r="L10" s="18">
        <v>0.9481282114020062</v>
      </c>
    </row>
    <row r="11" spans="1:12" ht="14.4" x14ac:dyDescent="0.3">
      <c r="A11" s="29">
        <v>2018</v>
      </c>
      <c r="B11" s="19" t="s">
        <v>4824</v>
      </c>
      <c r="C11" s="20">
        <v>4119</v>
      </c>
      <c r="D11" s="20">
        <v>3460</v>
      </c>
      <c r="E11" s="18">
        <v>0.84000971109492595</v>
      </c>
      <c r="F11" s="20">
        <v>370</v>
      </c>
      <c r="G11" s="18">
        <v>0.92983733915999034</v>
      </c>
      <c r="H11" s="20">
        <v>132</v>
      </c>
      <c r="I11" s="20">
        <v>107</v>
      </c>
      <c r="J11" s="20">
        <v>50</v>
      </c>
      <c r="K11" s="18">
        <v>0.8732963149924281</v>
      </c>
      <c r="L11" s="18">
        <v>0.96325167037861914</v>
      </c>
    </row>
    <row r="12" spans="1:12" ht="14.4" x14ac:dyDescent="0.3">
      <c r="A12" s="29">
        <v>2018</v>
      </c>
      <c r="B12" s="19" t="s">
        <v>4825</v>
      </c>
      <c r="C12" s="20">
        <v>3743</v>
      </c>
      <c r="D12" s="20">
        <v>3128</v>
      </c>
      <c r="E12" s="18">
        <v>0.83569329414907823</v>
      </c>
      <c r="F12" s="20">
        <v>367</v>
      </c>
      <c r="G12" s="18">
        <v>0.93374298690889657</v>
      </c>
      <c r="H12" s="20">
        <v>112</v>
      </c>
      <c r="I12" s="20">
        <v>80</v>
      </c>
      <c r="J12" s="20">
        <v>56</v>
      </c>
      <c r="K12" s="18">
        <v>0.86720266149154424</v>
      </c>
      <c r="L12" s="18">
        <v>0.96543209876543212</v>
      </c>
    </row>
    <row r="13" spans="1:12" ht="14.4" x14ac:dyDescent="0.3">
      <c r="A13" s="29">
        <v>2018</v>
      </c>
      <c r="B13" s="19" t="s">
        <v>4826</v>
      </c>
      <c r="C13" s="20">
        <v>4163</v>
      </c>
      <c r="D13" s="20">
        <v>3481</v>
      </c>
      <c r="E13" s="18">
        <v>0.83617583473456647</v>
      </c>
      <c r="F13" s="20">
        <v>417</v>
      </c>
      <c r="G13" s="18">
        <v>0.93634398270478025</v>
      </c>
      <c r="H13" s="20">
        <v>106</v>
      </c>
      <c r="I13" s="20">
        <v>102</v>
      </c>
      <c r="J13" s="20">
        <v>57</v>
      </c>
      <c r="K13" s="18">
        <v>0.86938061938061939</v>
      </c>
      <c r="L13" s="18">
        <v>0.97044884304432666</v>
      </c>
    </row>
    <row r="14" spans="1:12" ht="14.4" x14ac:dyDescent="0.3">
      <c r="A14" s="29">
        <v>2018</v>
      </c>
      <c r="B14" s="19" t="s">
        <v>4827</v>
      </c>
      <c r="C14" s="20">
        <v>4733</v>
      </c>
      <c r="D14" s="20">
        <v>4136</v>
      </c>
      <c r="E14" s="18">
        <v>0.87386435664483419</v>
      </c>
      <c r="F14" s="20">
        <v>374</v>
      </c>
      <c r="G14" s="18">
        <v>0.9528840059159096</v>
      </c>
      <c r="H14" s="20">
        <v>76</v>
      </c>
      <c r="I14" s="20">
        <v>102</v>
      </c>
      <c r="J14" s="20">
        <v>45</v>
      </c>
      <c r="K14" s="18">
        <v>0.90187527256868738</v>
      </c>
      <c r="L14" s="18">
        <v>0.98195631528964866</v>
      </c>
    </row>
    <row r="15" spans="1:12" ht="14.4" x14ac:dyDescent="0.3">
      <c r="A15" s="29">
        <v>2018</v>
      </c>
      <c r="B15" s="19" t="s">
        <v>4828</v>
      </c>
      <c r="C15" s="20">
        <v>4323</v>
      </c>
      <c r="D15" s="20">
        <v>3642</v>
      </c>
      <c r="E15" s="18">
        <v>0.842470506592644</v>
      </c>
      <c r="F15" s="20">
        <v>401</v>
      </c>
      <c r="G15" s="18">
        <v>0.93523016423779781</v>
      </c>
      <c r="H15" s="20">
        <v>91</v>
      </c>
      <c r="I15" s="20">
        <v>126</v>
      </c>
      <c r="J15" s="20">
        <v>63</v>
      </c>
      <c r="K15" s="18">
        <v>0.88098693759071123</v>
      </c>
      <c r="L15" s="18">
        <v>0.97562282346638096</v>
      </c>
    </row>
  </sheetData>
  <mergeCells count="4">
    <mergeCell ref="B1:L1"/>
    <mergeCell ref="K2:L2"/>
    <mergeCell ref="A4:A9"/>
    <mergeCell ref="A10:A15"/>
  </mergeCells>
  <pageMargins left="0.5" right="0.5" top="0.75" bottom="0.75" header="0.3" footer="0.3"/>
  <pageSetup scale="9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Ship-To Fill Rate</vt:lpstr>
      <vt:lpstr>NSI Items</vt:lpstr>
      <vt:lpstr>Drop-Ship Items</vt:lpstr>
      <vt:lpstr>Item Detail</vt:lpstr>
      <vt:lpstr>ITem Impact Summary</vt:lpstr>
      <vt:lpstr>Quarterly Trend</vt:lpstr>
      <vt:lpstr>12-Month Rolling Fill Rate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Windows User</cp:lastModifiedBy>
  <dcterms:created xsi:type="dcterms:W3CDTF">2018-07-10T16:03:43Z</dcterms:created>
  <dcterms:modified xsi:type="dcterms:W3CDTF">2018-07-10T16:24:38Z</dcterms:modified>
</cp:coreProperties>
</file>