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3_ncr:1_{A6AB2E6F-CBDD-4A02-9627-52AB21C2429C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<sst xmlns="http://schemas.openxmlformats.org/spreadsheetml/2006/main" count="1982" uniqueCount="966">
  <si>
    <t>TRINITY - LOYOLA   Ship-To Fill Rate  -  Apr 2019 through Apr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</si>
  <si>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</si>
  <si>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</si>
  <si>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</si>
  <si>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</si>
  <si>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</si>
  <si>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</si>
  <si>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</si>
  <si>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</si>
  <si>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</si>
  <si>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</si>
  <si>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</si>
  <si>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</si>
  <si>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3186857</t>
  </si>
  <si>
    <t>Loy Ctr At Burr Ridg Care/Lab</t>
  </si>
  <si>
    <t>3168378</t>
  </si>
  <si>
    <t>Loy Ctr At LOC-Urology</t>
  </si>
  <si>
    <t>3186978</t>
  </si>
  <si>
    <t>Loy Ctr At River Forest-IMC/LB</t>
  </si>
  <si>
    <t>3186866</t>
  </si>
  <si>
    <t>Loy Ctr At Burr Ridg--Med Spec</t>
  </si>
  <si>
    <t>3187110</t>
  </si>
  <si>
    <t>Loy Ctr At OBTMC S260-Med Spc</t>
  </si>
  <si>
    <t>3123786</t>
  </si>
  <si>
    <t>Loy Ctr At Orland Park-Medical</t>
  </si>
  <si>
    <t>3287466</t>
  </si>
  <si>
    <t>Loy Ctr At LOC Womens Health</t>
  </si>
  <si>
    <t>3123772</t>
  </si>
  <si>
    <t>Loy Ctr At Nrth Rvrsde-Medical</t>
  </si>
  <si>
    <t>3187061</t>
  </si>
  <si>
    <t>Loy Ctr At Homer Glen-Primary</t>
  </si>
  <si>
    <t>3186851</t>
  </si>
  <si>
    <t>Loy Ctr At Burr Ridg-Ortho</t>
  </si>
  <si>
    <t>3123782</t>
  </si>
  <si>
    <t>Loy Ctr At Oak Park-North</t>
  </si>
  <si>
    <t>3123796</t>
  </si>
  <si>
    <t>Loy Ctr On Roosevelt-Dialysis</t>
  </si>
  <si>
    <t>3790545</t>
  </si>
  <si>
    <t>Loy Ctr At OBTMC S224-Prm Care Lab</t>
  </si>
  <si>
    <t>3274095</t>
  </si>
  <si>
    <t>Loy Ctr At LOC-Orthopedics</t>
  </si>
  <si>
    <t>3294632</t>
  </si>
  <si>
    <t>Loy Ctr At LOC-Pain Management</t>
  </si>
  <si>
    <t>3267777</t>
  </si>
  <si>
    <t>Loy Ctr At Palos -Day Hos</t>
  </si>
  <si>
    <t>3671942</t>
  </si>
  <si>
    <t>Loy Ctr At Nrth Rversde-Spec</t>
  </si>
  <si>
    <t>3186997</t>
  </si>
  <si>
    <t>Loy Ctr At La Grange Dermatology</t>
  </si>
  <si>
    <t>3186959</t>
  </si>
  <si>
    <t>Loy Ctr At Burr Ridg-Hema/Onc</t>
  </si>
  <si>
    <t>3187856</t>
  </si>
  <si>
    <t>Loy Ctr At LOC-ENT</t>
  </si>
  <si>
    <t>3186838</t>
  </si>
  <si>
    <t>Loy Ctr On Roosevelt-Family Med</t>
  </si>
  <si>
    <t>3123781</t>
  </si>
  <si>
    <t>Loy Ctr At MWCC- Day Hospital</t>
  </si>
  <si>
    <t>3123802</t>
  </si>
  <si>
    <t>Loy Ctr At Park Ridge - Primary Care</t>
  </si>
  <si>
    <t>3285613</t>
  </si>
  <si>
    <t>Loy Ctr At LOC-Surgery</t>
  </si>
  <si>
    <t>3287460</t>
  </si>
  <si>
    <t>Loy Ctr At LOC-Peds Oncology</t>
  </si>
  <si>
    <t>3705006</t>
  </si>
  <si>
    <t>Loy Ctr At Palos South Specialty</t>
  </si>
  <si>
    <t>3287454</t>
  </si>
  <si>
    <t>Loy Ctr At LOC-Peds</t>
  </si>
  <si>
    <t>3186969</t>
  </si>
  <si>
    <t>Loy Ctr At La Grange-FC Medical</t>
  </si>
  <si>
    <t>3168380</t>
  </si>
  <si>
    <t>Loy Ctr At LOC-Phlebotomy Lab</t>
  </si>
  <si>
    <t>3123799</t>
  </si>
  <si>
    <t>Loy Ctr At Elmwood Park-2nd</t>
  </si>
  <si>
    <t>3123783</t>
  </si>
  <si>
    <t>Loy Ctr At OBTMC S224-Prm Care</t>
  </si>
  <si>
    <t>3123776</t>
  </si>
  <si>
    <t>Loy Ctr At Elmhurst-South</t>
  </si>
  <si>
    <t>3198525</t>
  </si>
  <si>
    <t>Loy Ctr At LOC-Med Spec</t>
  </si>
  <si>
    <t>3187119</t>
  </si>
  <si>
    <t>Loy Ctr At OBTMC Rehab Therapy</t>
  </si>
  <si>
    <t>3187090</t>
  </si>
  <si>
    <t>Loy Ctr At Homer Glen-IMC</t>
  </si>
  <si>
    <t>3186952</t>
  </si>
  <si>
    <t>Loy Ctr At Burr Ridge-Womens H</t>
  </si>
  <si>
    <t>3186870</t>
  </si>
  <si>
    <t>Loy Ctr At Burr Ridg-PRM CR</t>
  </si>
  <si>
    <t>3705217</t>
  </si>
  <si>
    <t>Loy Ctr At Palos South - Primary</t>
  </si>
  <si>
    <t>3285607</t>
  </si>
  <si>
    <t>Loy Ctr At LOC-Opthalmology</t>
  </si>
  <si>
    <t>3123773</t>
  </si>
  <si>
    <t>Loy Ctr At GMH-POB T 201</t>
  </si>
  <si>
    <t>3187120</t>
  </si>
  <si>
    <t>Loy Ctr At OBTMC S260 Ortho</t>
  </si>
  <si>
    <t>3186994</t>
  </si>
  <si>
    <t>Loy Ctr At Park Ridg-Spec</t>
  </si>
  <si>
    <t>3287468</t>
  </si>
  <si>
    <t>Loy Ctr At LOC-Urogynecology</t>
  </si>
  <si>
    <t>3338362</t>
  </si>
  <si>
    <t>Loy Tr At MWCC-Onc Lab</t>
  </si>
  <si>
    <t>3168379</t>
  </si>
  <si>
    <t>Loy Ctr At LOC-Gen Med</t>
  </si>
  <si>
    <t>3187019</t>
  </si>
  <si>
    <t>Loy Ctr At Hckry Hills-Primary</t>
  </si>
  <si>
    <t>3664733</t>
  </si>
  <si>
    <t>Loy Ctr At OBTMC S224-Womens Health</t>
  </si>
  <si>
    <t>3678581</t>
  </si>
  <si>
    <t>Loy Ctr At GMH-POB St 607</t>
  </si>
  <si>
    <t>3294679</t>
  </si>
  <si>
    <t>Loy Ctr At LOC-Employee Health</t>
  </si>
  <si>
    <t>3187097</t>
  </si>
  <si>
    <t>Loy Ctr At Palos-Onc Lab</t>
  </si>
  <si>
    <t>3123800</t>
  </si>
  <si>
    <t>Loy Ctr At GMH-POB St 416</t>
  </si>
  <si>
    <t>3186853</t>
  </si>
  <si>
    <t>Loy Ctr At Burr Ridg-Radio</t>
  </si>
  <si>
    <t>3350646</t>
  </si>
  <si>
    <t>Loy Ctr At Burr Ridg Mamogrphy</t>
  </si>
  <si>
    <t>3123785</t>
  </si>
  <si>
    <t>Loy Ctr At OBTMC S224-Peds</t>
  </si>
  <si>
    <t>3123775</t>
  </si>
  <si>
    <t>Loy Ctr At Chicago</t>
  </si>
  <si>
    <t>3186947</t>
  </si>
  <si>
    <t>Loy Ctr At Burr Rid-Pharm</t>
  </si>
  <si>
    <t>3186968</t>
  </si>
  <si>
    <t>Loy Ctr At Burr Ridg-Lab</t>
  </si>
  <si>
    <t>3704994</t>
  </si>
  <si>
    <t>Loy Ctr At Elmhurst-Specialty</t>
  </si>
  <si>
    <t>3187049</t>
  </si>
  <si>
    <t>Loy Ctr At Hky Hills PCE Rehab</t>
  </si>
  <si>
    <t>3123791</t>
  </si>
  <si>
    <t>Loy Tr At Oak Park-South</t>
  </si>
  <si>
    <t>3258770</t>
  </si>
  <si>
    <t>Loy Ctr At LOC-Antcoag Clinic</t>
  </si>
  <si>
    <t>3187058</t>
  </si>
  <si>
    <t>Loy Ctr At Hky Hills-Specialty</t>
  </si>
  <si>
    <t>3705011</t>
  </si>
  <si>
    <t>Loy Ctr At Palos South RadOnc</t>
  </si>
  <si>
    <t>3238871</t>
  </si>
  <si>
    <t>Loy Ctr Hckry Hills-Infus Phar</t>
  </si>
  <si>
    <t>3671231</t>
  </si>
  <si>
    <t>Loy Ctr At LOC-Womens Imaging</t>
  </si>
  <si>
    <t>3187851</t>
  </si>
  <si>
    <t>Loy Ctr At LOC-Neurology</t>
  </si>
  <si>
    <t>3186955</t>
  </si>
  <si>
    <t>Loy Ctr At Burr Ridg- Cardio</t>
  </si>
  <si>
    <t>3123804</t>
  </si>
  <si>
    <t>Loy Ctr At Elmwood Prk-1st</t>
  </si>
  <si>
    <t>3501038</t>
  </si>
  <si>
    <t>Loy Ctr At GMH-POB St 210 CC 54603</t>
  </si>
  <si>
    <t>3123788</t>
  </si>
  <si>
    <t>Loy Ctr At OBTMC 1S260 Prim Care</t>
  </si>
  <si>
    <t>3186985</t>
  </si>
  <si>
    <t>Loy Ctr On Roosvlt-Occupa T</t>
  </si>
  <si>
    <t>3123801</t>
  </si>
  <si>
    <t>LoyCtr At GMH-Bariatric</t>
  </si>
  <si>
    <t>3187094</t>
  </si>
  <si>
    <t>Loy Ctr At Homer Glen-Therapy</t>
  </si>
  <si>
    <t>3396602</t>
  </si>
  <si>
    <t>Loy Ctr At River Forest- Ortho</t>
  </si>
  <si>
    <t>3123792</t>
  </si>
  <si>
    <t>Loy Ctr At GMH-POB St 414</t>
  </si>
  <si>
    <t>3187002</t>
  </si>
  <si>
    <t>Loy Ctr At MWCC-Pharm</t>
  </si>
  <si>
    <t>3186859</t>
  </si>
  <si>
    <t>Loy Ctr At Burr Ridg-Infusion</t>
  </si>
  <si>
    <t>3123795</t>
  </si>
  <si>
    <t>Loy Ctr At Elmhurst-Womens H</t>
  </si>
  <si>
    <t>3187073</t>
  </si>
  <si>
    <t>Loy Ctr At Homer Glen-Spc</t>
  </si>
  <si>
    <t>3705213</t>
  </si>
  <si>
    <t>Loy Ctr At Palos South - Neuro</t>
  </si>
  <si>
    <t>3186981</t>
  </si>
  <si>
    <t>Loy Ctr On Roosevlt-Physical T</t>
  </si>
  <si>
    <t>3174033</t>
  </si>
  <si>
    <t>Loy Ctr At Palos Commun-Pharm</t>
  </si>
  <si>
    <t>3186862</t>
  </si>
  <si>
    <t>Loy Ctr At Burr Ridg-Neuro</t>
  </si>
  <si>
    <t>3350610</t>
  </si>
  <si>
    <t>Loy Ctr Burr Ridg Rad Diag</t>
  </si>
  <si>
    <t>3679802</t>
  </si>
  <si>
    <t>Loy Ctr At Orland Park Derm</t>
  </si>
  <si>
    <t>3705007</t>
  </si>
  <si>
    <t>Loy Ctr At Palos South - Ortho</t>
  </si>
  <si>
    <t>3330799</t>
  </si>
  <si>
    <t>Loy Ctr At LOC-Audiology</t>
  </si>
  <si>
    <t>TRINITY - LOYOLA   NSI Items  -  Apr 2019 through Apr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</si>
  <si>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</si>
  <si>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</si>
  <si>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</si>
  <si>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</si>
  <si>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</si>
  <si>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</si>
  <si>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</si>
  <si>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</si>
  <si>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</si>
  <si>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</si>
  <si>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</si>
  <si>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</si>
  <si>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</si>
  <si>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</si>
  <si>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</si>
  <si>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</si>
  <si>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74942401</t>
  </si>
  <si>
    <t>SE</t>
  </si>
  <si>
    <t>1147143</t>
  </si>
  <si>
    <t>Denniston Dilator Pratt Set</t>
  </si>
  <si>
    <t>04/05/2019</t>
  </si>
  <si>
    <t>XD</t>
  </si>
  <si>
    <t>MEDGYN</t>
  </si>
  <si>
    <t>Oakbrook Terrace</t>
  </si>
  <si>
    <t xml:space="preserve">601813941   </t>
  </si>
  <si>
    <t>75420357</t>
  </si>
  <si>
    <t>1206930</t>
  </si>
  <si>
    <t>Bandage SpandaGrip LF Ntrl C</t>
  </si>
  <si>
    <t>04/19/2019</t>
  </si>
  <si>
    <t>MEDI-T</t>
  </si>
  <si>
    <t>74979125</t>
  </si>
  <si>
    <t>7984135</t>
  </si>
  <si>
    <t>Binder Abdominal 12"</t>
  </si>
  <si>
    <t>04/08/2019</t>
  </si>
  <si>
    <t>SMTNEP</t>
  </si>
  <si>
    <t>75318387</t>
  </si>
  <si>
    <t>2881040</t>
  </si>
  <si>
    <t>Forcep Kelly Straight Satin</t>
  </si>
  <si>
    <t>04/17/2019</t>
  </si>
  <si>
    <t>ALLEG</t>
  </si>
  <si>
    <t>75418569</t>
  </si>
  <si>
    <t>3293017</t>
  </si>
  <si>
    <t>Accomodator Insole Pair</t>
  </si>
  <si>
    <t>ALIMED</t>
  </si>
  <si>
    <t>Burr Ridge</t>
  </si>
  <si>
    <t xml:space="preserve">605277819   </t>
  </si>
  <si>
    <t>74746066</t>
  </si>
  <si>
    <t>1183821</t>
  </si>
  <si>
    <t>Patty Surgical Cotton Sterile</t>
  </si>
  <si>
    <t>04/02/2019</t>
  </si>
  <si>
    <t>CARCOR</t>
  </si>
  <si>
    <t>75000007</t>
  </si>
  <si>
    <t>1215521</t>
  </si>
  <si>
    <t>Daily Renewal Cream Hand</t>
  </si>
  <si>
    <t>HUNMED</t>
  </si>
  <si>
    <t>1337505</t>
  </si>
  <si>
    <t>Vial Clean f/ Transport</t>
  </si>
  <si>
    <t>WAVE</t>
  </si>
  <si>
    <t>75023285</t>
  </si>
  <si>
    <t>SO</t>
  </si>
  <si>
    <t>1114687</t>
  </si>
  <si>
    <t>Label:Do Not Refrigerate 500Rl</t>
  </si>
  <si>
    <t>04/09/2019</t>
  </si>
  <si>
    <t>HEALOG</t>
  </si>
  <si>
    <t>1210665</t>
  </si>
  <si>
    <t>Label Shared Specimen Adhesive</t>
  </si>
  <si>
    <t>TIMED</t>
  </si>
  <si>
    <t>Hickory Hills</t>
  </si>
  <si>
    <t xml:space="preserve">604572238   </t>
  </si>
  <si>
    <t>75270946</t>
  </si>
  <si>
    <t>1201442</t>
  </si>
  <si>
    <t>Scrub-Stat 2%</t>
  </si>
  <si>
    <t>04/16/2019</t>
  </si>
  <si>
    <t xml:space="preserve">601813944   </t>
  </si>
  <si>
    <t>75647011</t>
  </si>
  <si>
    <t>9870769</t>
  </si>
  <si>
    <t>Plastic Bactec Plus Aerob/F</t>
  </si>
  <si>
    <t>04/26/2019</t>
  </si>
  <si>
    <t>B-DMIC</t>
  </si>
  <si>
    <t>75667381</t>
  </si>
  <si>
    <t>1080812</t>
  </si>
  <si>
    <t>Tube False Bottom Threaded NS</t>
  </si>
  <si>
    <t>SARST</t>
  </si>
  <si>
    <t>75413917</t>
  </si>
  <si>
    <t>1328516</t>
  </si>
  <si>
    <t>Medium Transport C&amp;S Vials</t>
  </si>
  <si>
    <t>75487062</t>
  </si>
  <si>
    <t>04/23/2019</t>
  </si>
  <si>
    <t>Melrose Park</t>
  </si>
  <si>
    <t xml:space="preserve">601601665   </t>
  </si>
  <si>
    <t>74796314</t>
  </si>
  <si>
    <t>1319582</t>
  </si>
  <si>
    <t>Booklet Gallbladder Surgery</t>
  </si>
  <si>
    <t>KRAMES</t>
  </si>
  <si>
    <t>1223356</t>
  </si>
  <si>
    <t>Booklet Lapscp Hernia Rapair</t>
  </si>
  <si>
    <t>74971379</t>
  </si>
  <si>
    <t>1292448</t>
  </si>
  <si>
    <t>Booklet Educational GERD 16Pg</t>
  </si>
  <si>
    <t>1228084</t>
  </si>
  <si>
    <t>1292447</t>
  </si>
  <si>
    <t>Booklet Lprscpc Hernia Repair</t>
  </si>
  <si>
    <t>75356820</t>
  </si>
  <si>
    <t>6697539</t>
  </si>
  <si>
    <t>Sputum Collection Kit</t>
  </si>
  <si>
    <t>Elmhurst</t>
  </si>
  <si>
    <t xml:space="preserve">601262377   </t>
  </si>
  <si>
    <t>75439912</t>
  </si>
  <si>
    <t>1044030</t>
  </si>
  <si>
    <t>Adson Forcep w/Platform 1x2</t>
  </si>
  <si>
    <t>04/22/2019</t>
  </si>
  <si>
    <t>MISDFK</t>
  </si>
  <si>
    <t>Orland Park</t>
  </si>
  <si>
    <t xml:space="preserve">604679016   </t>
  </si>
  <si>
    <t>75632738</t>
  </si>
  <si>
    <t>1721460</t>
  </si>
  <si>
    <t>Grabbers For Mac-5000 Ecg</t>
  </si>
  <si>
    <t>04/25/2019</t>
  </si>
  <si>
    <t>VYAIRE</t>
  </si>
  <si>
    <t xml:space="preserve">601601612   </t>
  </si>
  <si>
    <t>74876219</t>
  </si>
  <si>
    <t>04/04/2019</t>
  </si>
  <si>
    <t>Homer Glen</t>
  </si>
  <si>
    <t xml:space="preserve">604916200   </t>
  </si>
  <si>
    <t>75190061</t>
  </si>
  <si>
    <t>8575134</t>
  </si>
  <si>
    <t>Urethral Catheterization Tray</t>
  </si>
  <si>
    <t>04/12/2019</t>
  </si>
  <si>
    <t>WELCON</t>
  </si>
  <si>
    <t xml:space="preserve">604624600   </t>
  </si>
  <si>
    <t>75558066</t>
  </si>
  <si>
    <t>6545033</t>
  </si>
  <si>
    <t>Umbilical Tape Cotton</t>
  </si>
  <si>
    <t>04/24/2019</t>
  </si>
  <si>
    <t>ETHICO</t>
  </si>
  <si>
    <t>75659252</t>
  </si>
  <si>
    <t>6720177</t>
  </si>
  <si>
    <t>Connex CSM BP Nonin SpO2</t>
  </si>
  <si>
    <t>WELCH</t>
  </si>
  <si>
    <t>North Riverside</t>
  </si>
  <si>
    <t xml:space="preserve">605461470   </t>
  </si>
  <si>
    <t>74906653</t>
  </si>
  <si>
    <t>6785384</t>
  </si>
  <si>
    <t>Radius Loop Electrode</t>
  </si>
  <si>
    <t>COOPSR</t>
  </si>
  <si>
    <t>TRINITY - LOYOLA   Drop-Ship Items  -  Apr 2019 through Apr 2019</t>
  </si>
  <si>
    <t>74994211</t>
  </si>
  <si>
    <t>1322307</t>
  </si>
  <si>
    <t>272 Basic Stool</t>
  </si>
  <si>
    <t>D</t>
  </si>
  <si>
    <t>MIDMAK</t>
  </si>
  <si>
    <t>75147021</t>
  </si>
  <si>
    <t>1322346</t>
  </si>
  <si>
    <t>273 Basic Stool w/ Back</t>
  </si>
  <si>
    <t>04/11/2019</t>
  </si>
  <si>
    <t>75447422</t>
  </si>
  <si>
    <t>1216515</t>
  </si>
  <si>
    <t>Bag Biohazard Spec Frozen 2mil</t>
  </si>
  <si>
    <t>MINGRI</t>
  </si>
  <si>
    <t>75471560</t>
  </si>
  <si>
    <t>1319966</t>
  </si>
  <si>
    <t>ID NOW Strep A 2 Controls</t>
  </si>
  <si>
    <t>ALEREI</t>
  </si>
  <si>
    <t>74706013</t>
  </si>
  <si>
    <t>5660543</t>
  </si>
  <si>
    <t>Stand Mobile ProBP 2400</t>
  </si>
  <si>
    <t>04/01/2019</t>
  </si>
  <si>
    <t>75070964</t>
  </si>
  <si>
    <t>1346492</t>
  </si>
  <si>
    <t>Print Paper F/Mitsubishi</t>
  </si>
  <si>
    <t>04/10/2019</t>
  </si>
  <si>
    <t>SOUIMA</t>
  </si>
  <si>
    <t xml:space="preserve">601813938   </t>
  </si>
  <si>
    <t>74768578</t>
  </si>
  <si>
    <t>9050345</t>
  </si>
  <si>
    <t>Cup 10oz Foam Dart</t>
  </si>
  <si>
    <t>ODEPOT</t>
  </si>
  <si>
    <t>74729592</t>
  </si>
  <si>
    <t>75058577</t>
  </si>
  <si>
    <t>1291854</t>
  </si>
  <si>
    <t>Strips Packing Gauze Plain</t>
  </si>
  <si>
    <t>MEDLIN</t>
  </si>
  <si>
    <t>75381741</t>
  </si>
  <si>
    <t>04/18/2019</t>
  </si>
  <si>
    <t>1237510</t>
  </si>
  <si>
    <t>Cannula High Flow Adult</t>
  </si>
  <si>
    <t>SALTE</t>
  </si>
  <si>
    <t>75604881</t>
  </si>
  <si>
    <t>1279110</t>
  </si>
  <si>
    <t>Humipak Self Seal Pouch</t>
  </si>
  <si>
    <t>HEALMK</t>
  </si>
  <si>
    <t>74743535</t>
  </si>
  <si>
    <t>1174023</t>
  </si>
  <si>
    <t>Needle Huber Plus Sfty Y Site</t>
  </si>
  <si>
    <t>BARDAC</t>
  </si>
  <si>
    <t>75275291</t>
  </si>
  <si>
    <t>75542038</t>
  </si>
  <si>
    <t>1245344</t>
  </si>
  <si>
    <t>Bactec Lytic 10/Anaerobic</t>
  </si>
  <si>
    <t>74690012</t>
  </si>
  <si>
    <t>8611263</t>
  </si>
  <si>
    <t>AC-T Control Plus 5 Diff</t>
  </si>
  <si>
    <t>SKFDIA</t>
  </si>
  <si>
    <t>River Forest</t>
  </si>
  <si>
    <t xml:space="preserve">603051133   </t>
  </si>
  <si>
    <t>74690220</t>
  </si>
  <si>
    <t>74844225</t>
  </si>
  <si>
    <t>1198995</t>
  </si>
  <si>
    <t>Cuff BP Dura-Cuf Large/Long</t>
  </si>
  <si>
    <t>04/03/2019</t>
  </si>
  <si>
    <t>MARQ</t>
  </si>
  <si>
    <t>75351412</t>
  </si>
  <si>
    <t>1147217</t>
  </si>
  <si>
    <t>Needle Extender Sterile</t>
  </si>
  <si>
    <t>75625731</t>
  </si>
  <si>
    <t>1279109</t>
  </si>
  <si>
    <t>74706696</t>
  </si>
  <si>
    <t>1278268</t>
  </si>
  <si>
    <t>DCA VANTAGE STARTER KIT PROMOT</t>
  </si>
  <si>
    <t>AMES</t>
  </si>
  <si>
    <t>74713810</t>
  </si>
  <si>
    <t>6070052</t>
  </si>
  <si>
    <t>ID NOW Instrument</t>
  </si>
  <si>
    <t>1319612</t>
  </si>
  <si>
    <t>ID NOW Printer</t>
  </si>
  <si>
    <t>1319608</t>
  </si>
  <si>
    <t>ID NOW Barcode Scanner</t>
  </si>
  <si>
    <t>74941383</t>
  </si>
  <si>
    <t>9026856</t>
  </si>
  <si>
    <t>Eye Wash Ophthalmic Solution</t>
  </si>
  <si>
    <t>75432871</t>
  </si>
  <si>
    <t xml:space="preserve">601534046   </t>
  </si>
  <si>
    <t>74717349</t>
  </si>
  <si>
    <t>1246704</t>
  </si>
  <si>
    <t>SwabPack Swab 25pc</t>
  </si>
  <si>
    <t>ICU</t>
  </si>
  <si>
    <t>74875133</t>
  </si>
  <si>
    <t>7116803</t>
  </si>
  <si>
    <t>Coolspot II w/Floorstand</t>
  </si>
  <si>
    <t>BURTON</t>
  </si>
  <si>
    <t>75617913</t>
  </si>
  <si>
    <t>1098625</t>
  </si>
  <si>
    <t>Needle Holder Mayo Hegar</t>
  </si>
  <si>
    <t>BRSURG</t>
  </si>
  <si>
    <t>74897893</t>
  </si>
  <si>
    <t>1082467</t>
  </si>
  <si>
    <t>Scale Digital Hand Rail</t>
  </si>
  <si>
    <t>SECA</t>
  </si>
  <si>
    <t>75187646</t>
  </si>
  <si>
    <t>1272537</t>
  </si>
  <si>
    <t>SST Liner</t>
  </si>
  <si>
    <t>74688935</t>
  </si>
  <si>
    <t>75432663</t>
  </si>
  <si>
    <t>75101584</t>
  </si>
  <si>
    <t>1244775</t>
  </si>
  <si>
    <t>Test Nasal Smell Fisher</t>
  </si>
  <si>
    <t>FISHER</t>
  </si>
  <si>
    <t>75393678</t>
  </si>
  <si>
    <t>74924995</t>
  </si>
  <si>
    <t>9023302</t>
  </si>
  <si>
    <t>RUBBERBAND,BRITES,ALLIANC</t>
  </si>
  <si>
    <t>75659309</t>
  </si>
  <si>
    <t xml:space="preserve">604624685   </t>
  </si>
  <si>
    <t>74689916</t>
  </si>
  <si>
    <t>TRINITY - LOYOLA   Item Detail  -  Apr 2019 through Apr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</si>
  <si>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</si>
  <si>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</si>
  <si>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</si>
  <si>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</si>
  <si>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</si>
  <si>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</si>
  <si>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</si>
  <si>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</si>
  <si>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</si>
  <si>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2881753</t>
  </si>
  <si>
    <t>SP Cntnr Formaln 10%Nbf Prefld</t>
  </si>
  <si>
    <t xml:space="preserve">30mL        </t>
  </si>
  <si>
    <t xml:space="preserve">50/Ca   </t>
  </si>
  <si>
    <t>C4320-30B</t>
  </si>
  <si>
    <t>2881718</t>
  </si>
  <si>
    <t>Thermometer Glycol W/Alrm Dgtl</t>
  </si>
  <si>
    <t xml:space="preserve">Digital     </t>
  </si>
  <si>
    <t xml:space="preserve">Ea      </t>
  </si>
  <si>
    <t>CH2960-4</t>
  </si>
  <si>
    <t>6430062</t>
  </si>
  <si>
    <t xml:space="preserve">Angel Soft Facial Tissue      </t>
  </si>
  <si>
    <t xml:space="preserve">            </t>
  </si>
  <si>
    <t xml:space="preserve">100/Bx  </t>
  </si>
  <si>
    <t>GEOPAC</t>
  </si>
  <si>
    <t>48580</t>
  </si>
  <si>
    <t xml:space="preserve">AC-T Control Plus 5 Diff      </t>
  </si>
  <si>
    <t xml:space="preserve">Tri-Lvl     </t>
  </si>
  <si>
    <t>7547198</t>
  </si>
  <si>
    <t xml:space="preserve">Needle Huber Plus Sfty Y Site </t>
  </si>
  <si>
    <t xml:space="preserve">20gx1"      </t>
  </si>
  <si>
    <t xml:space="preserve">25/Ca   </t>
  </si>
  <si>
    <t>012001NY</t>
  </si>
  <si>
    <t xml:space="preserve">Connex CSM BP Nonin SpO2      </t>
  </si>
  <si>
    <t>71WX-B</t>
  </si>
  <si>
    <t>1116322</t>
  </si>
  <si>
    <t xml:space="preserve">Transport Vial Universal      </t>
  </si>
  <si>
    <t xml:space="preserve">3mL         </t>
  </si>
  <si>
    <t xml:space="preserve">50/Pk   </t>
  </si>
  <si>
    <t>220220</t>
  </si>
  <si>
    <t>2882211</t>
  </si>
  <si>
    <t xml:space="preserve">Gown Procedure Ns Blu Xl      </t>
  </si>
  <si>
    <t xml:space="preserve">XL          </t>
  </si>
  <si>
    <t xml:space="preserve">10/Pk   </t>
  </si>
  <si>
    <t>3201PG</t>
  </si>
  <si>
    <t xml:space="preserve">Vial Clean f/ Transport       </t>
  </si>
  <si>
    <t xml:space="preserve">100/Ca  </t>
  </si>
  <si>
    <t>310</t>
  </si>
  <si>
    <t xml:space="preserve">Booklet Lapscp Hernia Rapair  </t>
  </si>
  <si>
    <t>12101</t>
  </si>
  <si>
    <t xml:space="preserve">Strips Packing Gauze Plain    </t>
  </si>
  <si>
    <t xml:space="preserve">2"x5yds     </t>
  </si>
  <si>
    <t xml:space="preserve">12/Ca   </t>
  </si>
  <si>
    <t>NON255025</t>
  </si>
  <si>
    <t xml:space="preserve">272 Basic Stool               </t>
  </si>
  <si>
    <t xml:space="preserve">Linen       </t>
  </si>
  <si>
    <t>272-001-856</t>
  </si>
  <si>
    <t xml:space="preserve">Test Nasal Smell Fisher       </t>
  </si>
  <si>
    <t>NC0239135</t>
  </si>
  <si>
    <t xml:space="preserve">Binder Abdominal 12"          </t>
  </si>
  <si>
    <t>79-89328</t>
  </si>
  <si>
    <t>1184199</t>
  </si>
  <si>
    <t xml:space="preserve">Piccolo Chem+Control LPD      </t>
  </si>
  <si>
    <t xml:space="preserve">Kit     </t>
  </si>
  <si>
    <t>ABBCON</t>
  </si>
  <si>
    <t>07P0401</t>
  </si>
  <si>
    <t>5841378</t>
  </si>
  <si>
    <t xml:space="preserve">Gown Chemo Poly-Coated Blue   </t>
  </si>
  <si>
    <t xml:space="preserve">Uni         </t>
  </si>
  <si>
    <t>8200CG</t>
  </si>
  <si>
    <t xml:space="preserve">ID NOW Strep A 2 Controls     </t>
  </si>
  <si>
    <t xml:space="preserve">Pos/Neg     </t>
  </si>
  <si>
    <t>734-080</t>
  </si>
  <si>
    <t xml:space="preserve">273 Basic Stool w/ Back       </t>
  </si>
  <si>
    <t>273-001-856</t>
  </si>
  <si>
    <t>2730040</t>
  </si>
  <si>
    <t>Biogel Neoderm Glove PF LF Stl</t>
  </si>
  <si>
    <t xml:space="preserve">Size 8.5    </t>
  </si>
  <si>
    <t xml:space="preserve">50/Bx   </t>
  </si>
  <si>
    <t>ABCO</t>
  </si>
  <si>
    <t>42985</t>
  </si>
  <si>
    <t>8310075</t>
  </si>
  <si>
    <t xml:space="preserve">Aloetouch PF Nitril Glove     </t>
  </si>
  <si>
    <t xml:space="preserve">12"Med      </t>
  </si>
  <si>
    <t>MDS195185</t>
  </si>
  <si>
    <t>7714339</t>
  </si>
  <si>
    <t>Needle Monoject Hypo "A" Bevel</t>
  </si>
  <si>
    <t xml:space="preserve">27Gx1.5"    </t>
  </si>
  <si>
    <t>CARDKN</t>
  </si>
  <si>
    <t>1188827112</t>
  </si>
  <si>
    <t>2882013</t>
  </si>
  <si>
    <t xml:space="preserve">Tray Dresschange Central Line </t>
  </si>
  <si>
    <t xml:space="preserve">30/Ca   </t>
  </si>
  <si>
    <t>03-0800</t>
  </si>
  <si>
    <t xml:space="preserve">Booklet Gallbladder Surgery   </t>
  </si>
  <si>
    <t xml:space="preserve">Spanish     </t>
  </si>
  <si>
    <t>12070</t>
  </si>
  <si>
    <t xml:space="preserve">Daily Renewal Cream Hand      </t>
  </si>
  <si>
    <t xml:space="preserve">2.5oz/Tb    </t>
  </si>
  <si>
    <t>6000032</t>
  </si>
  <si>
    <t>EXTND WARNTY</t>
  </si>
  <si>
    <t xml:space="preserve">1/Kt    </t>
  </si>
  <si>
    <t>STARTA1C</t>
  </si>
  <si>
    <t xml:space="preserve">Print Paper F/Mitsubishi      </t>
  </si>
  <si>
    <t xml:space="preserve">90/Bx   </t>
  </si>
  <si>
    <t>CK900L4P</t>
  </si>
  <si>
    <t xml:space="preserve">Grabbers For Mac-5000 Ecg     </t>
  </si>
  <si>
    <t xml:space="preserve">EA      </t>
  </si>
  <si>
    <t>900178-003</t>
  </si>
  <si>
    <t>1046301</t>
  </si>
  <si>
    <t>Medi-Trace 855 Electrodes Foam</t>
  </si>
  <si>
    <t xml:space="preserve">600/Ca  </t>
  </si>
  <si>
    <t>22855-</t>
  </si>
  <si>
    <t xml:space="preserve">ID NOW Instrument             </t>
  </si>
  <si>
    <t>NAT-024</t>
  </si>
  <si>
    <t>8030012</t>
  </si>
  <si>
    <t xml:space="preserve">Crutches Alum 5'2"-5'10"      </t>
  </si>
  <si>
    <t xml:space="preserve">Adult       </t>
  </si>
  <si>
    <t xml:space="preserve">1Pr/Bx  </t>
  </si>
  <si>
    <t>MEDDEP</t>
  </si>
  <si>
    <t>10430-8</t>
  </si>
  <si>
    <t>4593636</t>
  </si>
  <si>
    <t xml:space="preserve">Suretemp Plus Oral Probe      </t>
  </si>
  <si>
    <t xml:space="preserve">4' Cord     </t>
  </si>
  <si>
    <t>02893-000</t>
  </si>
  <si>
    <t>2880578</t>
  </si>
  <si>
    <t>Lbcoat Kn Lgth Fldrst Teal Dsp</t>
  </si>
  <si>
    <t xml:space="preserve">M           </t>
  </si>
  <si>
    <t>C3660TEM</t>
  </si>
  <si>
    <t>3682118</t>
  </si>
  <si>
    <t xml:space="preserve">Sticker Hot Wheels            </t>
  </si>
  <si>
    <t>Asst 2.5x2.5</t>
  </si>
  <si>
    <t xml:space="preserve">100/Rl  </t>
  </si>
  <si>
    <t>SHERMN</t>
  </si>
  <si>
    <t>PS612</t>
  </si>
  <si>
    <t>5550129</t>
  </si>
  <si>
    <t xml:space="preserve">Bandage Elastic Beige         </t>
  </si>
  <si>
    <t xml:space="preserve">4"x5 yds    </t>
  </si>
  <si>
    <t xml:space="preserve">10/Bx   </t>
  </si>
  <si>
    <t>SMINEP</t>
  </si>
  <si>
    <t>1037043</t>
  </si>
  <si>
    <t>5820244</t>
  </si>
  <si>
    <t xml:space="preserve">ISOGown,THUMBLOOP,CPE,BLUE,XL </t>
  </si>
  <si>
    <t xml:space="preserve">75/Ca   </t>
  </si>
  <si>
    <t>CRI5001</t>
  </si>
  <si>
    <t xml:space="preserve">Coolspot II w/Floorstand      </t>
  </si>
  <si>
    <t xml:space="preserve">3 Parts     </t>
  </si>
  <si>
    <t>CS316FL</t>
  </si>
  <si>
    <t xml:space="preserve">Booklet Lprscpc Hernia Repair </t>
  </si>
  <si>
    <t>12158</t>
  </si>
  <si>
    <t>6329516</t>
  </si>
  <si>
    <t xml:space="preserve">Q-Trace Electrode Tabs        </t>
  </si>
  <si>
    <t xml:space="preserve">5400        </t>
  </si>
  <si>
    <t xml:space="preserve">100/Pk  </t>
  </si>
  <si>
    <t>31433538-</t>
  </si>
  <si>
    <t xml:space="preserve">Forcep Kelly Straight Satin   </t>
  </si>
  <si>
    <t xml:space="preserve">5.5"        </t>
  </si>
  <si>
    <t>SSI-0013</t>
  </si>
  <si>
    <t>7775068</t>
  </si>
  <si>
    <t xml:space="preserve">Reston Self-Adhering Foam Pad </t>
  </si>
  <si>
    <t xml:space="preserve">Medium Supp </t>
  </si>
  <si>
    <t xml:space="preserve">10/Pkg  </t>
  </si>
  <si>
    <t>3MMED</t>
  </si>
  <si>
    <t>1560M</t>
  </si>
  <si>
    <t xml:space="preserve">Eye Wash Ophthalmic Solution  </t>
  </si>
  <si>
    <t xml:space="preserve">4oz         </t>
  </si>
  <si>
    <t xml:space="preserve">Pk      </t>
  </si>
  <si>
    <t>451620</t>
  </si>
  <si>
    <t xml:space="preserve">Plastic Bactec Plus Aerob/F   </t>
  </si>
  <si>
    <t xml:space="preserve">Bottle      </t>
  </si>
  <si>
    <t>442023</t>
  </si>
  <si>
    <t>2580107</t>
  </si>
  <si>
    <t xml:space="preserve">Sodium Chloride Inj 250ML     </t>
  </si>
  <si>
    <t xml:space="preserve">0.9%        </t>
  </si>
  <si>
    <t xml:space="preserve">24/Ca   </t>
  </si>
  <si>
    <t>ABBHOS</t>
  </si>
  <si>
    <t>0798325</t>
  </si>
  <si>
    <t xml:space="preserve">Cannula High Flow Adult       </t>
  </si>
  <si>
    <t xml:space="preserve">6-15L 7ft   </t>
  </si>
  <si>
    <t>1600HF-7-25</t>
  </si>
  <si>
    <t xml:space="preserve">1-5/8"x3/8" </t>
  </si>
  <si>
    <t xml:space="preserve">1000/Pk </t>
  </si>
  <si>
    <t>2098</t>
  </si>
  <si>
    <t>1202923</t>
  </si>
  <si>
    <t xml:space="preserve">Pulmo-Aide Nebulizer          </t>
  </si>
  <si>
    <t>5650D</t>
  </si>
  <si>
    <t xml:space="preserve">Tube False Bottom Threaded NS </t>
  </si>
  <si>
    <t xml:space="preserve">5ml         </t>
  </si>
  <si>
    <t xml:space="preserve">10x100  </t>
  </si>
  <si>
    <t>60.611.310</t>
  </si>
  <si>
    <t xml:space="preserve">Adson Forcep w/Platform 1x2   </t>
  </si>
  <si>
    <t xml:space="preserve">3-1/2"      </t>
  </si>
  <si>
    <t>50-3049</t>
  </si>
  <si>
    <t xml:space="preserve">ID NOW Barcode Scanner        </t>
  </si>
  <si>
    <t>OPR2001ZWU12</t>
  </si>
  <si>
    <t xml:space="preserve">Stand Mobile ProBP 2400       </t>
  </si>
  <si>
    <t>2400-MS</t>
  </si>
  <si>
    <t>6543367</t>
  </si>
  <si>
    <t xml:space="preserve">Suture Pds Ii Mono Ud P3      </t>
  </si>
  <si>
    <t xml:space="preserve">4-0 18"     </t>
  </si>
  <si>
    <t xml:space="preserve">12/Bx   </t>
  </si>
  <si>
    <t>Z494G</t>
  </si>
  <si>
    <t xml:space="preserve">ID NOW Printer                </t>
  </si>
  <si>
    <t>ALEREIPRINT</t>
  </si>
  <si>
    <t>7772083</t>
  </si>
  <si>
    <t xml:space="preserve">Coban Wrap Self Adhere        </t>
  </si>
  <si>
    <t xml:space="preserve">1"          </t>
  </si>
  <si>
    <t xml:space="preserve">5/Pk    </t>
  </si>
  <si>
    <t>1581</t>
  </si>
  <si>
    <t xml:space="preserve">Humipak Self Seal Pouch       </t>
  </si>
  <si>
    <t xml:space="preserve">16.5 x 26.5 </t>
  </si>
  <si>
    <t xml:space="preserve">25/Pk   </t>
  </si>
  <si>
    <t>HPSS4267</t>
  </si>
  <si>
    <t xml:space="preserve">SwabPack Swab 25pc            </t>
  </si>
  <si>
    <t xml:space="preserve">2400/Ca </t>
  </si>
  <si>
    <t>SCXT3-2400</t>
  </si>
  <si>
    <t xml:space="preserve">Scrub-Stat 2%                 </t>
  </si>
  <si>
    <t xml:space="preserve">1000mL      </t>
  </si>
  <si>
    <t xml:space="preserve">10/Ca   </t>
  </si>
  <si>
    <t>6062042</t>
  </si>
  <si>
    <t xml:space="preserve">Scale Digital Hand Rail       </t>
  </si>
  <si>
    <t xml:space="preserve">800Lb Cap   </t>
  </si>
  <si>
    <t>6441321108</t>
  </si>
  <si>
    <t>6665324</t>
  </si>
  <si>
    <t xml:space="preserve">ChemoPlus Gowns Blue          </t>
  </si>
  <si>
    <t xml:space="preserve">XLarge      </t>
  </si>
  <si>
    <t>CT5101</t>
  </si>
  <si>
    <t>1238933</t>
  </si>
  <si>
    <t xml:space="preserve">Bag Blue Linen Printed 1.3ML  </t>
  </si>
  <si>
    <t xml:space="preserve">37X50       </t>
  </si>
  <si>
    <t xml:space="preserve">150/Ca  </t>
  </si>
  <si>
    <t>HERBAG</t>
  </si>
  <si>
    <t>A7450PX</t>
  </si>
  <si>
    <t>5824550</t>
  </si>
  <si>
    <t xml:space="preserve">Protexis Neoprene Glove PF    </t>
  </si>
  <si>
    <t xml:space="preserve">Sz 6 Brown  </t>
  </si>
  <si>
    <t>2D73DP60</t>
  </si>
  <si>
    <t xml:space="preserve">Denniston Dilator Pratt Set   </t>
  </si>
  <si>
    <t xml:space="preserve">Plastic     </t>
  </si>
  <si>
    <t xml:space="preserve">5/St    </t>
  </si>
  <si>
    <t>030890</t>
  </si>
  <si>
    <t xml:space="preserve">Fl Pink     </t>
  </si>
  <si>
    <t xml:space="preserve">1000/Rl </t>
  </si>
  <si>
    <t>59704084</t>
  </si>
  <si>
    <t>6545192</t>
  </si>
  <si>
    <t xml:space="preserve">Suture Pds Ii Mono Ud PS2     </t>
  </si>
  <si>
    <t>Z496G</t>
  </si>
  <si>
    <t xml:space="preserve">Umbilical Tape Cotton         </t>
  </si>
  <si>
    <t xml:space="preserve">1/8"x30"    </t>
  </si>
  <si>
    <t xml:space="preserve">24/Bx   </t>
  </si>
  <si>
    <t>U11T</t>
  </si>
  <si>
    <t xml:space="preserve">Booklet Educational GERD 16Pg </t>
  </si>
  <si>
    <t>12079</t>
  </si>
  <si>
    <t xml:space="preserve">25.5x30     </t>
  </si>
  <si>
    <t>HPSS6577</t>
  </si>
  <si>
    <t xml:space="preserve">Radius Loop Electrode         </t>
  </si>
  <si>
    <t xml:space="preserve">1x1cm       </t>
  </si>
  <si>
    <t>R2010</t>
  </si>
  <si>
    <t>5823089</t>
  </si>
  <si>
    <t>SP Cntner Formalin 10%Buffered</t>
  </si>
  <si>
    <t xml:space="preserve">20ML        </t>
  </si>
  <si>
    <t xml:space="preserve">192/Ca  </t>
  </si>
  <si>
    <t>C4320-10H</t>
  </si>
  <si>
    <t xml:space="preserve">Cuff BP Dura-Cuf Large/Long   </t>
  </si>
  <si>
    <t xml:space="preserve">Wine        </t>
  </si>
  <si>
    <t xml:space="preserve">5/Bx    </t>
  </si>
  <si>
    <t>DUR-A3-2A-L</t>
  </si>
  <si>
    <t>9870313</t>
  </si>
  <si>
    <t xml:space="preserve">Spinal Needles                </t>
  </si>
  <si>
    <t xml:space="preserve">22gx3-1/2"  </t>
  </si>
  <si>
    <t xml:space="preserve">25/Bx   </t>
  </si>
  <si>
    <t>BD</t>
  </si>
  <si>
    <t>405181</t>
  </si>
  <si>
    <t>1003799</t>
  </si>
  <si>
    <t xml:space="preserve">Splinter Forcep 3.5"          </t>
  </si>
  <si>
    <t xml:space="preserve">Standard    </t>
  </si>
  <si>
    <t>JINSTR</t>
  </si>
  <si>
    <t>100-3799</t>
  </si>
  <si>
    <t>1233986</t>
  </si>
  <si>
    <t xml:space="preserve">Stand Monitor Connex Spot     </t>
  </si>
  <si>
    <t xml:space="preserve">Classic     </t>
  </si>
  <si>
    <t>7000-MS3</t>
  </si>
  <si>
    <t>8230174</t>
  </si>
  <si>
    <t xml:space="preserve">Bag Labguard Biohazard        </t>
  </si>
  <si>
    <t xml:space="preserve">12X15       </t>
  </si>
  <si>
    <t xml:space="preserve">25/Bg   </t>
  </si>
  <si>
    <t>SBL2X1215B</t>
  </si>
  <si>
    <t>6780366</t>
  </si>
  <si>
    <t xml:space="preserve">Adhesive Bandage Woven        </t>
  </si>
  <si>
    <t xml:space="preserve">3/4x3       </t>
  </si>
  <si>
    <t>NON25650</t>
  </si>
  <si>
    <t>1137552</t>
  </si>
  <si>
    <t xml:space="preserve">Vial Adapter MDV Access Spike </t>
  </si>
  <si>
    <t xml:space="preserve">w/Clave 5mL </t>
  </si>
  <si>
    <t>CH-62</t>
  </si>
  <si>
    <t>8310992</t>
  </si>
  <si>
    <t xml:space="preserve">Applicator Cotton Tip Sterile </t>
  </si>
  <si>
    <t xml:space="preserve">6"          </t>
  </si>
  <si>
    <t xml:space="preserve">200/Bx  </t>
  </si>
  <si>
    <t>MDS202000</t>
  </si>
  <si>
    <t xml:space="preserve">6x9"        </t>
  </si>
  <si>
    <t xml:space="preserve">2000/Ca </t>
  </si>
  <si>
    <t>ZLABFROZEN69</t>
  </si>
  <si>
    <t>6544648</t>
  </si>
  <si>
    <t xml:space="preserve">Suture Pds Ii Mono Vio PS2    </t>
  </si>
  <si>
    <t>Z513G</t>
  </si>
  <si>
    <t>8310473</t>
  </si>
  <si>
    <t xml:space="preserve">Slipper Double Tread Blue     </t>
  </si>
  <si>
    <t xml:space="preserve">Large       </t>
  </si>
  <si>
    <t xml:space="preserve">48/Ca   </t>
  </si>
  <si>
    <t>MDTDBLTREADL</t>
  </si>
  <si>
    <t>5550500</t>
  </si>
  <si>
    <t xml:space="preserve">Cassettes STNX - Sterrad      </t>
  </si>
  <si>
    <t>J&amp;JAS</t>
  </si>
  <si>
    <t>10133</t>
  </si>
  <si>
    <t>1533542</t>
  </si>
  <si>
    <t xml:space="preserve">Pediatric Aerosol Mask        </t>
  </si>
  <si>
    <t xml:space="preserve">Short       </t>
  </si>
  <si>
    <t>001261</t>
  </si>
  <si>
    <t>1138142</t>
  </si>
  <si>
    <t xml:space="preserve">Clave Vial Multi-Dose         </t>
  </si>
  <si>
    <t>CH-70</t>
  </si>
  <si>
    <t>1217652</t>
  </si>
  <si>
    <t xml:space="preserve">Bleach Clorox Liquid          </t>
  </si>
  <si>
    <t xml:space="preserve">121oz       </t>
  </si>
  <si>
    <t xml:space="preserve">3/Ca    </t>
  </si>
  <si>
    <t>LAGASS</t>
  </si>
  <si>
    <t>CLO30966CT</t>
  </si>
  <si>
    <t>5440438</t>
  </si>
  <si>
    <t xml:space="preserve">Lancet Readylance Blue        </t>
  </si>
  <si>
    <t xml:space="preserve">23gx1.8mm   </t>
  </si>
  <si>
    <t>MEDCOR</t>
  </si>
  <si>
    <t>805</t>
  </si>
  <si>
    <t>5824700</t>
  </si>
  <si>
    <t>Coveralls Elast Cuff&amp;Ankle Wht</t>
  </si>
  <si>
    <t>2201CV</t>
  </si>
  <si>
    <t>6541939</t>
  </si>
  <si>
    <t xml:space="preserve">Suture Prolene Mono Blu PS2   </t>
  </si>
  <si>
    <t xml:space="preserve">5-0 18"     </t>
  </si>
  <si>
    <t>8686G</t>
  </si>
  <si>
    <t xml:space="preserve">Patty Surgical Cotton Sterile </t>
  </si>
  <si>
    <t xml:space="preserve">1/2x3"      </t>
  </si>
  <si>
    <t>NL9058</t>
  </si>
  <si>
    <t>9880156</t>
  </si>
  <si>
    <t>Gown Isloation Trilayer Sms Bl</t>
  </si>
  <si>
    <t>2201PG</t>
  </si>
  <si>
    <t>2417840</t>
  </si>
  <si>
    <t xml:space="preserve">Syringes w/Blunt Cannula      </t>
  </si>
  <si>
    <t xml:space="preserve">10ml        </t>
  </si>
  <si>
    <t>303348</t>
  </si>
  <si>
    <t>2882073</t>
  </si>
  <si>
    <t xml:space="preserve">Protexis PI Classic Glove PF  </t>
  </si>
  <si>
    <t xml:space="preserve">Sz 8 Cream  </t>
  </si>
  <si>
    <t>2D72PL80X</t>
  </si>
  <si>
    <t>1140151</t>
  </si>
  <si>
    <t xml:space="preserve">Abdominal Binder 12"-55"      </t>
  </si>
  <si>
    <t xml:space="preserve">Unisize     </t>
  </si>
  <si>
    <t>TROY</t>
  </si>
  <si>
    <t>8144720</t>
  </si>
  <si>
    <t>6028242</t>
  </si>
  <si>
    <t xml:space="preserve">Applicator Wood, Cotton Tip   </t>
  </si>
  <si>
    <t>HARDWO</t>
  </si>
  <si>
    <t>25-806 10WC</t>
  </si>
  <si>
    <t>6542000</t>
  </si>
  <si>
    <t>Z493G</t>
  </si>
  <si>
    <t>6126944</t>
  </si>
  <si>
    <t xml:space="preserve">Label Sterilization Red       </t>
  </si>
  <si>
    <t xml:space="preserve">w/Ster Date </t>
  </si>
  <si>
    <t xml:space="preserve">12rl/Ca </t>
  </si>
  <si>
    <t>1269R</t>
  </si>
  <si>
    <t>4179190</t>
  </si>
  <si>
    <t xml:space="preserve">Needle Spinal Whitacre        </t>
  </si>
  <si>
    <t xml:space="preserve">22GX3.5     </t>
  </si>
  <si>
    <t xml:space="preserve">10/BX   </t>
  </si>
  <si>
    <t>405010</t>
  </si>
  <si>
    <t xml:space="preserve">Bactec Lytic 10/Anaerobic     </t>
  </si>
  <si>
    <t>442021</t>
  </si>
  <si>
    <t>1530080</t>
  </si>
  <si>
    <t xml:space="preserve">Ext Set .22 Filter            </t>
  </si>
  <si>
    <t xml:space="preserve">16"         </t>
  </si>
  <si>
    <t>TRAVOL</t>
  </si>
  <si>
    <t>2C8671</t>
  </si>
  <si>
    <t>9880120</t>
  </si>
  <si>
    <t xml:space="preserve">Sponge Woven Gauze LF St 8Ply </t>
  </si>
  <si>
    <t xml:space="preserve">4x4" 2/pk   </t>
  </si>
  <si>
    <t>50 Pk/Bx</t>
  </si>
  <si>
    <t>C-SG44082E</t>
  </si>
  <si>
    <t>2883035</t>
  </si>
  <si>
    <t>Applictr Rayon-Tip W/Pprsft 8"</t>
  </si>
  <si>
    <t xml:space="preserve">8"          </t>
  </si>
  <si>
    <t>C15052-008</t>
  </si>
  <si>
    <t xml:space="preserve">Bandage SpandaGrip LF Ntrl C  </t>
  </si>
  <si>
    <t xml:space="preserve">2-3/4"x11Yd </t>
  </si>
  <si>
    <t>SAG13112</t>
  </si>
  <si>
    <t>1291319</t>
  </si>
  <si>
    <t xml:space="preserve">Tray Laceration F/Loyola Univ </t>
  </si>
  <si>
    <t xml:space="preserve">Custom      </t>
  </si>
  <si>
    <t xml:space="preserve">20/Ca   </t>
  </si>
  <si>
    <t>DYNDL1875</t>
  </si>
  <si>
    <t>1268056</t>
  </si>
  <si>
    <t>Aloetouch Glove PF Ntrl Exm NS</t>
  </si>
  <si>
    <t xml:space="preserve">XL Grn      </t>
  </si>
  <si>
    <t>MDS195187</t>
  </si>
  <si>
    <t xml:space="preserve">Accomodator Insole Pair       </t>
  </si>
  <si>
    <t xml:space="preserve">M12-13      </t>
  </si>
  <si>
    <t>6817</t>
  </si>
  <si>
    <t>8900573</t>
  </si>
  <si>
    <t>Container Chemotherapy Shrpsft</t>
  </si>
  <si>
    <t>Yellow 18gal</t>
  </si>
  <si>
    <t>8939</t>
  </si>
  <si>
    <t>8434881</t>
  </si>
  <si>
    <t xml:space="preserve">Chemomax Cont w/Slidind Lid   </t>
  </si>
  <si>
    <t>Yellow 18Gal</t>
  </si>
  <si>
    <t xml:space="preserve">5/Ca    </t>
  </si>
  <si>
    <t>8939PG2</t>
  </si>
  <si>
    <t>3372704</t>
  </si>
  <si>
    <t xml:space="preserve">Safety Shield Earloop         </t>
  </si>
  <si>
    <t xml:space="preserve">25/BX       </t>
  </si>
  <si>
    <t xml:space="preserve">4BX/Ca  </t>
  </si>
  <si>
    <t>OMHALY</t>
  </si>
  <si>
    <t>62116</t>
  </si>
  <si>
    <t>1115112</t>
  </si>
  <si>
    <t xml:space="preserve">Scale Clinical Stand-On       </t>
  </si>
  <si>
    <t>w/Hand Rails</t>
  </si>
  <si>
    <t>PELSTA</t>
  </si>
  <si>
    <t>1100KL</t>
  </si>
  <si>
    <t>6787736</t>
  </si>
  <si>
    <t>Aloetouch Ice PF Nitrile Glove</t>
  </si>
  <si>
    <t xml:space="preserve">Small       </t>
  </si>
  <si>
    <t>MDS195284</t>
  </si>
  <si>
    <t xml:space="preserve">RUBBERBAND,BRITES,ALLIANC     </t>
  </si>
  <si>
    <t xml:space="preserve">1/PK    </t>
  </si>
  <si>
    <t>287730</t>
  </si>
  <si>
    <t>9530407</t>
  </si>
  <si>
    <t xml:space="preserve">Lister Bandage Scissors       </t>
  </si>
  <si>
    <t>MILTEX</t>
  </si>
  <si>
    <t>V95-550</t>
  </si>
  <si>
    <t xml:space="preserve">SST Liner                     </t>
  </si>
  <si>
    <t xml:space="preserve">Red         </t>
  </si>
  <si>
    <t>SST-LNR-RD</t>
  </si>
  <si>
    <t xml:space="preserve">Medium Transport C&amp;S Vials    </t>
  </si>
  <si>
    <t>2805-05</t>
  </si>
  <si>
    <t>9856621</t>
  </si>
  <si>
    <t xml:space="preserve">Electrodes For Lifepak        </t>
  </si>
  <si>
    <t xml:space="preserve">Child       </t>
  </si>
  <si>
    <t>OPTINT</t>
  </si>
  <si>
    <t>11101-000016</t>
  </si>
  <si>
    <t xml:space="preserve">Cup 10oz Foam Dart            </t>
  </si>
  <si>
    <t>716798</t>
  </si>
  <si>
    <t xml:space="preserve">Sputum Collection Kit         </t>
  </si>
  <si>
    <t xml:space="preserve">72/Bx   </t>
  </si>
  <si>
    <t>290020</t>
  </si>
  <si>
    <t xml:space="preserve">7x10"       </t>
  </si>
  <si>
    <t>11983</t>
  </si>
  <si>
    <t>9209571</t>
  </si>
  <si>
    <t>Telfa Dressing Non-Adherent ST</t>
  </si>
  <si>
    <t xml:space="preserve">3"x6"       </t>
  </si>
  <si>
    <t>1169</t>
  </si>
  <si>
    <t>7279534</t>
  </si>
  <si>
    <t>Aquasonic Gel Ultrasound 8.5oz</t>
  </si>
  <si>
    <t xml:space="preserve">Clear       </t>
  </si>
  <si>
    <t>PARKER</t>
  </si>
  <si>
    <t>03-08</t>
  </si>
  <si>
    <t>5550527</t>
  </si>
  <si>
    <t xml:space="preserve">Chemical Indicator Strip      </t>
  </si>
  <si>
    <t xml:space="preserve">Sterrad     </t>
  </si>
  <si>
    <t xml:space="preserve">250/Bx  </t>
  </si>
  <si>
    <t>14100</t>
  </si>
  <si>
    <t xml:space="preserve">Urethral Catheterization Tray </t>
  </si>
  <si>
    <t>7301</t>
  </si>
  <si>
    <t xml:space="preserve">Needle Holder Mayo Hegar      </t>
  </si>
  <si>
    <t xml:space="preserve">Delicate 7" </t>
  </si>
  <si>
    <t>BR24-18418</t>
  </si>
  <si>
    <t xml:space="preserve">Needle Extender Sterile       </t>
  </si>
  <si>
    <t xml:space="preserve">5"          </t>
  </si>
  <si>
    <t>96-5194</t>
  </si>
  <si>
    <t>TRINITY - LOYOLA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</si>
  <si>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</si>
  <si>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</si>
  <si>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</si>
  <si>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</si>
  <si>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</si>
  <si>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</si>
  <si>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</si>
  <si>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</si>
  <si>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</si>
  <si>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</si>
  <si>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</si>
  <si>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</si>
  <si>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</si>
  <si>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</si>
  <si>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</si>
  <si>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</si>
  <si>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Status</t>
  </si>
  <si>
    <t>Monthly Demand -2</t>
  </si>
  <si>
    <t>Monthly Demand -3</t>
  </si>
  <si>
    <t>Monthly Demand -6</t>
  </si>
  <si>
    <t>Monthly Demand -7</t>
  </si>
  <si>
    <t>Monthly Demand -9</t>
  </si>
  <si>
    <t>Manufacturers back order</t>
  </si>
  <si>
    <t>Drop-ship only</t>
  </si>
  <si>
    <t>Corporate non-stock - demand too low to convert</t>
  </si>
  <si>
    <t>Low impact - only 1 or 2 line impact</t>
  </si>
  <si>
    <t>Division limited stocking</t>
  </si>
  <si>
    <t>Discontinued</t>
  </si>
  <si>
    <t>Non-stock in the primary DC - demand too low to convert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</si>
  <si>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</si>
  <si>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</si>
  <si>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</si>
  <si>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</si>
  <si>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</si>
  <si>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</si>
  <si>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</si>
  <si>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- LOYOLA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</si>
</sst>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7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7" fillId="3" borderId="10" xfId="0" applyFont="1" applyFill="1" applyBorder="1" applyAlignment="1">
      <alignment horizontal="left" wrapText="1"/>
    </xf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18" fillId="0" borderId="3" xfId="0" applyFont="1" applyBorder="1" applyAlignment="1">
      <alignment horizontal="left"/>
    </xf>
    <xf numFmtId="0" fontId="18" fillId="0" borderId="3" xfId="0" applyNumberFormat="1" applyFont="1" applyBorder="1"/>
    <xf numFmtId="0" fontId="18" fillId="0" borderId="4" xfId="0" applyNumberFormat="1" applyFont="1" applyBorder="1"/>
    <xf numFmtId="0" fontId="18" fillId="0" borderId="17" xfId="0" applyFont="1" applyBorder="1" applyAlignment="1">
      <alignment horizontal="left"/>
    </xf>
    <xf numFmtId="0" fontId="18" fillId="0" borderId="17" xfId="0" applyNumberFormat="1" applyFont="1" applyBorder="1"/>
    <xf numFmtId="0" fontId="18" fillId="0" borderId="18" xfId="0" applyNumberFormat="1" applyFont="1" applyBorder="1"/>
    <xf numFmtId="0" fontId="19" fillId="0" borderId="21" xfId="0" applyFont="1" applyBorder="1" applyAlignment="1">
      <alignment horizontal="center"/>
    </xf>
  </cellXfs>
  <cellStyles count="1">
    <cellStyle name="Normal" xfId="0" builtinId="0"/>
  </cellStyles>
  <dxfs count="20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0.9646241313960835</c:v>
                </c:pt>
                <c:pt idx="1">
                  <c:v>0.96187845303867403</c:v>
                </c:pt>
                <c:pt idx="2">
                  <c:v>0.95814350797266512</c:v>
                </c:pt>
                <c:pt idx="3">
                  <c:v>0.97145915090973955</c:v>
                </c:pt>
                <c:pt idx="4">
                  <c:v>0.95269230769230773</c:v>
                </c:pt>
                <c:pt idx="5">
                  <c:v>0.95813019787783194</c:v>
                </c:pt>
                <c:pt idx="6">
                  <c:v>0.93794128576737268</c:v>
                </c:pt>
                <c:pt idx="7">
                  <c:v>0.94858299595141704</c:v>
                </c:pt>
                <c:pt idx="8">
                  <c:v>0.96176200672988665</c:v>
                </c:pt>
                <c:pt idx="9">
                  <c:v>0.95576852193144124</c:v>
                </c:pt>
                <c:pt idx="10">
                  <c:v>0.96711608023676421</c:v>
                </c:pt>
                <c:pt idx="11">
                  <c:v>0.96703703703703714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2A-4E58-A080-AA6525652BD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0.98199356913183278</c:v>
                </c:pt>
                <c:pt idx="1">
                  <c:v>0.98445009895391578</c:v>
                </c:pt>
                <c:pt idx="2">
                  <c:v>0.98133566637503644</c:v>
                </c:pt>
                <c:pt idx="3">
                  <c:v>0.98982188295165396</c:v>
                </c:pt>
                <c:pt idx="4">
                  <c:v>0.98099009900990097</c:v>
                </c:pt>
                <c:pt idx="5">
                  <c:v>0.98351486605828664</c:v>
                </c:pt>
                <c:pt idx="6">
                  <c:v>0.96667943316736882</c:v>
                </c:pt>
                <c:pt idx="7">
                  <c:v>0.97869674185463662</c:v>
                </c:pt>
                <c:pt idx="8">
                  <c:v>0.98096723868954749</c:v>
                </c:pt>
                <c:pt idx="9">
                  <c:v>0.97775263951734526</c:v>
                </c:pt>
                <c:pt idx="10">
                  <c:v>0.9855898123324397</c:v>
                </c:pt>
                <c:pt idx="11">
                  <c:v>0.98901515151515151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2A-4E58-A080-AA652565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0.94727047146401988</c:v>
                </c:pt>
                <c:pt idx="1">
                  <c:v>0.93251205141938942</c:v>
                </c:pt>
                <c:pt idx="2">
                  <c:v>0.92116068984396382</c:v>
                </c:pt>
                <c:pt idx="3">
                  <c:v>0.9484500174155347</c:v>
                </c:pt>
                <c:pt idx="4">
                  <c:v>0.92322027581065969</c:v>
                </c:pt>
                <c:pt idx="5">
                  <c:v>0.93533034714445695</c:v>
                </c:pt>
                <c:pt idx="6">
                  <c:v>0.91416153567547975</c:v>
                </c:pt>
                <c:pt idx="7">
                  <c:v>0.92572105887001188</c:v>
                </c:pt>
                <c:pt idx="8">
                  <c:v>0.93515764425936931</c:v>
                </c:pt>
                <c:pt idx="9">
                  <c:v>0.92939068100358424</c:v>
                </c:pt>
                <c:pt idx="10">
                  <c:v>0.94474783167362675</c:v>
                </c:pt>
                <c:pt idx="11">
                  <c:v>0.9422591122338505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6E-41B7-A53A-BA3B3FA996F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0.96464019851116622</c:v>
                </c:pt>
                <c:pt idx="1">
                  <c:v>0.95474022495982847</c:v>
                </c:pt>
                <c:pt idx="2">
                  <c:v>0.94388174103476596</c:v>
                </c:pt>
                <c:pt idx="3">
                  <c:v>0.96656217345872519</c:v>
                </c:pt>
                <c:pt idx="4">
                  <c:v>0.95117405888930306</c:v>
                </c:pt>
                <c:pt idx="5">
                  <c:v>0.96052631578947367</c:v>
                </c:pt>
                <c:pt idx="6">
                  <c:v>0.94313654473017028</c:v>
                </c:pt>
                <c:pt idx="7">
                  <c:v>0.95574871592256028</c:v>
                </c:pt>
                <c:pt idx="8">
                  <c:v>0.95419393218322424</c:v>
                </c:pt>
                <c:pt idx="9">
                  <c:v>0.95125448028673831</c:v>
                </c:pt>
                <c:pt idx="10">
                  <c:v>0.96305814327015737</c:v>
                </c:pt>
                <c:pt idx="11">
                  <c:v>0.96391194514615663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6E-41B7-A53A-BA3B3FA9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92.353326504628" createdVersion="6" refreshedVersion="6" minRefreshableVersion="3" recordCount="122" xr:uid="{41877CB5-AADD-4AD6-847E-78B93BAF5AD7}">
  <cacheSource type="worksheet">
    <worksheetSource ref="A2:M124" sheet="Item Detail"/>
  </cacheSource>
  <cacheFields count="13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6"/>
    </cacheField>
    <cacheField name="QTY" numFmtId="0">
      <sharedItems containsSemiMixedTypes="0" containsString="0" containsNumber="1" containsInteger="1" minValue="1" maxValue="5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7">
        <s v="Manufacturers back order"/>
        <s v="Drop-ship only"/>
        <s v="Corporate non-stock - demand too low to convert"/>
        <s v="Low impact - only 1 or 2 line impact"/>
        <s v="Division limited stocking"/>
        <s v="Discontinued"/>
        <s v="Non-stock in the primary DC - demand too low to conve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2881753"/>
    <s v="SP Cntnr Formaln 10%Nbf Prefld"/>
    <s v="30mL        "/>
    <s v="50/Ca   "/>
    <s v="ALLEG"/>
    <s v="C4320-30B"/>
    <n v="6"/>
    <n v="8"/>
    <n v="0.16666666666666669"/>
    <n v="0.83333333333333326"/>
    <n v="0"/>
    <n v="0"/>
    <x v="0"/>
  </r>
  <r>
    <s v="2881718"/>
    <s v="Thermometer Glycol W/Alrm Dgtl"/>
    <s v="Digital     "/>
    <s v="Ea      "/>
    <s v="ALLEG"/>
    <s v="CH2960-4"/>
    <n v="5"/>
    <n v="10"/>
    <n v="0.2"/>
    <n v="0.8"/>
    <n v="0"/>
    <n v="0"/>
    <x v="0"/>
  </r>
  <r>
    <s v="6430062"/>
    <s v="Angel Soft Facial Tissue      "/>
    <s v="            "/>
    <s v="100/Bx  "/>
    <s v="GEOPAC"/>
    <s v="48580"/>
    <n v="4"/>
    <n v="42"/>
    <n v="0.5"/>
    <n v="0.5"/>
    <n v="0"/>
    <n v="0"/>
    <x v="0"/>
  </r>
  <r>
    <s v="8611263"/>
    <s v="AC-T Control Plus 5 Diff      "/>
    <s v="Tri-Lvl     "/>
    <s v="Ea      "/>
    <s v="SKFDIA"/>
    <s v="7547198"/>
    <n v="3"/>
    <n v="9"/>
    <n v="0"/>
    <n v="0"/>
    <n v="0"/>
    <n v="1"/>
    <x v="1"/>
  </r>
  <r>
    <s v="1174023"/>
    <s v="Needle Huber Plus Sfty Y Site "/>
    <s v="20gx1&quot;      "/>
    <s v="25/Ca   "/>
    <s v="BARDAC"/>
    <s v="012001NY"/>
    <n v="3"/>
    <n v="7"/>
    <n v="0"/>
    <n v="0"/>
    <n v="0"/>
    <n v="1"/>
    <x v="2"/>
  </r>
  <r>
    <s v="6720177"/>
    <s v="Connex CSM BP Nonin SpO2      "/>
    <s v="            "/>
    <s v="Ea      "/>
    <s v="WELCH"/>
    <s v="71WX-B"/>
    <n v="3"/>
    <n v="4"/>
    <n v="0"/>
    <n v="0"/>
    <n v="0.33333333333333337"/>
    <n v="0.66666666666666674"/>
    <x v="2"/>
  </r>
  <r>
    <s v="1116322"/>
    <s v="Transport Vial Universal      "/>
    <s v="3mL         "/>
    <s v="50/Pk   "/>
    <s v="B-DMIC"/>
    <s v="220220"/>
    <n v="3"/>
    <n v="3"/>
    <n v="0"/>
    <n v="1"/>
    <n v="0"/>
    <n v="0"/>
    <x v="0"/>
  </r>
  <r>
    <s v="2882211"/>
    <s v="Gown Procedure Ns Blu Xl      "/>
    <s v="XL          "/>
    <s v="10/Pk   "/>
    <s v="ALLEG"/>
    <s v="3201PG"/>
    <n v="2"/>
    <n v="3"/>
    <n v="1"/>
    <n v="0"/>
    <n v="0"/>
    <n v="0"/>
    <x v="3"/>
  </r>
  <r>
    <s v="1337505"/>
    <s v="Vial Clean f/ Transport       "/>
    <s v="30mL        "/>
    <s v="100/Ca  "/>
    <s v="WAVE"/>
    <s v="310"/>
    <n v="2"/>
    <n v="2"/>
    <n v="0"/>
    <n v="0"/>
    <n v="1"/>
    <n v="0"/>
    <x v="2"/>
  </r>
  <r>
    <s v="1223356"/>
    <s v="Booklet Lapscp Hernia Rapair  "/>
    <s v="            "/>
    <s v="Ea      "/>
    <s v="KRAMES"/>
    <s v="12101"/>
    <n v="2"/>
    <n v="40"/>
    <n v="0"/>
    <n v="0"/>
    <n v="1"/>
    <n v="0"/>
    <x v="2"/>
  </r>
  <r>
    <s v="1291854"/>
    <s v="Strips Packing Gauze Plain    "/>
    <s v="2&quot;x5yds     "/>
    <s v="12/Ca   "/>
    <s v="MEDLIN"/>
    <s v="NON255025"/>
    <n v="2"/>
    <n v="2"/>
    <n v="0"/>
    <n v="0"/>
    <n v="0"/>
    <n v="1"/>
    <x v="2"/>
  </r>
  <r>
    <s v="1322307"/>
    <s v="272 Basic Stool               "/>
    <s v="Linen       "/>
    <s v="Ea      "/>
    <s v="MIDMAK"/>
    <s v="272-001-856"/>
    <n v="2"/>
    <n v="10"/>
    <n v="0"/>
    <n v="0"/>
    <n v="0"/>
    <n v="1"/>
    <x v="2"/>
  </r>
  <r>
    <s v="1244775"/>
    <s v="Test Nasal Smell Fisher       "/>
    <s v="            "/>
    <s v="Ea      "/>
    <s v="FISHER"/>
    <s v="NC0239135"/>
    <n v="2"/>
    <n v="8"/>
    <n v="0"/>
    <n v="0"/>
    <n v="0"/>
    <n v="1"/>
    <x v="2"/>
  </r>
  <r>
    <s v="7984135"/>
    <s v="Binder Abdominal 12&quot;          "/>
    <s v="XL          "/>
    <s v="Ea      "/>
    <s v="SMTNEP"/>
    <s v="79-89328"/>
    <n v="2"/>
    <n v="26"/>
    <n v="0"/>
    <n v="0"/>
    <n v="1"/>
    <n v="0"/>
    <x v="2"/>
  </r>
  <r>
    <s v="1184199"/>
    <s v="Piccolo Chem+Control LPD      "/>
    <s v="            "/>
    <s v="Kit     "/>
    <s v="ABBCON"/>
    <s v="07P0401"/>
    <n v="2"/>
    <n v="13"/>
    <n v="0"/>
    <n v="1"/>
    <n v="0"/>
    <n v="0"/>
    <x v="4"/>
  </r>
  <r>
    <s v="5841378"/>
    <s v="Gown Chemo Poly-Coated Blue   "/>
    <s v="Uni         "/>
    <s v="10/Pk   "/>
    <s v="ALLEG"/>
    <s v="8200CG"/>
    <n v="2"/>
    <n v="10"/>
    <n v="0"/>
    <n v="1"/>
    <n v="0"/>
    <n v="0"/>
    <x v="3"/>
  </r>
  <r>
    <s v="1319966"/>
    <s v="ID NOW Strep A 2 Controls     "/>
    <s v="Pos/Neg     "/>
    <s v="Ea      "/>
    <s v="ALEREI"/>
    <s v="734-080"/>
    <n v="2"/>
    <n v="9"/>
    <n v="0"/>
    <n v="0"/>
    <n v="0"/>
    <n v="1"/>
    <x v="2"/>
  </r>
  <r>
    <s v="1322346"/>
    <s v="273 Basic Stool w/ Back       "/>
    <s v="Linen       "/>
    <s v="Ea      "/>
    <s v="MIDMAK"/>
    <s v="273-001-856"/>
    <n v="2"/>
    <n v="8"/>
    <n v="0"/>
    <n v="0"/>
    <n v="0"/>
    <n v="1"/>
    <x v="2"/>
  </r>
  <r>
    <s v="2730040"/>
    <s v="Biogel Neoderm Glove PF LF Stl"/>
    <s v="Size 8.5    "/>
    <s v="50/Bx   "/>
    <s v="ABCO"/>
    <s v="42985"/>
    <n v="2"/>
    <n v="3"/>
    <n v="0.5"/>
    <n v="0.5"/>
    <n v="0"/>
    <n v="0"/>
    <x v="3"/>
  </r>
  <r>
    <s v="8310075"/>
    <s v="Aloetouch PF Nitril Glove     "/>
    <s v="12&quot;Med      "/>
    <s v="50/Bx   "/>
    <s v="MEDLIN"/>
    <s v="MDS195185"/>
    <n v="2"/>
    <n v="14"/>
    <n v="0"/>
    <n v="1"/>
    <n v="0"/>
    <n v="0"/>
    <x v="5"/>
  </r>
  <r>
    <s v="7714339"/>
    <s v="Needle Monoject Hypo &quot;A&quot; Bevel"/>
    <s v="27Gx1.5&quot;    "/>
    <s v="100/Bx  "/>
    <s v="CARDKN"/>
    <s v="1188827112"/>
    <n v="2"/>
    <n v="40"/>
    <n v="0.5"/>
    <n v="0.5"/>
    <n v="0"/>
    <n v="0"/>
    <x v="3"/>
  </r>
  <r>
    <s v="2882013"/>
    <s v="Tray Dresschange Central Line "/>
    <s v="            "/>
    <s v="30/Ca   "/>
    <s v="ALLEG"/>
    <s v="03-0800"/>
    <n v="2"/>
    <n v="3"/>
    <n v="1"/>
    <n v="0"/>
    <n v="0"/>
    <n v="0"/>
    <x v="3"/>
  </r>
  <r>
    <s v="1319582"/>
    <s v="Booklet Gallbladder Surgery   "/>
    <s v="Spanish     "/>
    <s v="Ea      "/>
    <s v="KRAMES"/>
    <s v="12070"/>
    <n v="2"/>
    <n v="50"/>
    <n v="0"/>
    <n v="0"/>
    <n v="1"/>
    <n v="0"/>
    <x v="2"/>
  </r>
  <r>
    <s v="1215521"/>
    <s v="Daily Renewal Cream Hand      "/>
    <s v="2.5oz/Tb    "/>
    <s v="12/Ca   "/>
    <s v="HUNMED"/>
    <s v="6000032"/>
    <n v="2"/>
    <n v="3"/>
    <n v="0"/>
    <n v="0"/>
    <n v="1"/>
    <n v="0"/>
    <x v="2"/>
  </r>
  <r>
    <s v="1278268"/>
    <s v="DCA VANTAGE STARTER KIT PROMOT"/>
    <s v="EXTND WARNTY"/>
    <s v="1/Kt    "/>
    <s v="AMES"/>
    <s v="STARTA1C"/>
    <n v="2"/>
    <n v="2"/>
    <n v="0"/>
    <n v="0"/>
    <n v="0"/>
    <n v="1"/>
    <x v="2"/>
  </r>
  <r>
    <s v="1346492"/>
    <s v="Print Paper F/Mitsubishi      "/>
    <s v="            "/>
    <s v="90/Bx   "/>
    <s v="SOUIMA"/>
    <s v="CK900L4P"/>
    <n v="1"/>
    <n v="3"/>
    <n v="0"/>
    <n v="0"/>
    <n v="0"/>
    <n v="1"/>
    <x v="2"/>
  </r>
  <r>
    <s v="1721460"/>
    <s v="Grabbers For Mac-5000 Ecg     "/>
    <s v="            "/>
    <s v="Ea      "/>
    <s v="VYAIRE"/>
    <s v="900178-003"/>
    <n v="1"/>
    <n v="2"/>
    <n v="0"/>
    <n v="0"/>
    <n v="1"/>
    <n v="0"/>
    <x v="2"/>
  </r>
  <r>
    <s v="1046301"/>
    <s v="Medi-Trace 855 Electrodes Foam"/>
    <s v="            "/>
    <s v="600/Ca  "/>
    <s v="CARDKN"/>
    <s v="22855-"/>
    <n v="1"/>
    <n v="1"/>
    <n v="0"/>
    <n v="1"/>
    <n v="0"/>
    <n v="0"/>
    <x v="6"/>
  </r>
  <r>
    <s v="6070052"/>
    <s v="ID NOW Instrument             "/>
    <s v="            "/>
    <s v="Ea      "/>
    <s v="ALEREI"/>
    <s v="NAT-024"/>
    <n v="1"/>
    <n v="1"/>
    <n v="0"/>
    <n v="0"/>
    <n v="0"/>
    <n v="1"/>
    <x v="2"/>
  </r>
  <r>
    <s v="8030012"/>
    <s v="Crutches Alum 5'2&quot;-5'10&quot;      "/>
    <s v="Adult       "/>
    <s v="1Pr/Bx  "/>
    <s v="MEDDEP"/>
    <s v="10430-8"/>
    <n v="1"/>
    <n v="1"/>
    <n v="0"/>
    <n v="1"/>
    <n v="0"/>
    <n v="0"/>
    <x v="3"/>
  </r>
  <r>
    <s v="4593636"/>
    <s v="Suretemp Plus Oral Probe      "/>
    <s v="4' Cord     "/>
    <s v="Ea      "/>
    <s v="WELCH"/>
    <s v="02893-000"/>
    <n v="1"/>
    <n v="1"/>
    <n v="0"/>
    <n v="1"/>
    <n v="0"/>
    <n v="0"/>
    <x v="3"/>
  </r>
  <r>
    <s v="2880578"/>
    <s v="Lbcoat Kn Lgth Fldrst Teal Dsp"/>
    <s v="M           "/>
    <s v="10/Pk   "/>
    <s v="ALLEG"/>
    <s v="C3660TEM"/>
    <n v="1"/>
    <n v="15"/>
    <n v="1"/>
    <n v="0"/>
    <n v="0"/>
    <n v="0"/>
    <x v="3"/>
  </r>
  <r>
    <s v="3682118"/>
    <s v="Sticker Hot Wheels            "/>
    <s v="Asst 2.5x2.5"/>
    <s v="100/Rl  "/>
    <s v="SHERMN"/>
    <s v="PS612"/>
    <n v="1"/>
    <n v="1"/>
    <n v="0"/>
    <n v="1"/>
    <n v="0"/>
    <n v="0"/>
    <x v="5"/>
  </r>
  <r>
    <s v="5550129"/>
    <s v="Bandage Elastic Beige         "/>
    <s v="4&quot;x5 yds    "/>
    <s v="10/Bx   "/>
    <s v="SMINEP"/>
    <s v="1037043"/>
    <n v="1"/>
    <n v="10"/>
    <n v="0"/>
    <n v="1"/>
    <n v="0"/>
    <n v="0"/>
    <x v="3"/>
  </r>
  <r>
    <s v="5820244"/>
    <s v="ISOGown,THUMBLOOP,CPE,BLUE,XL "/>
    <s v="            "/>
    <s v="75/Ca   "/>
    <s v="MEDLIN"/>
    <s v="CRI5001"/>
    <n v="1"/>
    <n v="1"/>
    <n v="0"/>
    <n v="1"/>
    <n v="0"/>
    <n v="0"/>
    <x v="6"/>
  </r>
  <r>
    <s v="7116803"/>
    <s v="Coolspot II w/Floorstand      "/>
    <s v="3 Parts     "/>
    <s v="Ea      "/>
    <s v="BURTON"/>
    <s v="CS316FL"/>
    <n v="1"/>
    <n v="1"/>
    <n v="0"/>
    <n v="0"/>
    <n v="0"/>
    <n v="1"/>
    <x v="2"/>
  </r>
  <r>
    <s v="1292447"/>
    <s v="Booklet Lprscpc Hernia Repair "/>
    <s v="Spanish     "/>
    <s v="Ea      "/>
    <s v="KRAMES"/>
    <s v="12158"/>
    <n v="1"/>
    <n v="10"/>
    <n v="0"/>
    <n v="0"/>
    <n v="1"/>
    <n v="0"/>
    <x v="2"/>
  </r>
  <r>
    <s v="6329516"/>
    <s v="Q-Trace Electrode Tabs        "/>
    <s v="5400        "/>
    <s v="100/Pk  "/>
    <s v="CARDKN"/>
    <s v="31433538-"/>
    <n v="1"/>
    <n v="20"/>
    <n v="0"/>
    <n v="1"/>
    <n v="0"/>
    <n v="0"/>
    <x v="0"/>
  </r>
  <r>
    <s v="2881040"/>
    <s v="Forcep Kelly Straight Satin   "/>
    <s v="5.5&quot;        "/>
    <s v="50/Ca   "/>
    <s v="ALLEG"/>
    <s v="SSI-0013"/>
    <n v="1"/>
    <n v="1"/>
    <n v="0"/>
    <n v="0"/>
    <n v="1"/>
    <n v="0"/>
    <x v="2"/>
  </r>
  <r>
    <s v="7775068"/>
    <s v="Reston Self-Adhering Foam Pad "/>
    <s v="Medium Supp "/>
    <s v="10/Pkg  "/>
    <s v="3MMED"/>
    <s v="1560M"/>
    <n v="1"/>
    <n v="1"/>
    <n v="1"/>
    <n v="0"/>
    <n v="0"/>
    <n v="0"/>
    <x v="3"/>
  </r>
  <r>
    <s v="9026856"/>
    <s v="Eye Wash Ophthalmic Solution  "/>
    <s v="4oz         "/>
    <s v="Pk      "/>
    <s v="ODEPOT"/>
    <s v="451620"/>
    <n v="1"/>
    <n v="1"/>
    <n v="0"/>
    <n v="0"/>
    <n v="0"/>
    <n v="1"/>
    <x v="1"/>
  </r>
  <r>
    <s v="9870769"/>
    <s v="Plastic Bactec Plus Aerob/F   "/>
    <s v="Bottle      "/>
    <s v="50/Pk   "/>
    <s v="B-DMIC"/>
    <s v="442023"/>
    <n v="1"/>
    <n v="1"/>
    <n v="0"/>
    <n v="0"/>
    <n v="1"/>
    <n v="0"/>
    <x v="2"/>
  </r>
  <r>
    <s v="2580107"/>
    <s v="Sodium Chloride Inj 250ML     "/>
    <s v="0.9%        "/>
    <s v="24/Ca   "/>
    <s v="ABBHOS"/>
    <s v="0798325"/>
    <n v="1"/>
    <n v="1"/>
    <n v="1"/>
    <n v="0"/>
    <n v="0"/>
    <n v="0"/>
    <x v="3"/>
  </r>
  <r>
    <s v="1237510"/>
    <s v="Cannula High Flow Adult       "/>
    <s v="6-15L 7ft   "/>
    <s v="25/Ca   "/>
    <s v="SALTE"/>
    <s v="1600HF-7-25"/>
    <n v="1"/>
    <n v="1"/>
    <n v="0"/>
    <n v="0"/>
    <n v="0"/>
    <n v="1"/>
    <x v="2"/>
  </r>
  <r>
    <s v="1114687"/>
    <s v="Label:Do Not Refrigerate 500Rl"/>
    <s v="1-5/8&quot;x3/8&quot; "/>
    <s v="1000/Pk "/>
    <s v="HEALOG"/>
    <s v="2098"/>
    <n v="1"/>
    <n v="1"/>
    <n v="0"/>
    <n v="0"/>
    <n v="1"/>
    <n v="0"/>
    <x v="2"/>
  </r>
  <r>
    <s v="1202923"/>
    <s v="Pulmo-Aide Nebulizer          "/>
    <s v="            "/>
    <s v="Ea      "/>
    <s v="MEDDEP"/>
    <s v="5650D"/>
    <n v="1"/>
    <n v="1"/>
    <n v="0"/>
    <n v="1"/>
    <n v="0"/>
    <n v="0"/>
    <x v="3"/>
  </r>
  <r>
    <s v="1080812"/>
    <s v="Tube False Bottom Threaded NS "/>
    <s v="5ml         "/>
    <s v="10x100  "/>
    <s v="SARST"/>
    <s v="60.611.310"/>
    <n v="1"/>
    <n v="1"/>
    <n v="0"/>
    <n v="0"/>
    <n v="1"/>
    <n v="0"/>
    <x v="2"/>
  </r>
  <r>
    <s v="1044030"/>
    <s v="Adson Forcep w/Platform 1x2   "/>
    <s v="3-1/2&quot;      "/>
    <s v="Ea      "/>
    <s v="MISDFK"/>
    <s v="50-3049"/>
    <n v="1"/>
    <n v="10"/>
    <n v="0"/>
    <n v="0"/>
    <n v="1"/>
    <n v="0"/>
    <x v="2"/>
  </r>
  <r>
    <s v="1319608"/>
    <s v="ID NOW Barcode Scanner        "/>
    <s v="            "/>
    <s v="Ea      "/>
    <s v="ALEREI"/>
    <s v="OPR2001ZWU12"/>
    <n v="1"/>
    <n v="1"/>
    <n v="0"/>
    <n v="0"/>
    <n v="0"/>
    <n v="1"/>
    <x v="2"/>
  </r>
  <r>
    <s v="5660543"/>
    <s v="Stand Mobile ProBP 2400       "/>
    <s v="            "/>
    <s v="Ea      "/>
    <s v="WELCH"/>
    <s v="2400-MS"/>
    <n v="1"/>
    <n v="2"/>
    <n v="0"/>
    <n v="0"/>
    <n v="0"/>
    <n v="1"/>
    <x v="2"/>
  </r>
  <r>
    <s v="6543367"/>
    <s v="Suture Pds Ii Mono Ud P3      "/>
    <s v="4-0 18&quot;     "/>
    <s v="12/Bx   "/>
    <s v="ETHICO"/>
    <s v="Z494G"/>
    <n v="1"/>
    <n v="10"/>
    <n v="0"/>
    <n v="1"/>
    <n v="0"/>
    <n v="0"/>
    <x v="3"/>
  </r>
  <r>
    <s v="1319612"/>
    <s v="ID NOW Printer                "/>
    <s v="            "/>
    <s v="Ea      "/>
    <s v="ALEREI"/>
    <s v="ALEREIPRINT"/>
    <n v="1"/>
    <n v="1"/>
    <n v="0"/>
    <n v="0"/>
    <n v="0"/>
    <n v="1"/>
    <x v="2"/>
  </r>
  <r>
    <s v="7772083"/>
    <s v="Coban Wrap Self Adhere        "/>
    <s v="1&quot;          "/>
    <s v="5/Pk    "/>
    <s v="3MMED"/>
    <s v="1581"/>
    <n v="1"/>
    <n v="1"/>
    <n v="1"/>
    <n v="0"/>
    <n v="0"/>
    <n v="0"/>
    <x v="0"/>
  </r>
  <r>
    <s v="1279109"/>
    <s v="Humipak Self Seal Pouch       "/>
    <s v="16.5 x 26.5 "/>
    <s v="25/Pk   "/>
    <s v="HEALMK"/>
    <s v="HPSS4267"/>
    <n v="1"/>
    <n v="1"/>
    <n v="0"/>
    <n v="0"/>
    <n v="0"/>
    <n v="1"/>
    <x v="2"/>
  </r>
  <r>
    <s v="1246704"/>
    <s v="SwabPack Swab 25pc            "/>
    <s v="            "/>
    <s v="2400/Ca "/>
    <s v="ICU"/>
    <s v="SCXT3-2400"/>
    <n v="1"/>
    <n v="1"/>
    <n v="0"/>
    <n v="0"/>
    <n v="0"/>
    <n v="1"/>
    <x v="2"/>
  </r>
  <r>
    <s v="1201442"/>
    <s v="Scrub-Stat 2%                 "/>
    <s v="1000mL      "/>
    <s v="10/Ca   "/>
    <s v="HUNMED"/>
    <s v="6062042"/>
    <n v="1"/>
    <n v="1"/>
    <n v="0"/>
    <n v="0"/>
    <n v="1"/>
    <n v="0"/>
    <x v="2"/>
  </r>
  <r>
    <s v="1082467"/>
    <s v="Scale Digital Hand Rail       "/>
    <s v="800Lb Cap   "/>
    <s v="Ea      "/>
    <s v="SECA"/>
    <s v="6441321108"/>
    <n v="1"/>
    <n v="1"/>
    <n v="0"/>
    <n v="0"/>
    <n v="0"/>
    <n v="1"/>
    <x v="2"/>
  </r>
  <r>
    <s v="6665324"/>
    <s v="ChemoPlus Gowns Blue          "/>
    <s v="XLarge      "/>
    <s v="30/Ca   "/>
    <s v="CARDKN"/>
    <s v="CT5101"/>
    <n v="1"/>
    <n v="1"/>
    <n v="0"/>
    <n v="1"/>
    <n v="0"/>
    <n v="0"/>
    <x v="3"/>
  </r>
  <r>
    <s v="1238933"/>
    <s v="Bag Blue Linen Printed 1.3ML  "/>
    <s v="37X50       "/>
    <s v="150/Ca  "/>
    <s v="HERBAG"/>
    <s v="A7450PX"/>
    <n v="1"/>
    <n v="6"/>
    <n v="0"/>
    <n v="1"/>
    <n v="0"/>
    <n v="0"/>
    <x v="6"/>
  </r>
  <r>
    <s v="5824550"/>
    <s v="Protexis Neoprene Glove PF    "/>
    <s v="Sz 6 Brown  "/>
    <s v="50/Bx   "/>
    <s v="ALLEG"/>
    <s v="2D73DP60"/>
    <n v="1"/>
    <n v="1"/>
    <n v="0"/>
    <n v="1"/>
    <n v="0"/>
    <n v="0"/>
    <x v="3"/>
  </r>
  <r>
    <s v="1147143"/>
    <s v="Denniston Dilator Pratt Set   "/>
    <s v="Plastic     "/>
    <s v="5/St    "/>
    <s v="MEDGYN"/>
    <s v="030890"/>
    <n v="1"/>
    <n v="2"/>
    <n v="0"/>
    <n v="0"/>
    <n v="1"/>
    <n v="0"/>
    <x v="2"/>
  </r>
  <r>
    <s v="1210665"/>
    <s v="Label Shared Specimen Adhesive"/>
    <s v="Fl Pink     "/>
    <s v="1000/Rl "/>
    <s v="TIMED"/>
    <s v="59704084"/>
    <n v="1"/>
    <n v="1"/>
    <n v="0"/>
    <n v="0"/>
    <n v="1"/>
    <n v="0"/>
    <x v="2"/>
  </r>
  <r>
    <s v="6545192"/>
    <s v="Suture Pds Ii Mono Ud PS2     "/>
    <s v="4-0 18&quot;     "/>
    <s v="12/Bx   "/>
    <s v="ETHICO"/>
    <s v="Z496G"/>
    <n v="1"/>
    <n v="6"/>
    <n v="1"/>
    <n v="0"/>
    <n v="0"/>
    <n v="0"/>
    <x v="3"/>
  </r>
  <r>
    <s v="6545033"/>
    <s v="Umbilical Tape Cotton         "/>
    <s v="1/8&quot;x30&quot;    "/>
    <s v="24/Bx   "/>
    <s v="ETHICO"/>
    <s v="U11T"/>
    <n v="1"/>
    <n v="1"/>
    <n v="0"/>
    <n v="0"/>
    <n v="1"/>
    <n v="0"/>
    <x v="2"/>
  </r>
  <r>
    <s v="1292448"/>
    <s v="Booklet Educational GERD 16Pg "/>
    <s v="Spanish     "/>
    <s v="Ea      "/>
    <s v="KRAMES"/>
    <s v="12079"/>
    <n v="1"/>
    <n v="25"/>
    <n v="0"/>
    <n v="0"/>
    <n v="1"/>
    <n v="0"/>
    <x v="2"/>
  </r>
  <r>
    <s v="1279110"/>
    <s v="Humipak Self Seal Pouch       "/>
    <s v="25.5x30     "/>
    <s v="10/Pk   "/>
    <s v="HEALMK"/>
    <s v="HPSS6577"/>
    <n v="1"/>
    <n v="1"/>
    <n v="0"/>
    <n v="0"/>
    <n v="0"/>
    <n v="1"/>
    <x v="2"/>
  </r>
  <r>
    <s v="6785384"/>
    <s v="Radius Loop Electrode         "/>
    <s v="1x1cm       "/>
    <s v="5/Pk    "/>
    <s v="COOPSR"/>
    <s v="R2010"/>
    <n v="1"/>
    <n v="1"/>
    <n v="0"/>
    <n v="0"/>
    <n v="1"/>
    <n v="0"/>
    <x v="2"/>
  </r>
  <r>
    <s v="5823089"/>
    <s v="SP Cntner Formalin 10%Buffered"/>
    <s v="20ML        "/>
    <s v="192/Ca  "/>
    <s v="ALLEG"/>
    <s v="C4320-10H"/>
    <n v="1"/>
    <n v="1"/>
    <n v="0"/>
    <n v="1"/>
    <n v="0"/>
    <n v="0"/>
    <x v="3"/>
  </r>
  <r>
    <s v="1198995"/>
    <s v="Cuff BP Dura-Cuf Large/Long   "/>
    <s v="Wine        "/>
    <s v="5/Bx    "/>
    <s v="MARQ"/>
    <s v="DUR-A3-2A-L"/>
    <n v="1"/>
    <n v="1"/>
    <n v="0"/>
    <n v="0"/>
    <n v="0"/>
    <n v="1"/>
    <x v="2"/>
  </r>
  <r>
    <s v="9870313"/>
    <s v="Spinal Needles                "/>
    <s v="22gx3-1/2&quot;  "/>
    <s v="25/Bx   "/>
    <s v="BD"/>
    <s v="405181"/>
    <n v="1"/>
    <n v="2"/>
    <n v="1"/>
    <n v="0"/>
    <n v="0"/>
    <n v="0"/>
    <x v="0"/>
  </r>
  <r>
    <s v="1003799"/>
    <s v="Splinter Forcep 3.5&quot;          "/>
    <s v="Standard    "/>
    <s v="Ea      "/>
    <s v="JINSTR"/>
    <s v="100-3799"/>
    <n v="1"/>
    <n v="5"/>
    <n v="1"/>
    <n v="0"/>
    <n v="0"/>
    <n v="0"/>
    <x v="3"/>
  </r>
  <r>
    <s v="1233986"/>
    <s v="Stand Monitor Connex Spot     "/>
    <s v="Classic     "/>
    <s v="Ea      "/>
    <s v="WELCH"/>
    <s v="7000-MS3"/>
    <n v="1"/>
    <n v="1"/>
    <n v="0"/>
    <n v="1"/>
    <n v="0"/>
    <n v="0"/>
    <x v="3"/>
  </r>
  <r>
    <s v="8230174"/>
    <s v="Bag Labguard Biohazard        "/>
    <s v="12X15       "/>
    <s v="25/Bg   "/>
    <s v="MINGRI"/>
    <s v="SBL2X1215B"/>
    <n v="1"/>
    <n v="4"/>
    <n v="0"/>
    <n v="1"/>
    <n v="0"/>
    <n v="0"/>
    <x v="3"/>
  </r>
  <r>
    <s v="6780366"/>
    <s v="Adhesive Bandage Woven        "/>
    <s v="3/4x3       "/>
    <s v="100/Bx  "/>
    <s v="MEDLIN"/>
    <s v="NON25650"/>
    <n v="1"/>
    <n v="2"/>
    <n v="1"/>
    <n v="0"/>
    <n v="0"/>
    <n v="0"/>
    <x v="3"/>
  </r>
  <r>
    <s v="1137552"/>
    <s v="Vial Adapter MDV Access Spike "/>
    <s v="w/Clave 5mL "/>
    <s v="50/Ca   "/>
    <s v="ICU"/>
    <s v="CH-62"/>
    <n v="1"/>
    <n v="1"/>
    <n v="0"/>
    <n v="1"/>
    <n v="0"/>
    <n v="0"/>
    <x v="6"/>
  </r>
  <r>
    <s v="8310992"/>
    <s v="Applicator Cotton Tip Sterile "/>
    <s v="6&quot;          "/>
    <s v="200/Bx  "/>
    <s v="MEDLIN"/>
    <s v="MDS202000"/>
    <n v="1"/>
    <n v="6"/>
    <n v="0"/>
    <n v="1"/>
    <n v="0"/>
    <n v="0"/>
    <x v="3"/>
  </r>
  <r>
    <s v="1216515"/>
    <s v="Bag Biohazard Spec Frozen 2mil"/>
    <s v="6x9&quot;        "/>
    <s v="2000/Ca "/>
    <s v="MINGRI"/>
    <s v="ZLABFROZEN69"/>
    <n v="1"/>
    <n v="1"/>
    <n v="0"/>
    <n v="0"/>
    <n v="0"/>
    <n v="1"/>
    <x v="2"/>
  </r>
  <r>
    <s v="6544648"/>
    <s v="Suture Pds Ii Mono Vio PS2    "/>
    <s v="4-0 18&quot;     "/>
    <s v="12/Bx   "/>
    <s v="ETHICO"/>
    <s v="Z513G"/>
    <n v="1"/>
    <n v="3"/>
    <n v="0"/>
    <n v="1"/>
    <n v="0"/>
    <n v="0"/>
    <x v="3"/>
  </r>
  <r>
    <s v="8310473"/>
    <s v="Slipper Double Tread Blue     "/>
    <s v="Large       "/>
    <s v="48/Ca   "/>
    <s v="MEDLIN"/>
    <s v="MDTDBLTREADL"/>
    <n v="1"/>
    <n v="1"/>
    <n v="0"/>
    <n v="1"/>
    <n v="0"/>
    <n v="0"/>
    <x v="6"/>
  </r>
  <r>
    <s v="5550500"/>
    <s v="Cassettes STNX - Sterrad      "/>
    <s v="            "/>
    <s v="Ea      "/>
    <s v="J&amp;JAS"/>
    <s v="10133"/>
    <n v="1"/>
    <n v="10"/>
    <n v="0"/>
    <n v="1"/>
    <n v="0"/>
    <n v="0"/>
    <x v="3"/>
  </r>
  <r>
    <s v="1533542"/>
    <s v="Pediatric Aerosol Mask        "/>
    <s v="Short       "/>
    <s v="Ea      "/>
    <s v="VYAIRE"/>
    <s v="001261"/>
    <n v="1"/>
    <n v="50"/>
    <n v="0"/>
    <n v="1"/>
    <n v="0"/>
    <n v="0"/>
    <x v="3"/>
  </r>
  <r>
    <s v="1138142"/>
    <s v="Clave Vial Multi-Dose         "/>
    <s v="            "/>
    <s v="50/Ca   "/>
    <s v="ICU"/>
    <s v="CH-70"/>
    <n v="1"/>
    <n v="2"/>
    <n v="0"/>
    <n v="1"/>
    <n v="0"/>
    <n v="0"/>
    <x v="3"/>
  </r>
  <r>
    <s v="1217652"/>
    <s v="Bleach Clorox Liquid          "/>
    <s v="121oz       "/>
    <s v="3/Ca    "/>
    <s v="LAGASS"/>
    <s v="CLO30966CT"/>
    <n v="1"/>
    <n v="10"/>
    <n v="0"/>
    <n v="1"/>
    <n v="0"/>
    <n v="0"/>
    <x v="3"/>
  </r>
  <r>
    <s v="5440438"/>
    <s v="Lancet Readylance Blue        "/>
    <s v="23gx1.8mm   "/>
    <s v="100/Bx  "/>
    <s v="MEDCOR"/>
    <s v="805"/>
    <n v="1"/>
    <n v="1"/>
    <n v="1"/>
    <n v="0"/>
    <n v="0"/>
    <n v="0"/>
    <x v="3"/>
  </r>
  <r>
    <s v="5824700"/>
    <s v="Coveralls Elast Cuff&amp;Ankle Wht"/>
    <s v="XL          "/>
    <s v="24/Ca   "/>
    <s v="ALLEG"/>
    <s v="2201CV"/>
    <n v="1"/>
    <n v="1"/>
    <n v="1"/>
    <n v="0"/>
    <n v="0"/>
    <n v="0"/>
    <x v="3"/>
  </r>
  <r>
    <s v="6541939"/>
    <s v="Suture Prolene Mono Blu PS2   "/>
    <s v="5-0 18&quot;     "/>
    <s v="12/Bx   "/>
    <s v="ETHICO"/>
    <s v="8686G"/>
    <n v="1"/>
    <n v="6"/>
    <n v="0"/>
    <n v="1"/>
    <n v="0"/>
    <n v="0"/>
    <x v="3"/>
  </r>
  <r>
    <s v="1183821"/>
    <s v="Patty Surgical Cotton Sterile "/>
    <s v="1/2x3&quot;      "/>
    <s v="200/Bx  "/>
    <s v="CARCOR"/>
    <s v="NL9058"/>
    <n v="1"/>
    <n v="1"/>
    <n v="0"/>
    <n v="0"/>
    <n v="1"/>
    <n v="0"/>
    <x v="2"/>
  </r>
  <r>
    <s v="9880156"/>
    <s v="Gown Isloation Trilayer Sms Bl"/>
    <s v="XL          "/>
    <s v="10/Pk   "/>
    <s v="ALLEG"/>
    <s v="2201PG"/>
    <n v="1"/>
    <n v="2"/>
    <n v="0"/>
    <n v="1"/>
    <n v="0"/>
    <n v="0"/>
    <x v="3"/>
  </r>
  <r>
    <s v="2417840"/>
    <s v="Syringes w/Blunt Cannula      "/>
    <s v="10ml        "/>
    <s v="100/Bx  "/>
    <s v="BD"/>
    <s v="303348"/>
    <n v="1"/>
    <n v="2"/>
    <n v="0"/>
    <n v="1"/>
    <n v="0"/>
    <n v="0"/>
    <x v="3"/>
  </r>
  <r>
    <s v="2882073"/>
    <s v="Protexis PI Classic Glove PF  "/>
    <s v="Sz 8 Cream  "/>
    <s v="50/Bx   "/>
    <s v="ALLEG"/>
    <s v="2D72PL80X"/>
    <n v="1"/>
    <n v="1"/>
    <n v="0"/>
    <n v="1"/>
    <n v="0"/>
    <n v="0"/>
    <x v="3"/>
  </r>
  <r>
    <s v="1140151"/>
    <s v="Abdominal Binder 12&quot;-55&quot;      "/>
    <s v="Unisize     "/>
    <s v="Ea      "/>
    <s v="TROY"/>
    <s v="8144720"/>
    <n v="1"/>
    <n v="3"/>
    <n v="0"/>
    <n v="1"/>
    <n v="0"/>
    <n v="0"/>
    <x v="6"/>
  </r>
  <r>
    <s v="6028242"/>
    <s v="Applicator Wood, Cotton Tip   "/>
    <s v="6&quot;          "/>
    <s v="2000/Ca "/>
    <s v="HARDWO"/>
    <s v="25-806 10WC"/>
    <n v="1"/>
    <n v="1"/>
    <n v="1"/>
    <n v="0"/>
    <n v="0"/>
    <n v="0"/>
    <x v="3"/>
  </r>
  <r>
    <s v="6542000"/>
    <s v="Suture Pds Ii Mono Ud P3      "/>
    <s v="5-0 18&quot;     "/>
    <s v="12/Bx   "/>
    <s v="ETHICO"/>
    <s v="Z493G"/>
    <n v="1"/>
    <n v="3"/>
    <n v="0"/>
    <n v="1"/>
    <n v="0"/>
    <n v="0"/>
    <x v="3"/>
  </r>
  <r>
    <s v="6126944"/>
    <s v="Label Sterilization Red       "/>
    <s v="w/Ster Date "/>
    <s v="12rl/Ca "/>
    <s v="3MMED"/>
    <s v="1269R"/>
    <n v="1"/>
    <n v="1"/>
    <n v="0"/>
    <n v="1"/>
    <n v="0"/>
    <n v="0"/>
    <x v="6"/>
  </r>
  <r>
    <s v="4179190"/>
    <s v="Needle Spinal Whitacre        "/>
    <s v="22GX3.5     "/>
    <s v="10/BX   "/>
    <s v="BD"/>
    <s v="405010"/>
    <n v="1"/>
    <n v="10"/>
    <n v="0"/>
    <n v="1"/>
    <n v="0"/>
    <n v="0"/>
    <x v="3"/>
  </r>
  <r>
    <s v="1245344"/>
    <s v="Bactec Lytic 10/Anaerobic     "/>
    <s v="            "/>
    <s v="50/Pk   "/>
    <s v="B-DMIC"/>
    <s v="442021"/>
    <n v="1"/>
    <n v="1"/>
    <n v="0"/>
    <n v="0"/>
    <n v="0"/>
    <n v="1"/>
    <x v="2"/>
  </r>
  <r>
    <s v="1530080"/>
    <s v="Ext Set .22 Filter            "/>
    <s v="16&quot;         "/>
    <s v="Ea      "/>
    <s v="TRAVOL"/>
    <s v="2C8671"/>
    <n v="1"/>
    <n v="48"/>
    <n v="0"/>
    <n v="1"/>
    <n v="0"/>
    <n v="0"/>
    <x v="3"/>
  </r>
  <r>
    <s v="9880120"/>
    <s v="Sponge Woven Gauze LF St 8Ply "/>
    <s v="4x4&quot; 2/pk   "/>
    <s v="50 Pk/Bx"/>
    <s v="ALLEG"/>
    <s v="C-SG44082E"/>
    <n v="1"/>
    <n v="4"/>
    <n v="1"/>
    <n v="0"/>
    <n v="0"/>
    <n v="0"/>
    <x v="3"/>
  </r>
  <r>
    <s v="2883035"/>
    <s v="Applictr Rayon-Tip W/Pprsft 8&quot;"/>
    <s v="8&quot;          "/>
    <s v="50/Bx   "/>
    <s v="ALLEG"/>
    <s v="C15052-008"/>
    <n v="1"/>
    <n v="4"/>
    <n v="0"/>
    <n v="1"/>
    <n v="0"/>
    <n v="0"/>
    <x v="3"/>
  </r>
  <r>
    <s v="1206930"/>
    <s v="Bandage SpandaGrip LF Ntrl C  "/>
    <s v="2-3/4&quot;x11Yd "/>
    <s v="Ea      "/>
    <s v="MEDI-T"/>
    <s v="SAG13112"/>
    <n v="1"/>
    <n v="2"/>
    <n v="0"/>
    <n v="0"/>
    <n v="1"/>
    <n v="0"/>
    <x v="2"/>
  </r>
  <r>
    <s v="1291319"/>
    <s v="Tray Laceration F/Loyola Univ "/>
    <s v="Custom      "/>
    <s v="20/Ca   "/>
    <s v="MEDLIN"/>
    <s v="DYNDL1875"/>
    <n v="1"/>
    <n v="1"/>
    <n v="1"/>
    <n v="0"/>
    <n v="0"/>
    <n v="0"/>
    <x v="3"/>
  </r>
  <r>
    <s v="1268056"/>
    <s v="Aloetouch Glove PF Ntrl Exm NS"/>
    <s v="XL Grn      "/>
    <s v="50/Bx   "/>
    <s v="MEDLIN"/>
    <s v="MDS195187"/>
    <n v="1"/>
    <n v="5"/>
    <n v="0"/>
    <n v="1"/>
    <n v="0"/>
    <n v="0"/>
    <x v="3"/>
  </r>
  <r>
    <s v="3293017"/>
    <s v="Accomodator Insole Pair       "/>
    <s v="M12-13      "/>
    <s v="Ea      "/>
    <s v="ALIMED"/>
    <s v="6817"/>
    <n v="1"/>
    <n v="20"/>
    <n v="0"/>
    <n v="0"/>
    <n v="1"/>
    <n v="0"/>
    <x v="2"/>
  </r>
  <r>
    <s v="8900573"/>
    <s v="Container Chemotherapy Shrpsft"/>
    <s v="Yellow 18gal"/>
    <s v="Ea      "/>
    <s v="CARDKN"/>
    <s v="8939"/>
    <n v="1"/>
    <n v="1"/>
    <n v="1"/>
    <n v="0"/>
    <n v="0"/>
    <n v="0"/>
    <x v="0"/>
  </r>
  <r>
    <s v="8434881"/>
    <s v="Chemomax Cont w/Slidind Lid   "/>
    <s v="Yellow 18Gal"/>
    <s v="5/Ca    "/>
    <s v="CARDKN"/>
    <s v="8939PG2"/>
    <n v="1"/>
    <n v="1"/>
    <n v="1"/>
    <n v="0"/>
    <n v="0"/>
    <n v="0"/>
    <x v="3"/>
  </r>
  <r>
    <s v="3372704"/>
    <s v="Safety Shield Earloop         "/>
    <s v="25/BX       "/>
    <s v="4BX/Ca  "/>
    <s v="OMHALY"/>
    <s v="62116"/>
    <n v="1"/>
    <n v="1"/>
    <n v="1"/>
    <n v="0"/>
    <n v="0"/>
    <n v="0"/>
    <x v="3"/>
  </r>
  <r>
    <s v="1115112"/>
    <s v="Scale Clinical Stand-On       "/>
    <s v="w/Hand Rails"/>
    <s v="Ea      "/>
    <s v="PELSTA"/>
    <s v="1100KL"/>
    <n v="1"/>
    <n v="1"/>
    <n v="0"/>
    <n v="1"/>
    <n v="0"/>
    <n v="0"/>
    <x v="3"/>
  </r>
  <r>
    <s v="6787736"/>
    <s v="Aloetouch Ice PF Nitrile Glove"/>
    <s v="Small       "/>
    <s v="200/Bx  "/>
    <s v="MEDLIN"/>
    <s v="MDS195284"/>
    <n v="1"/>
    <n v="4"/>
    <n v="1"/>
    <n v="0"/>
    <n v="0"/>
    <n v="0"/>
    <x v="3"/>
  </r>
  <r>
    <s v="9023302"/>
    <s v="RUBBERBAND,BRITES,ALLIANC     "/>
    <s v="            "/>
    <s v="1/PK    "/>
    <s v="ODEPOT"/>
    <s v="287730"/>
    <n v="1"/>
    <n v="1"/>
    <n v="0"/>
    <n v="0"/>
    <n v="0"/>
    <n v="1"/>
    <x v="1"/>
  </r>
  <r>
    <s v="9530407"/>
    <s v="Lister Bandage Scissors       "/>
    <s v="            "/>
    <s v="Ea      "/>
    <s v="MILTEX"/>
    <s v="V95-550"/>
    <n v="1"/>
    <n v="6"/>
    <n v="0"/>
    <n v="1"/>
    <n v="0"/>
    <n v="0"/>
    <x v="3"/>
  </r>
  <r>
    <s v="1272537"/>
    <s v="SST Liner                     "/>
    <s v="Red         "/>
    <s v="100/Bx  "/>
    <s v="HEALMK"/>
    <s v="SST-LNR-RD"/>
    <n v="1"/>
    <n v="1"/>
    <n v="0"/>
    <n v="0"/>
    <n v="0"/>
    <n v="1"/>
    <x v="2"/>
  </r>
  <r>
    <s v="1328516"/>
    <s v="Medium Transport C&amp;S Vials    "/>
    <s v="            "/>
    <s v="100/Ca  "/>
    <s v="WAVE"/>
    <s v="2805-05"/>
    <n v="1"/>
    <n v="1"/>
    <n v="0"/>
    <n v="0"/>
    <n v="1"/>
    <n v="0"/>
    <x v="2"/>
  </r>
  <r>
    <s v="9856621"/>
    <s v="Electrodes For Lifepak        "/>
    <s v="Child       "/>
    <s v="Ea      "/>
    <s v="OPTINT"/>
    <s v="11101-000016"/>
    <n v="1"/>
    <n v="4"/>
    <n v="0"/>
    <n v="1"/>
    <n v="0"/>
    <n v="0"/>
    <x v="3"/>
  </r>
  <r>
    <s v="9050345"/>
    <s v="Cup 10oz Foam Dart            "/>
    <s v="            "/>
    <s v="25/Bg   "/>
    <s v="ODEPOT"/>
    <s v="716798"/>
    <n v="1"/>
    <n v="3"/>
    <n v="0"/>
    <n v="0"/>
    <n v="0"/>
    <n v="1"/>
    <x v="1"/>
  </r>
  <r>
    <s v="6697539"/>
    <s v="Sputum Collection Kit         "/>
    <s v="            "/>
    <s v="72/Bx   "/>
    <s v="B-DMIC"/>
    <s v="290020"/>
    <n v="1"/>
    <n v="1"/>
    <n v="0"/>
    <n v="0"/>
    <n v="1"/>
    <n v="0"/>
    <x v="2"/>
  </r>
  <r>
    <s v="1228084"/>
    <s v="Booklet Educational GERD 16Pg "/>
    <s v="7x10&quot;       "/>
    <s v="Ea      "/>
    <s v="KRAMES"/>
    <s v="11983"/>
    <n v="1"/>
    <n v="35"/>
    <n v="0"/>
    <n v="0"/>
    <n v="1"/>
    <n v="0"/>
    <x v="2"/>
  </r>
  <r>
    <s v="9209571"/>
    <s v="Telfa Dressing Non-Adherent ST"/>
    <s v="3&quot;x6&quot;       "/>
    <s v="50/Bx   "/>
    <s v="CARDKN"/>
    <s v="1169"/>
    <n v="1"/>
    <n v="1"/>
    <n v="1"/>
    <n v="0"/>
    <n v="0"/>
    <n v="0"/>
    <x v="3"/>
  </r>
  <r>
    <s v="7279534"/>
    <s v="Aquasonic Gel Ultrasound 8.5oz"/>
    <s v="Clear       "/>
    <s v="12/Bx   "/>
    <s v="PARKER"/>
    <s v="03-08"/>
    <n v="1"/>
    <n v="2"/>
    <n v="1"/>
    <n v="0"/>
    <n v="0"/>
    <n v="0"/>
    <x v="3"/>
  </r>
  <r>
    <s v="5550527"/>
    <s v="Chemical Indicator Strip      "/>
    <s v="Sterrad     "/>
    <s v="250/Bx  "/>
    <s v="J&amp;JAS"/>
    <s v="14100"/>
    <n v="1"/>
    <n v="1"/>
    <n v="0"/>
    <n v="1"/>
    <n v="0"/>
    <n v="0"/>
    <x v="3"/>
  </r>
  <r>
    <s v="8575134"/>
    <s v="Urethral Catheterization Tray "/>
    <s v="            "/>
    <s v="20/Ca   "/>
    <s v="WELCON"/>
    <s v="7301"/>
    <n v="1"/>
    <n v="1"/>
    <n v="0"/>
    <n v="0"/>
    <n v="1"/>
    <n v="0"/>
    <x v="2"/>
  </r>
  <r>
    <s v="1098625"/>
    <s v="Needle Holder Mayo Hegar      "/>
    <s v="Delicate 7&quot; "/>
    <s v="Ea      "/>
    <s v="BRSURG"/>
    <s v="BR24-18418"/>
    <n v="1"/>
    <n v="6"/>
    <n v="0"/>
    <n v="0"/>
    <n v="0"/>
    <n v="1"/>
    <x v="2"/>
  </r>
  <r>
    <s v="1147217"/>
    <s v="Needle Extender Sterile       "/>
    <s v="5&quot;          "/>
    <s v="10/Bx   "/>
    <s v="MISDFK"/>
    <s v="96-5194"/>
    <n v="1"/>
    <n v="1"/>
    <n v="0"/>
    <n v="0"/>
    <n v="0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DA8A0-C537-42F7-B199-D829C28C88F9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2"/>
        <item x="1"/>
        <item x="5"/>
        <item x="6"/>
        <item x="4"/>
        <item x="3"/>
        <item x="0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8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2771</v>
      </c>
      <c r="D3" s="6">
        <v>2611</v>
      </c>
      <c r="E3" s="5">
        <v>0.9422591122338505</v>
      </c>
      <c r="F3" s="6">
        <v>60</v>
      </c>
      <c r="G3" s="5">
        <v>0.96391194514615663</v>
      </c>
      <c r="H3" s="6">
        <v>29</v>
      </c>
      <c r="I3" s="6">
        <v>31</v>
      </c>
      <c r="J3" s="6">
        <v>40</v>
      </c>
    </row>
    <row r="4" spans="1:10" x14ac:dyDescent="0.3">
      <c r="A4" s="29" t="s">
        <v>12</v>
      </c>
      <c r="B4" s="29"/>
      <c r="C4" s="28"/>
      <c r="D4" s="28"/>
      <c r="E4" s="5">
        <v>0.96788163118007942</v>
      </c>
      <c r="F4" s="3"/>
      <c r="G4" s="5">
        <v>0.98953446409238544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132</v>
      </c>
      <c r="D5" s="8">
        <v>129</v>
      </c>
      <c r="E5" s="4">
        <v>0.97727272727272729</v>
      </c>
      <c r="F5" s="8">
        <v>1</v>
      </c>
      <c r="G5" s="4">
        <v>0.98484848484848486</v>
      </c>
      <c r="H5" s="8">
        <v>0</v>
      </c>
      <c r="I5" s="8">
        <v>0</v>
      </c>
      <c r="J5" s="8">
        <v>2</v>
      </c>
    </row>
    <row r="6" spans="1:10" x14ac:dyDescent="0.3">
      <c r="A6" s="7" t="s">
        <v>15</v>
      </c>
      <c r="B6" s="7" t="s">
        <v>16</v>
      </c>
      <c r="C6" s="8">
        <v>121</v>
      </c>
      <c r="D6" s="8">
        <v>116</v>
      </c>
      <c r="E6" s="4">
        <v>0.95867768595041325</v>
      </c>
      <c r="F6" s="8">
        <v>3</v>
      </c>
      <c r="G6" s="4">
        <v>0.98347107438016534</v>
      </c>
      <c r="H6" s="8">
        <v>0</v>
      </c>
      <c r="I6" s="8">
        <v>0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120</v>
      </c>
      <c r="D7" s="8">
        <v>116</v>
      </c>
      <c r="E7" s="4">
        <v>0.96666666666666667</v>
      </c>
      <c r="F7" s="8">
        <v>1</v>
      </c>
      <c r="G7" s="4">
        <v>0.97499999999999998</v>
      </c>
      <c r="H7" s="8">
        <v>1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100</v>
      </c>
      <c r="D8" s="8">
        <v>91</v>
      </c>
      <c r="E8" s="4">
        <v>0.91</v>
      </c>
      <c r="F8" s="8">
        <v>3</v>
      </c>
      <c r="G8" s="4">
        <v>0.94</v>
      </c>
      <c r="H8" s="8">
        <v>2</v>
      </c>
      <c r="I8" s="8">
        <v>3</v>
      </c>
      <c r="J8" s="8">
        <v>1</v>
      </c>
    </row>
    <row r="9" spans="1:10" x14ac:dyDescent="0.3">
      <c r="A9" s="7" t="s">
        <v>21</v>
      </c>
      <c r="B9" s="7" t="s">
        <v>22</v>
      </c>
      <c r="C9" s="8">
        <v>95</v>
      </c>
      <c r="D9" s="8">
        <v>88</v>
      </c>
      <c r="E9" s="4">
        <v>0.9263157894736842</v>
      </c>
      <c r="F9" s="8">
        <v>3</v>
      </c>
      <c r="G9" s="4">
        <v>0.95789473684210524</v>
      </c>
      <c r="H9" s="8">
        <v>0</v>
      </c>
      <c r="I9" s="8">
        <v>1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95</v>
      </c>
      <c r="D10" s="8">
        <v>84</v>
      </c>
      <c r="E10" s="4">
        <v>0.88421052631578945</v>
      </c>
      <c r="F10" s="8">
        <v>4</v>
      </c>
      <c r="G10" s="4">
        <v>0.9263157894736842</v>
      </c>
      <c r="H10" s="8">
        <v>1</v>
      </c>
      <c r="I10" s="8">
        <v>1</v>
      </c>
      <c r="J10" s="8">
        <v>5</v>
      </c>
    </row>
    <row r="11" spans="1:10" x14ac:dyDescent="0.3">
      <c r="A11" s="7" t="s">
        <v>25</v>
      </c>
      <c r="B11" s="7" t="s">
        <v>26</v>
      </c>
      <c r="C11" s="8">
        <v>87</v>
      </c>
      <c r="D11" s="8">
        <v>82</v>
      </c>
      <c r="E11" s="4">
        <v>0.94252873563218387</v>
      </c>
      <c r="F11" s="8">
        <v>3</v>
      </c>
      <c r="G11" s="4">
        <v>0.97701149425287359</v>
      </c>
      <c r="H11" s="8">
        <v>1</v>
      </c>
      <c r="I11" s="8">
        <v>0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80</v>
      </c>
      <c r="D12" s="8">
        <v>79</v>
      </c>
      <c r="E12" s="4">
        <v>0.98750000000000004</v>
      </c>
      <c r="F12" s="8">
        <v>1</v>
      </c>
      <c r="G12" s="4">
        <v>1</v>
      </c>
      <c r="H12" s="8">
        <v>0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78</v>
      </c>
      <c r="D13" s="8">
        <v>76</v>
      </c>
      <c r="E13" s="4">
        <v>0.97435897435897434</v>
      </c>
      <c r="F13" s="8">
        <v>0</v>
      </c>
      <c r="G13" s="4">
        <v>0.97435897435897434</v>
      </c>
      <c r="H13" s="8">
        <v>1</v>
      </c>
      <c r="I13" s="8">
        <v>1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73</v>
      </c>
      <c r="D14" s="8">
        <v>73</v>
      </c>
      <c r="E14" s="4">
        <v>1</v>
      </c>
      <c r="F14" s="8">
        <v>0</v>
      </c>
      <c r="G14" s="4">
        <v>1</v>
      </c>
      <c r="H14" s="8">
        <v>0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63</v>
      </c>
      <c r="D15" s="8">
        <v>63</v>
      </c>
      <c r="E15" s="4">
        <v>1</v>
      </c>
      <c r="F15" s="8">
        <v>0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62</v>
      </c>
      <c r="D16" s="8">
        <v>59</v>
      </c>
      <c r="E16" s="4">
        <v>0.95161290322580649</v>
      </c>
      <c r="F16" s="8">
        <v>1</v>
      </c>
      <c r="G16" s="4">
        <v>0.967741935483871</v>
      </c>
      <c r="H16" s="8">
        <v>1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59</v>
      </c>
      <c r="D17" s="8">
        <v>56</v>
      </c>
      <c r="E17" s="4">
        <v>0.94915254237288138</v>
      </c>
      <c r="F17" s="8">
        <v>0</v>
      </c>
      <c r="G17" s="4">
        <v>0.94915254237288138</v>
      </c>
      <c r="H17" s="8">
        <v>0</v>
      </c>
      <c r="I17" s="8">
        <v>2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54</v>
      </c>
      <c r="D18" s="8">
        <v>50</v>
      </c>
      <c r="E18" s="4">
        <v>0.92592592592592593</v>
      </c>
      <c r="F18" s="8">
        <v>2</v>
      </c>
      <c r="G18" s="4">
        <v>0.96296296296296291</v>
      </c>
      <c r="H18" s="8">
        <v>1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54</v>
      </c>
      <c r="D19" s="8">
        <v>48</v>
      </c>
      <c r="E19" s="4">
        <v>0.88888888888888884</v>
      </c>
      <c r="F19" s="8">
        <v>2</v>
      </c>
      <c r="G19" s="4">
        <v>0.92592592592592593</v>
      </c>
      <c r="H19" s="8">
        <v>1</v>
      </c>
      <c r="I19" s="8">
        <v>2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52</v>
      </c>
      <c r="D20" s="8">
        <v>46</v>
      </c>
      <c r="E20" s="4">
        <v>0.88461538461538458</v>
      </c>
      <c r="F20" s="8">
        <v>1</v>
      </c>
      <c r="G20" s="4">
        <v>0.90384615384615385</v>
      </c>
      <c r="H20" s="8">
        <v>2</v>
      </c>
      <c r="I20" s="8">
        <v>0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49</v>
      </c>
      <c r="D21" s="8">
        <v>47</v>
      </c>
      <c r="E21" s="4">
        <v>0.95918367346938771</v>
      </c>
      <c r="F21" s="8">
        <v>1</v>
      </c>
      <c r="G21" s="4">
        <v>0.97959183673469385</v>
      </c>
      <c r="H21" s="8">
        <v>0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47</v>
      </c>
      <c r="D22" s="8">
        <v>41</v>
      </c>
      <c r="E22" s="4">
        <v>0.87234042553191504</v>
      </c>
      <c r="F22" s="8">
        <v>4</v>
      </c>
      <c r="G22" s="4">
        <v>0.95744680851063835</v>
      </c>
      <c r="H22" s="8">
        <v>2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46</v>
      </c>
      <c r="D23" s="8">
        <v>43</v>
      </c>
      <c r="E23" s="4">
        <v>0.93478260869565222</v>
      </c>
      <c r="F23" s="8">
        <v>0</v>
      </c>
      <c r="G23" s="4">
        <v>0.93478260869565222</v>
      </c>
      <c r="H23" s="8">
        <v>0</v>
      </c>
      <c r="I23" s="8">
        <v>3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45</v>
      </c>
      <c r="D24" s="8">
        <v>42</v>
      </c>
      <c r="E24" s="4">
        <v>0.93333333333333324</v>
      </c>
      <c r="F24" s="8">
        <v>1</v>
      </c>
      <c r="G24" s="4">
        <v>0.9555555555555556</v>
      </c>
      <c r="H24" s="8">
        <v>0</v>
      </c>
      <c r="I24" s="8">
        <v>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45</v>
      </c>
      <c r="D25" s="8">
        <v>43</v>
      </c>
      <c r="E25" s="4">
        <v>0.9555555555555556</v>
      </c>
      <c r="F25" s="8">
        <v>1</v>
      </c>
      <c r="G25" s="4">
        <v>0.97777777777777775</v>
      </c>
      <c r="H25" s="8">
        <v>1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44</v>
      </c>
      <c r="D26" s="8">
        <v>42</v>
      </c>
      <c r="E26" s="4">
        <v>0.95454545454545459</v>
      </c>
      <c r="F26" s="8">
        <v>1</v>
      </c>
      <c r="G26" s="4">
        <v>0.97727272727272729</v>
      </c>
      <c r="H26" s="8">
        <v>1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41</v>
      </c>
      <c r="D27" s="8">
        <v>41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39</v>
      </c>
      <c r="D28" s="8">
        <v>38</v>
      </c>
      <c r="E28" s="4">
        <v>0.97435897435897434</v>
      </c>
      <c r="F28" s="8">
        <v>1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38</v>
      </c>
      <c r="D29" s="8">
        <v>34</v>
      </c>
      <c r="E29" s="4">
        <v>0.89473684210526316</v>
      </c>
      <c r="F29" s="8">
        <v>2</v>
      </c>
      <c r="G29" s="4">
        <v>0.94736842105263153</v>
      </c>
      <c r="H29" s="8">
        <v>2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37</v>
      </c>
      <c r="D30" s="8">
        <v>37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36</v>
      </c>
      <c r="D31" s="8">
        <v>32</v>
      </c>
      <c r="E31" s="4">
        <v>0.88888888888888884</v>
      </c>
      <c r="F31" s="8">
        <v>3</v>
      </c>
      <c r="G31" s="4">
        <v>0.9722222222222221</v>
      </c>
      <c r="H31" s="8">
        <v>0</v>
      </c>
      <c r="I31" s="8">
        <v>1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35</v>
      </c>
      <c r="D32" s="8">
        <v>34</v>
      </c>
      <c r="E32" s="4">
        <v>0.97142857142857142</v>
      </c>
      <c r="F32" s="8">
        <v>1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34</v>
      </c>
      <c r="D33" s="8">
        <v>34</v>
      </c>
      <c r="E33" s="4">
        <v>1</v>
      </c>
      <c r="F33" s="8">
        <v>0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33</v>
      </c>
      <c r="D34" s="8">
        <v>33</v>
      </c>
      <c r="E34" s="4">
        <v>1</v>
      </c>
      <c r="F34" s="8">
        <v>0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33</v>
      </c>
      <c r="D35" s="8">
        <v>32</v>
      </c>
      <c r="E35" s="4">
        <v>0.96969696969696972</v>
      </c>
      <c r="F35" s="8">
        <v>1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33</v>
      </c>
      <c r="D36" s="8">
        <v>31</v>
      </c>
      <c r="E36" s="4">
        <v>0.93939393939393934</v>
      </c>
      <c r="F36" s="8">
        <v>0</v>
      </c>
      <c r="G36" s="4">
        <v>0.93939393939393934</v>
      </c>
      <c r="H36" s="8">
        <v>1</v>
      </c>
      <c r="I36" s="8">
        <v>1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32</v>
      </c>
      <c r="D37" s="8">
        <v>29</v>
      </c>
      <c r="E37" s="4">
        <v>0.90625</v>
      </c>
      <c r="F37" s="8">
        <v>0</v>
      </c>
      <c r="G37" s="4">
        <v>0.90625</v>
      </c>
      <c r="H37" s="8">
        <v>1</v>
      </c>
      <c r="I37" s="8">
        <v>1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29</v>
      </c>
      <c r="D38" s="8">
        <v>27</v>
      </c>
      <c r="E38" s="4">
        <v>0.93103448275862066</v>
      </c>
      <c r="F38" s="8">
        <v>0</v>
      </c>
      <c r="G38" s="4">
        <v>0.93103448275862066</v>
      </c>
      <c r="H38" s="8">
        <v>1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29</v>
      </c>
      <c r="D39" s="8">
        <v>26</v>
      </c>
      <c r="E39" s="4">
        <v>0.89655172413793105</v>
      </c>
      <c r="F39" s="8">
        <v>2</v>
      </c>
      <c r="G39" s="4">
        <v>0.96551724137931028</v>
      </c>
      <c r="H39" s="8">
        <v>0</v>
      </c>
      <c r="I39" s="8">
        <v>1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28</v>
      </c>
      <c r="D40" s="8">
        <v>28</v>
      </c>
      <c r="E40" s="4">
        <v>1</v>
      </c>
      <c r="F40" s="8">
        <v>0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28</v>
      </c>
      <c r="D41" s="8">
        <v>25</v>
      </c>
      <c r="E41" s="4">
        <v>0.8928571428571429</v>
      </c>
      <c r="F41" s="8">
        <v>1</v>
      </c>
      <c r="G41" s="4">
        <v>0.9285714285714286</v>
      </c>
      <c r="H41" s="8">
        <v>0</v>
      </c>
      <c r="I41" s="8">
        <v>2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26</v>
      </c>
      <c r="D42" s="8">
        <v>23</v>
      </c>
      <c r="E42" s="4">
        <v>0.88461538461538458</v>
      </c>
      <c r="F42" s="8">
        <v>0</v>
      </c>
      <c r="G42" s="4">
        <v>0.88461538461538458</v>
      </c>
      <c r="H42" s="8">
        <v>0</v>
      </c>
      <c r="I42" s="8">
        <v>1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26</v>
      </c>
      <c r="D43" s="8">
        <v>25</v>
      </c>
      <c r="E43" s="4">
        <v>0.96153846153846156</v>
      </c>
      <c r="F43" s="8">
        <v>0</v>
      </c>
      <c r="G43" s="4">
        <v>0.96153846153846156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25</v>
      </c>
      <c r="D44" s="8">
        <v>14</v>
      </c>
      <c r="E44" s="4">
        <v>0.56000000000000005</v>
      </c>
      <c r="F44" s="8">
        <v>2</v>
      </c>
      <c r="G44" s="4">
        <v>0.64</v>
      </c>
      <c r="H44" s="8">
        <v>0</v>
      </c>
      <c r="I44" s="8">
        <v>7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24</v>
      </c>
      <c r="D45" s="8">
        <v>22</v>
      </c>
      <c r="E45" s="4">
        <v>0.91666666666666652</v>
      </c>
      <c r="F45" s="8">
        <v>0</v>
      </c>
      <c r="G45" s="4">
        <v>0.91666666666666652</v>
      </c>
      <c r="H45" s="8">
        <v>0</v>
      </c>
      <c r="I45" s="8">
        <v>1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23</v>
      </c>
      <c r="D46" s="8">
        <v>23</v>
      </c>
      <c r="E46" s="4">
        <v>1</v>
      </c>
      <c r="F46" s="8">
        <v>0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23</v>
      </c>
      <c r="D47" s="8">
        <v>23</v>
      </c>
      <c r="E47" s="4">
        <v>1</v>
      </c>
      <c r="F47" s="8">
        <v>0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22</v>
      </c>
      <c r="D48" s="8">
        <v>21</v>
      </c>
      <c r="E48" s="4">
        <v>0.95454545454545459</v>
      </c>
      <c r="F48" s="8">
        <v>0</v>
      </c>
      <c r="G48" s="4">
        <v>0.95454545454545459</v>
      </c>
      <c r="H48" s="8">
        <v>0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22</v>
      </c>
      <c r="D49" s="8">
        <v>22</v>
      </c>
      <c r="E49" s="4">
        <v>1</v>
      </c>
      <c r="F49" s="8">
        <v>0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21</v>
      </c>
      <c r="D50" s="8">
        <v>19</v>
      </c>
      <c r="E50" s="4">
        <v>0.90476190476190477</v>
      </c>
      <c r="F50" s="8">
        <v>2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21</v>
      </c>
      <c r="D51" s="8">
        <v>20</v>
      </c>
      <c r="E51" s="4">
        <v>0.95238095238095222</v>
      </c>
      <c r="F51" s="8">
        <v>0</v>
      </c>
      <c r="G51" s="4">
        <v>0.95238095238095222</v>
      </c>
      <c r="H51" s="8">
        <v>0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20</v>
      </c>
      <c r="D52" s="8">
        <v>19</v>
      </c>
      <c r="E52" s="4">
        <v>0.95</v>
      </c>
      <c r="F52" s="8">
        <v>1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20</v>
      </c>
      <c r="D53" s="8">
        <v>20</v>
      </c>
      <c r="E53" s="4">
        <v>1</v>
      </c>
      <c r="F53" s="8">
        <v>0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20</v>
      </c>
      <c r="D54" s="8">
        <v>19</v>
      </c>
      <c r="E54" s="4">
        <v>0.95</v>
      </c>
      <c r="F54" s="8">
        <v>0</v>
      </c>
      <c r="G54" s="4">
        <v>0.95</v>
      </c>
      <c r="H54" s="8">
        <v>0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19</v>
      </c>
      <c r="D55" s="8">
        <v>18</v>
      </c>
      <c r="E55" s="4">
        <v>0.94736842105263153</v>
      </c>
      <c r="F55" s="8">
        <v>0</v>
      </c>
      <c r="G55" s="4">
        <v>0.94736842105263153</v>
      </c>
      <c r="H55" s="8">
        <v>1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19</v>
      </c>
      <c r="D56" s="8">
        <v>19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18</v>
      </c>
      <c r="D57" s="8">
        <v>17</v>
      </c>
      <c r="E57" s="4">
        <v>0.94444444444444442</v>
      </c>
      <c r="F57" s="8">
        <v>1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17</v>
      </c>
      <c r="D58" s="8">
        <v>17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17</v>
      </c>
      <c r="D59" s="8">
        <v>17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15</v>
      </c>
      <c r="D60" s="8">
        <v>13</v>
      </c>
      <c r="E60" s="4">
        <v>0.8666666666666667</v>
      </c>
      <c r="F60" s="8">
        <v>1</v>
      </c>
      <c r="G60" s="4">
        <v>0.93333333333333324</v>
      </c>
      <c r="H60" s="8">
        <v>1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14</v>
      </c>
      <c r="D61" s="8">
        <v>11</v>
      </c>
      <c r="E61" s="4">
        <v>0.7857142857142857</v>
      </c>
      <c r="F61" s="8">
        <v>2</v>
      </c>
      <c r="G61" s="4">
        <v>0.9285714285714286</v>
      </c>
      <c r="H61" s="8">
        <v>0</v>
      </c>
      <c r="I61" s="8">
        <v>0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14</v>
      </c>
      <c r="D62" s="8">
        <v>11</v>
      </c>
      <c r="E62" s="4">
        <v>0.7857142857142857</v>
      </c>
      <c r="F62" s="8">
        <v>0</v>
      </c>
      <c r="G62" s="4">
        <v>0.7857142857142857</v>
      </c>
      <c r="H62" s="8">
        <v>1</v>
      </c>
      <c r="I62" s="8">
        <v>0</v>
      </c>
      <c r="J62" s="8">
        <v>2</v>
      </c>
    </row>
    <row r="63" spans="1:10" x14ac:dyDescent="0.3">
      <c r="A63" s="7" t="s">
        <v>129</v>
      </c>
      <c r="B63" s="7" t="s">
        <v>130</v>
      </c>
      <c r="C63" s="8">
        <v>14</v>
      </c>
      <c r="D63" s="8">
        <v>14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13</v>
      </c>
      <c r="D64" s="8">
        <v>12</v>
      </c>
      <c r="E64" s="4">
        <v>0.92307692307692302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13</v>
      </c>
      <c r="D65" s="8">
        <v>13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13</v>
      </c>
      <c r="D66" s="8">
        <v>9</v>
      </c>
      <c r="E66" s="4">
        <v>0.69230769230769229</v>
      </c>
      <c r="F66" s="8">
        <v>1</v>
      </c>
      <c r="G66" s="4">
        <v>0.76923076923076938</v>
      </c>
      <c r="H66" s="8">
        <v>3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12</v>
      </c>
      <c r="D67" s="8">
        <v>12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12</v>
      </c>
      <c r="D68" s="8">
        <v>11</v>
      </c>
      <c r="E68" s="4">
        <v>0.91666666666666652</v>
      </c>
      <c r="F68" s="8">
        <v>0</v>
      </c>
      <c r="G68" s="4">
        <v>0.91666666666666652</v>
      </c>
      <c r="H68" s="8">
        <v>0</v>
      </c>
      <c r="I68" s="8">
        <v>1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11</v>
      </c>
      <c r="D69" s="8">
        <v>11</v>
      </c>
      <c r="E69" s="4">
        <v>1</v>
      </c>
      <c r="F69" s="8">
        <v>0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11</v>
      </c>
      <c r="D70" s="8">
        <v>11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11</v>
      </c>
      <c r="D71" s="8">
        <v>11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11</v>
      </c>
      <c r="D72" s="8">
        <v>10</v>
      </c>
      <c r="E72" s="4">
        <v>0.90909090909090906</v>
      </c>
      <c r="F72" s="8">
        <v>1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11</v>
      </c>
      <c r="D73" s="8">
        <v>11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10</v>
      </c>
      <c r="D74" s="8">
        <v>10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10</v>
      </c>
      <c r="D75" s="8">
        <v>10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9</v>
      </c>
      <c r="D76" s="8">
        <v>8</v>
      </c>
      <c r="E76" s="4">
        <v>0.88888888888888884</v>
      </c>
      <c r="F76" s="8">
        <v>0</v>
      </c>
      <c r="G76" s="4">
        <v>0.88888888888888884</v>
      </c>
      <c r="H76" s="8">
        <v>0</v>
      </c>
      <c r="I76" s="8">
        <v>1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8</v>
      </c>
      <c r="D77" s="8">
        <v>8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8</v>
      </c>
      <c r="D78" s="8">
        <v>8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8</v>
      </c>
      <c r="D79" s="8">
        <v>8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7</v>
      </c>
      <c r="D80" s="8">
        <v>5</v>
      </c>
      <c r="E80" s="4">
        <v>0.7142857142857143</v>
      </c>
      <c r="F80" s="8">
        <v>2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7</v>
      </c>
      <c r="D81" s="8">
        <v>6</v>
      </c>
      <c r="E81" s="4">
        <v>0.8571428571428571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6</v>
      </c>
      <c r="D82" s="8">
        <v>6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6</v>
      </c>
      <c r="D83" s="8">
        <v>5</v>
      </c>
      <c r="E83" s="4">
        <v>0.83333333333333348</v>
      </c>
      <c r="F83" s="8">
        <v>0</v>
      </c>
      <c r="G83" s="4">
        <v>0.83333333333333348</v>
      </c>
      <c r="H83" s="8">
        <v>0</v>
      </c>
      <c r="I83" s="8">
        <v>0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5</v>
      </c>
      <c r="D84" s="8">
        <v>5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5</v>
      </c>
      <c r="D85" s="8">
        <v>5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5</v>
      </c>
      <c r="D86" s="8">
        <v>2</v>
      </c>
      <c r="E86" s="4">
        <v>0.4</v>
      </c>
      <c r="F86" s="8">
        <v>1</v>
      </c>
      <c r="G86" s="4">
        <v>0.6</v>
      </c>
      <c r="H86" s="8">
        <v>2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5</v>
      </c>
      <c r="D87" s="8">
        <v>5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3</v>
      </c>
      <c r="D88" s="8">
        <v>3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2</v>
      </c>
      <c r="D89" s="8">
        <v>2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2</v>
      </c>
      <c r="D90" s="8">
        <v>1</v>
      </c>
      <c r="E90" s="4">
        <v>0.5</v>
      </c>
      <c r="F90" s="8">
        <v>0</v>
      </c>
      <c r="G90" s="4">
        <v>0.5</v>
      </c>
      <c r="H90" s="8">
        <v>0</v>
      </c>
      <c r="I90" s="8">
        <v>0</v>
      </c>
      <c r="J90" s="8">
        <v>1</v>
      </c>
    </row>
    <row r="91" spans="1:10" x14ac:dyDescent="0.3">
      <c r="A91" s="7" t="s">
        <v>185</v>
      </c>
      <c r="B91" s="7" t="s">
        <v>186</v>
      </c>
      <c r="C91" s="8">
        <v>1</v>
      </c>
      <c r="D91" s="8">
        <v>1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/>
  </sheetViews>
  <sheetFormatPr defaultRowHeight="14.4" x14ac:dyDescent="0.3"/>
  <sheetData>
    <row r="1" spans="1:13" x14ac:dyDescent="0.3">
      <c r="A1" s="30" t="s">
        <v>187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188</v>
      </c>
      <c r="B2" s="9" t="s">
        <v>189</v>
      </c>
      <c r="C2" s="9" t="s">
        <v>190</v>
      </c>
      <c r="D2" s="9" t="s">
        <v>191</v>
      </c>
      <c r="E2" s="9" t="s">
        <v>192</v>
      </c>
      <c r="F2" s="9" t="s">
        <v>193</v>
      </c>
      <c r="G2" s="9" t="s">
        <v>194</v>
      </c>
      <c r="H2" s="9" t="s">
        <v>195</v>
      </c>
      <c r="I2" s="9" t="s">
        <v>196</v>
      </c>
      <c r="J2" s="9" t="s">
        <v>197</v>
      </c>
      <c r="K2" s="9" t="s">
        <v>198</v>
      </c>
      <c r="L2" s="9" t="s">
        <v>199</v>
      </c>
      <c r="M2" s="9" t="s">
        <v>200</v>
      </c>
    </row>
    <row r="3" spans="1:13" x14ac:dyDescent="0.3">
      <c r="A3" s="10" t="s">
        <v>66</v>
      </c>
      <c r="B3" s="10" t="s">
        <v>201</v>
      </c>
      <c r="C3" s="10" t="s">
        <v>202</v>
      </c>
      <c r="D3" s="10" t="s">
        <v>203</v>
      </c>
      <c r="E3" s="10" t="s">
        <v>204</v>
      </c>
      <c r="F3" s="10" t="s">
        <v>205</v>
      </c>
      <c r="G3" s="10" t="s">
        <v>206</v>
      </c>
      <c r="H3" s="10" t="s">
        <v>207</v>
      </c>
      <c r="I3" s="11">
        <v>2</v>
      </c>
      <c r="J3" s="10" t="s">
        <v>65</v>
      </c>
      <c r="K3" s="10" t="s">
        <v>208</v>
      </c>
      <c r="L3" s="10" t="s">
        <v>209</v>
      </c>
      <c r="M3" s="10" t="s">
        <v>210</v>
      </c>
    </row>
    <row r="4" spans="1:13" x14ac:dyDescent="0.3">
      <c r="A4" s="10" t="s">
        <v>22</v>
      </c>
      <c r="B4" s="10" t="s">
        <v>211</v>
      </c>
      <c r="C4" s="10" t="s">
        <v>202</v>
      </c>
      <c r="D4" s="10" t="s">
        <v>212</v>
      </c>
      <c r="E4" s="10" t="s">
        <v>213</v>
      </c>
      <c r="F4" s="10" t="s">
        <v>205</v>
      </c>
      <c r="G4" s="10" t="s">
        <v>214</v>
      </c>
      <c r="H4" s="10" t="s">
        <v>215</v>
      </c>
      <c r="I4" s="11">
        <v>2</v>
      </c>
      <c r="J4" s="10" t="s">
        <v>21</v>
      </c>
      <c r="K4" s="10" t="s">
        <v>216</v>
      </c>
      <c r="L4" s="10" t="s">
        <v>209</v>
      </c>
      <c r="M4" s="10" t="s">
        <v>217</v>
      </c>
    </row>
    <row r="5" spans="1:13" x14ac:dyDescent="0.3">
      <c r="A5" s="10" t="s">
        <v>42</v>
      </c>
      <c r="B5" s="10" t="s">
        <v>201</v>
      </c>
      <c r="C5" s="10" t="s">
        <v>202</v>
      </c>
      <c r="D5" s="10" t="s">
        <v>203</v>
      </c>
      <c r="E5" s="10" t="s">
        <v>218</v>
      </c>
      <c r="F5" s="10" t="s">
        <v>205</v>
      </c>
      <c r="G5" s="10" t="s">
        <v>219</v>
      </c>
      <c r="H5" s="10" t="s">
        <v>220</v>
      </c>
      <c r="I5" s="11">
        <v>2</v>
      </c>
      <c r="J5" s="10" t="s">
        <v>41</v>
      </c>
      <c r="K5" s="10" t="s">
        <v>221</v>
      </c>
      <c r="L5" s="10" t="s">
        <v>209</v>
      </c>
      <c r="M5" s="10" t="s">
        <v>222</v>
      </c>
    </row>
    <row r="6" spans="1:13" x14ac:dyDescent="0.3">
      <c r="A6" s="10" t="s">
        <v>42</v>
      </c>
      <c r="B6" s="10" t="s">
        <v>201</v>
      </c>
      <c r="C6" s="10" t="s">
        <v>202</v>
      </c>
      <c r="D6" s="10" t="s">
        <v>203</v>
      </c>
      <c r="E6" s="10" t="s">
        <v>223</v>
      </c>
      <c r="F6" s="10" t="s">
        <v>205</v>
      </c>
      <c r="G6" s="10" t="s">
        <v>224</v>
      </c>
      <c r="H6" s="10" t="s">
        <v>225</v>
      </c>
      <c r="I6" s="11">
        <v>1</v>
      </c>
      <c r="J6" s="10" t="s">
        <v>41</v>
      </c>
      <c r="K6" s="10" t="s">
        <v>226</v>
      </c>
      <c r="L6" s="10" t="s">
        <v>209</v>
      </c>
      <c r="M6" s="10" t="s">
        <v>227</v>
      </c>
    </row>
    <row r="7" spans="1:13" x14ac:dyDescent="0.3">
      <c r="A7" s="10" t="s">
        <v>94</v>
      </c>
      <c r="B7" s="10" t="s">
        <v>211</v>
      </c>
      <c r="C7" s="10" t="s">
        <v>202</v>
      </c>
      <c r="D7" s="10" t="s">
        <v>212</v>
      </c>
      <c r="E7" s="10" t="s">
        <v>228</v>
      </c>
      <c r="F7" s="10" t="s">
        <v>205</v>
      </c>
      <c r="G7" s="10" t="s">
        <v>229</v>
      </c>
      <c r="H7" s="10" t="s">
        <v>230</v>
      </c>
      <c r="I7" s="11">
        <v>20</v>
      </c>
      <c r="J7" s="10" t="s">
        <v>93</v>
      </c>
      <c r="K7" s="10" t="s">
        <v>216</v>
      </c>
      <c r="L7" s="10" t="s">
        <v>209</v>
      </c>
      <c r="M7" s="10" t="s">
        <v>231</v>
      </c>
    </row>
    <row r="8" spans="1:13" x14ac:dyDescent="0.3">
      <c r="A8" s="10" t="s">
        <v>20</v>
      </c>
      <c r="B8" s="10" t="s">
        <v>232</v>
      </c>
      <c r="C8" s="10" t="s">
        <v>202</v>
      </c>
      <c r="D8" s="10" t="s">
        <v>233</v>
      </c>
      <c r="E8" s="10" t="s">
        <v>234</v>
      </c>
      <c r="F8" s="10" t="s">
        <v>205</v>
      </c>
      <c r="G8" s="10" t="s">
        <v>235</v>
      </c>
      <c r="H8" s="10" t="s">
        <v>236</v>
      </c>
      <c r="I8" s="11">
        <v>1</v>
      </c>
      <c r="J8" s="10" t="s">
        <v>19</v>
      </c>
      <c r="K8" s="10" t="s">
        <v>237</v>
      </c>
      <c r="L8" s="10" t="s">
        <v>209</v>
      </c>
      <c r="M8" s="10" t="s">
        <v>238</v>
      </c>
    </row>
    <row r="9" spans="1:13" x14ac:dyDescent="0.3">
      <c r="A9" s="10" t="s">
        <v>20</v>
      </c>
      <c r="B9" s="10" t="s">
        <v>232</v>
      </c>
      <c r="C9" s="10" t="s">
        <v>202</v>
      </c>
      <c r="D9" s="10" t="s">
        <v>233</v>
      </c>
      <c r="E9" s="10" t="s">
        <v>239</v>
      </c>
      <c r="F9" s="10" t="s">
        <v>205</v>
      </c>
      <c r="G9" s="10" t="s">
        <v>240</v>
      </c>
      <c r="H9" s="10" t="s">
        <v>241</v>
      </c>
      <c r="I9" s="11">
        <v>1</v>
      </c>
      <c r="J9" s="10" t="s">
        <v>19</v>
      </c>
      <c r="K9" s="10" t="s">
        <v>221</v>
      </c>
      <c r="L9" s="10" t="s">
        <v>209</v>
      </c>
      <c r="M9" s="10" t="s">
        <v>242</v>
      </c>
    </row>
    <row r="10" spans="1:13" x14ac:dyDescent="0.3">
      <c r="A10" s="10" t="s">
        <v>20</v>
      </c>
      <c r="B10" s="10" t="s">
        <v>232</v>
      </c>
      <c r="C10" s="10" t="s">
        <v>202</v>
      </c>
      <c r="D10" s="10" t="s">
        <v>233</v>
      </c>
      <c r="E10" s="10" t="s">
        <v>239</v>
      </c>
      <c r="F10" s="10" t="s">
        <v>205</v>
      </c>
      <c r="G10" s="10" t="s">
        <v>243</v>
      </c>
      <c r="H10" s="10" t="s">
        <v>244</v>
      </c>
      <c r="I10" s="11">
        <v>1</v>
      </c>
      <c r="J10" s="10" t="s">
        <v>19</v>
      </c>
      <c r="K10" s="10" t="s">
        <v>221</v>
      </c>
      <c r="L10" s="10" t="s">
        <v>209</v>
      </c>
      <c r="M10" s="10" t="s">
        <v>245</v>
      </c>
    </row>
    <row r="11" spans="1:13" x14ac:dyDescent="0.3">
      <c r="A11" s="10" t="s">
        <v>86</v>
      </c>
      <c r="B11" s="10" t="s">
        <v>232</v>
      </c>
      <c r="C11" s="10" t="s">
        <v>202</v>
      </c>
      <c r="D11" s="10" t="s">
        <v>233</v>
      </c>
      <c r="E11" s="10" t="s">
        <v>246</v>
      </c>
      <c r="F11" s="10" t="s">
        <v>247</v>
      </c>
      <c r="G11" s="10" t="s">
        <v>248</v>
      </c>
      <c r="H11" s="10" t="s">
        <v>249</v>
      </c>
      <c r="I11" s="11">
        <v>1</v>
      </c>
      <c r="J11" s="10" t="s">
        <v>85</v>
      </c>
      <c r="K11" s="10" t="s">
        <v>250</v>
      </c>
      <c r="L11" s="10" t="s">
        <v>209</v>
      </c>
      <c r="M11" s="10" t="s">
        <v>251</v>
      </c>
    </row>
    <row r="12" spans="1:13" x14ac:dyDescent="0.3">
      <c r="A12" s="10" t="s">
        <v>86</v>
      </c>
      <c r="B12" s="10" t="s">
        <v>232</v>
      </c>
      <c r="C12" s="10" t="s">
        <v>202</v>
      </c>
      <c r="D12" s="10" t="s">
        <v>233</v>
      </c>
      <c r="E12" s="10" t="s">
        <v>246</v>
      </c>
      <c r="F12" s="10" t="s">
        <v>247</v>
      </c>
      <c r="G12" s="10" t="s">
        <v>252</v>
      </c>
      <c r="H12" s="10" t="s">
        <v>253</v>
      </c>
      <c r="I12" s="11">
        <v>1</v>
      </c>
      <c r="J12" s="10" t="s">
        <v>85</v>
      </c>
      <c r="K12" s="10" t="s">
        <v>250</v>
      </c>
      <c r="L12" s="10" t="s">
        <v>209</v>
      </c>
      <c r="M12" s="10" t="s">
        <v>254</v>
      </c>
    </row>
    <row r="13" spans="1:13" x14ac:dyDescent="0.3">
      <c r="A13" s="10" t="s">
        <v>140</v>
      </c>
      <c r="B13" s="10" t="s">
        <v>255</v>
      </c>
      <c r="C13" s="10" t="s">
        <v>202</v>
      </c>
      <c r="D13" s="10" t="s">
        <v>256</v>
      </c>
      <c r="E13" s="10" t="s">
        <v>257</v>
      </c>
      <c r="F13" s="10" t="s">
        <v>205</v>
      </c>
      <c r="G13" s="10" t="s">
        <v>258</v>
      </c>
      <c r="H13" s="10" t="s">
        <v>259</v>
      </c>
      <c r="I13" s="11">
        <v>1</v>
      </c>
      <c r="J13" s="10" t="s">
        <v>139</v>
      </c>
      <c r="K13" s="10" t="s">
        <v>260</v>
      </c>
      <c r="L13" s="10" t="s">
        <v>209</v>
      </c>
      <c r="M13" s="10" t="s">
        <v>242</v>
      </c>
    </row>
    <row r="14" spans="1:13" x14ac:dyDescent="0.3">
      <c r="A14" s="10" t="s">
        <v>38</v>
      </c>
      <c r="B14" s="10" t="s">
        <v>211</v>
      </c>
      <c r="C14" s="10" t="s">
        <v>202</v>
      </c>
      <c r="D14" s="10" t="s">
        <v>261</v>
      </c>
      <c r="E14" s="10" t="s">
        <v>262</v>
      </c>
      <c r="F14" s="10" t="s">
        <v>205</v>
      </c>
      <c r="G14" s="10" t="s">
        <v>263</v>
      </c>
      <c r="H14" s="10" t="s">
        <v>264</v>
      </c>
      <c r="I14" s="11">
        <v>1</v>
      </c>
      <c r="J14" s="10" t="s">
        <v>37</v>
      </c>
      <c r="K14" s="10" t="s">
        <v>265</v>
      </c>
      <c r="L14" s="10" t="s">
        <v>209</v>
      </c>
      <c r="M14" s="10" t="s">
        <v>266</v>
      </c>
    </row>
    <row r="15" spans="1:13" x14ac:dyDescent="0.3">
      <c r="A15" s="10" t="s">
        <v>38</v>
      </c>
      <c r="B15" s="10" t="s">
        <v>211</v>
      </c>
      <c r="C15" s="10" t="s">
        <v>202</v>
      </c>
      <c r="D15" s="10" t="s">
        <v>261</v>
      </c>
      <c r="E15" s="10" t="s">
        <v>267</v>
      </c>
      <c r="F15" s="10" t="s">
        <v>205</v>
      </c>
      <c r="G15" s="10" t="s">
        <v>268</v>
      </c>
      <c r="H15" s="10" t="s">
        <v>269</v>
      </c>
      <c r="I15" s="11">
        <v>1</v>
      </c>
      <c r="J15" s="10" t="s">
        <v>37</v>
      </c>
      <c r="K15" s="10" t="s">
        <v>265</v>
      </c>
      <c r="L15" s="10" t="s">
        <v>209</v>
      </c>
      <c r="M15" s="10" t="s">
        <v>270</v>
      </c>
    </row>
    <row r="16" spans="1:13" x14ac:dyDescent="0.3">
      <c r="A16" s="10" t="s">
        <v>50</v>
      </c>
      <c r="B16" s="10" t="s">
        <v>232</v>
      </c>
      <c r="C16" s="10" t="s">
        <v>202</v>
      </c>
      <c r="D16" s="10" t="s">
        <v>233</v>
      </c>
      <c r="E16" s="10" t="s">
        <v>271</v>
      </c>
      <c r="F16" s="10" t="s">
        <v>205</v>
      </c>
      <c r="G16" s="10" t="s">
        <v>272</v>
      </c>
      <c r="H16" s="10" t="s">
        <v>273</v>
      </c>
      <c r="I16" s="11">
        <v>1</v>
      </c>
      <c r="J16" s="10" t="s">
        <v>49</v>
      </c>
      <c r="K16" s="10" t="s">
        <v>216</v>
      </c>
      <c r="L16" s="10" t="s">
        <v>209</v>
      </c>
      <c r="M16" s="10" t="s">
        <v>245</v>
      </c>
    </row>
    <row r="17" spans="1:13" x14ac:dyDescent="0.3">
      <c r="A17" s="10" t="s">
        <v>50</v>
      </c>
      <c r="B17" s="10" t="s">
        <v>232</v>
      </c>
      <c r="C17" s="10" t="s">
        <v>202</v>
      </c>
      <c r="D17" s="10" t="s">
        <v>233</v>
      </c>
      <c r="E17" s="10" t="s">
        <v>271</v>
      </c>
      <c r="F17" s="10" t="s">
        <v>205</v>
      </c>
      <c r="G17" s="10" t="s">
        <v>243</v>
      </c>
      <c r="H17" s="10" t="s">
        <v>244</v>
      </c>
      <c r="I17" s="11">
        <v>1</v>
      </c>
      <c r="J17" s="10" t="s">
        <v>49</v>
      </c>
      <c r="K17" s="10" t="s">
        <v>216</v>
      </c>
      <c r="L17" s="10" t="s">
        <v>209</v>
      </c>
      <c r="M17" s="10" t="s">
        <v>245</v>
      </c>
    </row>
    <row r="18" spans="1:13" x14ac:dyDescent="0.3">
      <c r="A18" s="10" t="s">
        <v>50</v>
      </c>
      <c r="B18" s="10" t="s">
        <v>232</v>
      </c>
      <c r="C18" s="10" t="s">
        <v>202</v>
      </c>
      <c r="D18" s="10" t="s">
        <v>233</v>
      </c>
      <c r="E18" s="10" t="s">
        <v>274</v>
      </c>
      <c r="F18" s="10" t="s">
        <v>205</v>
      </c>
      <c r="G18" s="10" t="s">
        <v>240</v>
      </c>
      <c r="H18" s="10" t="s">
        <v>241</v>
      </c>
      <c r="I18" s="11">
        <v>2</v>
      </c>
      <c r="J18" s="10" t="s">
        <v>49</v>
      </c>
      <c r="K18" s="10" t="s">
        <v>275</v>
      </c>
      <c r="L18" s="10" t="s">
        <v>209</v>
      </c>
      <c r="M18" s="10" t="s">
        <v>242</v>
      </c>
    </row>
    <row r="19" spans="1:13" x14ac:dyDescent="0.3">
      <c r="A19" s="10" t="s">
        <v>92</v>
      </c>
      <c r="B19" s="10" t="s">
        <v>276</v>
      </c>
      <c r="C19" s="10" t="s">
        <v>202</v>
      </c>
      <c r="D19" s="10" t="s">
        <v>277</v>
      </c>
      <c r="E19" s="10" t="s">
        <v>278</v>
      </c>
      <c r="F19" s="10" t="s">
        <v>205</v>
      </c>
      <c r="G19" s="10" t="s">
        <v>279</v>
      </c>
      <c r="H19" s="10" t="s">
        <v>280</v>
      </c>
      <c r="I19" s="11">
        <v>25</v>
      </c>
      <c r="J19" s="10" t="s">
        <v>91</v>
      </c>
      <c r="K19" s="10" t="s">
        <v>237</v>
      </c>
      <c r="L19" s="10" t="s">
        <v>209</v>
      </c>
      <c r="M19" s="10" t="s">
        <v>281</v>
      </c>
    </row>
    <row r="20" spans="1:13" x14ac:dyDescent="0.3">
      <c r="A20" s="10" t="s">
        <v>92</v>
      </c>
      <c r="B20" s="10" t="s">
        <v>276</v>
      </c>
      <c r="C20" s="10" t="s">
        <v>202</v>
      </c>
      <c r="D20" s="10" t="s">
        <v>277</v>
      </c>
      <c r="E20" s="10" t="s">
        <v>278</v>
      </c>
      <c r="F20" s="10" t="s">
        <v>205</v>
      </c>
      <c r="G20" s="10" t="s">
        <v>282</v>
      </c>
      <c r="H20" s="10" t="s">
        <v>283</v>
      </c>
      <c r="I20" s="11">
        <v>20</v>
      </c>
      <c r="J20" s="10" t="s">
        <v>91</v>
      </c>
      <c r="K20" s="10" t="s">
        <v>237</v>
      </c>
      <c r="L20" s="10" t="s">
        <v>209</v>
      </c>
      <c r="M20" s="10" t="s">
        <v>281</v>
      </c>
    </row>
    <row r="21" spans="1:13" x14ac:dyDescent="0.3">
      <c r="A21" s="10" t="s">
        <v>92</v>
      </c>
      <c r="B21" s="10" t="s">
        <v>276</v>
      </c>
      <c r="C21" s="10" t="s">
        <v>202</v>
      </c>
      <c r="D21" s="10" t="s">
        <v>277</v>
      </c>
      <c r="E21" s="10" t="s">
        <v>284</v>
      </c>
      <c r="F21" s="10" t="s">
        <v>205</v>
      </c>
      <c r="G21" s="10" t="s">
        <v>282</v>
      </c>
      <c r="H21" s="10" t="s">
        <v>283</v>
      </c>
      <c r="I21" s="11">
        <v>20</v>
      </c>
      <c r="J21" s="10" t="s">
        <v>91</v>
      </c>
      <c r="K21" s="10" t="s">
        <v>221</v>
      </c>
      <c r="L21" s="10" t="s">
        <v>209</v>
      </c>
      <c r="M21" s="10" t="s">
        <v>281</v>
      </c>
    </row>
    <row r="22" spans="1:13" x14ac:dyDescent="0.3">
      <c r="A22" s="10" t="s">
        <v>92</v>
      </c>
      <c r="B22" s="10" t="s">
        <v>276</v>
      </c>
      <c r="C22" s="10" t="s">
        <v>202</v>
      </c>
      <c r="D22" s="10" t="s">
        <v>277</v>
      </c>
      <c r="E22" s="10" t="s">
        <v>284</v>
      </c>
      <c r="F22" s="10" t="s">
        <v>205</v>
      </c>
      <c r="G22" s="10" t="s">
        <v>285</v>
      </c>
      <c r="H22" s="10" t="s">
        <v>286</v>
      </c>
      <c r="I22" s="11">
        <v>25</v>
      </c>
      <c r="J22" s="10" t="s">
        <v>91</v>
      </c>
      <c r="K22" s="10" t="s">
        <v>221</v>
      </c>
      <c r="L22" s="10" t="s">
        <v>209</v>
      </c>
      <c r="M22" s="10" t="s">
        <v>281</v>
      </c>
    </row>
    <row r="23" spans="1:13" x14ac:dyDescent="0.3">
      <c r="A23" s="10" t="s">
        <v>92</v>
      </c>
      <c r="B23" s="10" t="s">
        <v>276</v>
      </c>
      <c r="C23" s="10" t="s">
        <v>202</v>
      </c>
      <c r="D23" s="10" t="s">
        <v>277</v>
      </c>
      <c r="E23" s="10" t="s">
        <v>284</v>
      </c>
      <c r="F23" s="10" t="s">
        <v>205</v>
      </c>
      <c r="G23" s="10" t="s">
        <v>287</v>
      </c>
      <c r="H23" s="10" t="s">
        <v>286</v>
      </c>
      <c r="I23" s="11">
        <v>35</v>
      </c>
      <c r="J23" s="10" t="s">
        <v>91</v>
      </c>
      <c r="K23" s="10" t="s">
        <v>221</v>
      </c>
      <c r="L23" s="10" t="s">
        <v>209</v>
      </c>
      <c r="M23" s="10" t="s">
        <v>281</v>
      </c>
    </row>
    <row r="24" spans="1:13" x14ac:dyDescent="0.3">
      <c r="A24" s="10" t="s">
        <v>92</v>
      </c>
      <c r="B24" s="10" t="s">
        <v>276</v>
      </c>
      <c r="C24" s="10" t="s">
        <v>202</v>
      </c>
      <c r="D24" s="10" t="s">
        <v>277</v>
      </c>
      <c r="E24" s="10" t="s">
        <v>284</v>
      </c>
      <c r="F24" s="10" t="s">
        <v>205</v>
      </c>
      <c r="G24" s="10" t="s">
        <v>288</v>
      </c>
      <c r="H24" s="10" t="s">
        <v>289</v>
      </c>
      <c r="I24" s="11">
        <v>10</v>
      </c>
      <c r="J24" s="10" t="s">
        <v>91</v>
      </c>
      <c r="K24" s="10" t="s">
        <v>221</v>
      </c>
      <c r="L24" s="10" t="s">
        <v>209</v>
      </c>
      <c r="M24" s="10" t="s">
        <v>281</v>
      </c>
    </row>
    <row r="25" spans="1:13" x14ac:dyDescent="0.3">
      <c r="A25" s="10" t="s">
        <v>92</v>
      </c>
      <c r="B25" s="10" t="s">
        <v>276</v>
      </c>
      <c r="C25" s="10" t="s">
        <v>202</v>
      </c>
      <c r="D25" s="10" t="s">
        <v>277</v>
      </c>
      <c r="E25" s="10" t="s">
        <v>284</v>
      </c>
      <c r="F25" s="10" t="s">
        <v>205</v>
      </c>
      <c r="G25" s="10" t="s">
        <v>279</v>
      </c>
      <c r="H25" s="10" t="s">
        <v>280</v>
      </c>
      <c r="I25" s="11">
        <v>25</v>
      </c>
      <c r="J25" s="10" t="s">
        <v>91</v>
      </c>
      <c r="K25" s="10" t="s">
        <v>221</v>
      </c>
      <c r="L25" s="10" t="s">
        <v>209</v>
      </c>
      <c r="M25" s="10" t="s">
        <v>281</v>
      </c>
    </row>
    <row r="26" spans="1:13" x14ac:dyDescent="0.3">
      <c r="A26" s="10" t="s">
        <v>78</v>
      </c>
      <c r="B26" s="10" t="s">
        <v>201</v>
      </c>
      <c r="C26" s="10" t="s">
        <v>202</v>
      </c>
      <c r="D26" s="10" t="s">
        <v>203</v>
      </c>
      <c r="E26" s="10" t="s">
        <v>290</v>
      </c>
      <c r="F26" s="10" t="s">
        <v>205</v>
      </c>
      <c r="G26" s="10" t="s">
        <v>291</v>
      </c>
      <c r="H26" s="10" t="s">
        <v>292</v>
      </c>
      <c r="I26" s="11">
        <v>1</v>
      </c>
      <c r="J26" s="10" t="s">
        <v>77</v>
      </c>
      <c r="K26" s="10" t="s">
        <v>226</v>
      </c>
      <c r="L26" s="10" t="s">
        <v>209</v>
      </c>
      <c r="M26" s="10" t="s">
        <v>266</v>
      </c>
    </row>
    <row r="27" spans="1:13" x14ac:dyDescent="0.3">
      <c r="A27" s="10" t="s">
        <v>76</v>
      </c>
      <c r="B27" s="10" t="s">
        <v>293</v>
      </c>
      <c r="C27" s="10" t="s">
        <v>202</v>
      </c>
      <c r="D27" s="10" t="s">
        <v>294</v>
      </c>
      <c r="E27" s="10" t="s">
        <v>295</v>
      </c>
      <c r="F27" s="10" t="s">
        <v>205</v>
      </c>
      <c r="G27" s="10" t="s">
        <v>296</v>
      </c>
      <c r="H27" s="10" t="s">
        <v>297</v>
      </c>
      <c r="I27" s="11">
        <v>10</v>
      </c>
      <c r="J27" s="10" t="s">
        <v>75</v>
      </c>
      <c r="K27" s="10" t="s">
        <v>298</v>
      </c>
      <c r="L27" s="10" t="s">
        <v>209</v>
      </c>
      <c r="M27" s="10" t="s">
        <v>299</v>
      </c>
    </row>
    <row r="28" spans="1:13" x14ac:dyDescent="0.3">
      <c r="A28" s="10" t="s">
        <v>24</v>
      </c>
      <c r="B28" s="10" t="s">
        <v>300</v>
      </c>
      <c r="C28" s="10" t="s">
        <v>202</v>
      </c>
      <c r="D28" s="10" t="s">
        <v>301</v>
      </c>
      <c r="E28" s="10" t="s">
        <v>302</v>
      </c>
      <c r="F28" s="10" t="s">
        <v>205</v>
      </c>
      <c r="G28" s="10" t="s">
        <v>303</v>
      </c>
      <c r="H28" s="10" t="s">
        <v>304</v>
      </c>
      <c r="I28" s="11">
        <v>2</v>
      </c>
      <c r="J28" s="10" t="s">
        <v>23</v>
      </c>
      <c r="K28" s="10" t="s">
        <v>305</v>
      </c>
      <c r="L28" s="10" t="s">
        <v>209</v>
      </c>
      <c r="M28" s="10" t="s">
        <v>306</v>
      </c>
    </row>
    <row r="29" spans="1:13" x14ac:dyDescent="0.3">
      <c r="A29" s="10" t="s">
        <v>156</v>
      </c>
      <c r="B29" s="10" t="s">
        <v>276</v>
      </c>
      <c r="C29" s="10" t="s">
        <v>202</v>
      </c>
      <c r="D29" s="10" t="s">
        <v>307</v>
      </c>
      <c r="E29" s="10" t="s">
        <v>308</v>
      </c>
      <c r="F29" s="10" t="s">
        <v>205</v>
      </c>
      <c r="G29" s="10" t="s">
        <v>219</v>
      </c>
      <c r="H29" s="10" t="s">
        <v>220</v>
      </c>
      <c r="I29" s="11">
        <v>24</v>
      </c>
      <c r="J29" s="10" t="s">
        <v>155</v>
      </c>
      <c r="K29" s="10" t="s">
        <v>309</v>
      </c>
      <c r="L29" s="10" t="s">
        <v>209</v>
      </c>
      <c r="M29" s="10" t="s">
        <v>222</v>
      </c>
    </row>
    <row r="30" spans="1:13" x14ac:dyDescent="0.3">
      <c r="A30" s="10" t="s">
        <v>30</v>
      </c>
      <c r="B30" s="10" t="s">
        <v>310</v>
      </c>
      <c r="C30" s="10" t="s">
        <v>202</v>
      </c>
      <c r="D30" s="10" t="s">
        <v>311</v>
      </c>
      <c r="E30" s="10" t="s">
        <v>312</v>
      </c>
      <c r="F30" s="10" t="s">
        <v>205</v>
      </c>
      <c r="G30" s="10" t="s">
        <v>313</v>
      </c>
      <c r="H30" s="10" t="s">
        <v>314</v>
      </c>
      <c r="I30" s="11">
        <v>1</v>
      </c>
      <c r="J30" s="10" t="s">
        <v>29</v>
      </c>
      <c r="K30" s="10" t="s">
        <v>315</v>
      </c>
      <c r="L30" s="10" t="s">
        <v>209</v>
      </c>
      <c r="M30" s="10" t="s">
        <v>316</v>
      </c>
    </row>
    <row r="31" spans="1:13" x14ac:dyDescent="0.3">
      <c r="A31" s="10" t="s">
        <v>88</v>
      </c>
      <c r="B31" s="10" t="s">
        <v>300</v>
      </c>
      <c r="C31" s="10" t="s">
        <v>202</v>
      </c>
      <c r="D31" s="10" t="s">
        <v>317</v>
      </c>
      <c r="E31" s="10" t="s">
        <v>318</v>
      </c>
      <c r="F31" s="10" t="s">
        <v>205</v>
      </c>
      <c r="G31" s="10" t="s">
        <v>319</v>
      </c>
      <c r="H31" s="10" t="s">
        <v>320</v>
      </c>
      <c r="I31" s="11">
        <v>1</v>
      </c>
      <c r="J31" s="10" t="s">
        <v>87</v>
      </c>
      <c r="K31" s="10" t="s">
        <v>321</v>
      </c>
      <c r="L31" s="10" t="s">
        <v>209</v>
      </c>
      <c r="M31" s="10" t="s">
        <v>322</v>
      </c>
    </row>
    <row r="32" spans="1:13" x14ac:dyDescent="0.3">
      <c r="A32" s="10" t="s">
        <v>82</v>
      </c>
      <c r="B32" s="10" t="s">
        <v>310</v>
      </c>
      <c r="C32" s="10" t="s">
        <v>202</v>
      </c>
      <c r="D32" s="10" t="s">
        <v>311</v>
      </c>
      <c r="E32" s="10" t="s">
        <v>323</v>
      </c>
      <c r="F32" s="10" t="s">
        <v>247</v>
      </c>
      <c r="G32" s="10" t="s">
        <v>324</v>
      </c>
      <c r="H32" s="10" t="s">
        <v>325</v>
      </c>
      <c r="I32" s="11">
        <v>1</v>
      </c>
      <c r="J32" s="10" t="s">
        <v>81</v>
      </c>
      <c r="K32" s="10" t="s">
        <v>265</v>
      </c>
      <c r="L32" s="10" t="s">
        <v>209</v>
      </c>
      <c r="M32" s="10" t="s">
        <v>326</v>
      </c>
    </row>
    <row r="33" spans="1:13" x14ac:dyDescent="0.3">
      <c r="A33" s="10" t="s">
        <v>46</v>
      </c>
      <c r="B33" s="10" t="s">
        <v>327</v>
      </c>
      <c r="C33" s="10" t="s">
        <v>202</v>
      </c>
      <c r="D33" s="10" t="s">
        <v>328</v>
      </c>
      <c r="E33" s="10" t="s">
        <v>329</v>
      </c>
      <c r="F33" s="10" t="s">
        <v>205</v>
      </c>
      <c r="G33" s="10" t="s">
        <v>330</v>
      </c>
      <c r="H33" s="10" t="s">
        <v>331</v>
      </c>
      <c r="I33" s="11">
        <v>1</v>
      </c>
      <c r="J33" s="10" t="s">
        <v>45</v>
      </c>
      <c r="K33" s="10" t="s">
        <v>208</v>
      </c>
      <c r="L33" s="10" t="s">
        <v>209</v>
      </c>
      <c r="M33" s="10" t="s">
        <v>332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workbookViewId="0"/>
  </sheetViews>
  <sheetFormatPr defaultRowHeight="14.4" x14ac:dyDescent="0.3"/>
  <sheetData>
    <row r="1" spans="1:13" x14ac:dyDescent="0.3">
      <c r="A1" s="31" t="s">
        <v>333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188</v>
      </c>
      <c r="B2" s="12" t="s">
        <v>189</v>
      </c>
      <c r="C2" s="12" t="s">
        <v>190</v>
      </c>
      <c r="D2" s="12" t="s">
        <v>191</v>
      </c>
      <c r="E2" s="12" t="s">
        <v>192</v>
      </c>
      <c r="F2" s="12" t="s">
        <v>193</v>
      </c>
      <c r="G2" s="12" t="s">
        <v>194</v>
      </c>
      <c r="H2" s="12" t="s">
        <v>195</v>
      </c>
      <c r="I2" s="12" t="s">
        <v>196</v>
      </c>
      <c r="J2" s="12" t="s">
        <v>197</v>
      </c>
      <c r="K2" s="12" t="s">
        <v>198</v>
      </c>
      <c r="L2" s="12" t="s">
        <v>199</v>
      </c>
      <c r="M2" s="12" t="s">
        <v>200</v>
      </c>
    </row>
    <row r="3" spans="1:13" x14ac:dyDescent="0.3">
      <c r="A3" s="13" t="s">
        <v>22</v>
      </c>
      <c r="B3" s="13" t="s">
        <v>211</v>
      </c>
      <c r="C3" s="13" t="s">
        <v>202</v>
      </c>
      <c r="D3" s="13" t="s">
        <v>212</v>
      </c>
      <c r="E3" s="13" t="s">
        <v>334</v>
      </c>
      <c r="F3" s="13" t="s">
        <v>205</v>
      </c>
      <c r="G3" s="13" t="s">
        <v>335</v>
      </c>
      <c r="H3" s="13" t="s">
        <v>336</v>
      </c>
      <c r="I3" s="14">
        <v>5</v>
      </c>
      <c r="J3" s="13" t="s">
        <v>21</v>
      </c>
      <c r="K3" s="13" t="s">
        <v>221</v>
      </c>
      <c r="L3" s="13" t="s">
        <v>337</v>
      </c>
      <c r="M3" s="13" t="s">
        <v>338</v>
      </c>
    </row>
    <row r="4" spans="1:13" x14ac:dyDescent="0.3">
      <c r="A4" s="13" t="s">
        <v>22</v>
      </c>
      <c r="B4" s="13" t="s">
        <v>211</v>
      </c>
      <c r="C4" s="13" t="s">
        <v>202</v>
      </c>
      <c r="D4" s="13" t="s">
        <v>212</v>
      </c>
      <c r="E4" s="13" t="s">
        <v>339</v>
      </c>
      <c r="F4" s="13" t="s">
        <v>205</v>
      </c>
      <c r="G4" s="13" t="s">
        <v>340</v>
      </c>
      <c r="H4" s="13" t="s">
        <v>341</v>
      </c>
      <c r="I4" s="14">
        <v>1</v>
      </c>
      <c r="J4" s="13" t="s">
        <v>21</v>
      </c>
      <c r="K4" s="13" t="s">
        <v>342</v>
      </c>
      <c r="L4" s="13" t="s">
        <v>337</v>
      </c>
      <c r="M4" s="13" t="s">
        <v>338</v>
      </c>
    </row>
    <row r="5" spans="1:13" x14ac:dyDescent="0.3">
      <c r="A5" s="13" t="s">
        <v>22</v>
      </c>
      <c r="B5" s="13" t="s">
        <v>211</v>
      </c>
      <c r="C5" s="13" t="s">
        <v>202</v>
      </c>
      <c r="D5" s="13" t="s">
        <v>212</v>
      </c>
      <c r="E5" s="13" t="s">
        <v>213</v>
      </c>
      <c r="F5" s="13" t="s">
        <v>205</v>
      </c>
      <c r="G5" s="13" t="s">
        <v>335</v>
      </c>
      <c r="H5" s="13" t="s">
        <v>336</v>
      </c>
      <c r="I5" s="14">
        <v>5</v>
      </c>
      <c r="J5" s="13" t="s">
        <v>21</v>
      </c>
      <c r="K5" s="13" t="s">
        <v>216</v>
      </c>
      <c r="L5" s="13" t="s">
        <v>337</v>
      </c>
      <c r="M5" s="13" t="s">
        <v>338</v>
      </c>
    </row>
    <row r="6" spans="1:13" x14ac:dyDescent="0.3">
      <c r="A6" s="13" t="s">
        <v>14</v>
      </c>
      <c r="B6" s="13" t="s">
        <v>232</v>
      </c>
      <c r="C6" s="13" t="s">
        <v>202</v>
      </c>
      <c r="D6" s="13" t="s">
        <v>233</v>
      </c>
      <c r="E6" s="13" t="s">
        <v>343</v>
      </c>
      <c r="F6" s="13" t="s">
        <v>205</v>
      </c>
      <c r="G6" s="13" t="s">
        <v>344</v>
      </c>
      <c r="H6" s="13" t="s">
        <v>345</v>
      </c>
      <c r="I6" s="14">
        <v>1</v>
      </c>
      <c r="J6" s="13" t="s">
        <v>13</v>
      </c>
      <c r="K6" s="13" t="s">
        <v>298</v>
      </c>
      <c r="L6" s="13" t="s">
        <v>337</v>
      </c>
      <c r="M6" s="13" t="s">
        <v>346</v>
      </c>
    </row>
    <row r="7" spans="1:13" x14ac:dyDescent="0.3">
      <c r="A7" s="13" t="s">
        <v>14</v>
      </c>
      <c r="B7" s="13" t="s">
        <v>232</v>
      </c>
      <c r="C7" s="13" t="s">
        <v>202</v>
      </c>
      <c r="D7" s="13" t="s">
        <v>233</v>
      </c>
      <c r="E7" s="13" t="s">
        <v>347</v>
      </c>
      <c r="F7" s="13" t="s">
        <v>205</v>
      </c>
      <c r="G7" s="13" t="s">
        <v>348</v>
      </c>
      <c r="H7" s="13" t="s">
        <v>349</v>
      </c>
      <c r="I7" s="14">
        <v>8</v>
      </c>
      <c r="J7" s="13" t="s">
        <v>13</v>
      </c>
      <c r="K7" s="13" t="s">
        <v>298</v>
      </c>
      <c r="L7" s="13" t="s">
        <v>337</v>
      </c>
      <c r="M7" s="13" t="s">
        <v>350</v>
      </c>
    </row>
    <row r="8" spans="1:13" x14ac:dyDescent="0.3">
      <c r="A8" s="13" t="s">
        <v>42</v>
      </c>
      <c r="B8" s="13" t="s">
        <v>201</v>
      </c>
      <c r="C8" s="13" t="s">
        <v>202</v>
      </c>
      <c r="D8" s="13" t="s">
        <v>203</v>
      </c>
      <c r="E8" s="13" t="s">
        <v>351</v>
      </c>
      <c r="F8" s="13" t="s">
        <v>247</v>
      </c>
      <c r="G8" s="13" t="s">
        <v>352</v>
      </c>
      <c r="H8" s="13" t="s">
        <v>353</v>
      </c>
      <c r="I8" s="14">
        <v>2</v>
      </c>
      <c r="J8" s="13" t="s">
        <v>41</v>
      </c>
      <c r="K8" s="13" t="s">
        <v>354</v>
      </c>
      <c r="L8" s="13" t="s">
        <v>337</v>
      </c>
      <c r="M8" s="13" t="s">
        <v>326</v>
      </c>
    </row>
    <row r="9" spans="1:13" x14ac:dyDescent="0.3">
      <c r="A9" s="13" t="s">
        <v>26</v>
      </c>
      <c r="B9" s="13" t="s">
        <v>201</v>
      </c>
      <c r="C9" s="13" t="s">
        <v>202</v>
      </c>
      <c r="D9" s="13" t="s">
        <v>203</v>
      </c>
      <c r="E9" s="13" t="s">
        <v>355</v>
      </c>
      <c r="F9" s="13" t="s">
        <v>205</v>
      </c>
      <c r="G9" s="13" t="s">
        <v>356</v>
      </c>
      <c r="H9" s="13" t="s">
        <v>357</v>
      </c>
      <c r="I9" s="14">
        <v>3</v>
      </c>
      <c r="J9" s="13" t="s">
        <v>25</v>
      </c>
      <c r="K9" s="13" t="s">
        <v>358</v>
      </c>
      <c r="L9" s="13" t="s">
        <v>337</v>
      </c>
      <c r="M9" s="13" t="s">
        <v>359</v>
      </c>
    </row>
    <row r="10" spans="1:13" x14ac:dyDescent="0.3">
      <c r="A10" s="13" t="s">
        <v>80</v>
      </c>
      <c r="B10" s="13" t="s">
        <v>211</v>
      </c>
      <c r="C10" s="13" t="s">
        <v>202</v>
      </c>
      <c r="D10" s="13" t="s">
        <v>360</v>
      </c>
      <c r="E10" s="13" t="s">
        <v>361</v>
      </c>
      <c r="F10" s="13" t="s">
        <v>205</v>
      </c>
      <c r="G10" s="13" t="s">
        <v>362</v>
      </c>
      <c r="H10" s="13" t="s">
        <v>363</v>
      </c>
      <c r="I10" s="14">
        <v>3</v>
      </c>
      <c r="J10" s="13" t="s">
        <v>79</v>
      </c>
      <c r="K10" s="13" t="s">
        <v>237</v>
      </c>
      <c r="L10" s="13" t="s">
        <v>337</v>
      </c>
      <c r="M10" s="13" t="s">
        <v>364</v>
      </c>
    </row>
    <row r="11" spans="1:13" x14ac:dyDescent="0.3">
      <c r="A11" s="13" t="s">
        <v>94</v>
      </c>
      <c r="B11" s="13" t="s">
        <v>211</v>
      </c>
      <c r="C11" s="13" t="s">
        <v>202</v>
      </c>
      <c r="D11" s="13" t="s">
        <v>212</v>
      </c>
      <c r="E11" s="13" t="s">
        <v>365</v>
      </c>
      <c r="F11" s="13" t="s">
        <v>205</v>
      </c>
      <c r="G11" s="13" t="s">
        <v>340</v>
      </c>
      <c r="H11" s="13" t="s">
        <v>341</v>
      </c>
      <c r="I11" s="14">
        <v>7</v>
      </c>
      <c r="J11" s="13" t="s">
        <v>93</v>
      </c>
      <c r="K11" s="13" t="s">
        <v>354</v>
      </c>
      <c r="L11" s="13" t="s">
        <v>337</v>
      </c>
      <c r="M11" s="13" t="s">
        <v>338</v>
      </c>
    </row>
    <row r="12" spans="1:13" x14ac:dyDescent="0.3">
      <c r="A12" s="13" t="s">
        <v>128</v>
      </c>
      <c r="B12" s="13" t="s">
        <v>293</v>
      </c>
      <c r="C12" s="13" t="s">
        <v>202</v>
      </c>
      <c r="D12" s="13" t="s">
        <v>294</v>
      </c>
      <c r="E12" s="13" t="s">
        <v>366</v>
      </c>
      <c r="F12" s="13" t="s">
        <v>205</v>
      </c>
      <c r="G12" s="13" t="s">
        <v>367</v>
      </c>
      <c r="H12" s="13" t="s">
        <v>368</v>
      </c>
      <c r="I12" s="14">
        <v>1</v>
      </c>
      <c r="J12" s="13" t="s">
        <v>127</v>
      </c>
      <c r="K12" s="13" t="s">
        <v>250</v>
      </c>
      <c r="L12" s="13" t="s">
        <v>337</v>
      </c>
      <c r="M12" s="13" t="s">
        <v>369</v>
      </c>
    </row>
    <row r="13" spans="1:13" x14ac:dyDescent="0.3">
      <c r="A13" s="13" t="s">
        <v>128</v>
      </c>
      <c r="B13" s="13" t="s">
        <v>293</v>
      </c>
      <c r="C13" s="13" t="s">
        <v>202</v>
      </c>
      <c r="D13" s="13" t="s">
        <v>294</v>
      </c>
      <c r="E13" s="13" t="s">
        <v>370</v>
      </c>
      <c r="F13" s="13" t="s">
        <v>205</v>
      </c>
      <c r="G13" s="13" t="s">
        <v>367</v>
      </c>
      <c r="H13" s="13" t="s">
        <v>368</v>
      </c>
      <c r="I13" s="14">
        <v>1</v>
      </c>
      <c r="J13" s="13" t="s">
        <v>127</v>
      </c>
      <c r="K13" s="13" t="s">
        <v>371</v>
      </c>
      <c r="L13" s="13" t="s">
        <v>337</v>
      </c>
      <c r="M13" s="13" t="s">
        <v>369</v>
      </c>
    </row>
    <row r="14" spans="1:13" x14ac:dyDescent="0.3">
      <c r="A14" s="13" t="s">
        <v>20</v>
      </c>
      <c r="B14" s="13" t="s">
        <v>232</v>
      </c>
      <c r="C14" s="13" t="s">
        <v>202</v>
      </c>
      <c r="D14" s="13" t="s">
        <v>233</v>
      </c>
      <c r="E14" s="13" t="s">
        <v>239</v>
      </c>
      <c r="F14" s="13" t="s">
        <v>205</v>
      </c>
      <c r="G14" s="13" t="s">
        <v>372</v>
      </c>
      <c r="H14" s="13" t="s">
        <v>373</v>
      </c>
      <c r="I14" s="14">
        <v>1</v>
      </c>
      <c r="J14" s="13" t="s">
        <v>19</v>
      </c>
      <c r="K14" s="13" t="s">
        <v>221</v>
      </c>
      <c r="L14" s="13" t="s">
        <v>337</v>
      </c>
      <c r="M14" s="13" t="s">
        <v>374</v>
      </c>
    </row>
    <row r="15" spans="1:13" x14ac:dyDescent="0.3">
      <c r="A15" s="13" t="s">
        <v>184</v>
      </c>
      <c r="B15" s="13" t="s">
        <v>300</v>
      </c>
      <c r="C15" s="13" t="s">
        <v>202</v>
      </c>
      <c r="D15" s="13" t="s">
        <v>317</v>
      </c>
      <c r="E15" s="13" t="s">
        <v>375</v>
      </c>
      <c r="F15" s="13" t="s">
        <v>205</v>
      </c>
      <c r="G15" s="13" t="s">
        <v>376</v>
      </c>
      <c r="H15" s="13" t="s">
        <v>377</v>
      </c>
      <c r="I15" s="14">
        <v>1</v>
      </c>
      <c r="J15" s="13" t="s">
        <v>183</v>
      </c>
      <c r="K15" s="13" t="s">
        <v>305</v>
      </c>
      <c r="L15" s="13" t="s">
        <v>337</v>
      </c>
      <c r="M15" s="13" t="s">
        <v>378</v>
      </c>
    </row>
    <row r="16" spans="1:13" x14ac:dyDescent="0.3">
      <c r="A16" s="13" t="s">
        <v>44</v>
      </c>
      <c r="B16" s="13" t="s">
        <v>300</v>
      </c>
      <c r="C16" s="13" t="s">
        <v>202</v>
      </c>
      <c r="D16" s="13" t="s">
        <v>317</v>
      </c>
      <c r="E16" s="13" t="s">
        <v>379</v>
      </c>
      <c r="F16" s="13" t="s">
        <v>205</v>
      </c>
      <c r="G16" s="13" t="s">
        <v>380</v>
      </c>
      <c r="H16" s="13" t="s">
        <v>381</v>
      </c>
      <c r="I16" s="14">
        <v>3</v>
      </c>
      <c r="J16" s="13" t="s">
        <v>43</v>
      </c>
      <c r="K16" s="13" t="s">
        <v>237</v>
      </c>
      <c r="L16" s="13" t="s">
        <v>337</v>
      </c>
      <c r="M16" s="13" t="s">
        <v>382</v>
      </c>
    </row>
    <row r="17" spans="1:13" x14ac:dyDescent="0.3">
      <c r="A17" s="13" t="s">
        <v>44</v>
      </c>
      <c r="B17" s="13" t="s">
        <v>300</v>
      </c>
      <c r="C17" s="13" t="s">
        <v>202</v>
      </c>
      <c r="D17" s="13" t="s">
        <v>317</v>
      </c>
      <c r="E17" s="13" t="s">
        <v>383</v>
      </c>
      <c r="F17" s="13" t="s">
        <v>205</v>
      </c>
      <c r="G17" s="13" t="s">
        <v>380</v>
      </c>
      <c r="H17" s="13" t="s">
        <v>381</v>
      </c>
      <c r="I17" s="14">
        <v>2</v>
      </c>
      <c r="J17" s="13" t="s">
        <v>43</v>
      </c>
      <c r="K17" s="13" t="s">
        <v>260</v>
      </c>
      <c r="L17" s="13" t="s">
        <v>337</v>
      </c>
      <c r="M17" s="13" t="s">
        <v>382</v>
      </c>
    </row>
    <row r="18" spans="1:13" x14ac:dyDescent="0.3">
      <c r="A18" s="13" t="s">
        <v>44</v>
      </c>
      <c r="B18" s="13" t="s">
        <v>300</v>
      </c>
      <c r="C18" s="13" t="s">
        <v>202</v>
      </c>
      <c r="D18" s="13" t="s">
        <v>317</v>
      </c>
      <c r="E18" s="13" t="s">
        <v>384</v>
      </c>
      <c r="F18" s="13" t="s">
        <v>205</v>
      </c>
      <c r="G18" s="13" t="s">
        <v>380</v>
      </c>
      <c r="H18" s="13" t="s">
        <v>381</v>
      </c>
      <c r="I18" s="14">
        <v>2</v>
      </c>
      <c r="J18" s="13" t="s">
        <v>43</v>
      </c>
      <c r="K18" s="13" t="s">
        <v>321</v>
      </c>
      <c r="L18" s="13" t="s">
        <v>337</v>
      </c>
      <c r="M18" s="13" t="s">
        <v>382</v>
      </c>
    </row>
    <row r="19" spans="1:13" x14ac:dyDescent="0.3">
      <c r="A19" s="13" t="s">
        <v>38</v>
      </c>
      <c r="B19" s="13" t="s">
        <v>211</v>
      </c>
      <c r="C19" s="13" t="s">
        <v>202</v>
      </c>
      <c r="D19" s="13" t="s">
        <v>261</v>
      </c>
      <c r="E19" s="13" t="s">
        <v>262</v>
      </c>
      <c r="F19" s="13" t="s">
        <v>205</v>
      </c>
      <c r="G19" s="13" t="s">
        <v>385</v>
      </c>
      <c r="H19" s="13" t="s">
        <v>386</v>
      </c>
      <c r="I19" s="14">
        <v>1</v>
      </c>
      <c r="J19" s="13" t="s">
        <v>37</v>
      </c>
      <c r="K19" s="13" t="s">
        <v>265</v>
      </c>
      <c r="L19" s="13" t="s">
        <v>337</v>
      </c>
      <c r="M19" s="13" t="s">
        <v>266</v>
      </c>
    </row>
    <row r="20" spans="1:13" x14ac:dyDescent="0.3">
      <c r="A20" s="13" t="s">
        <v>126</v>
      </c>
      <c r="B20" s="13" t="s">
        <v>232</v>
      </c>
      <c r="C20" s="13" t="s">
        <v>202</v>
      </c>
      <c r="D20" s="13" t="s">
        <v>233</v>
      </c>
      <c r="E20" s="13" t="s">
        <v>387</v>
      </c>
      <c r="F20" s="13" t="s">
        <v>247</v>
      </c>
      <c r="G20" s="13" t="s">
        <v>388</v>
      </c>
      <c r="H20" s="13" t="s">
        <v>389</v>
      </c>
      <c r="I20" s="14">
        <v>3</v>
      </c>
      <c r="J20" s="13" t="s">
        <v>125</v>
      </c>
      <c r="K20" s="13" t="s">
        <v>354</v>
      </c>
      <c r="L20" s="13" t="s">
        <v>337</v>
      </c>
      <c r="M20" s="13" t="s">
        <v>390</v>
      </c>
    </row>
    <row r="21" spans="1:13" x14ac:dyDescent="0.3">
      <c r="A21" s="13" t="s">
        <v>18</v>
      </c>
      <c r="B21" s="13" t="s">
        <v>391</v>
      </c>
      <c r="C21" s="13" t="s">
        <v>202</v>
      </c>
      <c r="D21" s="13" t="s">
        <v>392</v>
      </c>
      <c r="E21" s="13" t="s">
        <v>393</v>
      </c>
      <c r="F21" s="13" t="s">
        <v>205</v>
      </c>
      <c r="G21" s="13" t="s">
        <v>348</v>
      </c>
      <c r="H21" s="13" t="s">
        <v>349</v>
      </c>
      <c r="I21" s="14">
        <v>1</v>
      </c>
      <c r="J21" s="13" t="s">
        <v>17</v>
      </c>
      <c r="K21" s="13" t="s">
        <v>354</v>
      </c>
      <c r="L21" s="13" t="s">
        <v>337</v>
      </c>
      <c r="M21" s="13" t="s">
        <v>350</v>
      </c>
    </row>
    <row r="22" spans="1:13" x14ac:dyDescent="0.3">
      <c r="A22" s="13" t="s">
        <v>18</v>
      </c>
      <c r="B22" s="13" t="s">
        <v>391</v>
      </c>
      <c r="C22" s="13" t="s">
        <v>202</v>
      </c>
      <c r="D22" s="13" t="s">
        <v>392</v>
      </c>
      <c r="E22" s="13" t="s">
        <v>394</v>
      </c>
      <c r="F22" s="13" t="s">
        <v>205</v>
      </c>
      <c r="G22" s="13" t="s">
        <v>395</v>
      </c>
      <c r="H22" s="13" t="s">
        <v>396</v>
      </c>
      <c r="I22" s="14">
        <v>1</v>
      </c>
      <c r="J22" s="13" t="s">
        <v>17</v>
      </c>
      <c r="K22" s="13" t="s">
        <v>397</v>
      </c>
      <c r="L22" s="13" t="s">
        <v>337</v>
      </c>
      <c r="M22" s="13" t="s">
        <v>398</v>
      </c>
    </row>
    <row r="23" spans="1:13" x14ac:dyDescent="0.3">
      <c r="A23" s="13" t="s">
        <v>92</v>
      </c>
      <c r="B23" s="13" t="s">
        <v>276</v>
      </c>
      <c r="C23" s="13" t="s">
        <v>202</v>
      </c>
      <c r="D23" s="13" t="s">
        <v>277</v>
      </c>
      <c r="E23" s="13" t="s">
        <v>399</v>
      </c>
      <c r="F23" s="13" t="s">
        <v>205</v>
      </c>
      <c r="G23" s="13" t="s">
        <v>400</v>
      </c>
      <c r="H23" s="13" t="s">
        <v>401</v>
      </c>
      <c r="I23" s="14">
        <v>1</v>
      </c>
      <c r="J23" s="13" t="s">
        <v>91</v>
      </c>
      <c r="K23" s="13" t="s">
        <v>226</v>
      </c>
      <c r="L23" s="13" t="s">
        <v>337</v>
      </c>
      <c r="M23" s="13" t="s">
        <v>299</v>
      </c>
    </row>
    <row r="24" spans="1:13" x14ac:dyDescent="0.3">
      <c r="A24" s="13" t="s">
        <v>92</v>
      </c>
      <c r="B24" s="13" t="s">
        <v>276</v>
      </c>
      <c r="C24" s="13" t="s">
        <v>202</v>
      </c>
      <c r="D24" s="13" t="s">
        <v>277</v>
      </c>
      <c r="E24" s="13" t="s">
        <v>402</v>
      </c>
      <c r="F24" s="13" t="s">
        <v>205</v>
      </c>
      <c r="G24" s="13" t="s">
        <v>403</v>
      </c>
      <c r="H24" s="13" t="s">
        <v>377</v>
      </c>
      <c r="I24" s="14">
        <v>1</v>
      </c>
      <c r="J24" s="13" t="s">
        <v>91</v>
      </c>
      <c r="K24" s="13" t="s">
        <v>305</v>
      </c>
      <c r="L24" s="13" t="s">
        <v>337</v>
      </c>
      <c r="M24" s="13" t="s">
        <v>378</v>
      </c>
    </row>
    <row r="25" spans="1:13" x14ac:dyDescent="0.3">
      <c r="A25" s="13" t="s">
        <v>78</v>
      </c>
      <c r="B25" s="13" t="s">
        <v>201</v>
      </c>
      <c r="C25" s="13" t="s">
        <v>202</v>
      </c>
      <c r="D25" s="13" t="s">
        <v>203</v>
      </c>
      <c r="E25" s="13" t="s">
        <v>404</v>
      </c>
      <c r="F25" s="13" t="s">
        <v>247</v>
      </c>
      <c r="G25" s="13" t="s">
        <v>405</v>
      </c>
      <c r="H25" s="13" t="s">
        <v>406</v>
      </c>
      <c r="I25" s="14">
        <v>1</v>
      </c>
      <c r="J25" s="13" t="s">
        <v>77</v>
      </c>
      <c r="K25" s="13" t="s">
        <v>354</v>
      </c>
      <c r="L25" s="13" t="s">
        <v>337</v>
      </c>
      <c r="M25" s="13" t="s">
        <v>407</v>
      </c>
    </row>
    <row r="26" spans="1:13" x14ac:dyDescent="0.3">
      <c r="A26" s="13" t="s">
        <v>24</v>
      </c>
      <c r="B26" s="13" t="s">
        <v>300</v>
      </c>
      <c r="C26" s="13" t="s">
        <v>202</v>
      </c>
      <c r="D26" s="13" t="s">
        <v>301</v>
      </c>
      <c r="E26" s="13" t="s">
        <v>408</v>
      </c>
      <c r="F26" s="13" t="s">
        <v>247</v>
      </c>
      <c r="G26" s="13" t="s">
        <v>409</v>
      </c>
      <c r="H26" s="13" t="s">
        <v>410</v>
      </c>
      <c r="I26" s="14">
        <v>1</v>
      </c>
      <c r="J26" s="13" t="s">
        <v>23</v>
      </c>
      <c r="K26" s="13" t="s">
        <v>354</v>
      </c>
      <c r="L26" s="13" t="s">
        <v>337</v>
      </c>
      <c r="M26" s="13" t="s">
        <v>350</v>
      </c>
    </row>
    <row r="27" spans="1:13" x14ac:dyDescent="0.3">
      <c r="A27" s="13" t="s">
        <v>24</v>
      </c>
      <c r="B27" s="13" t="s">
        <v>300</v>
      </c>
      <c r="C27" s="13" t="s">
        <v>202</v>
      </c>
      <c r="D27" s="13" t="s">
        <v>301</v>
      </c>
      <c r="E27" s="13" t="s">
        <v>408</v>
      </c>
      <c r="F27" s="13" t="s">
        <v>247</v>
      </c>
      <c r="G27" s="13" t="s">
        <v>411</v>
      </c>
      <c r="H27" s="13" t="s">
        <v>412</v>
      </c>
      <c r="I27" s="14">
        <v>1</v>
      </c>
      <c r="J27" s="13" t="s">
        <v>23</v>
      </c>
      <c r="K27" s="13" t="s">
        <v>354</v>
      </c>
      <c r="L27" s="13" t="s">
        <v>337</v>
      </c>
      <c r="M27" s="13" t="s">
        <v>350</v>
      </c>
    </row>
    <row r="28" spans="1:13" x14ac:dyDescent="0.3">
      <c r="A28" s="13" t="s">
        <v>24</v>
      </c>
      <c r="B28" s="13" t="s">
        <v>300</v>
      </c>
      <c r="C28" s="13" t="s">
        <v>202</v>
      </c>
      <c r="D28" s="13" t="s">
        <v>301</v>
      </c>
      <c r="E28" s="13" t="s">
        <v>408</v>
      </c>
      <c r="F28" s="13" t="s">
        <v>247</v>
      </c>
      <c r="G28" s="13" t="s">
        <v>413</v>
      </c>
      <c r="H28" s="13" t="s">
        <v>414</v>
      </c>
      <c r="I28" s="14">
        <v>1</v>
      </c>
      <c r="J28" s="13" t="s">
        <v>23</v>
      </c>
      <c r="K28" s="13" t="s">
        <v>354</v>
      </c>
      <c r="L28" s="13" t="s">
        <v>337</v>
      </c>
      <c r="M28" s="13" t="s">
        <v>350</v>
      </c>
    </row>
    <row r="29" spans="1:13" x14ac:dyDescent="0.3">
      <c r="A29" s="13" t="s">
        <v>24</v>
      </c>
      <c r="B29" s="13" t="s">
        <v>300</v>
      </c>
      <c r="C29" s="13" t="s">
        <v>202</v>
      </c>
      <c r="D29" s="13" t="s">
        <v>301</v>
      </c>
      <c r="E29" s="13" t="s">
        <v>415</v>
      </c>
      <c r="F29" s="13" t="s">
        <v>205</v>
      </c>
      <c r="G29" s="13" t="s">
        <v>416</v>
      </c>
      <c r="H29" s="13" t="s">
        <v>417</v>
      </c>
      <c r="I29" s="14">
        <v>1</v>
      </c>
      <c r="J29" s="13" t="s">
        <v>23</v>
      </c>
      <c r="K29" s="13" t="s">
        <v>208</v>
      </c>
      <c r="L29" s="13" t="s">
        <v>337</v>
      </c>
      <c r="M29" s="13" t="s">
        <v>364</v>
      </c>
    </row>
    <row r="30" spans="1:13" x14ac:dyDescent="0.3">
      <c r="A30" s="13" t="s">
        <v>24</v>
      </c>
      <c r="B30" s="13" t="s">
        <v>300</v>
      </c>
      <c r="C30" s="13" t="s">
        <v>202</v>
      </c>
      <c r="D30" s="13" t="s">
        <v>301</v>
      </c>
      <c r="E30" s="13" t="s">
        <v>418</v>
      </c>
      <c r="F30" s="13" t="s">
        <v>247</v>
      </c>
      <c r="G30" s="13" t="s">
        <v>324</v>
      </c>
      <c r="H30" s="13" t="s">
        <v>325</v>
      </c>
      <c r="I30" s="14">
        <v>2</v>
      </c>
      <c r="J30" s="13" t="s">
        <v>23</v>
      </c>
      <c r="K30" s="13" t="s">
        <v>216</v>
      </c>
      <c r="L30" s="13" t="s">
        <v>337</v>
      </c>
      <c r="M30" s="13" t="s">
        <v>326</v>
      </c>
    </row>
    <row r="31" spans="1:13" x14ac:dyDescent="0.3">
      <c r="A31" s="13" t="s">
        <v>36</v>
      </c>
      <c r="B31" s="13" t="s">
        <v>201</v>
      </c>
      <c r="C31" s="13" t="s">
        <v>202</v>
      </c>
      <c r="D31" s="13" t="s">
        <v>419</v>
      </c>
      <c r="E31" s="13" t="s">
        <v>420</v>
      </c>
      <c r="F31" s="13" t="s">
        <v>205</v>
      </c>
      <c r="G31" s="13" t="s">
        <v>421</v>
      </c>
      <c r="H31" s="13" t="s">
        <v>422</v>
      </c>
      <c r="I31" s="14">
        <v>1</v>
      </c>
      <c r="J31" s="13" t="s">
        <v>35</v>
      </c>
      <c r="K31" s="13" t="s">
        <v>354</v>
      </c>
      <c r="L31" s="13" t="s">
        <v>337</v>
      </c>
      <c r="M31" s="13" t="s">
        <v>423</v>
      </c>
    </row>
    <row r="32" spans="1:13" x14ac:dyDescent="0.3">
      <c r="A32" s="13" t="s">
        <v>106</v>
      </c>
      <c r="B32" s="13" t="s">
        <v>211</v>
      </c>
      <c r="C32" s="13" t="s">
        <v>202</v>
      </c>
      <c r="D32" s="13" t="s">
        <v>261</v>
      </c>
      <c r="E32" s="13" t="s">
        <v>424</v>
      </c>
      <c r="F32" s="13" t="s">
        <v>247</v>
      </c>
      <c r="G32" s="13" t="s">
        <v>425</v>
      </c>
      <c r="H32" s="13" t="s">
        <v>426</v>
      </c>
      <c r="I32" s="14">
        <v>1</v>
      </c>
      <c r="J32" s="13" t="s">
        <v>105</v>
      </c>
      <c r="K32" s="13" t="s">
        <v>309</v>
      </c>
      <c r="L32" s="13" t="s">
        <v>337</v>
      </c>
      <c r="M32" s="13" t="s">
        <v>427</v>
      </c>
    </row>
    <row r="33" spans="1:13" x14ac:dyDescent="0.3">
      <c r="A33" s="13" t="s">
        <v>40</v>
      </c>
      <c r="B33" s="13" t="s">
        <v>201</v>
      </c>
      <c r="C33" s="13" t="s">
        <v>202</v>
      </c>
      <c r="D33" s="13" t="s">
        <v>203</v>
      </c>
      <c r="E33" s="13" t="s">
        <v>428</v>
      </c>
      <c r="F33" s="13" t="s">
        <v>205</v>
      </c>
      <c r="G33" s="13" t="s">
        <v>429</v>
      </c>
      <c r="H33" s="13" t="s">
        <v>430</v>
      </c>
      <c r="I33" s="14">
        <v>6</v>
      </c>
      <c r="J33" s="13" t="s">
        <v>39</v>
      </c>
      <c r="K33" s="13" t="s">
        <v>305</v>
      </c>
      <c r="L33" s="13" t="s">
        <v>337</v>
      </c>
      <c r="M33" s="13" t="s">
        <v>431</v>
      </c>
    </row>
    <row r="34" spans="1:13" x14ac:dyDescent="0.3">
      <c r="A34" s="13" t="s">
        <v>16</v>
      </c>
      <c r="B34" s="13" t="s">
        <v>201</v>
      </c>
      <c r="C34" s="13" t="s">
        <v>202</v>
      </c>
      <c r="D34" s="13" t="s">
        <v>203</v>
      </c>
      <c r="E34" s="13" t="s">
        <v>432</v>
      </c>
      <c r="F34" s="13" t="s">
        <v>247</v>
      </c>
      <c r="G34" s="13" t="s">
        <v>433</v>
      </c>
      <c r="H34" s="13" t="s">
        <v>434</v>
      </c>
      <c r="I34" s="14">
        <v>1</v>
      </c>
      <c r="J34" s="13" t="s">
        <v>15</v>
      </c>
      <c r="K34" s="13" t="s">
        <v>309</v>
      </c>
      <c r="L34" s="13" t="s">
        <v>337</v>
      </c>
      <c r="M34" s="13" t="s">
        <v>435</v>
      </c>
    </row>
    <row r="35" spans="1:13" x14ac:dyDescent="0.3">
      <c r="A35" s="13" t="s">
        <v>16</v>
      </c>
      <c r="B35" s="13" t="s">
        <v>201</v>
      </c>
      <c r="C35" s="13" t="s">
        <v>202</v>
      </c>
      <c r="D35" s="13" t="s">
        <v>203</v>
      </c>
      <c r="E35" s="13" t="s">
        <v>436</v>
      </c>
      <c r="F35" s="13" t="s">
        <v>205</v>
      </c>
      <c r="G35" s="13" t="s">
        <v>437</v>
      </c>
      <c r="H35" s="13" t="s">
        <v>438</v>
      </c>
      <c r="I35" s="14">
        <v>1</v>
      </c>
      <c r="J35" s="13" t="s">
        <v>15</v>
      </c>
      <c r="K35" s="13" t="s">
        <v>315</v>
      </c>
      <c r="L35" s="13" t="s">
        <v>337</v>
      </c>
      <c r="M35" s="13" t="s">
        <v>378</v>
      </c>
    </row>
    <row r="36" spans="1:13" x14ac:dyDescent="0.3">
      <c r="A36" s="13" t="s">
        <v>100</v>
      </c>
      <c r="B36" s="13" t="s">
        <v>276</v>
      </c>
      <c r="C36" s="13" t="s">
        <v>202</v>
      </c>
      <c r="D36" s="13" t="s">
        <v>307</v>
      </c>
      <c r="E36" s="13" t="s">
        <v>439</v>
      </c>
      <c r="F36" s="13" t="s">
        <v>247</v>
      </c>
      <c r="G36" s="13" t="s">
        <v>388</v>
      </c>
      <c r="H36" s="13" t="s">
        <v>389</v>
      </c>
      <c r="I36" s="14">
        <v>3</v>
      </c>
      <c r="J36" s="13" t="s">
        <v>99</v>
      </c>
      <c r="K36" s="13" t="s">
        <v>354</v>
      </c>
      <c r="L36" s="13" t="s">
        <v>337</v>
      </c>
      <c r="M36" s="13" t="s">
        <v>390</v>
      </c>
    </row>
    <row r="37" spans="1:13" x14ac:dyDescent="0.3">
      <c r="A37" s="13" t="s">
        <v>170</v>
      </c>
      <c r="B37" s="13" t="s">
        <v>310</v>
      </c>
      <c r="C37" s="13" t="s">
        <v>202</v>
      </c>
      <c r="D37" s="13" t="s">
        <v>311</v>
      </c>
      <c r="E37" s="13" t="s">
        <v>440</v>
      </c>
      <c r="F37" s="13" t="s">
        <v>247</v>
      </c>
      <c r="G37" s="13" t="s">
        <v>324</v>
      </c>
      <c r="H37" s="13" t="s">
        <v>325</v>
      </c>
      <c r="I37" s="14">
        <v>1</v>
      </c>
      <c r="J37" s="13" t="s">
        <v>169</v>
      </c>
      <c r="K37" s="13" t="s">
        <v>216</v>
      </c>
      <c r="L37" s="13" t="s">
        <v>337</v>
      </c>
      <c r="M37" s="13" t="s">
        <v>326</v>
      </c>
    </row>
    <row r="38" spans="1:13" x14ac:dyDescent="0.3">
      <c r="A38" s="13" t="s">
        <v>52</v>
      </c>
      <c r="B38" s="13" t="s">
        <v>201</v>
      </c>
      <c r="C38" s="13" t="s">
        <v>202</v>
      </c>
      <c r="D38" s="13" t="s">
        <v>203</v>
      </c>
      <c r="E38" s="13" t="s">
        <v>441</v>
      </c>
      <c r="F38" s="13" t="s">
        <v>205</v>
      </c>
      <c r="G38" s="13" t="s">
        <v>442</v>
      </c>
      <c r="H38" s="13" t="s">
        <v>443</v>
      </c>
      <c r="I38" s="14">
        <v>1</v>
      </c>
      <c r="J38" s="13" t="s">
        <v>51</v>
      </c>
      <c r="K38" s="13" t="s">
        <v>358</v>
      </c>
      <c r="L38" s="13" t="s">
        <v>337</v>
      </c>
      <c r="M38" s="13" t="s">
        <v>444</v>
      </c>
    </row>
    <row r="39" spans="1:13" x14ac:dyDescent="0.3">
      <c r="A39" s="13" t="s">
        <v>52</v>
      </c>
      <c r="B39" s="13" t="s">
        <v>201</v>
      </c>
      <c r="C39" s="13" t="s">
        <v>202</v>
      </c>
      <c r="D39" s="13" t="s">
        <v>203</v>
      </c>
      <c r="E39" s="13" t="s">
        <v>445</v>
      </c>
      <c r="F39" s="13" t="s">
        <v>205</v>
      </c>
      <c r="G39" s="13" t="s">
        <v>442</v>
      </c>
      <c r="H39" s="13" t="s">
        <v>443</v>
      </c>
      <c r="I39" s="14">
        <v>7</v>
      </c>
      <c r="J39" s="13" t="s">
        <v>51</v>
      </c>
      <c r="K39" s="13" t="s">
        <v>371</v>
      </c>
      <c r="L39" s="13" t="s">
        <v>337</v>
      </c>
      <c r="M39" s="13" t="s">
        <v>444</v>
      </c>
    </row>
    <row r="40" spans="1:13" x14ac:dyDescent="0.3">
      <c r="A40" s="13" t="s">
        <v>88</v>
      </c>
      <c r="B40" s="13" t="s">
        <v>300</v>
      </c>
      <c r="C40" s="13" t="s">
        <v>202</v>
      </c>
      <c r="D40" s="13" t="s">
        <v>317</v>
      </c>
      <c r="E40" s="13" t="s">
        <v>446</v>
      </c>
      <c r="F40" s="13" t="s">
        <v>205</v>
      </c>
      <c r="G40" s="13" t="s">
        <v>447</v>
      </c>
      <c r="H40" s="13" t="s">
        <v>448</v>
      </c>
      <c r="I40" s="14">
        <v>1</v>
      </c>
      <c r="J40" s="13" t="s">
        <v>87</v>
      </c>
      <c r="K40" s="13" t="s">
        <v>208</v>
      </c>
      <c r="L40" s="13" t="s">
        <v>337</v>
      </c>
      <c r="M40" s="13" t="s">
        <v>364</v>
      </c>
    </row>
    <row r="41" spans="1:13" x14ac:dyDescent="0.3">
      <c r="A41" s="13" t="s">
        <v>88</v>
      </c>
      <c r="B41" s="13" t="s">
        <v>300</v>
      </c>
      <c r="C41" s="13" t="s">
        <v>202</v>
      </c>
      <c r="D41" s="13" t="s">
        <v>317</v>
      </c>
      <c r="E41" s="13" t="s">
        <v>449</v>
      </c>
      <c r="F41" s="13" t="s">
        <v>247</v>
      </c>
      <c r="G41" s="13" t="s">
        <v>405</v>
      </c>
      <c r="H41" s="13" t="s">
        <v>406</v>
      </c>
      <c r="I41" s="14">
        <v>1</v>
      </c>
      <c r="J41" s="13" t="s">
        <v>87</v>
      </c>
      <c r="K41" s="13" t="s">
        <v>265</v>
      </c>
      <c r="L41" s="13" t="s">
        <v>337</v>
      </c>
      <c r="M41" s="13" t="s">
        <v>407</v>
      </c>
    </row>
    <row r="42" spans="1:13" x14ac:dyDescent="0.3">
      <c r="A42" s="13" t="s">
        <v>112</v>
      </c>
      <c r="B42" s="13" t="s">
        <v>300</v>
      </c>
      <c r="C42" s="13" t="s">
        <v>202</v>
      </c>
      <c r="D42" s="13" t="s">
        <v>450</v>
      </c>
      <c r="E42" s="13" t="s">
        <v>451</v>
      </c>
      <c r="F42" s="13" t="s">
        <v>247</v>
      </c>
      <c r="G42" s="13" t="s">
        <v>388</v>
      </c>
      <c r="H42" s="13" t="s">
        <v>389</v>
      </c>
      <c r="I42" s="14">
        <v>3</v>
      </c>
      <c r="J42" s="13" t="s">
        <v>111</v>
      </c>
      <c r="K42" s="13" t="s">
        <v>354</v>
      </c>
      <c r="L42" s="13" t="s">
        <v>337</v>
      </c>
      <c r="M42" s="13" t="s">
        <v>390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4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8" width="0" hidden="1" customWidth="1"/>
  </cols>
  <sheetData>
    <row r="1" spans="1:18" x14ac:dyDescent="0.3">
      <c r="A1" s="27" t="s">
        <v>452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194</v>
      </c>
      <c r="B2" s="15" t="s">
        <v>453</v>
      </c>
      <c r="C2" s="15" t="s">
        <v>454</v>
      </c>
      <c r="D2" s="15" t="s">
        <v>455</v>
      </c>
      <c r="E2" s="15" t="s">
        <v>200</v>
      </c>
      <c r="F2" s="15" t="s">
        <v>456</v>
      </c>
      <c r="G2" s="16" t="s">
        <v>457</v>
      </c>
      <c r="H2" s="16" t="s">
        <v>196</v>
      </c>
      <c r="I2" s="16" t="s">
        <v>458</v>
      </c>
      <c r="J2" s="16" t="s">
        <v>459</v>
      </c>
      <c r="K2" s="16" t="s">
        <v>460</v>
      </c>
      <c r="L2" s="16" t="s">
        <v>461</v>
      </c>
      <c r="M2" s="2" t="s">
        <v>945</v>
      </c>
      <c r="N2" s="2" t="s">
        <v>946</v>
      </c>
      <c r="O2" s="2" t="s">
        <v>947</v>
      </c>
      <c r="P2" s="2" t="s">
        <v>948</v>
      </c>
      <c r="Q2" s="2" t="s">
        <v>949</v>
      </c>
      <c r="R2" s="2" t="s">
        <v>950</v>
      </c>
    </row>
    <row r="3" spans="1:18" x14ac:dyDescent="0.3">
      <c r="A3" s="17" t="s">
        <v>462</v>
      </c>
      <c r="B3" s="17" t="s">
        <v>463</v>
      </c>
      <c r="C3" s="17" t="s">
        <v>464</v>
      </c>
      <c r="D3" s="17" t="s">
        <v>465</v>
      </c>
      <c r="E3" s="17" t="s">
        <v>227</v>
      </c>
      <c r="F3" s="17" t="s">
        <v>466</v>
      </c>
      <c r="G3" s="18">
        <v>6</v>
      </c>
      <c r="H3" s="18">
        <v>8</v>
      </c>
      <c r="I3" s="19">
        <v>0.16666666666666669</v>
      </c>
      <c r="J3" s="20">
        <v>0.83333333333333326</v>
      </c>
      <c r="K3" s="21">
        <v>0</v>
      </c>
      <c r="L3" s="22">
        <v>0</v>
      </c>
      <c r="M3" s="35" t="s">
        <v>951</v>
      </c>
      <c r="N3" s="35"/>
      <c r="O3" s="35"/>
      <c r="P3" s="35"/>
      <c r="Q3" s="35"/>
      <c r="R3" s="35"/>
    </row>
    <row r="4" spans="1:18" x14ac:dyDescent="0.3">
      <c r="A4" s="17" t="s">
        <v>467</v>
      </c>
      <c r="B4" s="17" t="s">
        <v>468</v>
      </c>
      <c r="C4" s="17" t="s">
        <v>469</v>
      </c>
      <c r="D4" s="17" t="s">
        <v>470</v>
      </c>
      <c r="E4" s="17" t="s">
        <v>227</v>
      </c>
      <c r="F4" s="17" t="s">
        <v>471</v>
      </c>
      <c r="G4" s="18">
        <v>5</v>
      </c>
      <c r="H4" s="18">
        <v>10</v>
      </c>
      <c r="I4" s="19">
        <v>0.2</v>
      </c>
      <c r="J4" s="20">
        <v>0.8</v>
      </c>
      <c r="K4" s="21">
        <v>0</v>
      </c>
      <c r="L4" s="22">
        <v>0</v>
      </c>
      <c r="M4" s="35" t="s">
        <v>951</v>
      </c>
      <c r="N4" s="35"/>
      <c r="O4" s="35"/>
      <c r="P4" s="35"/>
      <c r="Q4" s="35"/>
      <c r="R4" s="35"/>
    </row>
    <row r="5" spans="1:18" x14ac:dyDescent="0.3">
      <c r="A5" s="17" t="s">
        <v>472</v>
      </c>
      <c r="B5" s="17" t="s">
        <v>473</v>
      </c>
      <c r="C5" s="17" t="s">
        <v>474</v>
      </c>
      <c r="D5" s="17" t="s">
        <v>475</v>
      </c>
      <c r="E5" s="17" t="s">
        <v>476</v>
      </c>
      <c r="F5" s="17" t="s">
        <v>477</v>
      </c>
      <c r="G5" s="18">
        <v>4</v>
      </c>
      <c r="H5" s="18">
        <v>42</v>
      </c>
      <c r="I5" s="19">
        <v>0.5</v>
      </c>
      <c r="J5" s="20">
        <v>0.5</v>
      </c>
      <c r="K5" s="21">
        <v>0</v>
      </c>
      <c r="L5" s="22">
        <v>0</v>
      </c>
      <c r="M5" s="35" t="s">
        <v>951</v>
      </c>
      <c r="N5" s="35"/>
      <c r="O5" s="35"/>
      <c r="P5" s="35"/>
      <c r="Q5" s="35"/>
      <c r="R5" s="35"/>
    </row>
    <row r="6" spans="1:18" x14ac:dyDescent="0.3">
      <c r="A6" s="17" t="s">
        <v>388</v>
      </c>
      <c r="B6" s="17" t="s">
        <v>478</v>
      </c>
      <c r="C6" s="17" t="s">
        <v>479</v>
      </c>
      <c r="D6" s="17" t="s">
        <v>470</v>
      </c>
      <c r="E6" s="17" t="s">
        <v>390</v>
      </c>
      <c r="F6" s="17" t="s">
        <v>480</v>
      </c>
      <c r="G6" s="18">
        <v>3</v>
      </c>
      <c r="H6" s="18">
        <v>9</v>
      </c>
      <c r="I6" s="19">
        <v>0</v>
      </c>
      <c r="J6" s="20">
        <v>0</v>
      </c>
      <c r="K6" s="21">
        <v>0</v>
      </c>
      <c r="L6" s="22">
        <v>1</v>
      </c>
      <c r="M6" s="35" t="s">
        <v>952</v>
      </c>
      <c r="N6" s="35"/>
      <c r="O6" s="35"/>
      <c r="P6" s="35"/>
      <c r="Q6" s="35"/>
      <c r="R6" s="35"/>
    </row>
    <row r="7" spans="1:18" x14ac:dyDescent="0.3">
      <c r="A7" s="17" t="s">
        <v>380</v>
      </c>
      <c r="B7" s="17" t="s">
        <v>481</v>
      </c>
      <c r="C7" s="17" t="s">
        <v>482</v>
      </c>
      <c r="D7" s="17" t="s">
        <v>483</v>
      </c>
      <c r="E7" s="17" t="s">
        <v>382</v>
      </c>
      <c r="F7" s="17" t="s">
        <v>484</v>
      </c>
      <c r="G7" s="18">
        <v>3</v>
      </c>
      <c r="H7" s="18">
        <v>7</v>
      </c>
      <c r="I7" s="19">
        <v>0</v>
      </c>
      <c r="J7" s="20">
        <v>0</v>
      </c>
      <c r="K7" s="21">
        <v>0</v>
      </c>
      <c r="L7" s="22">
        <v>1</v>
      </c>
      <c r="M7" s="35" t="s">
        <v>953</v>
      </c>
      <c r="N7" s="35"/>
      <c r="O7" s="35"/>
      <c r="P7" s="35"/>
      <c r="Q7" s="35"/>
      <c r="R7" s="35"/>
    </row>
    <row r="8" spans="1:18" x14ac:dyDescent="0.3">
      <c r="A8" s="17" t="s">
        <v>324</v>
      </c>
      <c r="B8" s="17" t="s">
        <v>485</v>
      </c>
      <c r="C8" s="17" t="s">
        <v>474</v>
      </c>
      <c r="D8" s="17" t="s">
        <v>470</v>
      </c>
      <c r="E8" s="17" t="s">
        <v>326</v>
      </c>
      <c r="F8" s="17" t="s">
        <v>486</v>
      </c>
      <c r="G8" s="18">
        <v>3</v>
      </c>
      <c r="H8" s="18">
        <v>4</v>
      </c>
      <c r="I8" s="19">
        <v>0</v>
      </c>
      <c r="J8" s="20">
        <v>0</v>
      </c>
      <c r="K8" s="21">
        <v>0.33333333333333337</v>
      </c>
      <c r="L8" s="22">
        <v>0.66666666666666674</v>
      </c>
      <c r="M8" s="35" t="s">
        <v>953</v>
      </c>
      <c r="N8" s="35"/>
      <c r="O8" s="35"/>
      <c r="P8" s="35"/>
      <c r="Q8" s="35"/>
      <c r="R8" s="35"/>
    </row>
    <row r="9" spans="1:18" x14ac:dyDescent="0.3">
      <c r="A9" s="17" t="s">
        <v>487</v>
      </c>
      <c r="B9" s="17" t="s">
        <v>488</v>
      </c>
      <c r="C9" s="17" t="s">
        <v>489</v>
      </c>
      <c r="D9" s="17" t="s">
        <v>490</v>
      </c>
      <c r="E9" s="17" t="s">
        <v>266</v>
      </c>
      <c r="F9" s="17" t="s">
        <v>491</v>
      </c>
      <c r="G9" s="18">
        <v>3</v>
      </c>
      <c r="H9" s="18">
        <v>3</v>
      </c>
      <c r="I9" s="19">
        <v>0</v>
      </c>
      <c r="J9" s="20">
        <v>1</v>
      </c>
      <c r="K9" s="21">
        <v>0</v>
      </c>
      <c r="L9" s="22">
        <v>0</v>
      </c>
      <c r="M9" s="35" t="s">
        <v>951</v>
      </c>
      <c r="N9" s="35"/>
      <c r="O9" s="35"/>
      <c r="P9" s="35"/>
      <c r="Q9" s="35"/>
      <c r="R9" s="35"/>
    </row>
    <row r="10" spans="1:18" x14ac:dyDescent="0.3">
      <c r="A10" s="17" t="s">
        <v>492</v>
      </c>
      <c r="B10" s="17" t="s">
        <v>493</v>
      </c>
      <c r="C10" s="17" t="s">
        <v>494</v>
      </c>
      <c r="D10" s="17" t="s">
        <v>495</v>
      </c>
      <c r="E10" s="17" t="s">
        <v>227</v>
      </c>
      <c r="F10" s="17" t="s">
        <v>496</v>
      </c>
      <c r="G10" s="18">
        <v>2</v>
      </c>
      <c r="H10" s="18">
        <v>3</v>
      </c>
      <c r="I10" s="19">
        <v>1</v>
      </c>
      <c r="J10" s="20">
        <v>0</v>
      </c>
      <c r="K10" s="21">
        <v>0</v>
      </c>
      <c r="L10" s="22">
        <v>0</v>
      </c>
      <c r="M10" s="35" t="s">
        <v>954</v>
      </c>
      <c r="N10" s="35"/>
      <c r="O10" s="35"/>
      <c r="P10" s="35"/>
      <c r="Q10" s="35"/>
      <c r="R10" s="35"/>
    </row>
    <row r="11" spans="1:18" x14ac:dyDescent="0.3">
      <c r="A11" s="17" t="s">
        <v>243</v>
      </c>
      <c r="B11" s="17" t="s">
        <v>497</v>
      </c>
      <c r="C11" s="17" t="s">
        <v>464</v>
      </c>
      <c r="D11" s="17" t="s">
        <v>498</v>
      </c>
      <c r="E11" s="17" t="s">
        <v>245</v>
      </c>
      <c r="F11" s="17" t="s">
        <v>499</v>
      </c>
      <c r="G11" s="18">
        <v>2</v>
      </c>
      <c r="H11" s="18">
        <v>2</v>
      </c>
      <c r="I11" s="19">
        <v>0</v>
      </c>
      <c r="J11" s="20">
        <v>0</v>
      </c>
      <c r="K11" s="21">
        <v>1</v>
      </c>
      <c r="L11" s="22">
        <v>0</v>
      </c>
      <c r="M11" s="35" t="s">
        <v>953</v>
      </c>
      <c r="N11" s="35"/>
      <c r="O11" s="35"/>
      <c r="P11" s="35"/>
      <c r="Q11" s="35"/>
      <c r="R11" s="35"/>
    </row>
    <row r="12" spans="1:18" x14ac:dyDescent="0.3">
      <c r="A12" s="17" t="s">
        <v>282</v>
      </c>
      <c r="B12" s="17" t="s">
        <v>500</v>
      </c>
      <c r="C12" s="17" t="s">
        <v>474</v>
      </c>
      <c r="D12" s="17" t="s">
        <v>470</v>
      </c>
      <c r="E12" s="17" t="s">
        <v>281</v>
      </c>
      <c r="F12" s="17" t="s">
        <v>501</v>
      </c>
      <c r="G12" s="18">
        <v>2</v>
      </c>
      <c r="H12" s="18">
        <v>40</v>
      </c>
      <c r="I12" s="19">
        <v>0</v>
      </c>
      <c r="J12" s="20">
        <v>0</v>
      </c>
      <c r="K12" s="21">
        <v>1</v>
      </c>
      <c r="L12" s="22">
        <v>0</v>
      </c>
      <c r="M12" s="35" t="s">
        <v>953</v>
      </c>
      <c r="N12" s="35"/>
      <c r="O12" s="35"/>
      <c r="P12" s="35"/>
      <c r="Q12" s="35"/>
      <c r="R12" s="35"/>
    </row>
    <row r="13" spans="1:18" x14ac:dyDescent="0.3">
      <c r="A13" s="17" t="s">
        <v>367</v>
      </c>
      <c r="B13" s="17" t="s">
        <v>502</v>
      </c>
      <c r="C13" s="17" t="s">
        <v>503</v>
      </c>
      <c r="D13" s="17" t="s">
        <v>504</v>
      </c>
      <c r="E13" s="17" t="s">
        <v>369</v>
      </c>
      <c r="F13" s="17" t="s">
        <v>505</v>
      </c>
      <c r="G13" s="18">
        <v>2</v>
      </c>
      <c r="H13" s="18">
        <v>2</v>
      </c>
      <c r="I13" s="19">
        <v>0</v>
      </c>
      <c r="J13" s="20">
        <v>0</v>
      </c>
      <c r="K13" s="21">
        <v>0</v>
      </c>
      <c r="L13" s="22">
        <v>1</v>
      </c>
      <c r="M13" s="35" t="s">
        <v>953</v>
      </c>
      <c r="N13" s="35"/>
      <c r="O13" s="35"/>
      <c r="P13" s="35"/>
      <c r="Q13" s="35"/>
      <c r="R13" s="35"/>
    </row>
    <row r="14" spans="1:18" x14ac:dyDescent="0.3">
      <c r="A14" s="17" t="s">
        <v>335</v>
      </c>
      <c r="B14" s="17" t="s">
        <v>506</v>
      </c>
      <c r="C14" s="17" t="s">
        <v>507</v>
      </c>
      <c r="D14" s="17" t="s">
        <v>470</v>
      </c>
      <c r="E14" s="17" t="s">
        <v>338</v>
      </c>
      <c r="F14" s="17" t="s">
        <v>508</v>
      </c>
      <c r="G14" s="18">
        <v>2</v>
      </c>
      <c r="H14" s="18">
        <v>10</v>
      </c>
      <c r="I14" s="19">
        <v>0</v>
      </c>
      <c r="J14" s="20">
        <v>0</v>
      </c>
      <c r="K14" s="21">
        <v>0</v>
      </c>
      <c r="L14" s="22">
        <v>1</v>
      </c>
      <c r="M14" s="35" t="s">
        <v>953</v>
      </c>
      <c r="N14" s="35"/>
      <c r="O14" s="35"/>
      <c r="P14" s="35"/>
      <c r="Q14" s="35"/>
      <c r="R14" s="35"/>
    </row>
    <row r="15" spans="1:18" x14ac:dyDescent="0.3">
      <c r="A15" s="17" t="s">
        <v>442</v>
      </c>
      <c r="B15" s="17" t="s">
        <v>509</v>
      </c>
      <c r="C15" s="17" t="s">
        <v>474</v>
      </c>
      <c r="D15" s="17" t="s">
        <v>470</v>
      </c>
      <c r="E15" s="17" t="s">
        <v>444</v>
      </c>
      <c r="F15" s="17" t="s">
        <v>510</v>
      </c>
      <c r="G15" s="18">
        <v>2</v>
      </c>
      <c r="H15" s="18">
        <v>8</v>
      </c>
      <c r="I15" s="19">
        <v>0</v>
      </c>
      <c r="J15" s="20">
        <v>0</v>
      </c>
      <c r="K15" s="21">
        <v>0</v>
      </c>
      <c r="L15" s="22">
        <v>1</v>
      </c>
      <c r="M15" s="35" t="s">
        <v>953</v>
      </c>
      <c r="N15" s="35"/>
      <c r="O15" s="35"/>
      <c r="P15" s="35"/>
      <c r="Q15" s="35"/>
      <c r="R15" s="35"/>
    </row>
    <row r="16" spans="1:18" x14ac:dyDescent="0.3">
      <c r="A16" s="17" t="s">
        <v>219</v>
      </c>
      <c r="B16" s="17" t="s">
        <v>511</v>
      </c>
      <c r="C16" s="17" t="s">
        <v>494</v>
      </c>
      <c r="D16" s="17" t="s">
        <v>470</v>
      </c>
      <c r="E16" s="17" t="s">
        <v>222</v>
      </c>
      <c r="F16" s="17" t="s">
        <v>512</v>
      </c>
      <c r="G16" s="18">
        <v>2</v>
      </c>
      <c r="H16" s="18">
        <v>26</v>
      </c>
      <c r="I16" s="19">
        <v>0</v>
      </c>
      <c r="J16" s="20">
        <v>0</v>
      </c>
      <c r="K16" s="21">
        <v>1</v>
      </c>
      <c r="L16" s="22">
        <v>0</v>
      </c>
      <c r="M16" s="35" t="s">
        <v>953</v>
      </c>
      <c r="N16" s="35"/>
      <c r="O16" s="35"/>
      <c r="P16" s="35"/>
      <c r="Q16" s="35"/>
      <c r="R16" s="35"/>
    </row>
    <row r="17" spans="1:18" x14ac:dyDescent="0.3">
      <c r="A17" s="17" t="s">
        <v>513</v>
      </c>
      <c r="B17" s="17" t="s">
        <v>514</v>
      </c>
      <c r="C17" s="17" t="s">
        <v>474</v>
      </c>
      <c r="D17" s="17" t="s">
        <v>515</v>
      </c>
      <c r="E17" s="17" t="s">
        <v>516</v>
      </c>
      <c r="F17" s="17" t="s">
        <v>517</v>
      </c>
      <c r="G17" s="18">
        <v>2</v>
      </c>
      <c r="H17" s="18">
        <v>13</v>
      </c>
      <c r="I17" s="19">
        <v>0</v>
      </c>
      <c r="J17" s="20">
        <v>1</v>
      </c>
      <c r="K17" s="21">
        <v>0</v>
      </c>
      <c r="L17" s="22">
        <v>0</v>
      </c>
      <c r="M17" s="35" t="s">
        <v>955</v>
      </c>
      <c r="N17" s="35"/>
      <c r="O17" s="35"/>
      <c r="P17" s="35"/>
      <c r="Q17" s="35"/>
      <c r="R17" s="35"/>
    </row>
    <row r="18" spans="1:18" x14ac:dyDescent="0.3">
      <c r="A18" s="17" t="s">
        <v>518</v>
      </c>
      <c r="B18" s="17" t="s">
        <v>519</v>
      </c>
      <c r="C18" s="17" t="s">
        <v>520</v>
      </c>
      <c r="D18" s="17" t="s">
        <v>495</v>
      </c>
      <c r="E18" s="17" t="s">
        <v>227</v>
      </c>
      <c r="F18" s="17" t="s">
        <v>521</v>
      </c>
      <c r="G18" s="18">
        <v>2</v>
      </c>
      <c r="H18" s="18">
        <v>10</v>
      </c>
      <c r="I18" s="19">
        <v>0</v>
      </c>
      <c r="J18" s="20">
        <v>1</v>
      </c>
      <c r="K18" s="21">
        <v>0</v>
      </c>
      <c r="L18" s="22">
        <v>0</v>
      </c>
      <c r="M18" s="35" t="s">
        <v>954</v>
      </c>
      <c r="N18" s="35"/>
      <c r="O18" s="35"/>
      <c r="P18" s="35"/>
      <c r="Q18" s="35"/>
      <c r="R18" s="35"/>
    </row>
    <row r="19" spans="1:18" x14ac:dyDescent="0.3">
      <c r="A19" s="17" t="s">
        <v>348</v>
      </c>
      <c r="B19" s="17" t="s">
        <v>522</v>
      </c>
      <c r="C19" s="17" t="s">
        <v>523</v>
      </c>
      <c r="D19" s="17" t="s">
        <v>470</v>
      </c>
      <c r="E19" s="17" t="s">
        <v>350</v>
      </c>
      <c r="F19" s="17" t="s">
        <v>524</v>
      </c>
      <c r="G19" s="18">
        <v>2</v>
      </c>
      <c r="H19" s="18">
        <v>9</v>
      </c>
      <c r="I19" s="19">
        <v>0</v>
      </c>
      <c r="J19" s="20">
        <v>0</v>
      </c>
      <c r="K19" s="21">
        <v>0</v>
      </c>
      <c r="L19" s="22">
        <v>1</v>
      </c>
      <c r="M19" s="35" t="s">
        <v>953</v>
      </c>
      <c r="N19" s="35"/>
      <c r="O19" s="35"/>
      <c r="P19" s="35"/>
      <c r="Q19" s="35"/>
      <c r="R19" s="35"/>
    </row>
    <row r="20" spans="1:18" x14ac:dyDescent="0.3">
      <c r="A20" s="17" t="s">
        <v>340</v>
      </c>
      <c r="B20" s="17" t="s">
        <v>525</v>
      </c>
      <c r="C20" s="17" t="s">
        <v>507</v>
      </c>
      <c r="D20" s="17" t="s">
        <v>470</v>
      </c>
      <c r="E20" s="17" t="s">
        <v>338</v>
      </c>
      <c r="F20" s="17" t="s">
        <v>526</v>
      </c>
      <c r="G20" s="18">
        <v>2</v>
      </c>
      <c r="H20" s="18">
        <v>8</v>
      </c>
      <c r="I20" s="19">
        <v>0</v>
      </c>
      <c r="J20" s="20">
        <v>0</v>
      </c>
      <c r="K20" s="21">
        <v>0</v>
      </c>
      <c r="L20" s="22">
        <v>1</v>
      </c>
      <c r="M20" s="35" t="s">
        <v>953</v>
      </c>
      <c r="N20" s="35"/>
      <c r="O20" s="35"/>
      <c r="P20" s="35"/>
      <c r="Q20" s="35"/>
      <c r="R20" s="35"/>
    </row>
    <row r="21" spans="1:18" x14ac:dyDescent="0.3">
      <c r="A21" s="17" t="s">
        <v>527</v>
      </c>
      <c r="B21" s="17" t="s">
        <v>528</v>
      </c>
      <c r="C21" s="17" t="s">
        <v>529</v>
      </c>
      <c r="D21" s="17" t="s">
        <v>530</v>
      </c>
      <c r="E21" s="17" t="s">
        <v>531</v>
      </c>
      <c r="F21" s="17" t="s">
        <v>532</v>
      </c>
      <c r="G21" s="18">
        <v>2</v>
      </c>
      <c r="H21" s="18">
        <v>3</v>
      </c>
      <c r="I21" s="19">
        <v>0.5</v>
      </c>
      <c r="J21" s="20">
        <v>0.5</v>
      </c>
      <c r="K21" s="21">
        <v>0</v>
      </c>
      <c r="L21" s="22">
        <v>0</v>
      </c>
      <c r="M21" s="35" t="s">
        <v>954</v>
      </c>
      <c r="N21" s="35"/>
      <c r="O21" s="35"/>
      <c r="P21" s="35"/>
      <c r="Q21" s="35"/>
      <c r="R21" s="35"/>
    </row>
    <row r="22" spans="1:18" x14ac:dyDescent="0.3">
      <c r="A22" s="17" t="s">
        <v>533</v>
      </c>
      <c r="B22" s="17" t="s">
        <v>534</v>
      </c>
      <c r="C22" s="17" t="s">
        <v>535</v>
      </c>
      <c r="D22" s="17" t="s">
        <v>530</v>
      </c>
      <c r="E22" s="17" t="s">
        <v>369</v>
      </c>
      <c r="F22" s="17" t="s">
        <v>536</v>
      </c>
      <c r="G22" s="18">
        <v>2</v>
      </c>
      <c r="H22" s="18">
        <v>14</v>
      </c>
      <c r="I22" s="19">
        <v>0</v>
      </c>
      <c r="J22" s="20">
        <v>1</v>
      </c>
      <c r="K22" s="21">
        <v>0</v>
      </c>
      <c r="L22" s="22">
        <v>0</v>
      </c>
      <c r="M22" s="35" t="s">
        <v>956</v>
      </c>
      <c r="N22" s="35"/>
      <c r="O22" s="35"/>
      <c r="P22" s="35"/>
      <c r="Q22" s="35"/>
      <c r="R22" s="35"/>
    </row>
    <row r="23" spans="1:18" x14ac:dyDescent="0.3">
      <c r="A23" s="17" t="s">
        <v>537</v>
      </c>
      <c r="B23" s="17" t="s">
        <v>538</v>
      </c>
      <c r="C23" s="17" t="s">
        <v>539</v>
      </c>
      <c r="D23" s="17" t="s">
        <v>475</v>
      </c>
      <c r="E23" s="17" t="s">
        <v>540</v>
      </c>
      <c r="F23" s="17" t="s">
        <v>541</v>
      </c>
      <c r="G23" s="18">
        <v>2</v>
      </c>
      <c r="H23" s="18">
        <v>40</v>
      </c>
      <c r="I23" s="19">
        <v>0.5</v>
      </c>
      <c r="J23" s="20">
        <v>0.5</v>
      </c>
      <c r="K23" s="21">
        <v>0</v>
      </c>
      <c r="L23" s="22">
        <v>0</v>
      </c>
      <c r="M23" s="35" t="s">
        <v>954</v>
      </c>
      <c r="N23" s="35"/>
      <c r="O23" s="35"/>
      <c r="P23" s="35"/>
      <c r="Q23" s="35"/>
      <c r="R23" s="35"/>
    </row>
    <row r="24" spans="1:18" x14ac:dyDescent="0.3">
      <c r="A24" s="17" t="s">
        <v>542</v>
      </c>
      <c r="B24" s="17" t="s">
        <v>543</v>
      </c>
      <c r="C24" s="17" t="s">
        <v>474</v>
      </c>
      <c r="D24" s="17" t="s">
        <v>544</v>
      </c>
      <c r="E24" s="17" t="s">
        <v>227</v>
      </c>
      <c r="F24" s="17" t="s">
        <v>545</v>
      </c>
      <c r="G24" s="18">
        <v>2</v>
      </c>
      <c r="H24" s="18">
        <v>3</v>
      </c>
      <c r="I24" s="19">
        <v>1</v>
      </c>
      <c r="J24" s="20">
        <v>0</v>
      </c>
      <c r="K24" s="21">
        <v>0</v>
      </c>
      <c r="L24" s="22">
        <v>0</v>
      </c>
      <c r="M24" s="35" t="s">
        <v>954</v>
      </c>
      <c r="N24" s="35"/>
      <c r="O24" s="35"/>
      <c r="P24" s="35"/>
      <c r="Q24" s="35"/>
      <c r="R24" s="35"/>
    </row>
    <row r="25" spans="1:18" x14ac:dyDescent="0.3">
      <c r="A25" s="17" t="s">
        <v>279</v>
      </c>
      <c r="B25" s="17" t="s">
        <v>546</v>
      </c>
      <c r="C25" s="17" t="s">
        <v>547</v>
      </c>
      <c r="D25" s="17" t="s">
        <v>470</v>
      </c>
      <c r="E25" s="17" t="s">
        <v>281</v>
      </c>
      <c r="F25" s="17" t="s">
        <v>548</v>
      </c>
      <c r="G25" s="18">
        <v>2</v>
      </c>
      <c r="H25" s="18">
        <v>50</v>
      </c>
      <c r="I25" s="19">
        <v>0</v>
      </c>
      <c r="J25" s="20">
        <v>0</v>
      </c>
      <c r="K25" s="21">
        <v>1</v>
      </c>
      <c r="L25" s="22">
        <v>0</v>
      </c>
      <c r="M25" s="35" t="s">
        <v>953</v>
      </c>
      <c r="N25" s="35"/>
      <c r="O25" s="35"/>
      <c r="P25" s="35"/>
      <c r="Q25" s="35"/>
      <c r="R25" s="35"/>
    </row>
    <row r="26" spans="1:18" x14ac:dyDescent="0.3">
      <c r="A26" s="17" t="s">
        <v>240</v>
      </c>
      <c r="B26" s="17" t="s">
        <v>549</v>
      </c>
      <c r="C26" s="17" t="s">
        <v>550</v>
      </c>
      <c r="D26" s="17" t="s">
        <v>504</v>
      </c>
      <c r="E26" s="17" t="s">
        <v>242</v>
      </c>
      <c r="F26" s="17" t="s">
        <v>551</v>
      </c>
      <c r="G26" s="18">
        <v>2</v>
      </c>
      <c r="H26" s="18">
        <v>3</v>
      </c>
      <c r="I26" s="19">
        <v>0</v>
      </c>
      <c r="J26" s="20">
        <v>0</v>
      </c>
      <c r="K26" s="21">
        <v>1</v>
      </c>
      <c r="L26" s="22">
        <v>0</v>
      </c>
      <c r="M26" s="35" t="s">
        <v>953</v>
      </c>
      <c r="N26" s="35"/>
      <c r="O26" s="35"/>
      <c r="P26" s="35"/>
      <c r="Q26" s="35"/>
      <c r="R26" s="35"/>
    </row>
    <row r="27" spans="1:18" x14ac:dyDescent="0.3">
      <c r="A27" s="17" t="s">
        <v>405</v>
      </c>
      <c r="B27" s="17" t="s">
        <v>406</v>
      </c>
      <c r="C27" s="17" t="s">
        <v>552</v>
      </c>
      <c r="D27" s="17" t="s">
        <v>553</v>
      </c>
      <c r="E27" s="17" t="s">
        <v>407</v>
      </c>
      <c r="F27" s="17" t="s">
        <v>554</v>
      </c>
      <c r="G27" s="18">
        <v>2</v>
      </c>
      <c r="H27" s="18">
        <v>2</v>
      </c>
      <c r="I27" s="19">
        <v>0</v>
      </c>
      <c r="J27" s="20">
        <v>0</v>
      </c>
      <c r="K27" s="21">
        <v>0</v>
      </c>
      <c r="L27" s="22">
        <v>1</v>
      </c>
      <c r="M27" s="35" t="s">
        <v>953</v>
      </c>
      <c r="N27" s="35"/>
      <c r="O27" s="35"/>
      <c r="P27" s="35"/>
      <c r="Q27" s="35"/>
      <c r="R27" s="35"/>
    </row>
    <row r="28" spans="1:18" x14ac:dyDescent="0.3">
      <c r="A28" s="17" t="s">
        <v>356</v>
      </c>
      <c r="B28" s="17" t="s">
        <v>555</v>
      </c>
      <c r="C28" s="17" t="s">
        <v>474</v>
      </c>
      <c r="D28" s="17" t="s">
        <v>556</v>
      </c>
      <c r="E28" s="17" t="s">
        <v>359</v>
      </c>
      <c r="F28" s="17" t="s">
        <v>557</v>
      </c>
      <c r="G28" s="18">
        <v>1</v>
      </c>
      <c r="H28" s="18">
        <v>3</v>
      </c>
      <c r="I28" s="19">
        <v>0</v>
      </c>
      <c r="J28" s="20">
        <v>0</v>
      </c>
      <c r="K28" s="21">
        <v>0</v>
      </c>
      <c r="L28" s="22">
        <v>1</v>
      </c>
      <c r="M28" s="35" t="s">
        <v>953</v>
      </c>
      <c r="N28" s="35"/>
      <c r="O28" s="35"/>
      <c r="P28" s="35"/>
      <c r="Q28" s="35"/>
      <c r="R28" s="35"/>
    </row>
    <row r="29" spans="1:18" x14ac:dyDescent="0.3">
      <c r="A29" s="17" t="s">
        <v>303</v>
      </c>
      <c r="B29" s="17" t="s">
        <v>558</v>
      </c>
      <c r="C29" s="17" t="s">
        <v>474</v>
      </c>
      <c r="D29" s="17" t="s">
        <v>559</v>
      </c>
      <c r="E29" s="17" t="s">
        <v>306</v>
      </c>
      <c r="F29" s="17" t="s">
        <v>560</v>
      </c>
      <c r="G29" s="18">
        <v>1</v>
      </c>
      <c r="H29" s="18">
        <v>2</v>
      </c>
      <c r="I29" s="19">
        <v>0</v>
      </c>
      <c r="J29" s="20">
        <v>0</v>
      </c>
      <c r="K29" s="21">
        <v>1</v>
      </c>
      <c r="L29" s="22">
        <v>0</v>
      </c>
      <c r="M29" s="35" t="s">
        <v>953</v>
      </c>
      <c r="N29" s="35"/>
      <c r="O29" s="35"/>
      <c r="P29" s="35"/>
      <c r="Q29" s="35"/>
      <c r="R29" s="35"/>
    </row>
    <row r="30" spans="1:18" x14ac:dyDescent="0.3">
      <c r="A30" s="17" t="s">
        <v>561</v>
      </c>
      <c r="B30" s="17" t="s">
        <v>562</v>
      </c>
      <c r="C30" s="17" t="s">
        <v>474</v>
      </c>
      <c r="D30" s="17" t="s">
        <v>563</v>
      </c>
      <c r="E30" s="17" t="s">
        <v>540</v>
      </c>
      <c r="F30" s="17" t="s">
        <v>564</v>
      </c>
      <c r="G30" s="18">
        <v>1</v>
      </c>
      <c r="H30" s="18">
        <v>1</v>
      </c>
      <c r="I30" s="19">
        <v>0</v>
      </c>
      <c r="J30" s="20">
        <v>1</v>
      </c>
      <c r="K30" s="21">
        <v>0</v>
      </c>
      <c r="L30" s="22">
        <v>0</v>
      </c>
      <c r="M30" s="35" t="s">
        <v>957</v>
      </c>
      <c r="N30" s="35"/>
      <c r="O30" s="35"/>
      <c r="P30" s="35"/>
      <c r="Q30" s="35"/>
      <c r="R30" s="35"/>
    </row>
    <row r="31" spans="1:18" x14ac:dyDescent="0.3">
      <c r="A31" s="17" t="s">
        <v>409</v>
      </c>
      <c r="B31" s="17" t="s">
        <v>565</v>
      </c>
      <c r="C31" s="17" t="s">
        <v>474</v>
      </c>
      <c r="D31" s="17" t="s">
        <v>470</v>
      </c>
      <c r="E31" s="17" t="s">
        <v>350</v>
      </c>
      <c r="F31" s="17" t="s">
        <v>566</v>
      </c>
      <c r="G31" s="18">
        <v>1</v>
      </c>
      <c r="H31" s="18">
        <v>1</v>
      </c>
      <c r="I31" s="19">
        <v>0</v>
      </c>
      <c r="J31" s="20">
        <v>0</v>
      </c>
      <c r="K31" s="21">
        <v>0</v>
      </c>
      <c r="L31" s="22">
        <v>1</v>
      </c>
      <c r="M31" s="35" t="s">
        <v>953</v>
      </c>
      <c r="N31" s="35"/>
      <c r="O31" s="35"/>
      <c r="P31" s="35"/>
      <c r="Q31" s="35"/>
      <c r="R31" s="35"/>
    </row>
    <row r="32" spans="1:18" x14ac:dyDescent="0.3">
      <c r="A32" s="17" t="s">
        <v>567</v>
      </c>
      <c r="B32" s="17" t="s">
        <v>568</v>
      </c>
      <c r="C32" s="17" t="s">
        <v>569</v>
      </c>
      <c r="D32" s="17" t="s">
        <v>570</v>
      </c>
      <c r="E32" s="17" t="s">
        <v>571</v>
      </c>
      <c r="F32" s="17" t="s">
        <v>572</v>
      </c>
      <c r="G32" s="18">
        <v>1</v>
      </c>
      <c r="H32" s="18">
        <v>1</v>
      </c>
      <c r="I32" s="19">
        <v>0</v>
      </c>
      <c r="J32" s="20">
        <v>1</v>
      </c>
      <c r="K32" s="21">
        <v>0</v>
      </c>
      <c r="L32" s="22">
        <v>0</v>
      </c>
      <c r="M32" s="35" t="s">
        <v>954</v>
      </c>
      <c r="N32" s="35"/>
      <c r="O32" s="35"/>
      <c r="P32" s="35"/>
      <c r="Q32" s="35"/>
      <c r="R32" s="35"/>
    </row>
    <row r="33" spans="1:18" x14ac:dyDescent="0.3">
      <c r="A33" s="17" t="s">
        <v>573</v>
      </c>
      <c r="B33" s="17" t="s">
        <v>574</v>
      </c>
      <c r="C33" s="17" t="s">
        <v>575</v>
      </c>
      <c r="D33" s="17" t="s">
        <v>470</v>
      </c>
      <c r="E33" s="17" t="s">
        <v>326</v>
      </c>
      <c r="F33" s="17" t="s">
        <v>576</v>
      </c>
      <c r="G33" s="18">
        <v>1</v>
      </c>
      <c r="H33" s="18">
        <v>1</v>
      </c>
      <c r="I33" s="19">
        <v>0</v>
      </c>
      <c r="J33" s="20">
        <v>1</v>
      </c>
      <c r="K33" s="21">
        <v>0</v>
      </c>
      <c r="L33" s="22">
        <v>0</v>
      </c>
      <c r="M33" s="35" t="s">
        <v>954</v>
      </c>
      <c r="N33" s="35"/>
      <c r="O33" s="35"/>
      <c r="P33" s="35"/>
      <c r="Q33" s="35"/>
      <c r="R33" s="35"/>
    </row>
    <row r="34" spans="1:18" x14ac:dyDescent="0.3">
      <c r="A34" s="17" t="s">
        <v>577</v>
      </c>
      <c r="B34" s="17" t="s">
        <v>578</v>
      </c>
      <c r="C34" s="17" t="s">
        <v>579</v>
      </c>
      <c r="D34" s="17" t="s">
        <v>495</v>
      </c>
      <c r="E34" s="17" t="s">
        <v>227</v>
      </c>
      <c r="F34" s="17" t="s">
        <v>580</v>
      </c>
      <c r="G34" s="18">
        <v>1</v>
      </c>
      <c r="H34" s="18">
        <v>15</v>
      </c>
      <c r="I34" s="19">
        <v>1</v>
      </c>
      <c r="J34" s="20">
        <v>0</v>
      </c>
      <c r="K34" s="21">
        <v>0</v>
      </c>
      <c r="L34" s="22">
        <v>0</v>
      </c>
      <c r="M34" s="35" t="s">
        <v>954</v>
      </c>
      <c r="N34" s="35"/>
      <c r="O34" s="35"/>
      <c r="P34" s="35"/>
      <c r="Q34" s="35"/>
      <c r="R34" s="35"/>
    </row>
    <row r="35" spans="1:18" x14ac:dyDescent="0.3">
      <c r="A35" s="17" t="s">
        <v>581</v>
      </c>
      <c r="B35" s="17" t="s">
        <v>582</v>
      </c>
      <c r="C35" s="17" t="s">
        <v>583</v>
      </c>
      <c r="D35" s="17" t="s">
        <v>584</v>
      </c>
      <c r="E35" s="17" t="s">
        <v>585</v>
      </c>
      <c r="F35" s="17" t="s">
        <v>586</v>
      </c>
      <c r="G35" s="18">
        <v>1</v>
      </c>
      <c r="H35" s="18">
        <v>1</v>
      </c>
      <c r="I35" s="19">
        <v>0</v>
      </c>
      <c r="J35" s="20">
        <v>1</v>
      </c>
      <c r="K35" s="21">
        <v>0</v>
      </c>
      <c r="L35" s="22">
        <v>0</v>
      </c>
      <c r="M35" s="35" t="s">
        <v>956</v>
      </c>
      <c r="N35" s="35"/>
      <c r="O35" s="35"/>
      <c r="P35" s="35"/>
      <c r="Q35" s="35"/>
      <c r="R35" s="35"/>
    </row>
    <row r="36" spans="1:18" x14ac:dyDescent="0.3">
      <c r="A36" s="17" t="s">
        <v>587</v>
      </c>
      <c r="B36" s="17" t="s">
        <v>588</v>
      </c>
      <c r="C36" s="17" t="s">
        <v>589</v>
      </c>
      <c r="D36" s="17" t="s">
        <v>590</v>
      </c>
      <c r="E36" s="17" t="s">
        <v>591</v>
      </c>
      <c r="F36" s="17" t="s">
        <v>592</v>
      </c>
      <c r="G36" s="18">
        <v>1</v>
      </c>
      <c r="H36" s="18">
        <v>10</v>
      </c>
      <c r="I36" s="19">
        <v>0</v>
      </c>
      <c r="J36" s="20">
        <v>1</v>
      </c>
      <c r="K36" s="21">
        <v>0</v>
      </c>
      <c r="L36" s="22">
        <v>0</v>
      </c>
      <c r="M36" s="35" t="s">
        <v>954</v>
      </c>
      <c r="N36" s="35"/>
      <c r="O36" s="35"/>
      <c r="P36" s="35"/>
      <c r="Q36" s="35"/>
      <c r="R36" s="35"/>
    </row>
    <row r="37" spans="1:18" x14ac:dyDescent="0.3">
      <c r="A37" s="17" t="s">
        <v>593</v>
      </c>
      <c r="B37" s="17" t="s">
        <v>594</v>
      </c>
      <c r="C37" s="17" t="s">
        <v>474</v>
      </c>
      <c r="D37" s="17" t="s">
        <v>595</v>
      </c>
      <c r="E37" s="17" t="s">
        <v>369</v>
      </c>
      <c r="F37" s="17" t="s">
        <v>596</v>
      </c>
      <c r="G37" s="18">
        <v>1</v>
      </c>
      <c r="H37" s="18">
        <v>1</v>
      </c>
      <c r="I37" s="19">
        <v>0</v>
      </c>
      <c r="J37" s="20">
        <v>1</v>
      </c>
      <c r="K37" s="21">
        <v>0</v>
      </c>
      <c r="L37" s="22">
        <v>0</v>
      </c>
      <c r="M37" s="35" t="s">
        <v>957</v>
      </c>
      <c r="N37" s="35"/>
      <c r="O37" s="35"/>
      <c r="P37" s="35"/>
      <c r="Q37" s="35"/>
      <c r="R37" s="35"/>
    </row>
    <row r="38" spans="1:18" x14ac:dyDescent="0.3">
      <c r="A38" s="17" t="s">
        <v>425</v>
      </c>
      <c r="B38" s="17" t="s">
        <v>597</v>
      </c>
      <c r="C38" s="17" t="s">
        <v>598</v>
      </c>
      <c r="D38" s="17" t="s">
        <v>470</v>
      </c>
      <c r="E38" s="17" t="s">
        <v>427</v>
      </c>
      <c r="F38" s="17" t="s">
        <v>599</v>
      </c>
      <c r="G38" s="18">
        <v>1</v>
      </c>
      <c r="H38" s="18">
        <v>1</v>
      </c>
      <c r="I38" s="19">
        <v>0</v>
      </c>
      <c r="J38" s="20">
        <v>0</v>
      </c>
      <c r="K38" s="21">
        <v>0</v>
      </c>
      <c r="L38" s="22">
        <v>1</v>
      </c>
      <c r="M38" s="35" t="s">
        <v>953</v>
      </c>
      <c r="N38" s="35"/>
      <c r="O38" s="35"/>
      <c r="P38" s="35"/>
      <c r="Q38" s="35"/>
      <c r="R38" s="35"/>
    </row>
    <row r="39" spans="1:18" x14ac:dyDescent="0.3">
      <c r="A39" s="17" t="s">
        <v>288</v>
      </c>
      <c r="B39" s="17" t="s">
        <v>600</v>
      </c>
      <c r="C39" s="17" t="s">
        <v>547</v>
      </c>
      <c r="D39" s="17" t="s">
        <v>470</v>
      </c>
      <c r="E39" s="17" t="s">
        <v>281</v>
      </c>
      <c r="F39" s="17" t="s">
        <v>601</v>
      </c>
      <c r="G39" s="18">
        <v>1</v>
      </c>
      <c r="H39" s="18">
        <v>10</v>
      </c>
      <c r="I39" s="19">
        <v>0</v>
      </c>
      <c r="J39" s="20">
        <v>0</v>
      </c>
      <c r="K39" s="21">
        <v>1</v>
      </c>
      <c r="L39" s="22">
        <v>0</v>
      </c>
      <c r="M39" s="35" t="s">
        <v>953</v>
      </c>
      <c r="N39" s="35"/>
      <c r="O39" s="35"/>
      <c r="P39" s="35"/>
      <c r="Q39" s="35"/>
      <c r="R39" s="35"/>
    </row>
    <row r="40" spans="1:18" x14ac:dyDescent="0.3">
      <c r="A40" s="17" t="s">
        <v>602</v>
      </c>
      <c r="B40" s="17" t="s">
        <v>603</v>
      </c>
      <c r="C40" s="17" t="s">
        <v>604</v>
      </c>
      <c r="D40" s="17" t="s">
        <v>605</v>
      </c>
      <c r="E40" s="17" t="s">
        <v>540</v>
      </c>
      <c r="F40" s="17" t="s">
        <v>606</v>
      </c>
      <c r="G40" s="18">
        <v>1</v>
      </c>
      <c r="H40" s="18">
        <v>20</v>
      </c>
      <c r="I40" s="19">
        <v>0</v>
      </c>
      <c r="J40" s="20">
        <v>1</v>
      </c>
      <c r="K40" s="21">
        <v>0</v>
      </c>
      <c r="L40" s="22">
        <v>0</v>
      </c>
      <c r="M40" s="35" t="s">
        <v>951</v>
      </c>
      <c r="N40" s="35"/>
      <c r="O40" s="35"/>
      <c r="P40" s="35"/>
      <c r="Q40" s="35"/>
      <c r="R40" s="35"/>
    </row>
    <row r="41" spans="1:18" x14ac:dyDescent="0.3">
      <c r="A41" s="17" t="s">
        <v>224</v>
      </c>
      <c r="B41" s="17" t="s">
        <v>607</v>
      </c>
      <c r="C41" s="17" t="s">
        <v>608</v>
      </c>
      <c r="D41" s="17" t="s">
        <v>465</v>
      </c>
      <c r="E41" s="17" t="s">
        <v>227</v>
      </c>
      <c r="F41" s="17" t="s">
        <v>609</v>
      </c>
      <c r="G41" s="18">
        <v>1</v>
      </c>
      <c r="H41" s="18">
        <v>1</v>
      </c>
      <c r="I41" s="19">
        <v>0</v>
      </c>
      <c r="J41" s="20">
        <v>0</v>
      </c>
      <c r="K41" s="21">
        <v>1</v>
      </c>
      <c r="L41" s="22">
        <v>0</v>
      </c>
      <c r="M41" s="35" t="s">
        <v>953</v>
      </c>
      <c r="N41" s="35"/>
      <c r="O41" s="35"/>
      <c r="P41" s="35"/>
      <c r="Q41" s="35"/>
      <c r="R41" s="35"/>
    </row>
    <row r="42" spans="1:18" x14ac:dyDescent="0.3">
      <c r="A42" s="17" t="s">
        <v>610</v>
      </c>
      <c r="B42" s="17" t="s">
        <v>611</v>
      </c>
      <c r="C42" s="17" t="s">
        <v>612</v>
      </c>
      <c r="D42" s="17" t="s">
        <v>613</v>
      </c>
      <c r="E42" s="17" t="s">
        <v>614</v>
      </c>
      <c r="F42" s="17" t="s">
        <v>615</v>
      </c>
      <c r="G42" s="18">
        <v>1</v>
      </c>
      <c r="H42" s="18">
        <v>1</v>
      </c>
      <c r="I42" s="19">
        <v>1</v>
      </c>
      <c r="J42" s="20">
        <v>0</v>
      </c>
      <c r="K42" s="21">
        <v>0</v>
      </c>
      <c r="L42" s="22">
        <v>0</v>
      </c>
      <c r="M42" s="35" t="s">
        <v>954</v>
      </c>
      <c r="N42" s="35"/>
      <c r="O42" s="35"/>
      <c r="P42" s="35"/>
      <c r="Q42" s="35"/>
      <c r="R42" s="35"/>
    </row>
    <row r="43" spans="1:18" x14ac:dyDescent="0.3">
      <c r="A43" s="17" t="s">
        <v>416</v>
      </c>
      <c r="B43" s="17" t="s">
        <v>616</v>
      </c>
      <c r="C43" s="17" t="s">
        <v>617</v>
      </c>
      <c r="D43" s="17" t="s">
        <v>618</v>
      </c>
      <c r="E43" s="17" t="s">
        <v>364</v>
      </c>
      <c r="F43" s="17" t="s">
        <v>619</v>
      </c>
      <c r="G43" s="18">
        <v>1</v>
      </c>
      <c r="H43" s="18">
        <v>1</v>
      </c>
      <c r="I43" s="19">
        <v>0</v>
      </c>
      <c r="J43" s="20">
        <v>0</v>
      </c>
      <c r="K43" s="21">
        <v>0</v>
      </c>
      <c r="L43" s="22">
        <v>1</v>
      </c>
      <c r="M43" s="35" t="s">
        <v>952</v>
      </c>
      <c r="N43" s="35"/>
      <c r="O43" s="35"/>
      <c r="P43" s="35"/>
      <c r="Q43" s="35"/>
      <c r="R43" s="35"/>
    </row>
    <row r="44" spans="1:18" x14ac:dyDescent="0.3">
      <c r="A44" s="17" t="s">
        <v>263</v>
      </c>
      <c r="B44" s="17" t="s">
        <v>620</v>
      </c>
      <c r="C44" s="17" t="s">
        <v>621</v>
      </c>
      <c r="D44" s="17" t="s">
        <v>490</v>
      </c>
      <c r="E44" s="17" t="s">
        <v>266</v>
      </c>
      <c r="F44" s="17" t="s">
        <v>622</v>
      </c>
      <c r="G44" s="18">
        <v>1</v>
      </c>
      <c r="H44" s="18">
        <v>1</v>
      </c>
      <c r="I44" s="19">
        <v>0</v>
      </c>
      <c r="J44" s="20">
        <v>0</v>
      </c>
      <c r="K44" s="21">
        <v>1</v>
      </c>
      <c r="L44" s="22">
        <v>0</v>
      </c>
      <c r="M44" s="35" t="s">
        <v>953</v>
      </c>
      <c r="N44" s="35"/>
      <c r="O44" s="35"/>
      <c r="P44" s="35"/>
      <c r="Q44" s="35"/>
      <c r="R44" s="35"/>
    </row>
    <row r="45" spans="1:18" x14ac:dyDescent="0.3">
      <c r="A45" s="17" t="s">
        <v>623</v>
      </c>
      <c r="B45" s="17" t="s">
        <v>624</v>
      </c>
      <c r="C45" s="17" t="s">
        <v>625</v>
      </c>
      <c r="D45" s="17" t="s">
        <v>626</v>
      </c>
      <c r="E45" s="17" t="s">
        <v>627</v>
      </c>
      <c r="F45" s="17" t="s">
        <v>628</v>
      </c>
      <c r="G45" s="18">
        <v>1</v>
      </c>
      <c r="H45" s="18">
        <v>1</v>
      </c>
      <c r="I45" s="19">
        <v>1</v>
      </c>
      <c r="J45" s="20">
        <v>0</v>
      </c>
      <c r="K45" s="21">
        <v>0</v>
      </c>
      <c r="L45" s="22">
        <v>0</v>
      </c>
      <c r="M45" s="35" t="s">
        <v>954</v>
      </c>
      <c r="N45" s="35"/>
      <c r="O45" s="35"/>
      <c r="P45" s="35"/>
      <c r="Q45" s="35"/>
      <c r="R45" s="35"/>
    </row>
    <row r="46" spans="1:18" x14ac:dyDescent="0.3">
      <c r="A46" s="17" t="s">
        <v>372</v>
      </c>
      <c r="B46" s="17" t="s">
        <v>629</v>
      </c>
      <c r="C46" s="17" t="s">
        <v>630</v>
      </c>
      <c r="D46" s="17" t="s">
        <v>483</v>
      </c>
      <c r="E46" s="17" t="s">
        <v>374</v>
      </c>
      <c r="F46" s="17" t="s">
        <v>631</v>
      </c>
      <c r="G46" s="18">
        <v>1</v>
      </c>
      <c r="H46" s="18">
        <v>1</v>
      </c>
      <c r="I46" s="19">
        <v>0</v>
      </c>
      <c r="J46" s="20">
        <v>0</v>
      </c>
      <c r="K46" s="21">
        <v>0</v>
      </c>
      <c r="L46" s="22">
        <v>1</v>
      </c>
      <c r="M46" s="35" t="s">
        <v>953</v>
      </c>
      <c r="N46" s="35"/>
      <c r="O46" s="35"/>
      <c r="P46" s="35"/>
      <c r="Q46" s="35"/>
      <c r="R46" s="35"/>
    </row>
    <row r="47" spans="1:18" x14ac:dyDescent="0.3">
      <c r="A47" s="17" t="s">
        <v>248</v>
      </c>
      <c r="B47" s="17" t="s">
        <v>249</v>
      </c>
      <c r="C47" s="17" t="s">
        <v>632</v>
      </c>
      <c r="D47" s="17" t="s">
        <v>633</v>
      </c>
      <c r="E47" s="17" t="s">
        <v>251</v>
      </c>
      <c r="F47" s="17" t="s">
        <v>634</v>
      </c>
      <c r="G47" s="18">
        <v>1</v>
      </c>
      <c r="H47" s="18">
        <v>1</v>
      </c>
      <c r="I47" s="19">
        <v>0</v>
      </c>
      <c r="J47" s="20">
        <v>0</v>
      </c>
      <c r="K47" s="21">
        <v>1</v>
      </c>
      <c r="L47" s="22">
        <v>0</v>
      </c>
      <c r="M47" s="35" t="s">
        <v>953</v>
      </c>
      <c r="N47" s="35"/>
      <c r="O47" s="35"/>
      <c r="P47" s="35"/>
      <c r="Q47" s="35"/>
      <c r="R47" s="35"/>
    </row>
    <row r="48" spans="1:18" x14ac:dyDescent="0.3">
      <c r="A48" s="17" t="s">
        <v>635</v>
      </c>
      <c r="B48" s="17" t="s">
        <v>636</v>
      </c>
      <c r="C48" s="17" t="s">
        <v>474</v>
      </c>
      <c r="D48" s="17" t="s">
        <v>470</v>
      </c>
      <c r="E48" s="17" t="s">
        <v>571</v>
      </c>
      <c r="F48" s="17" t="s">
        <v>637</v>
      </c>
      <c r="G48" s="18">
        <v>1</v>
      </c>
      <c r="H48" s="18">
        <v>1</v>
      </c>
      <c r="I48" s="19">
        <v>0</v>
      </c>
      <c r="J48" s="20">
        <v>1</v>
      </c>
      <c r="K48" s="21">
        <v>0</v>
      </c>
      <c r="L48" s="22">
        <v>0</v>
      </c>
      <c r="M48" s="35" t="s">
        <v>954</v>
      </c>
      <c r="N48" s="35"/>
      <c r="O48" s="35"/>
      <c r="P48" s="35"/>
      <c r="Q48" s="35"/>
      <c r="R48" s="35"/>
    </row>
    <row r="49" spans="1:18" x14ac:dyDescent="0.3">
      <c r="A49" s="17" t="s">
        <v>268</v>
      </c>
      <c r="B49" s="17" t="s">
        <v>638</v>
      </c>
      <c r="C49" s="17" t="s">
        <v>639</v>
      </c>
      <c r="D49" s="17" t="s">
        <v>640</v>
      </c>
      <c r="E49" s="17" t="s">
        <v>270</v>
      </c>
      <c r="F49" s="17" t="s">
        <v>641</v>
      </c>
      <c r="G49" s="18">
        <v>1</v>
      </c>
      <c r="H49" s="18">
        <v>1</v>
      </c>
      <c r="I49" s="19">
        <v>0</v>
      </c>
      <c r="J49" s="20">
        <v>0</v>
      </c>
      <c r="K49" s="21">
        <v>1</v>
      </c>
      <c r="L49" s="22">
        <v>0</v>
      </c>
      <c r="M49" s="35" t="s">
        <v>953</v>
      </c>
      <c r="N49" s="35"/>
      <c r="O49" s="35"/>
      <c r="P49" s="35"/>
      <c r="Q49" s="35"/>
      <c r="R49" s="35"/>
    </row>
    <row r="50" spans="1:18" x14ac:dyDescent="0.3">
      <c r="A50" s="17" t="s">
        <v>296</v>
      </c>
      <c r="B50" s="17" t="s">
        <v>642</v>
      </c>
      <c r="C50" s="17" t="s">
        <v>643</v>
      </c>
      <c r="D50" s="17" t="s">
        <v>470</v>
      </c>
      <c r="E50" s="17" t="s">
        <v>299</v>
      </c>
      <c r="F50" s="17" t="s">
        <v>644</v>
      </c>
      <c r="G50" s="18">
        <v>1</v>
      </c>
      <c r="H50" s="18">
        <v>10</v>
      </c>
      <c r="I50" s="19">
        <v>0</v>
      </c>
      <c r="J50" s="20">
        <v>0</v>
      </c>
      <c r="K50" s="21">
        <v>1</v>
      </c>
      <c r="L50" s="22">
        <v>0</v>
      </c>
      <c r="M50" s="35" t="s">
        <v>953</v>
      </c>
      <c r="N50" s="35"/>
      <c r="O50" s="35"/>
      <c r="P50" s="35"/>
      <c r="Q50" s="35"/>
      <c r="R50" s="35"/>
    </row>
    <row r="51" spans="1:18" x14ac:dyDescent="0.3">
      <c r="A51" s="17" t="s">
        <v>413</v>
      </c>
      <c r="B51" s="17" t="s">
        <v>645</v>
      </c>
      <c r="C51" s="17" t="s">
        <v>474</v>
      </c>
      <c r="D51" s="17" t="s">
        <v>470</v>
      </c>
      <c r="E51" s="17" t="s">
        <v>350</v>
      </c>
      <c r="F51" s="17" t="s">
        <v>646</v>
      </c>
      <c r="G51" s="18">
        <v>1</v>
      </c>
      <c r="H51" s="18">
        <v>1</v>
      </c>
      <c r="I51" s="19">
        <v>0</v>
      </c>
      <c r="J51" s="20">
        <v>0</v>
      </c>
      <c r="K51" s="21">
        <v>0</v>
      </c>
      <c r="L51" s="22">
        <v>1</v>
      </c>
      <c r="M51" s="35" t="s">
        <v>953</v>
      </c>
      <c r="N51" s="35"/>
      <c r="O51" s="35"/>
      <c r="P51" s="35"/>
      <c r="Q51" s="35"/>
      <c r="R51" s="35"/>
    </row>
    <row r="52" spans="1:18" x14ac:dyDescent="0.3">
      <c r="A52" s="17" t="s">
        <v>352</v>
      </c>
      <c r="B52" s="17" t="s">
        <v>647</v>
      </c>
      <c r="C52" s="17" t="s">
        <v>474</v>
      </c>
      <c r="D52" s="17" t="s">
        <v>470</v>
      </c>
      <c r="E52" s="17" t="s">
        <v>326</v>
      </c>
      <c r="F52" s="17" t="s">
        <v>648</v>
      </c>
      <c r="G52" s="18">
        <v>1</v>
      </c>
      <c r="H52" s="18">
        <v>2</v>
      </c>
      <c r="I52" s="19">
        <v>0</v>
      </c>
      <c r="J52" s="20">
        <v>0</v>
      </c>
      <c r="K52" s="21">
        <v>0</v>
      </c>
      <c r="L52" s="22">
        <v>1</v>
      </c>
      <c r="M52" s="35" t="s">
        <v>953</v>
      </c>
      <c r="N52" s="35"/>
      <c r="O52" s="35"/>
      <c r="P52" s="35"/>
      <c r="Q52" s="35"/>
      <c r="R52" s="35"/>
    </row>
    <row r="53" spans="1:18" x14ac:dyDescent="0.3">
      <c r="A53" s="17" t="s">
        <v>649</v>
      </c>
      <c r="B53" s="17" t="s">
        <v>650</v>
      </c>
      <c r="C53" s="17" t="s">
        <v>651</v>
      </c>
      <c r="D53" s="17" t="s">
        <v>652</v>
      </c>
      <c r="E53" s="17" t="s">
        <v>322</v>
      </c>
      <c r="F53" s="17" t="s">
        <v>653</v>
      </c>
      <c r="G53" s="18">
        <v>1</v>
      </c>
      <c r="H53" s="18">
        <v>10</v>
      </c>
      <c r="I53" s="19">
        <v>0</v>
      </c>
      <c r="J53" s="20">
        <v>1</v>
      </c>
      <c r="K53" s="21">
        <v>0</v>
      </c>
      <c r="L53" s="22">
        <v>0</v>
      </c>
      <c r="M53" s="35" t="s">
        <v>954</v>
      </c>
      <c r="N53" s="35"/>
      <c r="O53" s="35"/>
      <c r="P53" s="35"/>
      <c r="Q53" s="35"/>
      <c r="R53" s="35"/>
    </row>
    <row r="54" spans="1:18" x14ac:dyDescent="0.3">
      <c r="A54" s="17" t="s">
        <v>411</v>
      </c>
      <c r="B54" s="17" t="s">
        <v>654</v>
      </c>
      <c r="C54" s="17" t="s">
        <v>474</v>
      </c>
      <c r="D54" s="17" t="s">
        <v>470</v>
      </c>
      <c r="E54" s="17" t="s">
        <v>350</v>
      </c>
      <c r="F54" s="17" t="s">
        <v>655</v>
      </c>
      <c r="G54" s="18">
        <v>1</v>
      </c>
      <c r="H54" s="18">
        <v>1</v>
      </c>
      <c r="I54" s="19">
        <v>0</v>
      </c>
      <c r="J54" s="20">
        <v>0</v>
      </c>
      <c r="K54" s="21">
        <v>0</v>
      </c>
      <c r="L54" s="22">
        <v>1</v>
      </c>
      <c r="M54" s="35" t="s">
        <v>953</v>
      </c>
      <c r="N54" s="35"/>
      <c r="O54" s="35"/>
      <c r="P54" s="35"/>
      <c r="Q54" s="35"/>
      <c r="R54" s="35"/>
    </row>
    <row r="55" spans="1:18" x14ac:dyDescent="0.3">
      <c r="A55" s="17" t="s">
        <v>656</v>
      </c>
      <c r="B55" s="17" t="s">
        <v>657</v>
      </c>
      <c r="C55" s="17" t="s">
        <v>658</v>
      </c>
      <c r="D55" s="17" t="s">
        <v>659</v>
      </c>
      <c r="E55" s="17" t="s">
        <v>614</v>
      </c>
      <c r="F55" s="17" t="s">
        <v>660</v>
      </c>
      <c r="G55" s="18">
        <v>1</v>
      </c>
      <c r="H55" s="18">
        <v>1</v>
      </c>
      <c r="I55" s="19">
        <v>1</v>
      </c>
      <c r="J55" s="20">
        <v>0</v>
      </c>
      <c r="K55" s="21">
        <v>0</v>
      </c>
      <c r="L55" s="22">
        <v>0</v>
      </c>
      <c r="M55" s="35" t="s">
        <v>951</v>
      </c>
      <c r="N55" s="35"/>
      <c r="O55" s="35"/>
      <c r="P55" s="35"/>
      <c r="Q55" s="35"/>
      <c r="R55" s="35"/>
    </row>
    <row r="56" spans="1:18" x14ac:dyDescent="0.3">
      <c r="A56" s="17" t="s">
        <v>403</v>
      </c>
      <c r="B56" s="17" t="s">
        <v>661</v>
      </c>
      <c r="C56" s="17" t="s">
        <v>662</v>
      </c>
      <c r="D56" s="17" t="s">
        <v>663</v>
      </c>
      <c r="E56" s="17" t="s">
        <v>378</v>
      </c>
      <c r="F56" s="17" t="s">
        <v>664</v>
      </c>
      <c r="G56" s="18">
        <v>1</v>
      </c>
      <c r="H56" s="18">
        <v>1</v>
      </c>
      <c r="I56" s="19">
        <v>0</v>
      </c>
      <c r="J56" s="20">
        <v>0</v>
      </c>
      <c r="K56" s="21">
        <v>0</v>
      </c>
      <c r="L56" s="22">
        <v>1</v>
      </c>
      <c r="M56" s="35" t="s">
        <v>953</v>
      </c>
      <c r="N56" s="35"/>
      <c r="O56" s="35"/>
      <c r="P56" s="35"/>
      <c r="Q56" s="35"/>
      <c r="R56" s="35"/>
    </row>
    <row r="57" spans="1:18" x14ac:dyDescent="0.3">
      <c r="A57" s="17" t="s">
        <v>421</v>
      </c>
      <c r="B57" s="17" t="s">
        <v>665</v>
      </c>
      <c r="C57" s="17" t="s">
        <v>474</v>
      </c>
      <c r="D57" s="17" t="s">
        <v>666</v>
      </c>
      <c r="E57" s="17" t="s">
        <v>423</v>
      </c>
      <c r="F57" s="17" t="s">
        <v>667</v>
      </c>
      <c r="G57" s="18">
        <v>1</v>
      </c>
      <c r="H57" s="18">
        <v>1</v>
      </c>
      <c r="I57" s="19">
        <v>0</v>
      </c>
      <c r="J57" s="20">
        <v>0</v>
      </c>
      <c r="K57" s="21">
        <v>0</v>
      </c>
      <c r="L57" s="22">
        <v>1</v>
      </c>
      <c r="M57" s="35" t="s">
        <v>953</v>
      </c>
      <c r="N57" s="35"/>
      <c r="O57" s="35"/>
      <c r="P57" s="35"/>
      <c r="Q57" s="35"/>
      <c r="R57" s="35"/>
    </row>
    <row r="58" spans="1:18" x14ac:dyDescent="0.3">
      <c r="A58" s="17" t="s">
        <v>258</v>
      </c>
      <c r="B58" s="17" t="s">
        <v>668</v>
      </c>
      <c r="C58" s="17" t="s">
        <v>669</v>
      </c>
      <c r="D58" s="17" t="s">
        <v>670</v>
      </c>
      <c r="E58" s="17" t="s">
        <v>242</v>
      </c>
      <c r="F58" s="17" t="s">
        <v>671</v>
      </c>
      <c r="G58" s="18">
        <v>1</v>
      </c>
      <c r="H58" s="18">
        <v>1</v>
      </c>
      <c r="I58" s="19">
        <v>0</v>
      </c>
      <c r="J58" s="20">
        <v>0</v>
      </c>
      <c r="K58" s="21">
        <v>1</v>
      </c>
      <c r="L58" s="22">
        <v>0</v>
      </c>
      <c r="M58" s="35" t="s">
        <v>953</v>
      </c>
      <c r="N58" s="35"/>
      <c r="O58" s="35"/>
      <c r="P58" s="35"/>
      <c r="Q58" s="35"/>
      <c r="R58" s="35"/>
    </row>
    <row r="59" spans="1:18" x14ac:dyDescent="0.3">
      <c r="A59" s="17" t="s">
        <v>433</v>
      </c>
      <c r="B59" s="17" t="s">
        <v>672</v>
      </c>
      <c r="C59" s="17" t="s">
        <v>673</v>
      </c>
      <c r="D59" s="17" t="s">
        <v>470</v>
      </c>
      <c r="E59" s="17" t="s">
        <v>435</v>
      </c>
      <c r="F59" s="17" t="s">
        <v>674</v>
      </c>
      <c r="G59" s="18">
        <v>1</v>
      </c>
      <c r="H59" s="18">
        <v>1</v>
      </c>
      <c r="I59" s="19">
        <v>0</v>
      </c>
      <c r="J59" s="20">
        <v>0</v>
      </c>
      <c r="K59" s="21">
        <v>0</v>
      </c>
      <c r="L59" s="22">
        <v>1</v>
      </c>
      <c r="M59" s="35" t="s">
        <v>953</v>
      </c>
      <c r="N59" s="35"/>
      <c r="O59" s="35"/>
      <c r="P59" s="35"/>
      <c r="Q59" s="35"/>
      <c r="R59" s="35"/>
    </row>
    <row r="60" spans="1:18" x14ac:dyDescent="0.3">
      <c r="A60" s="17" t="s">
        <v>675</v>
      </c>
      <c r="B60" s="17" t="s">
        <v>676</v>
      </c>
      <c r="C60" s="17" t="s">
        <v>677</v>
      </c>
      <c r="D60" s="17" t="s">
        <v>544</v>
      </c>
      <c r="E60" s="17" t="s">
        <v>540</v>
      </c>
      <c r="F60" s="17" t="s">
        <v>678</v>
      </c>
      <c r="G60" s="18">
        <v>1</v>
      </c>
      <c r="H60" s="18">
        <v>1</v>
      </c>
      <c r="I60" s="19">
        <v>0</v>
      </c>
      <c r="J60" s="20">
        <v>1</v>
      </c>
      <c r="K60" s="21">
        <v>0</v>
      </c>
      <c r="L60" s="22">
        <v>0</v>
      </c>
      <c r="M60" s="35" t="s">
        <v>954</v>
      </c>
      <c r="N60" s="35"/>
      <c r="O60" s="35"/>
      <c r="P60" s="35"/>
      <c r="Q60" s="35"/>
      <c r="R60" s="35"/>
    </row>
    <row r="61" spans="1:18" x14ac:dyDescent="0.3">
      <c r="A61" s="17" t="s">
        <v>679</v>
      </c>
      <c r="B61" s="17" t="s">
        <v>680</v>
      </c>
      <c r="C61" s="17" t="s">
        <v>681</v>
      </c>
      <c r="D61" s="17" t="s">
        <v>682</v>
      </c>
      <c r="E61" s="17" t="s">
        <v>683</v>
      </c>
      <c r="F61" s="17" t="s">
        <v>684</v>
      </c>
      <c r="G61" s="18">
        <v>1</v>
      </c>
      <c r="H61" s="18">
        <v>6</v>
      </c>
      <c r="I61" s="19">
        <v>0</v>
      </c>
      <c r="J61" s="20">
        <v>1</v>
      </c>
      <c r="K61" s="21">
        <v>0</v>
      </c>
      <c r="L61" s="22">
        <v>0</v>
      </c>
      <c r="M61" s="35" t="s">
        <v>957</v>
      </c>
      <c r="N61" s="35"/>
      <c r="O61" s="35"/>
      <c r="P61" s="35"/>
      <c r="Q61" s="35"/>
      <c r="R61" s="35"/>
    </row>
    <row r="62" spans="1:18" x14ac:dyDescent="0.3">
      <c r="A62" s="17" t="s">
        <v>685</v>
      </c>
      <c r="B62" s="17" t="s">
        <v>686</v>
      </c>
      <c r="C62" s="17" t="s">
        <v>687</v>
      </c>
      <c r="D62" s="17" t="s">
        <v>530</v>
      </c>
      <c r="E62" s="17" t="s">
        <v>227</v>
      </c>
      <c r="F62" s="17" t="s">
        <v>688</v>
      </c>
      <c r="G62" s="18">
        <v>1</v>
      </c>
      <c r="H62" s="18">
        <v>1</v>
      </c>
      <c r="I62" s="19">
        <v>0</v>
      </c>
      <c r="J62" s="20">
        <v>1</v>
      </c>
      <c r="K62" s="21">
        <v>0</v>
      </c>
      <c r="L62" s="22">
        <v>0</v>
      </c>
      <c r="M62" s="35" t="s">
        <v>954</v>
      </c>
      <c r="N62" s="35"/>
      <c r="O62" s="35"/>
      <c r="P62" s="35"/>
      <c r="Q62" s="35"/>
      <c r="R62" s="35"/>
    </row>
    <row r="63" spans="1:18" x14ac:dyDescent="0.3">
      <c r="A63" s="17" t="s">
        <v>206</v>
      </c>
      <c r="B63" s="17" t="s">
        <v>689</v>
      </c>
      <c r="C63" s="17" t="s">
        <v>690</v>
      </c>
      <c r="D63" s="17" t="s">
        <v>691</v>
      </c>
      <c r="E63" s="17" t="s">
        <v>210</v>
      </c>
      <c r="F63" s="17" t="s">
        <v>692</v>
      </c>
      <c r="G63" s="18">
        <v>1</v>
      </c>
      <c r="H63" s="18">
        <v>2</v>
      </c>
      <c r="I63" s="19">
        <v>0</v>
      </c>
      <c r="J63" s="20">
        <v>0</v>
      </c>
      <c r="K63" s="21">
        <v>1</v>
      </c>
      <c r="L63" s="22">
        <v>0</v>
      </c>
      <c r="M63" s="35" t="s">
        <v>953</v>
      </c>
      <c r="N63" s="35"/>
      <c r="O63" s="35"/>
      <c r="P63" s="35"/>
      <c r="Q63" s="35"/>
      <c r="R63" s="35"/>
    </row>
    <row r="64" spans="1:18" x14ac:dyDescent="0.3">
      <c r="A64" s="17" t="s">
        <v>252</v>
      </c>
      <c r="B64" s="17" t="s">
        <v>253</v>
      </c>
      <c r="C64" s="17" t="s">
        <v>693</v>
      </c>
      <c r="D64" s="17" t="s">
        <v>694</v>
      </c>
      <c r="E64" s="17" t="s">
        <v>254</v>
      </c>
      <c r="F64" s="17" t="s">
        <v>695</v>
      </c>
      <c r="G64" s="18">
        <v>1</v>
      </c>
      <c r="H64" s="18">
        <v>1</v>
      </c>
      <c r="I64" s="19">
        <v>0</v>
      </c>
      <c r="J64" s="20">
        <v>0</v>
      </c>
      <c r="K64" s="21">
        <v>1</v>
      </c>
      <c r="L64" s="22">
        <v>0</v>
      </c>
      <c r="M64" s="35" t="s">
        <v>953</v>
      </c>
      <c r="N64" s="35"/>
      <c r="O64" s="35"/>
      <c r="P64" s="35"/>
      <c r="Q64" s="35"/>
      <c r="R64" s="35"/>
    </row>
    <row r="65" spans="1:18" x14ac:dyDescent="0.3">
      <c r="A65" s="17" t="s">
        <v>696</v>
      </c>
      <c r="B65" s="17" t="s">
        <v>697</v>
      </c>
      <c r="C65" s="17" t="s">
        <v>651</v>
      </c>
      <c r="D65" s="17" t="s">
        <v>652</v>
      </c>
      <c r="E65" s="17" t="s">
        <v>322</v>
      </c>
      <c r="F65" s="17" t="s">
        <v>698</v>
      </c>
      <c r="G65" s="18">
        <v>1</v>
      </c>
      <c r="H65" s="18">
        <v>6</v>
      </c>
      <c r="I65" s="19">
        <v>1</v>
      </c>
      <c r="J65" s="20">
        <v>0</v>
      </c>
      <c r="K65" s="21">
        <v>0</v>
      </c>
      <c r="L65" s="22">
        <v>0</v>
      </c>
      <c r="M65" s="35" t="s">
        <v>954</v>
      </c>
      <c r="N65" s="35"/>
      <c r="O65" s="35"/>
      <c r="P65" s="35"/>
      <c r="Q65" s="35"/>
      <c r="R65" s="35"/>
    </row>
    <row r="66" spans="1:18" x14ac:dyDescent="0.3">
      <c r="A66" s="17" t="s">
        <v>319</v>
      </c>
      <c r="B66" s="17" t="s">
        <v>699</v>
      </c>
      <c r="C66" s="17" t="s">
        <v>700</v>
      </c>
      <c r="D66" s="17" t="s">
        <v>701</v>
      </c>
      <c r="E66" s="17" t="s">
        <v>322</v>
      </c>
      <c r="F66" s="17" t="s">
        <v>702</v>
      </c>
      <c r="G66" s="18">
        <v>1</v>
      </c>
      <c r="H66" s="18">
        <v>1</v>
      </c>
      <c r="I66" s="19">
        <v>0</v>
      </c>
      <c r="J66" s="20">
        <v>0</v>
      </c>
      <c r="K66" s="21">
        <v>1</v>
      </c>
      <c r="L66" s="22">
        <v>0</v>
      </c>
      <c r="M66" s="35" t="s">
        <v>953</v>
      </c>
      <c r="N66" s="35"/>
      <c r="O66" s="35"/>
      <c r="P66" s="35"/>
      <c r="Q66" s="35"/>
      <c r="R66" s="35"/>
    </row>
    <row r="67" spans="1:18" x14ac:dyDescent="0.3">
      <c r="A67" s="17" t="s">
        <v>285</v>
      </c>
      <c r="B67" s="17" t="s">
        <v>703</v>
      </c>
      <c r="C67" s="17" t="s">
        <v>547</v>
      </c>
      <c r="D67" s="17" t="s">
        <v>470</v>
      </c>
      <c r="E67" s="17" t="s">
        <v>281</v>
      </c>
      <c r="F67" s="17" t="s">
        <v>704</v>
      </c>
      <c r="G67" s="18">
        <v>1</v>
      </c>
      <c r="H67" s="18">
        <v>25</v>
      </c>
      <c r="I67" s="19">
        <v>0</v>
      </c>
      <c r="J67" s="20">
        <v>0</v>
      </c>
      <c r="K67" s="21">
        <v>1</v>
      </c>
      <c r="L67" s="22">
        <v>0</v>
      </c>
      <c r="M67" s="35" t="s">
        <v>953</v>
      </c>
      <c r="N67" s="35"/>
      <c r="O67" s="35"/>
      <c r="P67" s="35"/>
      <c r="Q67" s="35"/>
      <c r="R67" s="35"/>
    </row>
    <row r="68" spans="1:18" x14ac:dyDescent="0.3">
      <c r="A68" s="17" t="s">
        <v>376</v>
      </c>
      <c r="B68" s="17" t="s">
        <v>661</v>
      </c>
      <c r="C68" s="17" t="s">
        <v>705</v>
      </c>
      <c r="D68" s="17" t="s">
        <v>495</v>
      </c>
      <c r="E68" s="17" t="s">
        <v>378</v>
      </c>
      <c r="F68" s="17" t="s">
        <v>706</v>
      </c>
      <c r="G68" s="18">
        <v>1</v>
      </c>
      <c r="H68" s="18">
        <v>1</v>
      </c>
      <c r="I68" s="19">
        <v>0</v>
      </c>
      <c r="J68" s="20">
        <v>0</v>
      </c>
      <c r="K68" s="21">
        <v>0</v>
      </c>
      <c r="L68" s="22">
        <v>1</v>
      </c>
      <c r="M68" s="35" t="s">
        <v>953</v>
      </c>
      <c r="N68" s="35"/>
      <c r="O68" s="35"/>
      <c r="P68" s="35"/>
      <c r="Q68" s="35"/>
      <c r="R68" s="35"/>
    </row>
    <row r="69" spans="1:18" x14ac:dyDescent="0.3">
      <c r="A69" s="17" t="s">
        <v>330</v>
      </c>
      <c r="B69" s="17" t="s">
        <v>707</v>
      </c>
      <c r="C69" s="17" t="s">
        <v>708</v>
      </c>
      <c r="D69" s="17" t="s">
        <v>659</v>
      </c>
      <c r="E69" s="17" t="s">
        <v>332</v>
      </c>
      <c r="F69" s="17" t="s">
        <v>709</v>
      </c>
      <c r="G69" s="18">
        <v>1</v>
      </c>
      <c r="H69" s="18">
        <v>1</v>
      </c>
      <c r="I69" s="19">
        <v>0</v>
      </c>
      <c r="J69" s="20">
        <v>0</v>
      </c>
      <c r="K69" s="21">
        <v>1</v>
      </c>
      <c r="L69" s="22">
        <v>0</v>
      </c>
      <c r="M69" s="35" t="s">
        <v>953</v>
      </c>
      <c r="N69" s="35"/>
      <c r="O69" s="35"/>
      <c r="P69" s="35"/>
      <c r="Q69" s="35"/>
      <c r="R69" s="35"/>
    </row>
    <row r="70" spans="1:18" x14ac:dyDescent="0.3">
      <c r="A70" s="17" t="s">
        <v>710</v>
      </c>
      <c r="B70" s="17" t="s">
        <v>711</v>
      </c>
      <c r="C70" s="17" t="s">
        <v>712</v>
      </c>
      <c r="D70" s="17" t="s">
        <v>713</v>
      </c>
      <c r="E70" s="17" t="s">
        <v>227</v>
      </c>
      <c r="F70" s="17" t="s">
        <v>714</v>
      </c>
      <c r="G70" s="18">
        <v>1</v>
      </c>
      <c r="H70" s="18">
        <v>1</v>
      </c>
      <c r="I70" s="19">
        <v>0</v>
      </c>
      <c r="J70" s="20">
        <v>1</v>
      </c>
      <c r="K70" s="21">
        <v>0</v>
      </c>
      <c r="L70" s="22">
        <v>0</v>
      </c>
      <c r="M70" s="35" t="s">
        <v>954</v>
      </c>
      <c r="N70" s="35"/>
      <c r="O70" s="35"/>
      <c r="P70" s="35"/>
      <c r="Q70" s="35"/>
      <c r="R70" s="35"/>
    </row>
    <row r="71" spans="1:18" x14ac:dyDescent="0.3">
      <c r="A71" s="17" t="s">
        <v>395</v>
      </c>
      <c r="B71" s="17" t="s">
        <v>715</v>
      </c>
      <c r="C71" s="17" t="s">
        <v>716</v>
      </c>
      <c r="D71" s="17" t="s">
        <v>717</v>
      </c>
      <c r="E71" s="17" t="s">
        <v>398</v>
      </c>
      <c r="F71" s="17" t="s">
        <v>718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35" t="s">
        <v>953</v>
      </c>
      <c r="N71" s="35"/>
      <c r="O71" s="35"/>
      <c r="P71" s="35"/>
      <c r="Q71" s="35"/>
      <c r="R71" s="35"/>
    </row>
    <row r="72" spans="1:18" x14ac:dyDescent="0.3">
      <c r="A72" s="17" t="s">
        <v>719</v>
      </c>
      <c r="B72" s="17" t="s">
        <v>720</v>
      </c>
      <c r="C72" s="17" t="s">
        <v>721</v>
      </c>
      <c r="D72" s="17" t="s">
        <v>722</v>
      </c>
      <c r="E72" s="17" t="s">
        <v>723</v>
      </c>
      <c r="F72" s="17" t="s">
        <v>724</v>
      </c>
      <c r="G72" s="18">
        <v>1</v>
      </c>
      <c r="H72" s="18">
        <v>2</v>
      </c>
      <c r="I72" s="19">
        <v>1</v>
      </c>
      <c r="J72" s="20">
        <v>0</v>
      </c>
      <c r="K72" s="21">
        <v>0</v>
      </c>
      <c r="L72" s="22">
        <v>0</v>
      </c>
      <c r="M72" s="35" t="s">
        <v>951</v>
      </c>
      <c r="N72" s="35"/>
      <c r="O72" s="35"/>
      <c r="P72" s="35"/>
      <c r="Q72" s="35"/>
      <c r="R72" s="35"/>
    </row>
    <row r="73" spans="1:18" x14ac:dyDescent="0.3">
      <c r="A73" s="17" t="s">
        <v>725</v>
      </c>
      <c r="B73" s="17" t="s">
        <v>726</v>
      </c>
      <c r="C73" s="17" t="s">
        <v>727</v>
      </c>
      <c r="D73" s="17" t="s">
        <v>470</v>
      </c>
      <c r="E73" s="17" t="s">
        <v>728</v>
      </c>
      <c r="F73" s="17" t="s">
        <v>729</v>
      </c>
      <c r="G73" s="18">
        <v>1</v>
      </c>
      <c r="H73" s="18">
        <v>5</v>
      </c>
      <c r="I73" s="19">
        <v>1</v>
      </c>
      <c r="J73" s="20">
        <v>0</v>
      </c>
      <c r="K73" s="21">
        <v>0</v>
      </c>
      <c r="L73" s="22">
        <v>0</v>
      </c>
      <c r="M73" s="35" t="s">
        <v>954</v>
      </c>
      <c r="N73" s="35"/>
      <c r="O73" s="35"/>
      <c r="P73" s="35"/>
      <c r="Q73" s="35"/>
      <c r="R73" s="35"/>
    </row>
    <row r="74" spans="1:18" x14ac:dyDescent="0.3">
      <c r="A74" s="17" t="s">
        <v>730</v>
      </c>
      <c r="B74" s="17" t="s">
        <v>731</v>
      </c>
      <c r="C74" s="17" t="s">
        <v>732</v>
      </c>
      <c r="D74" s="17" t="s">
        <v>470</v>
      </c>
      <c r="E74" s="17" t="s">
        <v>326</v>
      </c>
      <c r="F74" s="17" t="s">
        <v>733</v>
      </c>
      <c r="G74" s="18">
        <v>1</v>
      </c>
      <c r="H74" s="18">
        <v>1</v>
      </c>
      <c r="I74" s="19">
        <v>0</v>
      </c>
      <c r="J74" s="20">
        <v>1</v>
      </c>
      <c r="K74" s="21">
        <v>0</v>
      </c>
      <c r="L74" s="22">
        <v>0</v>
      </c>
      <c r="M74" s="35" t="s">
        <v>954</v>
      </c>
      <c r="N74" s="35"/>
      <c r="O74" s="35"/>
      <c r="P74" s="35"/>
      <c r="Q74" s="35"/>
      <c r="R74" s="35"/>
    </row>
    <row r="75" spans="1:18" x14ac:dyDescent="0.3">
      <c r="A75" s="17" t="s">
        <v>734</v>
      </c>
      <c r="B75" s="17" t="s">
        <v>735</v>
      </c>
      <c r="C75" s="17" t="s">
        <v>736</v>
      </c>
      <c r="D75" s="17" t="s">
        <v>737</v>
      </c>
      <c r="E75" s="17" t="s">
        <v>346</v>
      </c>
      <c r="F75" s="17" t="s">
        <v>738</v>
      </c>
      <c r="G75" s="18">
        <v>1</v>
      </c>
      <c r="H75" s="18">
        <v>4</v>
      </c>
      <c r="I75" s="19">
        <v>0</v>
      </c>
      <c r="J75" s="20">
        <v>1</v>
      </c>
      <c r="K75" s="21">
        <v>0</v>
      </c>
      <c r="L75" s="22">
        <v>0</v>
      </c>
      <c r="M75" s="35" t="s">
        <v>954</v>
      </c>
      <c r="N75" s="35"/>
      <c r="O75" s="35"/>
      <c r="P75" s="35"/>
      <c r="Q75" s="35"/>
      <c r="R75" s="35"/>
    </row>
    <row r="76" spans="1:18" x14ac:dyDescent="0.3">
      <c r="A76" s="17" t="s">
        <v>739</v>
      </c>
      <c r="B76" s="17" t="s">
        <v>740</v>
      </c>
      <c r="C76" s="17" t="s">
        <v>741</v>
      </c>
      <c r="D76" s="17" t="s">
        <v>475</v>
      </c>
      <c r="E76" s="17" t="s">
        <v>369</v>
      </c>
      <c r="F76" s="17" t="s">
        <v>742</v>
      </c>
      <c r="G76" s="18">
        <v>1</v>
      </c>
      <c r="H76" s="18">
        <v>2</v>
      </c>
      <c r="I76" s="19">
        <v>1</v>
      </c>
      <c r="J76" s="20">
        <v>0</v>
      </c>
      <c r="K76" s="21">
        <v>0</v>
      </c>
      <c r="L76" s="22">
        <v>0</v>
      </c>
      <c r="M76" s="35" t="s">
        <v>954</v>
      </c>
      <c r="N76" s="35"/>
      <c r="O76" s="35"/>
      <c r="P76" s="35"/>
      <c r="Q76" s="35"/>
      <c r="R76" s="35"/>
    </row>
    <row r="77" spans="1:18" x14ac:dyDescent="0.3">
      <c r="A77" s="17" t="s">
        <v>743</v>
      </c>
      <c r="B77" s="17" t="s">
        <v>744</v>
      </c>
      <c r="C77" s="17" t="s">
        <v>745</v>
      </c>
      <c r="D77" s="17" t="s">
        <v>465</v>
      </c>
      <c r="E77" s="17" t="s">
        <v>423</v>
      </c>
      <c r="F77" s="17" t="s">
        <v>746</v>
      </c>
      <c r="G77" s="18">
        <v>1</v>
      </c>
      <c r="H77" s="18">
        <v>1</v>
      </c>
      <c r="I77" s="19">
        <v>0</v>
      </c>
      <c r="J77" s="20">
        <v>1</v>
      </c>
      <c r="K77" s="21">
        <v>0</v>
      </c>
      <c r="L77" s="22">
        <v>0</v>
      </c>
      <c r="M77" s="35" t="s">
        <v>957</v>
      </c>
      <c r="N77" s="35"/>
      <c r="O77" s="35"/>
      <c r="P77" s="35"/>
      <c r="Q77" s="35"/>
      <c r="R77" s="35"/>
    </row>
    <row r="78" spans="1:18" x14ac:dyDescent="0.3">
      <c r="A78" s="17" t="s">
        <v>747</v>
      </c>
      <c r="B78" s="17" t="s">
        <v>748</v>
      </c>
      <c r="C78" s="17" t="s">
        <v>749</v>
      </c>
      <c r="D78" s="17" t="s">
        <v>750</v>
      </c>
      <c r="E78" s="17" t="s">
        <v>369</v>
      </c>
      <c r="F78" s="17" t="s">
        <v>751</v>
      </c>
      <c r="G78" s="18">
        <v>1</v>
      </c>
      <c r="H78" s="18">
        <v>6</v>
      </c>
      <c r="I78" s="19">
        <v>0</v>
      </c>
      <c r="J78" s="20">
        <v>1</v>
      </c>
      <c r="K78" s="21">
        <v>0</v>
      </c>
      <c r="L78" s="22">
        <v>0</v>
      </c>
      <c r="M78" s="35" t="s">
        <v>954</v>
      </c>
      <c r="N78" s="35"/>
      <c r="O78" s="35"/>
      <c r="P78" s="35"/>
      <c r="Q78" s="35"/>
      <c r="R78" s="35"/>
    </row>
    <row r="79" spans="1:18" x14ac:dyDescent="0.3">
      <c r="A79" s="17" t="s">
        <v>344</v>
      </c>
      <c r="B79" s="17" t="s">
        <v>345</v>
      </c>
      <c r="C79" s="17" t="s">
        <v>752</v>
      </c>
      <c r="D79" s="17" t="s">
        <v>753</v>
      </c>
      <c r="E79" s="17" t="s">
        <v>346</v>
      </c>
      <c r="F79" s="17" t="s">
        <v>754</v>
      </c>
      <c r="G79" s="18">
        <v>1</v>
      </c>
      <c r="H79" s="18">
        <v>1</v>
      </c>
      <c r="I79" s="19">
        <v>0</v>
      </c>
      <c r="J79" s="20">
        <v>0</v>
      </c>
      <c r="K79" s="21">
        <v>0</v>
      </c>
      <c r="L79" s="22">
        <v>1</v>
      </c>
      <c r="M79" s="35" t="s">
        <v>953</v>
      </c>
      <c r="N79" s="35"/>
      <c r="O79" s="35"/>
      <c r="P79" s="35"/>
      <c r="Q79" s="35"/>
      <c r="R79" s="35"/>
    </row>
    <row r="80" spans="1:18" x14ac:dyDescent="0.3">
      <c r="A80" s="17" t="s">
        <v>755</v>
      </c>
      <c r="B80" s="17" t="s">
        <v>756</v>
      </c>
      <c r="C80" s="17" t="s">
        <v>651</v>
      </c>
      <c r="D80" s="17" t="s">
        <v>652</v>
      </c>
      <c r="E80" s="17" t="s">
        <v>322</v>
      </c>
      <c r="F80" s="17" t="s">
        <v>757</v>
      </c>
      <c r="G80" s="18">
        <v>1</v>
      </c>
      <c r="H80" s="18">
        <v>3</v>
      </c>
      <c r="I80" s="19">
        <v>0</v>
      </c>
      <c r="J80" s="20">
        <v>1</v>
      </c>
      <c r="K80" s="21">
        <v>0</v>
      </c>
      <c r="L80" s="22">
        <v>0</v>
      </c>
      <c r="M80" s="35" t="s">
        <v>954</v>
      </c>
      <c r="N80" s="35"/>
      <c r="O80" s="35"/>
      <c r="P80" s="35"/>
      <c r="Q80" s="35"/>
      <c r="R80" s="35"/>
    </row>
    <row r="81" spans="1:18" x14ac:dyDescent="0.3">
      <c r="A81" s="17" t="s">
        <v>758</v>
      </c>
      <c r="B81" s="17" t="s">
        <v>759</v>
      </c>
      <c r="C81" s="17" t="s">
        <v>760</v>
      </c>
      <c r="D81" s="17" t="s">
        <v>761</v>
      </c>
      <c r="E81" s="17" t="s">
        <v>369</v>
      </c>
      <c r="F81" s="17" t="s">
        <v>762</v>
      </c>
      <c r="G81" s="18">
        <v>1</v>
      </c>
      <c r="H81" s="18">
        <v>1</v>
      </c>
      <c r="I81" s="19">
        <v>0</v>
      </c>
      <c r="J81" s="20">
        <v>1</v>
      </c>
      <c r="K81" s="21">
        <v>0</v>
      </c>
      <c r="L81" s="22">
        <v>0</v>
      </c>
      <c r="M81" s="35" t="s">
        <v>957</v>
      </c>
      <c r="N81" s="35"/>
      <c r="O81" s="35"/>
      <c r="P81" s="35"/>
      <c r="Q81" s="35"/>
      <c r="R81" s="35"/>
    </row>
    <row r="82" spans="1:18" x14ac:dyDescent="0.3">
      <c r="A82" s="17" t="s">
        <v>763</v>
      </c>
      <c r="B82" s="17" t="s">
        <v>764</v>
      </c>
      <c r="C82" s="17" t="s">
        <v>474</v>
      </c>
      <c r="D82" s="17" t="s">
        <v>470</v>
      </c>
      <c r="E82" s="17" t="s">
        <v>765</v>
      </c>
      <c r="F82" s="17" t="s">
        <v>766</v>
      </c>
      <c r="G82" s="18">
        <v>1</v>
      </c>
      <c r="H82" s="18">
        <v>10</v>
      </c>
      <c r="I82" s="19">
        <v>0</v>
      </c>
      <c r="J82" s="20">
        <v>1</v>
      </c>
      <c r="K82" s="21">
        <v>0</v>
      </c>
      <c r="L82" s="22">
        <v>0</v>
      </c>
      <c r="M82" s="35" t="s">
        <v>954</v>
      </c>
      <c r="N82" s="35"/>
      <c r="O82" s="35"/>
      <c r="P82" s="35"/>
      <c r="Q82" s="35"/>
      <c r="R82" s="35"/>
    </row>
    <row r="83" spans="1:18" x14ac:dyDescent="0.3">
      <c r="A83" s="17" t="s">
        <v>767</v>
      </c>
      <c r="B83" s="17" t="s">
        <v>768</v>
      </c>
      <c r="C83" s="17" t="s">
        <v>769</v>
      </c>
      <c r="D83" s="17" t="s">
        <v>470</v>
      </c>
      <c r="E83" s="17" t="s">
        <v>306</v>
      </c>
      <c r="F83" s="17" t="s">
        <v>770</v>
      </c>
      <c r="G83" s="18">
        <v>1</v>
      </c>
      <c r="H83" s="18">
        <v>50</v>
      </c>
      <c r="I83" s="19">
        <v>0</v>
      </c>
      <c r="J83" s="20">
        <v>1</v>
      </c>
      <c r="K83" s="21">
        <v>0</v>
      </c>
      <c r="L83" s="22">
        <v>0</v>
      </c>
      <c r="M83" s="35" t="s">
        <v>954</v>
      </c>
      <c r="N83" s="35"/>
      <c r="O83" s="35"/>
      <c r="P83" s="35"/>
      <c r="Q83" s="35"/>
      <c r="R83" s="35"/>
    </row>
    <row r="84" spans="1:18" x14ac:dyDescent="0.3">
      <c r="A84" s="17" t="s">
        <v>771</v>
      </c>
      <c r="B84" s="17" t="s">
        <v>772</v>
      </c>
      <c r="C84" s="17" t="s">
        <v>474</v>
      </c>
      <c r="D84" s="17" t="s">
        <v>465</v>
      </c>
      <c r="E84" s="17" t="s">
        <v>423</v>
      </c>
      <c r="F84" s="17" t="s">
        <v>773</v>
      </c>
      <c r="G84" s="18">
        <v>1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35" t="s">
        <v>954</v>
      </c>
      <c r="N84" s="35"/>
      <c r="O84" s="35"/>
      <c r="P84" s="35"/>
      <c r="Q84" s="35"/>
      <c r="R84" s="35"/>
    </row>
    <row r="85" spans="1:18" x14ac:dyDescent="0.3">
      <c r="A85" s="17" t="s">
        <v>774</v>
      </c>
      <c r="B85" s="17" t="s">
        <v>775</v>
      </c>
      <c r="C85" s="17" t="s">
        <v>776</v>
      </c>
      <c r="D85" s="17" t="s">
        <v>777</v>
      </c>
      <c r="E85" s="17" t="s">
        <v>778</v>
      </c>
      <c r="F85" s="17" t="s">
        <v>779</v>
      </c>
      <c r="G85" s="18">
        <v>1</v>
      </c>
      <c r="H85" s="18">
        <v>10</v>
      </c>
      <c r="I85" s="19">
        <v>0</v>
      </c>
      <c r="J85" s="20">
        <v>1</v>
      </c>
      <c r="K85" s="21">
        <v>0</v>
      </c>
      <c r="L85" s="22">
        <v>0</v>
      </c>
      <c r="M85" s="35" t="s">
        <v>954</v>
      </c>
      <c r="N85" s="35"/>
      <c r="O85" s="35"/>
      <c r="P85" s="35"/>
      <c r="Q85" s="35"/>
      <c r="R85" s="35"/>
    </row>
    <row r="86" spans="1:18" x14ac:dyDescent="0.3">
      <c r="A86" s="17" t="s">
        <v>780</v>
      </c>
      <c r="B86" s="17" t="s">
        <v>781</v>
      </c>
      <c r="C86" s="17" t="s">
        <v>782</v>
      </c>
      <c r="D86" s="17" t="s">
        <v>475</v>
      </c>
      <c r="E86" s="17" t="s">
        <v>783</v>
      </c>
      <c r="F86" s="17" t="s">
        <v>784</v>
      </c>
      <c r="G86" s="18">
        <v>1</v>
      </c>
      <c r="H86" s="18">
        <v>1</v>
      </c>
      <c r="I86" s="19">
        <v>1</v>
      </c>
      <c r="J86" s="20">
        <v>0</v>
      </c>
      <c r="K86" s="21">
        <v>0</v>
      </c>
      <c r="L86" s="22">
        <v>0</v>
      </c>
      <c r="M86" s="35" t="s">
        <v>954</v>
      </c>
      <c r="N86" s="35"/>
      <c r="O86" s="35"/>
      <c r="P86" s="35"/>
      <c r="Q86" s="35"/>
      <c r="R86" s="35"/>
    </row>
    <row r="87" spans="1:18" x14ac:dyDescent="0.3">
      <c r="A87" s="17" t="s">
        <v>785</v>
      </c>
      <c r="B87" s="17" t="s">
        <v>786</v>
      </c>
      <c r="C87" s="17" t="s">
        <v>494</v>
      </c>
      <c r="D87" s="17" t="s">
        <v>626</v>
      </c>
      <c r="E87" s="17" t="s">
        <v>227</v>
      </c>
      <c r="F87" s="17" t="s">
        <v>787</v>
      </c>
      <c r="G87" s="18">
        <v>1</v>
      </c>
      <c r="H87" s="18">
        <v>1</v>
      </c>
      <c r="I87" s="19">
        <v>1</v>
      </c>
      <c r="J87" s="20">
        <v>0</v>
      </c>
      <c r="K87" s="21">
        <v>0</v>
      </c>
      <c r="L87" s="22">
        <v>0</v>
      </c>
      <c r="M87" s="35" t="s">
        <v>954</v>
      </c>
      <c r="N87" s="35"/>
      <c r="O87" s="35"/>
      <c r="P87" s="35"/>
      <c r="Q87" s="35"/>
      <c r="R87" s="35"/>
    </row>
    <row r="88" spans="1:18" x14ac:dyDescent="0.3">
      <c r="A88" s="17" t="s">
        <v>788</v>
      </c>
      <c r="B88" s="17" t="s">
        <v>789</v>
      </c>
      <c r="C88" s="17" t="s">
        <v>790</v>
      </c>
      <c r="D88" s="17" t="s">
        <v>652</v>
      </c>
      <c r="E88" s="17" t="s">
        <v>322</v>
      </c>
      <c r="F88" s="17" t="s">
        <v>791</v>
      </c>
      <c r="G88" s="18">
        <v>1</v>
      </c>
      <c r="H88" s="18">
        <v>6</v>
      </c>
      <c r="I88" s="19">
        <v>0</v>
      </c>
      <c r="J88" s="20">
        <v>1</v>
      </c>
      <c r="K88" s="21">
        <v>0</v>
      </c>
      <c r="L88" s="22">
        <v>0</v>
      </c>
      <c r="M88" s="35" t="s">
        <v>954</v>
      </c>
      <c r="N88" s="35"/>
      <c r="O88" s="35"/>
      <c r="P88" s="35"/>
      <c r="Q88" s="35"/>
      <c r="R88" s="35"/>
    </row>
    <row r="89" spans="1:18" x14ac:dyDescent="0.3">
      <c r="A89" s="17" t="s">
        <v>235</v>
      </c>
      <c r="B89" s="17" t="s">
        <v>792</v>
      </c>
      <c r="C89" s="17" t="s">
        <v>793</v>
      </c>
      <c r="D89" s="17" t="s">
        <v>750</v>
      </c>
      <c r="E89" s="17" t="s">
        <v>238</v>
      </c>
      <c r="F89" s="17" t="s">
        <v>794</v>
      </c>
      <c r="G89" s="18">
        <v>1</v>
      </c>
      <c r="H89" s="18">
        <v>1</v>
      </c>
      <c r="I89" s="19">
        <v>0</v>
      </c>
      <c r="J89" s="20">
        <v>0</v>
      </c>
      <c r="K89" s="21">
        <v>1</v>
      </c>
      <c r="L89" s="22">
        <v>0</v>
      </c>
      <c r="M89" s="35" t="s">
        <v>953</v>
      </c>
      <c r="N89" s="35"/>
      <c r="O89" s="35"/>
      <c r="P89" s="35"/>
      <c r="Q89" s="35"/>
      <c r="R89" s="35"/>
    </row>
    <row r="90" spans="1:18" x14ac:dyDescent="0.3">
      <c r="A90" s="17" t="s">
        <v>795</v>
      </c>
      <c r="B90" s="17" t="s">
        <v>796</v>
      </c>
      <c r="C90" s="17" t="s">
        <v>494</v>
      </c>
      <c r="D90" s="17" t="s">
        <v>495</v>
      </c>
      <c r="E90" s="17" t="s">
        <v>227</v>
      </c>
      <c r="F90" s="17" t="s">
        <v>797</v>
      </c>
      <c r="G90" s="18">
        <v>1</v>
      </c>
      <c r="H90" s="18">
        <v>2</v>
      </c>
      <c r="I90" s="19">
        <v>0</v>
      </c>
      <c r="J90" s="20">
        <v>1</v>
      </c>
      <c r="K90" s="21">
        <v>0</v>
      </c>
      <c r="L90" s="22">
        <v>0</v>
      </c>
      <c r="M90" s="35" t="s">
        <v>954</v>
      </c>
      <c r="N90" s="35"/>
      <c r="O90" s="35"/>
      <c r="P90" s="35"/>
      <c r="Q90" s="35"/>
      <c r="R90" s="35"/>
    </row>
    <row r="91" spans="1:18" x14ac:dyDescent="0.3">
      <c r="A91" s="17" t="s">
        <v>798</v>
      </c>
      <c r="B91" s="17" t="s">
        <v>799</v>
      </c>
      <c r="C91" s="17" t="s">
        <v>800</v>
      </c>
      <c r="D91" s="17" t="s">
        <v>475</v>
      </c>
      <c r="E91" s="17" t="s">
        <v>723</v>
      </c>
      <c r="F91" s="17" t="s">
        <v>801</v>
      </c>
      <c r="G91" s="18">
        <v>1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35" t="s">
        <v>954</v>
      </c>
      <c r="N91" s="35"/>
      <c r="O91" s="35"/>
      <c r="P91" s="35"/>
      <c r="Q91" s="35"/>
      <c r="R91" s="35"/>
    </row>
    <row r="92" spans="1:18" x14ac:dyDescent="0.3">
      <c r="A92" s="17" t="s">
        <v>802</v>
      </c>
      <c r="B92" s="17" t="s">
        <v>803</v>
      </c>
      <c r="C92" s="17" t="s">
        <v>804</v>
      </c>
      <c r="D92" s="17" t="s">
        <v>530</v>
      </c>
      <c r="E92" s="17" t="s">
        <v>227</v>
      </c>
      <c r="F92" s="17" t="s">
        <v>805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35" t="s">
        <v>954</v>
      </c>
      <c r="N92" s="35"/>
      <c r="O92" s="35"/>
      <c r="P92" s="35"/>
      <c r="Q92" s="35"/>
      <c r="R92" s="35"/>
    </row>
    <row r="93" spans="1:18" x14ac:dyDescent="0.3">
      <c r="A93" s="17" t="s">
        <v>806</v>
      </c>
      <c r="B93" s="17" t="s">
        <v>807</v>
      </c>
      <c r="C93" s="17" t="s">
        <v>808</v>
      </c>
      <c r="D93" s="17" t="s">
        <v>470</v>
      </c>
      <c r="E93" s="17" t="s">
        <v>809</v>
      </c>
      <c r="F93" s="17" t="s">
        <v>810</v>
      </c>
      <c r="G93" s="18">
        <v>1</v>
      </c>
      <c r="H93" s="18">
        <v>3</v>
      </c>
      <c r="I93" s="19">
        <v>0</v>
      </c>
      <c r="J93" s="20">
        <v>1</v>
      </c>
      <c r="K93" s="21">
        <v>0</v>
      </c>
      <c r="L93" s="22">
        <v>0</v>
      </c>
      <c r="M93" s="35" t="s">
        <v>957</v>
      </c>
      <c r="N93" s="35"/>
      <c r="O93" s="35"/>
      <c r="P93" s="35"/>
      <c r="Q93" s="35"/>
      <c r="R93" s="35"/>
    </row>
    <row r="94" spans="1:18" x14ac:dyDescent="0.3">
      <c r="A94" s="17" t="s">
        <v>811</v>
      </c>
      <c r="B94" s="17" t="s">
        <v>812</v>
      </c>
      <c r="C94" s="17" t="s">
        <v>749</v>
      </c>
      <c r="D94" s="17" t="s">
        <v>753</v>
      </c>
      <c r="E94" s="17" t="s">
        <v>813</v>
      </c>
      <c r="F94" s="17" t="s">
        <v>814</v>
      </c>
      <c r="G94" s="18">
        <v>1</v>
      </c>
      <c r="H94" s="18">
        <v>1</v>
      </c>
      <c r="I94" s="19">
        <v>1</v>
      </c>
      <c r="J94" s="20">
        <v>0</v>
      </c>
      <c r="K94" s="21">
        <v>0</v>
      </c>
      <c r="L94" s="22">
        <v>0</v>
      </c>
      <c r="M94" s="35" t="s">
        <v>954</v>
      </c>
      <c r="N94" s="35"/>
      <c r="O94" s="35"/>
      <c r="P94" s="35"/>
      <c r="Q94" s="35"/>
      <c r="R94" s="35"/>
    </row>
    <row r="95" spans="1:18" x14ac:dyDescent="0.3">
      <c r="A95" s="17" t="s">
        <v>815</v>
      </c>
      <c r="B95" s="17" t="s">
        <v>650</v>
      </c>
      <c r="C95" s="17" t="s">
        <v>790</v>
      </c>
      <c r="D95" s="17" t="s">
        <v>652</v>
      </c>
      <c r="E95" s="17" t="s">
        <v>322</v>
      </c>
      <c r="F95" s="17" t="s">
        <v>816</v>
      </c>
      <c r="G95" s="18">
        <v>1</v>
      </c>
      <c r="H95" s="18">
        <v>3</v>
      </c>
      <c r="I95" s="19">
        <v>0</v>
      </c>
      <c r="J95" s="20">
        <v>1</v>
      </c>
      <c r="K95" s="21">
        <v>0</v>
      </c>
      <c r="L95" s="22">
        <v>0</v>
      </c>
      <c r="M95" s="35" t="s">
        <v>954</v>
      </c>
      <c r="N95" s="35"/>
      <c r="O95" s="35"/>
      <c r="P95" s="35"/>
      <c r="Q95" s="35"/>
      <c r="R95" s="35"/>
    </row>
    <row r="96" spans="1:18" x14ac:dyDescent="0.3">
      <c r="A96" s="17" t="s">
        <v>817</v>
      </c>
      <c r="B96" s="17" t="s">
        <v>818</v>
      </c>
      <c r="C96" s="17" t="s">
        <v>819</v>
      </c>
      <c r="D96" s="17" t="s">
        <v>820</v>
      </c>
      <c r="E96" s="17" t="s">
        <v>614</v>
      </c>
      <c r="F96" s="17" t="s">
        <v>821</v>
      </c>
      <c r="G96" s="18">
        <v>1</v>
      </c>
      <c r="H96" s="18">
        <v>1</v>
      </c>
      <c r="I96" s="19">
        <v>0</v>
      </c>
      <c r="J96" s="20">
        <v>1</v>
      </c>
      <c r="K96" s="21">
        <v>0</v>
      </c>
      <c r="L96" s="22">
        <v>0</v>
      </c>
      <c r="M96" s="35" t="s">
        <v>957</v>
      </c>
      <c r="N96" s="35"/>
      <c r="O96" s="35"/>
      <c r="P96" s="35"/>
      <c r="Q96" s="35"/>
      <c r="R96" s="35"/>
    </row>
    <row r="97" spans="1:18" x14ac:dyDescent="0.3">
      <c r="A97" s="17" t="s">
        <v>822</v>
      </c>
      <c r="B97" s="17" t="s">
        <v>823</v>
      </c>
      <c r="C97" s="17" t="s">
        <v>824</v>
      </c>
      <c r="D97" s="17" t="s">
        <v>825</v>
      </c>
      <c r="E97" s="17" t="s">
        <v>723</v>
      </c>
      <c r="F97" s="17" t="s">
        <v>826</v>
      </c>
      <c r="G97" s="18">
        <v>1</v>
      </c>
      <c r="H97" s="18">
        <v>10</v>
      </c>
      <c r="I97" s="19">
        <v>0</v>
      </c>
      <c r="J97" s="20">
        <v>1</v>
      </c>
      <c r="K97" s="21">
        <v>0</v>
      </c>
      <c r="L97" s="22">
        <v>0</v>
      </c>
      <c r="M97" s="35" t="s">
        <v>954</v>
      </c>
      <c r="N97" s="35"/>
      <c r="O97" s="35"/>
      <c r="P97" s="35"/>
      <c r="Q97" s="35"/>
      <c r="R97" s="35"/>
    </row>
    <row r="98" spans="1:18" x14ac:dyDescent="0.3">
      <c r="A98" s="17" t="s">
        <v>385</v>
      </c>
      <c r="B98" s="17" t="s">
        <v>827</v>
      </c>
      <c r="C98" s="17" t="s">
        <v>474</v>
      </c>
      <c r="D98" s="17" t="s">
        <v>490</v>
      </c>
      <c r="E98" s="17" t="s">
        <v>266</v>
      </c>
      <c r="F98" s="17" t="s">
        <v>828</v>
      </c>
      <c r="G98" s="18">
        <v>1</v>
      </c>
      <c r="H98" s="18">
        <v>1</v>
      </c>
      <c r="I98" s="19">
        <v>0</v>
      </c>
      <c r="J98" s="20">
        <v>0</v>
      </c>
      <c r="K98" s="21">
        <v>0</v>
      </c>
      <c r="L98" s="22">
        <v>1</v>
      </c>
      <c r="M98" s="35" t="s">
        <v>953</v>
      </c>
      <c r="N98" s="35"/>
      <c r="O98" s="35"/>
      <c r="P98" s="35"/>
      <c r="Q98" s="35"/>
      <c r="R98" s="35"/>
    </row>
    <row r="99" spans="1:18" x14ac:dyDescent="0.3">
      <c r="A99" s="17" t="s">
        <v>829</v>
      </c>
      <c r="B99" s="17" t="s">
        <v>830</v>
      </c>
      <c r="C99" s="17" t="s">
        <v>831</v>
      </c>
      <c r="D99" s="17" t="s">
        <v>470</v>
      </c>
      <c r="E99" s="17" t="s">
        <v>832</v>
      </c>
      <c r="F99" s="17" t="s">
        <v>833</v>
      </c>
      <c r="G99" s="18">
        <v>1</v>
      </c>
      <c r="H99" s="18">
        <v>48</v>
      </c>
      <c r="I99" s="19">
        <v>0</v>
      </c>
      <c r="J99" s="20">
        <v>1</v>
      </c>
      <c r="K99" s="21">
        <v>0</v>
      </c>
      <c r="L99" s="22">
        <v>0</v>
      </c>
      <c r="M99" s="35" t="s">
        <v>954</v>
      </c>
      <c r="N99" s="35"/>
      <c r="O99" s="35"/>
      <c r="P99" s="35"/>
      <c r="Q99" s="35"/>
      <c r="R99" s="35"/>
    </row>
    <row r="100" spans="1:18" x14ac:dyDescent="0.3">
      <c r="A100" s="17" t="s">
        <v>834</v>
      </c>
      <c r="B100" s="17" t="s">
        <v>835</v>
      </c>
      <c r="C100" s="17" t="s">
        <v>836</v>
      </c>
      <c r="D100" s="17" t="s">
        <v>837</v>
      </c>
      <c r="E100" s="17" t="s">
        <v>227</v>
      </c>
      <c r="F100" s="17" t="s">
        <v>838</v>
      </c>
      <c r="G100" s="18">
        <v>1</v>
      </c>
      <c r="H100" s="18">
        <v>4</v>
      </c>
      <c r="I100" s="19">
        <v>1</v>
      </c>
      <c r="J100" s="20">
        <v>0</v>
      </c>
      <c r="K100" s="21">
        <v>0</v>
      </c>
      <c r="L100" s="22">
        <v>0</v>
      </c>
      <c r="M100" s="35" t="s">
        <v>954</v>
      </c>
      <c r="N100" s="35"/>
      <c r="O100" s="35"/>
      <c r="P100" s="35"/>
      <c r="Q100" s="35"/>
      <c r="R100" s="35"/>
    </row>
    <row r="101" spans="1:18" x14ac:dyDescent="0.3">
      <c r="A101" s="17" t="s">
        <v>839</v>
      </c>
      <c r="B101" s="17" t="s">
        <v>840</v>
      </c>
      <c r="C101" s="17" t="s">
        <v>841</v>
      </c>
      <c r="D101" s="17" t="s">
        <v>530</v>
      </c>
      <c r="E101" s="17" t="s">
        <v>227</v>
      </c>
      <c r="F101" s="17" t="s">
        <v>842</v>
      </c>
      <c r="G101" s="18">
        <v>1</v>
      </c>
      <c r="H101" s="18">
        <v>4</v>
      </c>
      <c r="I101" s="19">
        <v>0</v>
      </c>
      <c r="J101" s="20">
        <v>1</v>
      </c>
      <c r="K101" s="21">
        <v>0</v>
      </c>
      <c r="L101" s="22">
        <v>0</v>
      </c>
      <c r="M101" s="35" t="s">
        <v>954</v>
      </c>
      <c r="N101" s="35"/>
      <c r="O101" s="35"/>
      <c r="P101" s="35"/>
      <c r="Q101" s="35"/>
      <c r="R101" s="35"/>
    </row>
    <row r="102" spans="1:18" x14ac:dyDescent="0.3">
      <c r="A102" s="17" t="s">
        <v>214</v>
      </c>
      <c r="B102" s="17" t="s">
        <v>843</v>
      </c>
      <c r="C102" s="17" t="s">
        <v>844</v>
      </c>
      <c r="D102" s="17" t="s">
        <v>470</v>
      </c>
      <c r="E102" s="17" t="s">
        <v>217</v>
      </c>
      <c r="F102" s="17" t="s">
        <v>845</v>
      </c>
      <c r="G102" s="18">
        <v>1</v>
      </c>
      <c r="H102" s="18">
        <v>2</v>
      </c>
      <c r="I102" s="19">
        <v>0</v>
      </c>
      <c r="J102" s="20">
        <v>0</v>
      </c>
      <c r="K102" s="21">
        <v>1</v>
      </c>
      <c r="L102" s="22">
        <v>0</v>
      </c>
      <c r="M102" s="35" t="s">
        <v>953</v>
      </c>
      <c r="N102" s="35"/>
      <c r="O102" s="35"/>
      <c r="P102" s="35"/>
      <c r="Q102" s="35"/>
      <c r="R102" s="35"/>
    </row>
    <row r="103" spans="1:18" x14ac:dyDescent="0.3">
      <c r="A103" s="17" t="s">
        <v>846</v>
      </c>
      <c r="B103" s="17" t="s">
        <v>847</v>
      </c>
      <c r="C103" s="17" t="s">
        <v>848</v>
      </c>
      <c r="D103" s="17" t="s">
        <v>849</v>
      </c>
      <c r="E103" s="17" t="s">
        <v>369</v>
      </c>
      <c r="F103" s="17" t="s">
        <v>850</v>
      </c>
      <c r="G103" s="18">
        <v>1</v>
      </c>
      <c r="H103" s="18">
        <v>1</v>
      </c>
      <c r="I103" s="19">
        <v>1</v>
      </c>
      <c r="J103" s="20">
        <v>0</v>
      </c>
      <c r="K103" s="21">
        <v>0</v>
      </c>
      <c r="L103" s="22">
        <v>0</v>
      </c>
      <c r="M103" s="35" t="s">
        <v>954</v>
      </c>
      <c r="N103" s="35"/>
      <c r="O103" s="35"/>
      <c r="P103" s="35"/>
      <c r="Q103" s="35"/>
      <c r="R103" s="35"/>
    </row>
    <row r="104" spans="1:18" x14ac:dyDescent="0.3">
      <c r="A104" s="17" t="s">
        <v>851</v>
      </c>
      <c r="B104" s="17" t="s">
        <v>852</v>
      </c>
      <c r="C104" s="17" t="s">
        <v>853</v>
      </c>
      <c r="D104" s="17" t="s">
        <v>530</v>
      </c>
      <c r="E104" s="17" t="s">
        <v>369</v>
      </c>
      <c r="F104" s="17" t="s">
        <v>854</v>
      </c>
      <c r="G104" s="18">
        <v>1</v>
      </c>
      <c r="H104" s="18">
        <v>5</v>
      </c>
      <c r="I104" s="19">
        <v>0</v>
      </c>
      <c r="J104" s="20">
        <v>1</v>
      </c>
      <c r="K104" s="21">
        <v>0</v>
      </c>
      <c r="L104" s="22">
        <v>0</v>
      </c>
      <c r="M104" s="35" t="s">
        <v>954</v>
      </c>
      <c r="N104" s="35"/>
      <c r="O104" s="35"/>
      <c r="P104" s="35"/>
      <c r="Q104" s="35"/>
      <c r="R104" s="35"/>
    </row>
    <row r="105" spans="1:18" x14ac:dyDescent="0.3">
      <c r="A105" s="17" t="s">
        <v>229</v>
      </c>
      <c r="B105" s="17" t="s">
        <v>855</v>
      </c>
      <c r="C105" s="17" t="s">
        <v>856</v>
      </c>
      <c r="D105" s="17" t="s">
        <v>470</v>
      </c>
      <c r="E105" s="17" t="s">
        <v>231</v>
      </c>
      <c r="F105" s="17" t="s">
        <v>857</v>
      </c>
      <c r="G105" s="18">
        <v>1</v>
      </c>
      <c r="H105" s="18">
        <v>20</v>
      </c>
      <c r="I105" s="19">
        <v>0</v>
      </c>
      <c r="J105" s="20">
        <v>0</v>
      </c>
      <c r="K105" s="21">
        <v>1</v>
      </c>
      <c r="L105" s="22">
        <v>0</v>
      </c>
      <c r="M105" s="35" t="s">
        <v>953</v>
      </c>
      <c r="N105" s="35"/>
      <c r="O105" s="35"/>
      <c r="P105" s="35"/>
      <c r="Q105" s="35"/>
      <c r="R105" s="35"/>
    </row>
    <row r="106" spans="1:18" x14ac:dyDescent="0.3">
      <c r="A106" s="17" t="s">
        <v>858</v>
      </c>
      <c r="B106" s="17" t="s">
        <v>859</v>
      </c>
      <c r="C106" s="17" t="s">
        <v>860</v>
      </c>
      <c r="D106" s="17" t="s">
        <v>470</v>
      </c>
      <c r="E106" s="17" t="s">
        <v>540</v>
      </c>
      <c r="F106" s="17" t="s">
        <v>861</v>
      </c>
      <c r="G106" s="18">
        <v>1</v>
      </c>
      <c r="H106" s="18">
        <v>1</v>
      </c>
      <c r="I106" s="19">
        <v>1</v>
      </c>
      <c r="J106" s="20">
        <v>0</v>
      </c>
      <c r="K106" s="21">
        <v>0</v>
      </c>
      <c r="L106" s="22">
        <v>0</v>
      </c>
      <c r="M106" s="35" t="s">
        <v>951</v>
      </c>
      <c r="N106" s="35"/>
      <c r="O106" s="35"/>
      <c r="P106" s="35"/>
      <c r="Q106" s="35"/>
      <c r="R106" s="35"/>
    </row>
    <row r="107" spans="1:18" x14ac:dyDescent="0.3">
      <c r="A107" s="17" t="s">
        <v>862</v>
      </c>
      <c r="B107" s="17" t="s">
        <v>863</v>
      </c>
      <c r="C107" s="17" t="s">
        <v>864</v>
      </c>
      <c r="D107" s="17" t="s">
        <v>865</v>
      </c>
      <c r="E107" s="17" t="s">
        <v>540</v>
      </c>
      <c r="F107" s="17" t="s">
        <v>866</v>
      </c>
      <c r="G107" s="18">
        <v>1</v>
      </c>
      <c r="H107" s="18">
        <v>1</v>
      </c>
      <c r="I107" s="19">
        <v>1</v>
      </c>
      <c r="J107" s="20">
        <v>0</v>
      </c>
      <c r="K107" s="21">
        <v>0</v>
      </c>
      <c r="L107" s="22">
        <v>0</v>
      </c>
      <c r="M107" s="35" t="s">
        <v>954</v>
      </c>
      <c r="N107" s="35"/>
      <c r="O107" s="35"/>
      <c r="P107" s="35"/>
      <c r="Q107" s="35"/>
      <c r="R107" s="35"/>
    </row>
    <row r="108" spans="1:18" x14ac:dyDescent="0.3">
      <c r="A108" s="17" t="s">
        <v>867</v>
      </c>
      <c r="B108" s="17" t="s">
        <v>868</v>
      </c>
      <c r="C108" s="17" t="s">
        <v>869</v>
      </c>
      <c r="D108" s="17" t="s">
        <v>870</v>
      </c>
      <c r="E108" s="17" t="s">
        <v>871</v>
      </c>
      <c r="F108" s="17" t="s">
        <v>872</v>
      </c>
      <c r="G108" s="18">
        <v>1</v>
      </c>
      <c r="H108" s="18">
        <v>1</v>
      </c>
      <c r="I108" s="19">
        <v>1</v>
      </c>
      <c r="J108" s="20">
        <v>0</v>
      </c>
      <c r="K108" s="21">
        <v>0</v>
      </c>
      <c r="L108" s="22">
        <v>0</v>
      </c>
      <c r="M108" s="35" t="s">
        <v>954</v>
      </c>
      <c r="N108" s="35"/>
      <c r="O108" s="35"/>
      <c r="P108" s="35"/>
      <c r="Q108" s="35"/>
      <c r="R108" s="35"/>
    </row>
    <row r="109" spans="1:18" x14ac:dyDescent="0.3">
      <c r="A109" s="17" t="s">
        <v>873</v>
      </c>
      <c r="B109" s="17" t="s">
        <v>874</v>
      </c>
      <c r="C109" s="17" t="s">
        <v>875</v>
      </c>
      <c r="D109" s="17" t="s">
        <v>470</v>
      </c>
      <c r="E109" s="17" t="s">
        <v>876</v>
      </c>
      <c r="F109" s="17" t="s">
        <v>877</v>
      </c>
      <c r="G109" s="18">
        <v>1</v>
      </c>
      <c r="H109" s="18">
        <v>1</v>
      </c>
      <c r="I109" s="19">
        <v>0</v>
      </c>
      <c r="J109" s="20">
        <v>1</v>
      </c>
      <c r="K109" s="21">
        <v>0</v>
      </c>
      <c r="L109" s="22">
        <v>0</v>
      </c>
      <c r="M109" s="35" t="s">
        <v>954</v>
      </c>
      <c r="N109" s="35"/>
      <c r="O109" s="35"/>
      <c r="P109" s="35"/>
      <c r="Q109" s="35"/>
      <c r="R109" s="35"/>
    </row>
    <row r="110" spans="1:18" x14ac:dyDescent="0.3">
      <c r="A110" s="17" t="s">
        <v>878</v>
      </c>
      <c r="B110" s="17" t="s">
        <v>879</v>
      </c>
      <c r="C110" s="17" t="s">
        <v>880</v>
      </c>
      <c r="D110" s="17" t="s">
        <v>750</v>
      </c>
      <c r="E110" s="17" t="s">
        <v>369</v>
      </c>
      <c r="F110" s="17" t="s">
        <v>881</v>
      </c>
      <c r="G110" s="18">
        <v>1</v>
      </c>
      <c r="H110" s="18">
        <v>4</v>
      </c>
      <c r="I110" s="19">
        <v>1</v>
      </c>
      <c r="J110" s="20">
        <v>0</v>
      </c>
      <c r="K110" s="21">
        <v>0</v>
      </c>
      <c r="L110" s="22">
        <v>0</v>
      </c>
      <c r="M110" s="35" t="s">
        <v>954</v>
      </c>
      <c r="N110" s="35"/>
      <c r="O110" s="35"/>
      <c r="P110" s="35"/>
      <c r="Q110" s="35"/>
      <c r="R110" s="35"/>
    </row>
    <row r="111" spans="1:18" x14ac:dyDescent="0.3">
      <c r="A111" s="17" t="s">
        <v>447</v>
      </c>
      <c r="B111" s="17" t="s">
        <v>882</v>
      </c>
      <c r="C111" s="17" t="s">
        <v>474</v>
      </c>
      <c r="D111" s="17" t="s">
        <v>883</v>
      </c>
      <c r="E111" s="17" t="s">
        <v>364</v>
      </c>
      <c r="F111" s="17" t="s">
        <v>884</v>
      </c>
      <c r="G111" s="18">
        <v>1</v>
      </c>
      <c r="H111" s="18">
        <v>1</v>
      </c>
      <c r="I111" s="19">
        <v>0</v>
      </c>
      <c r="J111" s="20">
        <v>0</v>
      </c>
      <c r="K111" s="21">
        <v>0</v>
      </c>
      <c r="L111" s="22">
        <v>1</v>
      </c>
      <c r="M111" s="35" t="s">
        <v>952</v>
      </c>
      <c r="N111" s="35"/>
      <c r="O111" s="35"/>
      <c r="P111" s="35"/>
      <c r="Q111" s="35"/>
      <c r="R111" s="35"/>
    </row>
    <row r="112" spans="1:18" x14ac:dyDescent="0.3">
      <c r="A112" s="17" t="s">
        <v>885</v>
      </c>
      <c r="B112" s="17" t="s">
        <v>886</v>
      </c>
      <c r="C112" s="17" t="s">
        <v>474</v>
      </c>
      <c r="D112" s="17" t="s">
        <v>470</v>
      </c>
      <c r="E112" s="17" t="s">
        <v>887</v>
      </c>
      <c r="F112" s="17" t="s">
        <v>888</v>
      </c>
      <c r="G112" s="18">
        <v>1</v>
      </c>
      <c r="H112" s="18">
        <v>6</v>
      </c>
      <c r="I112" s="19">
        <v>0</v>
      </c>
      <c r="J112" s="20">
        <v>1</v>
      </c>
      <c r="K112" s="21">
        <v>0</v>
      </c>
      <c r="L112" s="22">
        <v>0</v>
      </c>
      <c r="M112" s="35" t="s">
        <v>954</v>
      </c>
      <c r="N112" s="35"/>
      <c r="O112" s="35"/>
      <c r="P112" s="35"/>
      <c r="Q112" s="35"/>
      <c r="R112" s="35"/>
    </row>
    <row r="113" spans="1:18" x14ac:dyDescent="0.3">
      <c r="A113" s="17" t="s">
        <v>437</v>
      </c>
      <c r="B113" s="17" t="s">
        <v>889</v>
      </c>
      <c r="C113" s="17" t="s">
        <v>890</v>
      </c>
      <c r="D113" s="17" t="s">
        <v>475</v>
      </c>
      <c r="E113" s="17" t="s">
        <v>378</v>
      </c>
      <c r="F113" s="17" t="s">
        <v>891</v>
      </c>
      <c r="G113" s="18">
        <v>1</v>
      </c>
      <c r="H113" s="18">
        <v>1</v>
      </c>
      <c r="I113" s="19">
        <v>0</v>
      </c>
      <c r="J113" s="20">
        <v>0</v>
      </c>
      <c r="K113" s="21">
        <v>0</v>
      </c>
      <c r="L113" s="22">
        <v>1</v>
      </c>
      <c r="M113" s="35" t="s">
        <v>953</v>
      </c>
      <c r="N113" s="35"/>
      <c r="O113" s="35"/>
      <c r="P113" s="35"/>
      <c r="Q113" s="35"/>
      <c r="R113" s="35"/>
    </row>
    <row r="114" spans="1:18" x14ac:dyDescent="0.3">
      <c r="A114" s="17" t="s">
        <v>272</v>
      </c>
      <c r="B114" s="17" t="s">
        <v>892</v>
      </c>
      <c r="C114" s="17" t="s">
        <v>474</v>
      </c>
      <c r="D114" s="17" t="s">
        <v>498</v>
      </c>
      <c r="E114" s="17" t="s">
        <v>245</v>
      </c>
      <c r="F114" s="17" t="s">
        <v>893</v>
      </c>
      <c r="G114" s="18">
        <v>1</v>
      </c>
      <c r="H114" s="18">
        <v>1</v>
      </c>
      <c r="I114" s="19">
        <v>0</v>
      </c>
      <c r="J114" s="20">
        <v>0</v>
      </c>
      <c r="K114" s="21">
        <v>1</v>
      </c>
      <c r="L114" s="22">
        <v>0</v>
      </c>
      <c r="M114" s="35" t="s">
        <v>953</v>
      </c>
      <c r="N114" s="35"/>
      <c r="O114" s="35"/>
      <c r="P114" s="35"/>
      <c r="Q114" s="35"/>
      <c r="R114" s="35"/>
    </row>
    <row r="115" spans="1:18" x14ac:dyDescent="0.3">
      <c r="A115" s="17" t="s">
        <v>894</v>
      </c>
      <c r="B115" s="17" t="s">
        <v>895</v>
      </c>
      <c r="C115" s="17" t="s">
        <v>896</v>
      </c>
      <c r="D115" s="17" t="s">
        <v>470</v>
      </c>
      <c r="E115" s="17" t="s">
        <v>897</v>
      </c>
      <c r="F115" s="17" t="s">
        <v>898</v>
      </c>
      <c r="G115" s="18">
        <v>1</v>
      </c>
      <c r="H115" s="18">
        <v>4</v>
      </c>
      <c r="I115" s="19">
        <v>0</v>
      </c>
      <c r="J115" s="20">
        <v>1</v>
      </c>
      <c r="K115" s="21">
        <v>0</v>
      </c>
      <c r="L115" s="22">
        <v>0</v>
      </c>
      <c r="M115" s="35" t="s">
        <v>954</v>
      </c>
      <c r="N115" s="35"/>
      <c r="O115" s="35"/>
      <c r="P115" s="35"/>
      <c r="Q115" s="35"/>
      <c r="R115" s="35"/>
    </row>
    <row r="116" spans="1:18" x14ac:dyDescent="0.3">
      <c r="A116" s="17" t="s">
        <v>362</v>
      </c>
      <c r="B116" s="17" t="s">
        <v>899</v>
      </c>
      <c r="C116" s="17" t="s">
        <v>474</v>
      </c>
      <c r="D116" s="17" t="s">
        <v>737</v>
      </c>
      <c r="E116" s="17" t="s">
        <v>364</v>
      </c>
      <c r="F116" s="17" t="s">
        <v>900</v>
      </c>
      <c r="G116" s="18">
        <v>1</v>
      </c>
      <c r="H116" s="18">
        <v>3</v>
      </c>
      <c r="I116" s="19">
        <v>0</v>
      </c>
      <c r="J116" s="20">
        <v>0</v>
      </c>
      <c r="K116" s="21">
        <v>0</v>
      </c>
      <c r="L116" s="22">
        <v>1</v>
      </c>
      <c r="M116" s="35" t="s">
        <v>952</v>
      </c>
      <c r="N116" s="35"/>
      <c r="O116" s="35"/>
      <c r="P116" s="35"/>
      <c r="Q116" s="35"/>
      <c r="R116" s="35"/>
    </row>
    <row r="117" spans="1:18" x14ac:dyDescent="0.3">
      <c r="A117" s="17" t="s">
        <v>291</v>
      </c>
      <c r="B117" s="17" t="s">
        <v>901</v>
      </c>
      <c r="C117" s="17" t="s">
        <v>474</v>
      </c>
      <c r="D117" s="17" t="s">
        <v>902</v>
      </c>
      <c r="E117" s="17" t="s">
        <v>266</v>
      </c>
      <c r="F117" s="17" t="s">
        <v>903</v>
      </c>
      <c r="G117" s="18">
        <v>1</v>
      </c>
      <c r="H117" s="18">
        <v>1</v>
      </c>
      <c r="I117" s="19">
        <v>0</v>
      </c>
      <c r="J117" s="20">
        <v>0</v>
      </c>
      <c r="K117" s="21">
        <v>1</v>
      </c>
      <c r="L117" s="22">
        <v>0</v>
      </c>
      <c r="M117" s="35" t="s">
        <v>953</v>
      </c>
      <c r="N117" s="35"/>
      <c r="O117" s="35"/>
      <c r="P117" s="35"/>
      <c r="Q117" s="35"/>
      <c r="R117" s="35"/>
    </row>
    <row r="118" spans="1:18" x14ac:dyDescent="0.3">
      <c r="A118" s="17" t="s">
        <v>287</v>
      </c>
      <c r="B118" s="17" t="s">
        <v>703</v>
      </c>
      <c r="C118" s="17" t="s">
        <v>904</v>
      </c>
      <c r="D118" s="17" t="s">
        <v>470</v>
      </c>
      <c r="E118" s="17" t="s">
        <v>281</v>
      </c>
      <c r="F118" s="17" t="s">
        <v>905</v>
      </c>
      <c r="G118" s="18">
        <v>1</v>
      </c>
      <c r="H118" s="18">
        <v>35</v>
      </c>
      <c r="I118" s="19">
        <v>0</v>
      </c>
      <c r="J118" s="20">
        <v>0</v>
      </c>
      <c r="K118" s="21">
        <v>1</v>
      </c>
      <c r="L118" s="22">
        <v>0</v>
      </c>
      <c r="M118" s="35" t="s">
        <v>953</v>
      </c>
      <c r="N118" s="35"/>
      <c r="O118" s="35"/>
      <c r="P118" s="35"/>
      <c r="Q118" s="35"/>
      <c r="R118" s="35"/>
    </row>
    <row r="119" spans="1:18" x14ac:dyDescent="0.3">
      <c r="A119" s="17" t="s">
        <v>906</v>
      </c>
      <c r="B119" s="17" t="s">
        <v>907</v>
      </c>
      <c r="C119" s="17" t="s">
        <v>908</v>
      </c>
      <c r="D119" s="17" t="s">
        <v>530</v>
      </c>
      <c r="E119" s="17" t="s">
        <v>540</v>
      </c>
      <c r="F119" s="17" t="s">
        <v>909</v>
      </c>
      <c r="G119" s="18">
        <v>1</v>
      </c>
      <c r="H119" s="18">
        <v>1</v>
      </c>
      <c r="I119" s="19">
        <v>1</v>
      </c>
      <c r="J119" s="20">
        <v>0</v>
      </c>
      <c r="K119" s="21">
        <v>0</v>
      </c>
      <c r="L119" s="22">
        <v>0</v>
      </c>
      <c r="M119" s="35" t="s">
        <v>954</v>
      </c>
      <c r="N119" s="35"/>
      <c r="O119" s="35"/>
      <c r="P119" s="35"/>
      <c r="Q119" s="35"/>
      <c r="R119" s="35"/>
    </row>
    <row r="120" spans="1:18" x14ac:dyDescent="0.3">
      <c r="A120" s="17" t="s">
        <v>910</v>
      </c>
      <c r="B120" s="17" t="s">
        <v>911</v>
      </c>
      <c r="C120" s="17" t="s">
        <v>912</v>
      </c>
      <c r="D120" s="17" t="s">
        <v>652</v>
      </c>
      <c r="E120" s="17" t="s">
        <v>913</v>
      </c>
      <c r="F120" s="17" t="s">
        <v>914</v>
      </c>
      <c r="G120" s="18">
        <v>1</v>
      </c>
      <c r="H120" s="18">
        <v>2</v>
      </c>
      <c r="I120" s="19">
        <v>1</v>
      </c>
      <c r="J120" s="20">
        <v>0</v>
      </c>
      <c r="K120" s="21">
        <v>0</v>
      </c>
      <c r="L120" s="22">
        <v>0</v>
      </c>
      <c r="M120" s="35" t="s">
        <v>954</v>
      </c>
      <c r="N120" s="35"/>
      <c r="O120" s="35"/>
      <c r="P120" s="35"/>
      <c r="Q120" s="35"/>
      <c r="R120" s="35"/>
    </row>
    <row r="121" spans="1:18" x14ac:dyDescent="0.3">
      <c r="A121" s="17" t="s">
        <v>915</v>
      </c>
      <c r="B121" s="17" t="s">
        <v>916</v>
      </c>
      <c r="C121" s="17" t="s">
        <v>917</v>
      </c>
      <c r="D121" s="17" t="s">
        <v>918</v>
      </c>
      <c r="E121" s="17" t="s">
        <v>765</v>
      </c>
      <c r="F121" s="17" t="s">
        <v>919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35" t="s">
        <v>954</v>
      </c>
      <c r="N121" s="35"/>
      <c r="O121" s="35"/>
      <c r="P121" s="35"/>
      <c r="Q121" s="35"/>
      <c r="R121" s="35"/>
    </row>
    <row r="122" spans="1:18" x14ac:dyDescent="0.3">
      <c r="A122" s="17" t="s">
        <v>313</v>
      </c>
      <c r="B122" s="17" t="s">
        <v>920</v>
      </c>
      <c r="C122" s="17" t="s">
        <v>474</v>
      </c>
      <c r="D122" s="17" t="s">
        <v>849</v>
      </c>
      <c r="E122" s="17" t="s">
        <v>316</v>
      </c>
      <c r="F122" s="17" t="s">
        <v>921</v>
      </c>
      <c r="G122" s="18">
        <v>1</v>
      </c>
      <c r="H122" s="18">
        <v>1</v>
      </c>
      <c r="I122" s="19">
        <v>0</v>
      </c>
      <c r="J122" s="20">
        <v>0</v>
      </c>
      <c r="K122" s="21">
        <v>1</v>
      </c>
      <c r="L122" s="22">
        <v>0</v>
      </c>
      <c r="M122" s="35" t="s">
        <v>953</v>
      </c>
      <c r="N122" s="35"/>
      <c r="O122" s="35"/>
      <c r="P122" s="35"/>
      <c r="Q122" s="35"/>
      <c r="R122" s="35"/>
    </row>
    <row r="123" spans="1:18" x14ac:dyDescent="0.3">
      <c r="A123" s="17" t="s">
        <v>429</v>
      </c>
      <c r="B123" s="17" t="s">
        <v>922</v>
      </c>
      <c r="C123" s="17" t="s">
        <v>923</v>
      </c>
      <c r="D123" s="17" t="s">
        <v>470</v>
      </c>
      <c r="E123" s="17" t="s">
        <v>431</v>
      </c>
      <c r="F123" s="17" t="s">
        <v>924</v>
      </c>
      <c r="G123" s="18">
        <v>1</v>
      </c>
      <c r="H123" s="18">
        <v>6</v>
      </c>
      <c r="I123" s="19">
        <v>0</v>
      </c>
      <c r="J123" s="20">
        <v>0</v>
      </c>
      <c r="K123" s="21">
        <v>0</v>
      </c>
      <c r="L123" s="22">
        <v>1</v>
      </c>
      <c r="M123" s="35" t="s">
        <v>953</v>
      </c>
      <c r="N123" s="35"/>
      <c r="O123" s="35"/>
      <c r="P123" s="35"/>
      <c r="Q123" s="35"/>
      <c r="R123" s="35"/>
    </row>
    <row r="124" spans="1:18" x14ac:dyDescent="0.3">
      <c r="A124" s="17" t="s">
        <v>400</v>
      </c>
      <c r="B124" s="17" t="s">
        <v>925</v>
      </c>
      <c r="C124" s="17" t="s">
        <v>926</v>
      </c>
      <c r="D124" s="17" t="s">
        <v>590</v>
      </c>
      <c r="E124" s="17" t="s">
        <v>299</v>
      </c>
      <c r="F124" s="17" t="s">
        <v>927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35" t="s">
        <v>953</v>
      </c>
      <c r="N124" s="35"/>
      <c r="O124" s="35"/>
      <c r="P124" s="35"/>
      <c r="Q124" s="35"/>
      <c r="R124" s="35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2D29-5DB9-4AE5-B2BA-A83A38A0D7B9}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2" t="s">
        <v>965</v>
      </c>
      <c r="B1" s="62"/>
      <c r="C1" s="62"/>
      <c r="D1" s="62"/>
    </row>
    <row r="2" spans="1:14" ht="15" thickBot="1" x14ac:dyDescent="0.35">
      <c r="A2" s="43" t="s">
        <v>961</v>
      </c>
      <c r="B2" s="44" t="s">
        <v>960</v>
      </c>
      <c r="C2" s="44" t="s">
        <v>959</v>
      </c>
      <c r="D2" s="45" t="s">
        <v>958</v>
      </c>
    </row>
    <row r="3" spans="1:14" x14ac:dyDescent="0.3">
      <c r="A3" s="51" t="s">
        <v>962</v>
      </c>
      <c r="B3" s="56" t="s">
        <v>953</v>
      </c>
      <c r="C3" s="57">
        <v>65</v>
      </c>
      <c r="D3" s="58">
        <v>50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65</v>
      </c>
      <c r="N3" t="str">
        <f>IF($L3=2,$C3,"")</f>
        <v/>
      </c>
    </row>
    <row r="4" spans="1:14" x14ac:dyDescent="0.3">
      <c r="A4" s="38"/>
      <c r="B4" s="36" t="s">
        <v>952</v>
      </c>
      <c r="C4" s="37">
        <v>6</v>
      </c>
      <c r="D4" s="39">
        <v>4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2"/>
      <c r="B5" s="40" t="s">
        <v>956</v>
      </c>
      <c r="C5" s="41">
        <v>3</v>
      </c>
      <c r="D5" s="42">
        <v>2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0" t="s">
        <v>963</v>
      </c>
      <c r="B6" s="59" t="s">
        <v>957</v>
      </c>
      <c r="C6" s="60">
        <v>7</v>
      </c>
      <c r="D6" s="61">
        <v>7</v>
      </c>
      <c r="K6">
        <f t="shared" si="0"/>
        <v>1</v>
      </c>
      <c r="L6" t="str">
        <f t="shared" si="1"/>
        <v/>
      </c>
      <c r="M6">
        <f t="shared" si="2"/>
        <v>7</v>
      </c>
      <c r="N6" t="str">
        <f t="shared" si="3"/>
        <v/>
      </c>
    </row>
    <row r="7" spans="1:14" ht="15" thickBot="1" x14ac:dyDescent="0.35">
      <c r="A7" s="46"/>
      <c r="B7" s="47" t="s">
        <v>955</v>
      </c>
      <c r="C7" s="48">
        <v>2</v>
      </c>
      <c r="D7" s="49">
        <v>1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51" t="s">
        <v>964</v>
      </c>
      <c r="B8" s="56" t="s">
        <v>954</v>
      </c>
      <c r="C8" s="57">
        <v>55</v>
      </c>
      <c r="D8" s="58">
        <v>50</v>
      </c>
      <c r="K8">
        <f t="shared" si="0"/>
        <v>1</v>
      </c>
      <c r="L8" t="str">
        <f t="shared" si="1"/>
        <v/>
      </c>
      <c r="M8">
        <f t="shared" si="2"/>
        <v>55</v>
      </c>
      <c r="N8" t="str">
        <f t="shared" si="3"/>
        <v/>
      </c>
    </row>
    <row r="9" spans="1:14" ht="15" thickBot="1" x14ac:dyDescent="0.35">
      <c r="A9" s="52"/>
      <c r="B9" s="40" t="s">
        <v>951</v>
      </c>
      <c r="C9" s="41">
        <v>22</v>
      </c>
      <c r="D9" s="42">
        <v>8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B10" s="53" t="s">
        <v>11</v>
      </c>
      <c r="C10" s="54">
        <v>160</v>
      </c>
      <c r="D10" s="55">
        <v>122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160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127</v>
      </c>
      <c r="N20">
        <f>SUM(N1:N19)</f>
        <v>160</v>
      </c>
      <c r="O20">
        <f>M20/N20</f>
        <v>0.79374999999999996</v>
      </c>
    </row>
    <row r="21" spans="13:15" x14ac:dyDescent="0.3">
      <c r="O21" t="str">
        <f>TEXT(O20,"0.0%")</f>
        <v>79.4%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2" t="s">
        <v>928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929</v>
      </c>
      <c r="L2" s="33"/>
    </row>
    <row r="3" spans="1:12" ht="27.45" customHeight="1" x14ac:dyDescent="0.3">
      <c r="A3" s="23" t="s">
        <v>930</v>
      </c>
      <c r="B3" s="23" t="s">
        <v>931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932</v>
      </c>
    </row>
    <row r="4" spans="1:12" ht="14.4" x14ac:dyDescent="0.3">
      <c r="A4" s="34">
        <v>2018</v>
      </c>
      <c r="B4" s="25" t="s">
        <v>933</v>
      </c>
      <c r="C4" s="26">
        <v>3224</v>
      </c>
      <c r="D4" s="26">
        <v>3054</v>
      </c>
      <c r="E4" s="24">
        <v>0.94727047146401988</v>
      </c>
      <c r="F4" s="26">
        <v>56</v>
      </c>
      <c r="G4" s="24">
        <v>0.96464019851116622</v>
      </c>
      <c r="H4" s="26">
        <v>56</v>
      </c>
      <c r="I4" s="26">
        <v>30</v>
      </c>
      <c r="J4" s="26">
        <v>28</v>
      </c>
      <c r="K4" s="24">
        <v>0.9646241313960835</v>
      </c>
      <c r="L4" s="24">
        <v>0.98199356913183278</v>
      </c>
    </row>
    <row r="5" spans="1:12" ht="14.4" x14ac:dyDescent="0.3">
      <c r="A5" s="34">
        <v>2018</v>
      </c>
      <c r="B5" s="25" t="s">
        <v>934</v>
      </c>
      <c r="C5" s="26">
        <v>3734</v>
      </c>
      <c r="D5" s="26">
        <v>3482</v>
      </c>
      <c r="E5" s="24">
        <v>0.93251205141938942</v>
      </c>
      <c r="F5" s="26">
        <v>83</v>
      </c>
      <c r="G5" s="24">
        <v>0.95474022495982847</v>
      </c>
      <c r="H5" s="26">
        <v>55</v>
      </c>
      <c r="I5" s="26">
        <v>40</v>
      </c>
      <c r="J5" s="26">
        <v>74</v>
      </c>
      <c r="K5" s="24">
        <v>0.96187845303867403</v>
      </c>
      <c r="L5" s="24">
        <v>0.98445009895391578</v>
      </c>
    </row>
    <row r="6" spans="1:12" ht="14.4" x14ac:dyDescent="0.3">
      <c r="A6" s="34">
        <v>2018</v>
      </c>
      <c r="B6" s="25" t="s">
        <v>935</v>
      </c>
      <c r="C6" s="26">
        <v>3653</v>
      </c>
      <c r="D6" s="26">
        <v>3365</v>
      </c>
      <c r="E6" s="24">
        <v>0.92116068984396382</v>
      </c>
      <c r="F6" s="26">
        <v>83</v>
      </c>
      <c r="G6" s="24">
        <v>0.94388174103476596</v>
      </c>
      <c r="H6" s="26">
        <v>64</v>
      </c>
      <c r="I6" s="26">
        <v>82</v>
      </c>
      <c r="J6" s="26">
        <v>59</v>
      </c>
      <c r="K6" s="24">
        <v>0.95814350797266512</v>
      </c>
      <c r="L6" s="24">
        <v>0.98133566637503644</v>
      </c>
    </row>
    <row r="7" spans="1:12" ht="14.4" x14ac:dyDescent="0.3">
      <c r="A7" s="34">
        <v>2018</v>
      </c>
      <c r="B7" s="25" t="s">
        <v>936</v>
      </c>
      <c r="C7" s="26">
        <v>2871</v>
      </c>
      <c r="D7" s="26">
        <v>2723</v>
      </c>
      <c r="E7" s="24">
        <v>0.9484500174155347</v>
      </c>
      <c r="F7" s="26">
        <v>52</v>
      </c>
      <c r="G7" s="24">
        <v>0.96656217345872519</v>
      </c>
      <c r="H7" s="26">
        <v>28</v>
      </c>
      <c r="I7" s="26">
        <v>35</v>
      </c>
      <c r="J7" s="26">
        <v>33</v>
      </c>
      <c r="K7" s="24">
        <v>0.97145915090973955</v>
      </c>
      <c r="L7" s="24">
        <v>0.98982188295165396</v>
      </c>
    </row>
    <row r="8" spans="1:12" ht="14.4" x14ac:dyDescent="0.3">
      <c r="A8" s="34">
        <v>2018</v>
      </c>
      <c r="B8" s="25" t="s">
        <v>937</v>
      </c>
      <c r="C8" s="26">
        <v>2683</v>
      </c>
      <c r="D8" s="26">
        <v>2477</v>
      </c>
      <c r="E8" s="24">
        <v>0.92322027581065969</v>
      </c>
      <c r="F8" s="26">
        <v>75</v>
      </c>
      <c r="G8" s="24">
        <v>0.95117405888930306</v>
      </c>
      <c r="H8" s="26">
        <v>48</v>
      </c>
      <c r="I8" s="26">
        <v>34</v>
      </c>
      <c r="J8" s="26">
        <v>49</v>
      </c>
      <c r="K8" s="24">
        <v>0.95269230769230773</v>
      </c>
      <c r="L8" s="24">
        <v>0.98099009900990097</v>
      </c>
    </row>
    <row r="9" spans="1:12" ht="14.4" x14ac:dyDescent="0.3">
      <c r="A9" s="34">
        <v>2018</v>
      </c>
      <c r="B9" s="25" t="s">
        <v>938</v>
      </c>
      <c r="C9" s="26">
        <v>3572</v>
      </c>
      <c r="D9" s="26">
        <v>3341</v>
      </c>
      <c r="E9" s="24">
        <v>0.93533034714445695</v>
      </c>
      <c r="F9" s="26">
        <v>90</v>
      </c>
      <c r="G9" s="24">
        <v>0.96052631578947367</v>
      </c>
      <c r="H9" s="26">
        <v>56</v>
      </c>
      <c r="I9" s="26">
        <v>32</v>
      </c>
      <c r="J9" s="26">
        <v>53</v>
      </c>
      <c r="K9" s="24">
        <v>0.95813019787783194</v>
      </c>
      <c r="L9" s="24">
        <v>0.98351486605828664</v>
      </c>
    </row>
    <row r="10" spans="1:12" ht="14.4" x14ac:dyDescent="0.3">
      <c r="A10" s="34">
        <v>2018</v>
      </c>
      <c r="B10" s="25" t="s">
        <v>939</v>
      </c>
      <c r="C10" s="26">
        <v>2761</v>
      </c>
      <c r="D10" s="26">
        <v>2524</v>
      </c>
      <c r="E10" s="24">
        <v>0.91416153567547975</v>
      </c>
      <c r="F10" s="26">
        <v>80</v>
      </c>
      <c r="G10" s="24">
        <v>0.94313654473017028</v>
      </c>
      <c r="H10" s="26">
        <v>87</v>
      </c>
      <c r="I10" s="26">
        <v>23</v>
      </c>
      <c r="J10" s="26">
        <v>47</v>
      </c>
      <c r="K10" s="24">
        <v>0.93794128576737268</v>
      </c>
      <c r="L10" s="24">
        <v>0.96667943316736882</v>
      </c>
    </row>
    <row r="11" spans="1:12" ht="14.4" x14ac:dyDescent="0.3">
      <c r="A11" s="34">
        <v>2018</v>
      </c>
      <c r="B11" s="25" t="s">
        <v>940</v>
      </c>
      <c r="C11" s="26">
        <v>2531</v>
      </c>
      <c r="D11" s="26">
        <v>2343</v>
      </c>
      <c r="E11" s="24">
        <v>0.92572105887001188</v>
      </c>
      <c r="F11" s="26">
        <v>76</v>
      </c>
      <c r="G11" s="24">
        <v>0.95574871592256028</v>
      </c>
      <c r="H11" s="26">
        <v>51</v>
      </c>
      <c r="I11" s="26">
        <v>24</v>
      </c>
      <c r="J11" s="26">
        <v>37</v>
      </c>
      <c r="K11" s="24">
        <v>0.94858299595141704</v>
      </c>
      <c r="L11" s="24">
        <v>0.97869674185463662</v>
      </c>
    </row>
    <row r="12" spans="1:12" ht="14.4" x14ac:dyDescent="0.3">
      <c r="A12" s="34">
        <v>2019</v>
      </c>
      <c r="B12" s="25" t="s">
        <v>941</v>
      </c>
      <c r="C12" s="26">
        <v>3362</v>
      </c>
      <c r="D12" s="26">
        <v>3144</v>
      </c>
      <c r="E12" s="24">
        <v>0.93515764425936931</v>
      </c>
      <c r="F12" s="26">
        <v>64</v>
      </c>
      <c r="G12" s="24">
        <v>0.95419393218322424</v>
      </c>
      <c r="H12" s="26">
        <v>61</v>
      </c>
      <c r="I12" s="26">
        <v>53</v>
      </c>
      <c r="J12" s="26">
        <v>40</v>
      </c>
      <c r="K12" s="24">
        <v>0.96176200672988665</v>
      </c>
      <c r="L12" s="24">
        <v>0.98096723868954749</v>
      </c>
    </row>
    <row r="13" spans="1:12" ht="14.4" x14ac:dyDescent="0.3">
      <c r="A13" s="34">
        <v>2019</v>
      </c>
      <c r="B13" s="25" t="s">
        <v>942</v>
      </c>
      <c r="C13" s="26">
        <v>2790</v>
      </c>
      <c r="D13" s="26">
        <v>2593</v>
      </c>
      <c r="E13" s="24">
        <v>0.92939068100358424</v>
      </c>
      <c r="F13" s="26">
        <v>61</v>
      </c>
      <c r="G13" s="24">
        <v>0.95125448028673831</v>
      </c>
      <c r="H13" s="26">
        <v>59</v>
      </c>
      <c r="I13" s="26">
        <v>32</v>
      </c>
      <c r="J13" s="26">
        <v>45</v>
      </c>
      <c r="K13" s="24">
        <v>0.95576852193144124</v>
      </c>
      <c r="L13" s="24">
        <v>0.97775263951734526</v>
      </c>
    </row>
    <row r="14" spans="1:12" ht="14.4" x14ac:dyDescent="0.3">
      <c r="A14" s="34">
        <v>2019</v>
      </c>
      <c r="B14" s="25" t="s">
        <v>943</v>
      </c>
      <c r="C14" s="26">
        <v>3113</v>
      </c>
      <c r="D14" s="26">
        <v>2941</v>
      </c>
      <c r="E14" s="24">
        <v>0.94474783167362675</v>
      </c>
      <c r="F14" s="26">
        <v>57</v>
      </c>
      <c r="G14" s="24">
        <v>0.96305814327015737</v>
      </c>
      <c r="H14" s="26">
        <v>43</v>
      </c>
      <c r="I14" s="26">
        <v>36</v>
      </c>
      <c r="J14" s="26">
        <v>36</v>
      </c>
      <c r="K14" s="24">
        <v>0.96711608023676421</v>
      </c>
      <c r="L14" s="24">
        <v>0.9855898123324397</v>
      </c>
    </row>
    <row r="15" spans="1:12" ht="14.4" x14ac:dyDescent="0.3">
      <c r="A15" s="34">
        <v>2019</v>
      </c>
      <c r="B15" s="25" t="s">
        <v>944</v>
      </c>
      <c r="C15" s="26">
        <v>2771</v>
      </c>
      <c r="D15" s="26">
        <v>2611</v>
      </c>
      <c r="E15" s="24">
        <v>0.9422591122338505</v>
      </c>
      <c r="F15" s="26">
        <v>60</v>
      </c>
      <c r="G15" s="24">
        <v>0.96391194514615663</v>
      </c>
      <c r="H15" s="26">
        <v>29</v>
      </c>
      <c r="I15" s="26">
        <v>31</v>
      </c>
      <c r="J15" s="26">
        <v>40</v>
      </c>
      <c r="K15" s="24">
        <v>0.96703703703703714</v>
      </c>
      <c r="L15" s="24">
        <v>0.98901515151515151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2019-05-07T12:27:21Z</dcterms:created>
  <dcterms:modified xsi:type="dcterms:W3CDTF">2019-05-07T12:35:46Z</dcterms:modified>
</cp:coreProperties>
</file>