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0_ncr:100000_{702C73D6-8CB2-4B6B-A6F2-A625113F5842}" xr6:coauthVersionLast="31" xr6:coauthVersionMax="31" xr10:uidLastSave="{00000000-0000-0000-0000-000000000000}"/>
  <bookViews>
    <workbookView xWindow="0" yWindow="0" windowWidth="23040" windowHeight="9072" firstSheet="1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Detail'!$A$2:$R$107</definedName>
  </definedNames>
  <calcPr calcId="179017"/>
  <pivotCaches>
    <pivotCache cacheId="30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<sst xmlns="http://schemas.openxmlformats.org/spreadsheetml/2006/main" count="1817" uniqueCount="904">
  <si>
    <t>TRINITY - LOYOLA   Ship-To Fill Rate  -  Aug 2018 through Aug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</si>
  <si>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</si>
  <si>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</si>
  <si>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</si>
  <si>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</si>
  <si>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</si>
  <si>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</si>
  <si>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</si>
  <si>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</si>
  <si>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</si>
  <si>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</si>
  <si>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</si>
  <si>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</si>
  <si>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3186978</t>
  </si>
  <si>
    <t>Loy Ctr At River Forest-IMC/LB</t>
  </si>
  <si>
    <t>3123772</t>
  </si>
  <si>
    <t>Loy Ctr At Nrth Rvrsde-Medical</t>
  </si>
  <si>
    <t>3187110</t>
  </si>
  <si>
    <t>Loy Ctr At OBTMC S260-Med Spc</t>
  </si>
  <si>
    <t>3168378</t>
  </si>
  <si>
    <t>Loy Ctr At LOC-Urology</t>
  </si>
  <si>
    <t>3186857</t>
  </si>
  <si>
    <t>Loy Ctr At Burr Ridg Care/Lab</t>
  </si>
  <si>
    <t>3186866</t>
  </si>
  <si>
    <t>Loy Ctr At Burr Ridg--Med Spec</t>
  </si>
  <si>
    <t>3123776</t>
  </si>
  <si>
    <t>Loy Ctr At Elmhurst-South</t>
  </si>
  <si>
    <t>3186997</t>
  </si>
  <si>
    <t>Loy Ctr At La Grange Dermatology</t>
  </si>
  <si>
    <t>3287466</t>
  </si>
  <si>
    <t>Loy Ctr At LOC Womens Health</t>
  </si>
  <si>
    <t>3274095</t>
  </si>
  <si>
    <t>Loy Ctr At LOC-Orthopedics</t>
  </si>
  <si>
    <t>3123786</t>
  </si>
  <si>
    <t>Loy Ctr At Orland Park-Medical</t>
  </si>
  <si>
    <t>3123796</t>
  </si>
  <si>
    <t>Loy Ctr On Roosevelt-Dialysis</t>
  </si>
  <si>
    <t>3186870</t>
  </si>
  <si>
    <t>Loy Ctr At Burr Ridg-PRM CR</t>
  </si>
  <si>
    <t>3123783</t>
  </si>
  <si>
    <t>Loy Ctr At OBTMC S224-Prm Care</t>
  </si>
  <si>
    <t>3187061</t>
  </si>
  <si>
    <t>Loy Ctr At Homer Glen-Primary</t>
  </si>
  <si>
    <t>3186959</t>
  </si>
  <si>
    <t>Loy Ctr At Burr Ridg-Hema/Onc</t>
  </si>
  <si>
    <t>3123782</t>
  </si>
  <si>
    <t>Loy Ctr At Oak Park-North</t>
  </si>
  <si>
    <t>3168380</t>
  </si>
  <si>
    <t>Loy Ctr At LOC-Phlebotomy Lab</t>
  </si>
  <si>
    <t>3123773</t>
  </si>
  <si>
    <t>Loy Ctr At GMH-POB T 201</t>
  </si>
  <si>
    <t>3287460</t>
  </si>
  <si>
    <t>Loy Ctr At LOC-Peds Oncology</t>
  </si>
  <si>
    <t>3285613</t>
  </si>
  <si>
    <t>Loy Ctr At LOC-Surgery</t>
  </si>
  <si>
    <t>3186838</t>
  </si>
  <si>
    <t>Loy Ctr On Roosevelt-Family Med</t>
  </si>
  <si>
    <t>3396602</t>
  </si>
  <si>
    <t>Loy Ctr At River Forest- Ortho</t>
  </si>
  <si>
    <t>3287454</t>
  </si>
  <si>
    <t>Loy Ctr At LOC-Peds</t>
  </si>
  <si>
    <t>3664733</t>
  </si>
  <si>
    <t>Loy Ctr At OBTMC S224-Womens Health</t>
  </si>
  <si>
    <t>3187019</t>
  </si>
  <si>
    <t>Loy Ctr At Hckry Hills-Primary</t>
  </si>
  <si>
    <t>3705006</t>
  </si>
  <si>
    <t>Loy Ctr At Palos South Specialty</t>
  </si>
  <si>
    <t>3123791</t>
  </si>
  <si>
    <t>Loy Tr At Oak Park-South</t>
  </si>
  <si>
    <t>3123781</t>
  </si>
  <si>
    <t>Loy Ctr At MWCC- Day Hospital</t>
  </si>
  <si>
    <t>3187120</t>
  </si>
  <si>
    <t>Loy Ctr At OBTMC S260 Ortho</t>
  </si>
  <si>
    <t>3186952</t>
  </si>
  <si>
    <t>Loy Ctr At Burr Ridge-Womens H</t>
  </si>
  <si>
    <t>3123795</t>
  </si>
  <si>
    <t>Loy Ctr At Elmhurst-Womens H</t>
  </si>
  <si>
    <t>3123799</t>
  </si>
  <si>
    <t>Loy Ctr At Elmwood Park-2nd</t>
  </si>
  <si>
    <t>3186969</t>
  </si>
  <si>
    <t>Loy Ctr At La Grange-FC Medical</t>
  </si>
  <si>
    <t>3501038</t>
  </si>
  <si>
    <t>Loy Ctr At GMH-POB St 210 CC 54603</t>
  </si>
  <si>
    <t>3186851</t>
  </si>
  <si>
    <t>Loy Ctr At Burr Ridg-Ortho</t>
  </si>
  <si>
    <t>3267777</t>
  </si>
  <si>
    <t>Loy Ctr At Palos -Day Hos</t>
  </si>
  <si>
    <t>3123800</t>
  </si>
  <si>
    <t>Loy Ctr At GMH-POB St 416</t>
  </si>
  <si>
    <t>3168379</t>
  </si>
  <si>
    <t>Loy Ctr At LOC-Gen Med</t>
  </si>
  <si>
    <t>3187090</t>
  </si>
  <si>
    <t>Loy Ctr At Homer Glen-IMC</t>
  </si>
  <si>
    <t>3678581</t>
  </si>
  <si>
    <t>Loy Ctr At GMH-POB St 607</t>
  </si>
  <si>
    <t>3187856</t>
  </si>
  <si>
    <t>Loy Ctr At LOC-ENT</t>
  </si>
  <si>
    <t>3186853</t>
  </si>
  <si>
    <t>Loy Ctr At Burr Ridg-Radio</t>
  </si>
  <si>
    <t>3338362</t>
  </si>
  <si>
    <t>Loy Tr At MWCC-Onc Lab</t>
  </si>
  <si>
    <t>3294632</t>
  </si>
  <si>
    <t>Loy Ctr At LOC-Pain Management</t>
  </si>
  <si>
    <t>3123775</t>
  </si>
  <si>
    <t>Loy Ctr At Chicago</t>
  </si>
  <si>
    <t>3123802</t>
  </si>
  <si>
    <t>Loy Ctr At Park Ridg - Pri Care</t>
  </si>
  <si>
    <t>3187058</t>
  </si>
  <si>
    <t>Loy Ctr At Hky Hills-Specialty</t>
  </si>
  <si>
    <t>3671942</t>
  </si>
  <si>
    <t>Loy Ctr At Nrth Rversde-Spec</t>
  </si>
  <si>
    <t>3198525</t>
  </si>
  <si>
    <t>Loy Ctr At LOC-Med Spec</t>
  </si>
  <si>
    <t>3186994</t>
  </si>
  <si>
    <t>Loy Ctr At Park Ridg-Spec</t>
  </si>
  <si>
    <t>3285607</t>
  </si>
  <si>
    <t>Loy Ctr At LOC-Opthalmology</t>
  </si>
  <si>
    <t>3671231</t>
  </si>
  <si>
    <t>Loy Ctr At LOC-Womens Imaging</t>
  </si>
  <si>
    <t>3186968</t>
  </si>
  <si>
    <t>Loy Ctr At Burr Ridg-Lab</t>
  </si>
  <si>
    <t>3287468</t>
  </si>
  <si>
    <t>Loy Ctr At LOC-Urogynecology</t>
  </si>
  <si>
    <t>3123785</t>
  </si>
  <si>
    <t>Loy Ctr At OBTMC S224-Peds</t>
  </si>
  <si>
    <t>3186981</t>
  </si>
  <si>
    <t>Loy Ctr On Roosevlt-Physical T</t>
  </si>
  <si>
    <t>3705011</t>
  </si>
  <si>
    <t>Loy Ctr At Palos South RadOnc</t>
  </si>
  <si>
    <t>3186955</t>
  </si>
  <si>
    <t>Loy Ctr At Burr Ridg- Cardio</t>
  </si>
  <si>
    <t>3123804</t>
  </si>
  <si>
    <t>Loy Ctr At Elmwood Prk-1st</t>
  </si>
  <si>
    <t>3123792</t>
  </si>
  <si>
    <t>Loy Ctr At GMH-POB St 414</t>
  </si>
  <si>
    <t>3187114</t>
  </si>
  <si>
    <t>Loy Ctr At OBTC S260-Imaging</t>
  </si>
  <si>
    <t>3187002</t>
  </si>
  <si>
    <t>Loy Ctr At MWCC-Pharm</t>
  </si>
  <si>
    <t>3186859</t>
  </si>
  <si>
    <t>Loy Ctr At Burr Ridg-Infusion</t>
  </si>
  <si>
    <t>3238871</t>
  </si>
  <si>
    <t>Loy Ctr Hckry Hills-Infus Phar</t>
  </si>
  <si>
    <t>3258770</t>
  </si>
  <si>
    <t>Loy Ctr At LOC-Antcoag Clinic</t>
  </si>
  <si>
    <t>3186947</t>
  </si>
  <si>
    <t>Loy Ctr At Burr Rid-Pharm</t>
  </si>
  <si>
    <t>3186864</t>
  </si>
  <si>
    <t>Loy Ctr At Burr Ridg-Rehab</t>
  </si>
  <si>
    <t>3350646</t>
  </si>
  <si>
    <t>Loy Ctr At Burr Ridg Mamogrphy</t>
  </si>
  <si>
    <t>3704994</t>
  </si>
  <si>
    <t>Loy Ctr At Elmhurst-Specialty</t>
  </si>
  <si>
    <t>3187097</t>
  </si>
  <si>
    <t>Loy Ctr At Palos-Onc Lab</t>
  </si>
  <si>
    <t>3187851</t>
  </si>
  <si>
    <t>Loy Ctr At LOC-Neurology</t>
  </si>
  <si>
    <t>3187119</t>
  </si>
  <si>
    <t>Loy Ctr At OBTMC Rehab Therapy</t>
  </si>
  <si>
    <t>3294679</t>
  </si>
  <si>
    <t>Loy Ctr At LOC-Employee Health</t>
  </si>
  <si>
    <t>3187073</t>
  </si>
  <si>
    <t>Loy Ctr At Homer Glen-Spc</t>
  </si>
  <si>
    <t>3187049</t>
  </si>
  <si>
    <t>Loy Ctr At Hky Hills PCE Rehab</t>
  </si>
  <si>
    <t>3174033</t>
  </si>
  <si>
    <t>Loy Ctr At Palos Commun-Pharm</t>
  </si>
  <si>
    <t>3174025</t>
  </si>
  <si>
    <t>Loy Ctr At Burr Ridg-Admin</t>
  </si>
  <si>
    <t>3186862</t>
  </si>
  <si>
    <t>Loy Ctr At Burr Ridg-Neuro</t>
  </si>
  <si>
    <t>3123788</t>
  </si>
  <si>
    <t>Loy Ctr At OBTMC 1S260 Prim Care</t>
  </si>
  <si>
    <t>3330799</t>
  </si>
  <si>
    <t>Loy Ctr At LOC-Audiology</t>
  </si>
  <si>
    <t>TRINITY - LOYOLA   NSI Items  -  Aug 2018 through Aug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</si>
  <si>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</si>
  <si>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</si>
  <si>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</si>
  <si>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</si>
  <si>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</si>
  <si>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</si>
  <si>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</si>
  <si>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</si>
  <si>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</si>
  <si>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</si>
  <si>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</si>
  <si>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</si>
  <si>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</si>
  <si>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Maywood</t>
  </si>
  <si>
    <t>IL</t>
  </si>
  <si>
    <t xml:space="preserve">601533328   </t>
  </si>
  <si>
    <t>66978728</t>
  </si>
  <si>
    <t>SE</t>
  </si>
  <si>
    <t>5660410</t>
  </si>
  <si>
    <t>OAE Probe Tubes Hearing</t>
  </si>
  <si>
    <t>08/17/2018</t>
  </si>
  <si>
    <t>XD</t>
  </si>
  <si>
    <t>WELCH</t>
  </si>
  <si>
    <t>Burr Ridge</t>
  </si>
  <si>
    <t xml:space="preserve">605277819   </t>
  </si>
  <si>
    <t>66560512</t>
  </si>
  <si>
    <t>2882013</t>
  </si>
  <si>
    <t>Tray Dresschange Central Line</t>
  </si>
  <si>
    <t>08/07/2018</t>
  </si>
  <si>
    <t>ALLEG</t>
  </si>
  <si>
    <t>Oakbrook Terrace</t>
  </si>
  <si>
    <t xml:space="preserve">601813941   </t>
  </si>
  <si>
    <t>67194969</t>
  </si>
  <si>
    <t>1228614</t>
  </si>
  <si>
    <t>Conveen Security+ Leg Bag LF</t>
  </si>
  <si>
    <t>08/24/2018</t>
  </si>
  <si>
    <t>COLPLA</t>
  </si>
  <si>
    <t>66716593</t>
  </si>
  <si>
    <t>1273061</t>
  </si>
  <si>
    <t>CVC Drsg Loyola Med Ctr Amb</t>
  </si>
  <si>
    <t>08/10/2018</t>
  </si>
  <si>
    <t>67370593</t>
  </si>
  <si>
    <t>SO</t>
  </si>
  <si>
    <t>5660464</t>
  </si>
  <si>
    <t>Connex Spot Monitor BP</t>
  </si>
  <si>
    <t>08/30/2018</t>
  </si>
  <si>
    <t>67095082</t>
  </si>
  <si>
    <t>7310473</t>
  </si>
  <si>
    <t>Needle Spinal Pencil Point Rel</t>
  </si>
  <si>
    <t>08/22/2018</t>
  </si>
  <si>
    <t>MYCMED</t>
  </si>
  <si>
    <t>67267051</t>
  </si>
  <si>
    <t>1201464</t>
  </si>
  <si>
    <t>Scrub Stat 2%</t>
  </si>
  <si>
    <t>08/28/2018</t>
  </si>
  <si>
    <t>HUNMED</t>
  </si>
  <si>
    <t>67324338</t>
  </si>
  <si>
    <t>1145758</t>
  </si>
  <si>
    <t>Cold Pack Instant Deluxe</t>
  </si>
  <si>
    <t>08/29/2018</t>
  </si>
  <si>
    <t>MEDLIN</t>
  </si>
  <si>
    <t>67411038</t>
  </si>
  <si>
    <t>67260740</t>
  </si>
  <si>
    <t>1264464</t>
  </si>
  <si>
    <t>Drape C-Arm 12" Sterile</t>
  </si>
  <si>
    <t>08/27/2018</t>
  </si>
  <si>
    <t>GEEOC</t>
  </si>
  <si>
    <t>Orland Park</t>
  </si>
  <si>
    <t xml:space="preserve">604624600   </t>
  </si>
  <si>
    <t>67307593</t>
  </si>
  <si>
    <t>1242543</t>
  </si>
  <si>
    <t>Cushion Insole Impact Plus Gel</t>
  </si>
  <si>
    <t>ALIMED</t>
  </si>
  <si>
    <t>67313451</t>
  </si>
  <si>
    <t>Melrose Park</t>
  </si>
  <si>
    <t xml:space="preserve">601601629   </t>
  </si>
  <si>
    <t>67171607</t>
  </si>
  <si>
    <t>08/23/2018</t>
  </si>
  <si>
    <t>River Forest</t>
  </si>
  <si>
    <t xml:space="preserve">603051133   </t>
  </si>
  <si>
    <t>67207950</t>
  </si>
  <si>
    <t>7145123</t>
  </si>
  <si>
    <t>Tubigrip Sm Hands And Arms</t>
  </si>
  <si>
    <t>ABCO</t>
  </si>
  <si>
    <t>66541528</t>
  </si>
  <si>
    <t>5070268</t>
  </si>
  <si>
    <t>Adapter Vented Spike</t>
  </si>
  <si>
    <t>08/06/2018</t>
  </si>
  <si>
    <t>MCGAW</t>
  </si>
  <si>
    <t>66665895</t>
  </si>
  <si>
    <t>08/09/2018</t>
  </si>
  <si>
    <t>La Grange Park</t>
  </si>
  <si>
    <t xml:space="preserve">605265622   </t>
  </si>
  <si>
    <t>67260503</t>
  </si>
  <si>
    <t>1218373</t>
  </si>
  <si>
    <t>Bag Paper Brown</t>
  </si>
  <si>
    <t>LAGASS</t>
  </si>
  <si>
    <t xml:space="preserve">601601665   </t>
  </si>
  <si>
    <t>66935852</t>
  </si>
  <si>
    <t>2881529</t>
  </si>
  <si>
    <t>Bag Autoclave Clear PPE</t>
  </si>
  <si>
    <t>08/16/2018</t>
  </si>
  <si>
    <t>67149237</t>
  </si>
  <si>
    <t>1200863</t>
  </si>
  <si>
    <t>Loop Electrode 10mm X 8mm</t>
  </si>
  <si>
    <t>WALACH</t>
  </si>
  <si>
    <t>1082701</t>
  </si>
  <si>
    <t>Electrode Round Leep Disp</t>
  </si>
  <si>
    <t>COOPSR</t>
  </si>
  <si>
    <t>66687877</t>
  </si>
  <si>
    <t>8973595</t>
  </si>
  <si>
    <t>Mickey Skin Level Comp.kt</t>
  </si>
  <si>
    <t>HALYAR</t>
  </si>
  <si>
    <t>66753559</t>
  </si>
  <si>
    <t>6697539</t>
  </si>
  <si>
    <t>Sputum Collection Kit</t>
  </si>
  <si>
    <t>08/13/2018</t>
  </si>
  <si>
    <t>B-DMIC</t>
  </si>
  <si>
    <t>1235864</t>
  </si>
  <si>
    <t>Wipe Barrier Adhesive Remover</t>
  </si>
  <si>
    <t>HOLLIS</t>
  </si>
  <si>
    <t>67137424</t>
  </si>
  <si>
    <t xml:space="preserve">601601612   </t>
  </si>
  <si>
    <t>67233284</t>
  </si>
  <si>
    <t>2881591</t>
  </si>
  <si>
    <t>Kt Drsg Chng Biopatch&amp;Drape 67</t>
  </si>
  <si>
    <t>CARDSP</t>
  </si>
  <si>
    <t xml:space="preserve">604679016   </t>
  </si>
  <si>
    <t>67341601</t>
  </si>
  <si>
    <t>8880859</t>
  </si>
  <si>
    <t>Splint Wrist Elastic Left</t>
  </si>
  <si>
    <t>Oak Park</t>
  </si>
  <si>
    <t xml:space="preserve">603011066   </t>
  </si>
  <si>
    <t>66941675</t>
  </si>
  <si>
    <t>1010597</t>
  </si>
  <si>
    <t>Foley Catheter 3cc Silicone</t>
  </si>
  <si>
    <t>BARDBI</t>
  </si>
  <si>
    <t>66651244</t>
  </si>
  <si>
    <t>1084749</t>
  </si>
  <si>
    <t>Trap Polyp Multi Chamber</t>
  </si>
  <si>
    <t>CONMD</t>
  </si>
  <si>
    <t>66803399</t>
  </si>
  <si>
    <t>08/14/2018</t>
  </si>
  <si>
    <t>67282839</t>
  </si>
  <si>
    <t>4236594</t>
  </si>
  <si>
    <t>Mayo Hegar Needleholder Serr</t>
  </si>
  <si>
    <t>MISDFK</t>
  </si>
  <si>
    <t>66567472</t>
  </si>
  <si>
    <t>7794108</t>
  </si>
  <si>
    <t>Bag Clear Specimen w/Symbol</t>
  </si>
  <si>
    <t>MEDGEN</t>
  </si>
  <si>
    <t>67091569</t>
  </si>
  <si>
    <t>1273003</t>
  </si>
  <si>
    <t>Suture Removal Kit</t>
  </si>
  <si>
    <t>67331158</t>
  </si>
  <si>
    <t>6666822</t>
  </si>
  <si>
    <t>Foot Pedal Sharps Cart</t>
  </si>
  <si>
    <t>CARDKN</t>
  </si>
  <si>
    <t>66612217</t>
  </si>
  <si>
    <t>1236843</t>
  </si>
  <si>
    <t>Bevrg Glucose Tolrnc Orng</t>
  </si>
  <si>
    <t>08/08/2018</t>
  </si>
  <si>
    <t>AEROME</t>
  </si>
  <si>
    <t>Homer Glen</t>
  </si>
  <si>
    <t xml:space="preserve">604916200   </t>
  </si>
  <si>
    <t>67079712</t>
  </si>
  <si>
    <t>4819954</t>
  </si>
  <si>
    <t>Plastalu Splint Finger 3.25</t>
  </si>
  <si>
    <t>08/21/2018</t>
  </si>
  <si>
    <t>SMTNEP</t>
  </si>
  <si>
    <t>TRINITY - LOYOLA   Drop-Ship Items  -  Aug 2018 through Aug 2018</t>
  </si>
  <si>
    <t>67230315</t>
  </si>
  <si>
    <t>1237772</t>
  </si>
  <si>
    <t>Kit Para Pak Stool</t>
  </si>
  <si>
    <t>D</t>
  </si>
  <si>
    <t>WAVE</t>
  </si>
  <si>
    <t>67423938</t>
  </si>
  <si>
    <t>6784009</t>
  </si>
  <si>
    <t>Penrose Drain LF 18"x.25"</t>
  </si>
  <si>
    <t>08/31/2018</t>
  </si>
  <si>
    <t>66717407</t>
  </si>
  <si>
    <t>1086865</t>
  </si>
  <si>
    <t>Illum Cordless f/Speculum</t>
  </si>
  <si>
    <t>66854479</t>
  </si>
  <si>
    <t>4746653</t>
  </si>
  <si>
    <t>Quantify Cntrl Bilevel Minipak</t>
  </si>
  <si>
    <t>08/15/2018</t>
  </si>
  <si>
    <t>HEMATR</t>
  </si>
  <si>
    <t xml:space="preserve">601813983   </t>
  </si>
  <si>
    <t>66776016</t>
  </si>
  <si>
    <t>9050345</t>
  </si>
  <si>
    <t>Cup 10oz Foam Dart</t>
  </si>
  <si>
    <t>ODEPOT</t>
  </si>
  <si>
    <t>7727221</t>
  </si>
  <si>
    <t>Suretemp Plus Therm Elect Oral</t>
  </si>
  <si>
    <t>67385379</t>
  </si>
  <si>
    <t>8310199</t>
  </si>
  <si>
    <t>G-Tube 3-Port</t>
  </si>
  <si>
    <t>1160888</t>
  </si>
  <si>
    <t>Urisystem Transfer Pipets</t>
  </si>
  <si>
    <t>FISHER</t>
  </si>
  <si>
    <t xml:space="preserve">60462       </t>
  </si>
  <si>
    <t>66972098</t>
  </si>
  <si>
    <t>1329170</t>
  </si>
  <si>
    <t>Can Trash 8 Gallon MRI</t>
  </si>
  <si>
    <t>66760870</t>
  </si>
  <si>
    <t>1174023</t>
  </si>
  <si>
    <t>Needle Huber Plus Sfty Y Site</t>
  </si>
  <si>
    <t>BARDAC</t>
  </si>
  <si>
    <t>67114839</t>
  </si>
  <si>
    <t>9065685</t>
  </si>
  <si>
    <t>Battery Lithium Duracell 3V</t>
  </si>
  <si>
    <t>67014646</t>
  </si>
  <si>
    <t>4100069</t>
  </si>
  <si>
    <t>Dressing Change Kit f/ PICC</t>
  </si>
  <si>
    <t>08/20/2018</t>
  </si>
  <si>
    <t>67190083</t>
  </si>
  <si>
    <t>66504351</t>
  </si>
  <si>
    <t>8611263</t>
  </si>
  <si>
    <t>AC-T Control Plus 5 Diff</t>
  </si>
  <si>
    <t>SKFDIA</t>
  </si>
  <si>
    <t>67114797</t>
  </si>
  <si>
    <t>1238252</t>
  </si>
  <si>
    <t>Wright-Glemsa Kit Stain</t>
  </si>
  <si>
    <t>HARDIA</t>
  </si>
  <si>
    <t>67002155</t>
  </si>
  <si>
    <t>North Riverside</t>
  </si>
  <si>
    <t xml:space="preserve">605461470   </t>
  </si>
  <si>
    <t>67234755</t>
  </si>
  <si>
    <t>Chicago</t>
  </si>
  <si>
    <t xml:space="preserve">606343110   </t>
  </si>
  <si>
    <t>67062673</t>
  </si>
  <si>
    <t>1164002</t>
  </si>
  <si>
    <t>Specimen Bag Transport Biohaz</t>
  </si>
  <si>
    <t>GLOSCI</t>
  </si>
  <si>
    <t>67145641</t>
  </si>
  <si>
    <t>1239878</t>
  </si>
  <si>
    <t>Rack Tube Acrylic</t>
  </si>
  <si>
    <t>PHLEB</t>
  </si>
  <si>
    <t>Elmhurst</t>
  </si>
  <si>
    <t xml:space="preserve">601262377   </t>
  </si>
  <si>
    <t>66798680</t>
  </si>
  <si>
    <t xml:space="preserve">603021001   </t>
  </si>
  <si>
    <t>66929116</t>
  </si>
  <si>
    <t>1174974</t>
  </si>
  <si>
    <t>Strip Abs Infecon 50mL White</t>
  </si>
  <si>
    <t>VWRSC</t>
  </si>
  <si>
    <t>66707230</t>
  </si>
  <si>
    <t>Hickory Hills</t>
  </si>
  <si>
    <t xml:space="preserve">604572238   </t>
  </si>
  <si>
    <t>67266645</t>
  </si>
  <si>
    <t>6053696</t>
  </si>
  <si>
    <t>SureTemp Plus Therm Rectal Prb</t>
  </si>
  <si>
    <t>67400453</t>
  </si>
  <si>
    <t>1249835</t>
  </si>
  <si>
    <t>Xpert Vag/Endo Collection Kit</t>
  </si>
  <si>
    <t>CEPHED</t>
  </si>
  <si>
    <t xml:space="preserve">601534046   </t>
  </si>
  <si>
    <t>66612087</t>
  </si>
  <si>
    <t>3940363</t>
  </si>
  <si>
    <t>SorbaView Shield Contour Dessi</t>
  </si>
  <si>
    <t>66767994</t>
  </si>
  <si>
    <t>1246704</t>
  </si>
  <si>
    <t>SwabPack Swab 25pc</t>
  </si>
  <si>
    <t>ICU</t>
  </si>
  <si>
    <t>Elmwood Park</t>
  </si>
  <si>
    <t xml:space="preserve">607072082   </t>
  </si>
  <si>
    <t>66715721</t>
  </si>
  <si>
    <t>1328511</t>
  </si>
  <si>
    <t>Nebulizer Kit Small Vlm Adult</t>
  </si>
  <si>
    <t>WESTME</t>
  </si>
  <si>
    <t>66504332</t>
  </si>
  <si>
    <t xml:space="preserve">601601627   </t>
  </si>
  <si>
    <t>66572749</t>
  </si>
  <si>
    <t>1161075</t>
  </si>
  <si>
    <t>Forcep Splinter Fine SS</t>
  </si>
  <si>
    <t>66555122</t>
  </si>
  <si>
    <t>1195154</t>
  </si>
  <si>
    <t>Speculum Vaginal Leep Pederson</t>
  </si>
  <si>
    <t>BRSURG</t>
  </si>
  <si>
    <t>66972126</t>
  </si>
  <si>
    <t xml:space="preserve">604624685   </t>
  </si>
  <si>
    <t>66504310</t>
  </si>
  <si>
    <t>66951839</t>
  </si>
  <si>
    <t>TRINITY - LOYOLA   Item Detail  -  Aug 2018 through Aug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</si>
  <si>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</si>
  <si>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</si>
  <si>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</si>
  <si>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</si>
  <si>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</si>
  <si>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</si>
  <si>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</si>
  <si>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</si>
  <si>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</si>
  <si>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</si>
  <si>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</si>
  <si>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</si>
  <si>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</si>
  <si>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</si>
  <si>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 xml:space="preserve">Kit Para Pak Stool            </t>
  </si>
  <si>
    <t xml:space="preserve">            </t>
  </si>
  <si>
    <t xml:space="preserve">36/Ca   </t>
  </si>
  <si>
    <t>89117</t>
  </si>
  <si>
    <t>1630117</t>
  </si>
  <si>
    <t xml:space="preserve">Microtainer Tube w/Micro SS   </t>
  </si>
  <si>
    <t xml:space="preserve">Amber       </t>
  </si>
  <si>
    <t xml:space="preserve">50/Bx   </t>
  </si>
  <si>
    <t>BD</t>
  </si>
  <si>
    <t>365978</t>
  </si>
  <si>
    <t>9874315</t>
  </si>
  <si>
    <t xml:space="preserve">Vacutainer Tube Hemoguard     </t>
  </si>
  <si>
    <t xml:space="preserve">13x75 2.7mL </t>
  </si>
  <si>
    <t xml:space="preserve">100/Bx  </t>
  </si>
  <si>
    <t>363083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</si>
  <si>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</si>
  <si>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</si>
  <si>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</si>
  <si>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</si>
  <si>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</si>
  <si>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</si>
  <si>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 xml:space="preserve">Cold Pack Instant Deluxe      </t>
  </si>
  <si>
    <t xml:space="preserve">7x9         </t>
  </si>
  <si>
    <t xml:space="preserve">24/Ca   </t>
  </si>
  <si>
    <t>MDS148000</t>
  </si>
  <si>
    <t xml:space="preserve">AC-T Control Plus 5 Diff      </t>
  </si>
  <si>
    <t xml:space="preserve">Tri-Lvl     </t>
  </si>
  <si>
    <t xml:space="preserve">Ea      </t>
  </si>
  <si>
    <t>7547198</t>
  </si>
  <si>
    <t>1125809</t>
  </si>
  <si>
    <t xml:space="preserve">Emesis Basin Mauve 16oz       </t>
  </si>
  <si>
    <t xml:space="preserve">8.5"        </t>
  </si>
  <si>
    <t xml:space="preserve">25/Bx   </t>
  </si>
  <si>
    <t>DUKAL</t>
  </si>
  <si>
    <t xml:space="preserve">Dressing Change Kit f/ PICC   </t>
  </si>
  <si>
    <t xml:space="preserve">30/Ca   </t>
  </si>
  <si>
    <t>PICK0116</t>
  </si>
  <si>
    <t>1146304</t>
  </si>
  <si>
    <t xml:space="preserve">Syringe LOR Plastic 7cc       </t>
  </si>
  <si>
    <t xml:space="preserve">Empty       </t>
  </si>
  <si>
    <t xml:space="preserve">25/Ca   </t>
  </si>
  <si>
    <t>189A001</t>
  </si>
  <si>
    <t>1184199</t>
  </si>
  <si>
    <t xml:space="preserve">Piccolo Chem+Control LPD      </t>
  </si>
  <si>
    <t xml:space="preserve">Kit     </t>
  </si>
  <si>
    <t>ABBCON</t>
  </si>
  <si>
    <t>07P0401</t>
  </si>
  <si>
    <t>1238933</t>
  </si>
  <si>
    <t xml:space="preserve">Bag Blue Linen Printed 1.3ML  </t>
  </si>
  <si>
    <t xml:space="preserve">37X50       </t>
  </si>
  <si>
    <t xml:space="preserve">150/Ca  </t>
  </si>
  <si>
    <t>HERBAG</t>
  </si>
  <si>
    <t>A7450PX</t>
  </si>
  <si>
    <t>5660466</t>
  </si>
  <si>
    <t xml:space="preserve">Connex CSM BP Nonin SpO2 Temp </t>
  </si>
  <si>
    <t>71WT-B</t>
  </si>
  <si>
    <t>1233986</t>
  </si>
  <si>
    <t xml:space="preserve">Stand Monitor Connex Spot     </t>
  </si>
  <si>
    <t xml:space="preserve">Classic     </t>
  </si>
  <si>
    <t>7000-MS3</t>
  </si>
  <si>
    <t>3681878</t>
  </si>
  <si>
    <t xml:space="preserve">Toy Finger Puppets Batman     </t>
  </si>
  <si>
    <t xml:space="preserve">Assorted    </t>
  </si>
  <si>
    <t xml:space="preserve">24/Pk   </t>
  </si>
  <si>
    <t>SHERMN</t>
  </si>
  <si>
    <t>JV347</t>
  </si>
  <si>
    <t xml:space="preserve">Tray Dresschange Central Line </t>
  </si>
  <si>
    <t>03-0800</t>
  </si>
  <si>
    <t xml:space="preserve">Trap Polyp Multi Chamber      </t>
  </si>
  <si>
    <t xml:space="preserve">20/Bx   </t>
  </si>
  <si>
    <t>CAP132</t>
  </si>
  <si>
    <t xml:space="preserve">Adapter Vented Spike          </t>
  </si>
  <si>
    <t xml:space="preserve">50/Ca   </t>
  </si>
  <si>
    <t>418105</t>
  </si>
  <si>
    <t xml:space="preserve">Wright-Glemsa Kit Stain       </t>
  </si>
  <si>
    <t xml:space="preserve">f/Stainer   </t>
  </si>
  <si>
    <t>HP1SK</t>
  </si>
  <si>
    <t>1291319</t>
  </si>
  <si>
    <t xml:space="preserve">Tray Laceration F/Loyola Univ </t>
  </si>
  <si>
    <t xml:space="preserve">Custom      </t>
  </si>
  <si>
    <t xml:space="preserve">20/Ca   </t>
  </si>
  <si>
    <t>DYNDL1875</t>
  </si>
  <si>
    <t>5824223</t>
  </si>
  <si>
    <t>Underpad Stand Mod Absorb Blue</t>
  </si>
  <si>
    <t xml:space="preserve">30x30       </t>
  </si>
  <si>
    <t>UPSMD3030</t>
  </si>
  <si>
    <t>1534160</t>
  </si>
  <si>
    <t xml:space="preserve">Cath Ext St Luer Va Dor       </t>
  </si>
  <si>
    <t xml:space="preserve">IV Acc      </t>
  </si>
  <si>
    <t>2N8374</t>
  </si>
  <si>
    <t xml:space="preserve">Sputum Collection Kit         </t>
  </si>
  <si>
    <t xml:space="preserve">72/Bx   </t>
  </si>
  <si>
    <t>290020</t>
  </si>
  <si>
    <t>9871271</t>
  </si>
  <si>
    <t>Syringes w/Needle LL Disp 10cc</t>
  </si>
  <si>
    <t xml:space="preserve">20gx1"      </t>
  </si>
  <si>
    <t>309644</t>
  </si>
  <si>
    <t xml:space="preserve">Mickey Skin Level Comp.kt     </t>
  </si>
  <si>
    <t xml:space="preserve">20F3.0C     </t>
  </si>
  <si>
    <t xml:space="preserve">EA      </t>
  </si>
  <si>
    <t>0120-20-3.0</t>
  </si>
  <si>
    <t>6350015</t>
  </si>
  <si>
    <t xml:space="preserve">Pulse Oximeter DigiO2         </t>
  </si>
  <si>
    <t xml:space="preserve">Finger      </t>
  </si>
  <si>
    <t>GF</t>
  </si>
  <si>
    <t>JB02007</t>
  </si>
  <si>
    <t xml:space="preserve">Specimen Bag Transport Biohaz </t>
  </si>
  <si>
    <t>12x15"ZipLoc</t>
  </si>
  <si>
    <t xml:space="preserve">500/Ca  </t>
  </si>
  <si>
    <t>4929</t>
  </si>
  <si>
    <t>5550128</t>
  </si>
  <si>
    <t xml:space="preserve">Bandage Elastic Beige         </t>
  </si>
  <si>
    <t xml:space="preserve">3"x5yds     </t>
  </si>
  <si>
    <t>SMINEP</t>
  </si>
  <si>
    <t>1037033</t>
  </si>
  <si>
    <t xml:space="preserve">Wall Mount  </t>
  </si>
  <si>
    <t>01692-201</t>
  </si>
  <si>
    <t xml:space="preserve">Strip Abs Infecon 50mL White  </t>
  </si>
  <si>
    <t xml:space="preserve">3x3"        </t>
  </si>
  <si>
    <t xml:space="preserve">100/Pk  </t>
  </si>
  <si>
    <t>11217-524</t>
  </si>
  <si>
    <t>8690079</t>
  </si>
  <si>
    <t xml:space="preserve">Gel Hand Sanitizer            </t>
  </si>
  <si>
    <t xml:space="preserve">540mL   </t>
  </si>
  <si>
    <t>6000004</t>
  </si>
  <si>
    <t xml:space="preserve">Bag Paper Brown               </t>
  </si>
  <si>
    <t xml:space="preserve">7x4x13"     </t>
  </si>
  <si>
    <t xml:space="preserve">500/Pk  </t>
  </si>
  <si>
    <t>BAGGK12500</t>
  </si>
  <si>
    <t>6430400</t>
  </si>
  <si>
    <t xml:space="preserve">Deodorizer M9 Spray Pump      </t>
  </si>
  <si>
    <t xml:space="preserve">2oz         </t>
  </si>
  <si>
    <t>7734</t>
  </si>
  <si>
    <t xml:space="preserve">67          </t>
  </si>
  <si>
    <t>03-2100</t>
  </si>
  <si>
    <t xml:space="preserve">Urisystem Transfer Pipets     </t>
  </si>
  <si>
    <t>14375207M</t>
  </si>
  <si>
    <t>9575694</t>
  </si>
  <si>
    <t>Potassium Hydroxide 10% Droppe</t>
  </si>
  <si>
    <t>261191</t>
  </si>
  <si>
    <t>5550131</t>
  </si>
  <si>
    <t xml:space="preserve">6"x5yds     </t>
  </si>
  <si>
    <t>1037053</t>
  </si>
  <si>
    <t xml:space="preserve">22G x 5"    </t>
  </si>
  <si>
    <t>PP22G501</t>
  </si>
  <si>
    <t xml:space="preserve">Conveen Security+ Leg Bag LF  </t>
  </si>
  <si>
    <t xml:space="preserve">17oz 50cm   </t>
  </si>
  <si>
    <t>21034</t>
  </si>
  <si>
    <t>2587578</t>
  </si>
  <si>
    <t xml:space="preserve">Sterile Water For Irrig       </t>
  </si>
  <si>
    <t xml:space="preserve">500ml       </t>
  </si>
  <si>
    <t>ABBHOS</t>
  </si>
  <si>
    <t>0613903</t>
  </si>
  <si>
    <t xml:space="preserve">3.75"x4.25" </t>
  </si>
  <si>
    <t>SV430UDT</t>
  </si>
  <si>
    <t>1043735</t>
  </si>
  <si>
    <t xml:space="preserve">Ful-Glo Ophth Strips          </t>
  </si>
  <si>
    <t xml:space="preserve">1mg         </t>
  </si>
  <si>
    <t>AKORN</t>
  </si>
  <si>
    <t>17478040401</t>
  </si>
  <si>
    <t>1183670</t>
  </si>
  <si>
    <t xml:space="preserve">CoaguChek Capillary Tubes     </t>
  </si>
  <si>
    <t xml:space="preserve">30 Bulbs    </t>
  </si>
  <si>
    <t>BIODYN</t>
  </si>
  <si>
    <t>11621173001</t>
  </si>
  <si>
    <t>8904207</t>
  </si>
  <si>
    <t xml:space="preserve">Curity Eye Pad Oval           </t>
  </si>
  <si>
    <t xml:space="preserve">Sterile     </t>
  </si>
  <si>
    <t>2841-</t>
  </si>
  <si>
    <t xml:space="preserve">Penrose Drain LF 18"x.25"     </t>
  </si>
  <si>
    <t>DYND50427</t>
  </si>
  <si>
    <t>9204738</t>
  </si>
  <si>
    <t xml:space="preserve">Electrodes For Lifepak        </t>
  </si>
  <si>
    <t xml:space="preserve">Adult       </t>
  </si>
  <si>
    <t xml:space="preserve">PR      </t>
  </si>
  <si>
    <t>OPTINT</t>
  </si>
  <si>
    <t>11996-000017</t>
  </si>
  <si>
    <t xml:space="preserve">SwabPack Swab 25pc            </t>
  </si>
  <si>
    <t xml:space="preserve">2400/Ca </t>
  </si>
  <si>
    <t>SCXT3-2400</t>
  </si>
  <si>
    <t xml:space="preserve">Forcep Splinter Fine SS       </t>
  </si>
  <si>
    <t xml:space="preserve">4.5"        </t>
  </si>
  <si>
    <t xml:space="preserve">12/Bx   </t>
  </si>
  <si>
    <t>MDS10724</t>
  </si>
  <si>
    <t xml:space="preserve">Loop Electrode 10mm X 8mm     </t>
  </si>
  <si>
    <t xml:space="preserve">5/Pk    </t>
  </si>
  <si>
    <t>909017</t>
  </si>
  <si>
    <t>1229867</t>
  </si>
  <si>
    <t xml:space="preserve">Bacdown Antimicro Handsoap    </t>
  </si>
  <si>
    <t xml:space="preserve">1Liter      </t>
  </si>
  <si>
    <t>TROY</t>
  </si>
  <si>
    <t>0435516</t>
  </si>
  <si>
    <t>2880904</t>
  </si>
  <si>
    <t xml:space="preserve">Cover Glass S/P No.1 Metrix   </t>
  </si>
  <si>
    <t xml:space="preserve">22X22MM     </t>
  </si>
  <si>
    <t xml:space="preserve">10/Ca   </t>
  </si>
  <si>
    <t>M6045-2</t>
  </si>
  <si>
    <t xml:space="preserve">XL          </t>
  </si>
  <si>
    <t>BR71-12054</t>
  </si>
  <si>
    <t xml:space="preserve">Rack Tube Acrylic             </t>
  </si>
  <si>
    <t>ML7100</t>
  </si>
  <si>
    <t xml:space="preserve">Connex Spot Monitor BP        </t>
  </si>
  <si>
    <t>71XX-B</t>
  </si>
  <si>
    <t xml:space="preserve">OAE Probe Tubes Hearing       </t>
  </si>
  <si>
    <t>39421</t>
  </si>
  <si>
    <t xml:space="preserve">Battery Lithium Duracell 3V   </t>
  </si>
  <si>
    <t>590403</t>
  </si>
  <si>
    <t xml:space="preserve">Bag Autoclave Clear PPE       </t>
  </si>
  <si>
    <t xml:space="preserve">24X36       </t>
  </si>
  <si>
    <t xml:space="preserve">100/Ca  </t>
  </si>
  <si>
    <t>8-250</t>
  </si>
  <si>
    <t>1291752</t>
  </si>
  <si>
    <t xml:space="preserve">AV Fistula MasterGuard Needle </t>
  </si>
  <si>
    <t>BE CL 17gX1"</t>
  </si>
  <si>
    <t xml:space="preserve">250/Ca  </t>
  </si>
  <si>
    <t>MEDISY</t>
  </si>
  <si>
    <t>S9-7007MGP</t>
  </si>
  <si>
    <t xml:space="preserve">Wipe Barrier Adhesive Remover </t>
  </si>
  <si>
    <t>7760US</t>
  </si>
  <si>
    <t>1861740</t>
  </si>
  <si>
    <t xml:space="preserve">Belly Bags LF                 </t>
  </si>
  <si>
    <t xml:space="preserve">1000ml      </t>
  </si>
  <si>
    <t>RUSCH</t>
  </si>
  <si>
    <t>B1000</t>
  </si>
  <si>
    <t xml:space="preserve">Tubigrip Sm Hands And Arms    </t>
  </si>
  <si>
    <t xml:space="preserve">B Beige     </t>
  </si>
  <si>
    <t xml:space="preserve">1/Bx    </t>
  </si>
  <si>
    <t>1449</t>
  </si>
  <si>
    <t>6355512</t>
  </si>
  <si>
    <t xml:space="preserve">Paper Measuring Tape 24in     </t>
  </si>
  <si>
    <t xml:space="preserve">INFANT      </t>
  </si>
  <si>
    <t xml:space="preserve">1000/ca </t>
  </si>
  <si>
    <t>1336</t>
  </si>
  <si>
    <t xml:space="preserve">12ml        </t>
  </si>
  <si>
    <t xml:space="preserve">2/Bx    </t>
  </si>
  <si>
    <t>975X</t>
  </si>
  <si>
    <t>4887090</t>
  </si>
  <si>
    <t xml:space="preserve">Uretheral Catheter Tray       </t>
  </si>
  <si>
    <t xml:space="preserve">16Fr        </t>
  </si>
  <si>
    <t>772416</t>
  </si>
  <si>
    <t>1199808</t>
  </si>
  <si>
    <t>Dressing Wnd Endoform Collagen</t>
  </si>
  <si>
    <t xml:space="preserve">2x2"        </t>
  </si>
  <si>
    <t>529312</t>
  </si>
  <si>
    <t xml:space="preserve">Can Trash 8 Gallon MRI        </t>
  </si>
  <si>
    <t xml:space="preserve">Red         </t>
  </si>
  <si>
    <t>936876</t>
  </si>
  <si>
    <t>1141729</t>
  </si>
  <si>
    <t xml:space="preserve">Nexiva IV Cath Closed Sgpt    </t>
  </si>
  <si>
    <t xml:space="preserve">24gx.56"    </t>
  </si>
  <si>
    <t xml:space="preserve">80/Ca   </t>
  </si>
  <si>
    <t>383510</t>
  </si>
  <si>
    <t>6544648</t>
  </si>
  <si>
    <t xml:space="preserve">Suture Pds Ii Mono Vio PS2    </t>
  </si>
  <si>
    <t xml:space="preserve">4-0 18"     </t>
  </si>
  <si>
    <t>ETHICO</t>
  </si>
  <si>
    <t>Z513G</t>
  </si>
  <si>
    <t xml:space="preserve">Size 6      </t>
  </si>
  <si>
    <t xml:space="preserve">1/Pr    </t>
  </si>
  <si>
    <t>6496</t>
  </si>
  <si>
    <t xml:space="preserve">Electrode Round Leep Disp     </t>
  </si>
  <si>
    <t xml:space="preserve">1x1x12cm    </t>
  </si>
  <si>
    <t xml:space="preserve">5/Bx    </t>
  </si>
  <si>
    <t>R1010</t>
  </si>
  <si>
    <t>1046816</t>
  </si>
  <si>
    <t xml:space="preserve">Sodium Chloride Inj Bag       </t>
  </si>
  <si>
    <t xml:space="preserve">0.9%        </t>
  </si>
  <si>
    <t xml:space="preserve">1000ml  </t>
  </si>
  <si>
    <t>0798309</t>
  </si>
  <si>
    <t xml:space="preserve">Probe, 9Ft  </t>
  </si>
  <si>
    <t>01692-300</t>
  </si>
  <si>
    <t>5660441</t>
  </si>
  <si>
    <t xml:space="preserve">OAE Disposable Ear Tip        </t>
  </si>
  <si>
    <t xml:space="preserve">11 MM       </t>
  </si>
  <si>
    <t>39422-11-025</t>
  </si>
  <si>
    <t xml:space="preserve">Suture Removal Kit            </t>
  </si>
  <si>
    <t>HT06-8100</t>
  </si>
  <si>
    <t>3386244</t>
  </si>
  <si>
    <t xml:space="preserve">Tourniquet Latex Free Blue    </t>
  </si>
  <si>
    <t xml:space="preserve">1x18in      </t>
  </si>
  <si>
    <t xml:space="preserve">250/Bx  </t>
  </si>
  <si>
    <t>CH118S</t>
  </si>
  <si>
    <t xml:space="preserve">Foley Catheter 3cc Silicone   </t>
  </si>
  <si>
    <t xml:space="preserve">12/Ca   </t>
  </si>
  <si>
    <t>165810</t>
  </si>
  <si>
    <t xml:space="preserve">Bevrg Glucose Tolrnc Orng     </t>
  </si>
  <si>
    <t xml:space="preserve">75gm        </t>
  </si>
  <si>
    <t>BEV-O-075</t>
  </si>
  <si>
    <t xml:space="preserve">Needle Huber Plus Sfty Y Site </t>
  </si>
  <si>
    <t>012001NY</t>
  </si>
  <si>
    <t xml:space="preserve">G-Tube 3-Port                 </t>
  </si>
  <si>
    <t xml:space="preserve">18FR        </t>
  </si>
  <si>
    <t>DYND70318</t>
  </si>
  <si>
    <t xml:space="preserve">Foot Pedal Sharps Cart        </t>
  </si>
  <si>
    <t xml:space="preserve">1/Ca    </t>
  </si>
  <si>
    <t>8980FP</t>
  </si>
  <si>
    <t xml:space="preserve">Bag Clear Specimen w/Symbol   </t>
  </si>
  <si>
    <t xml:space="preserve">&amp;Pouch 8x10 </t>
  </si>
  <si>
    <t xml:space="preserve">1000/Ca </t>
  </si>
  <si>
    <t>4915.ORG</t>
  </si>
  <si>
    <t xml:space="preserve">Scrub Stat 2%                 </t>
  </si>
  <si>
    <t xml:space="preserve">540mL       </t>
  </si>
  <si>
    <t>6030617</t>
  </si>
  <si>
    <t>5550127</t>
  </si>
  <si>
    <t xml:space="preserve">2x5yds      </t>
  </si>
  <si>
    <t>1037023</t>
  </si>
  <si>
    <t>5660428</t>
  </si>
  <si>
    <t xml:space="preserve">14 MM       </t>
  </si>
  <si>
    <t>39422-14-025</t>
  </si>
  <si>
    <t>1428314</t>
  </si>
  <si>
    <t xml:space="preserve">Basin Emesis 700Ml NS Disp Gr </t>
  </si>
  <si>
    <t xml:space="preserve">10" 700 Ml  </t>
  </si>
  <si>
    <t>H310-11</t>
  </si>
  <si>
    <t>5660431</t>
  </si>
  <si>
    <t xml:space="preserve">13 MM       </t>
  </si>
  <si>
    <t>39422-13-025</t>
  </si>
  <si>
    <t xml:space="preserve">CVC Drsg Loyola Med Ctr Amb   </t>
  </si>
  <si>
    <t>03B8095B</t>
  </si>
  <si>
    <t>1048583</t>
  </si>
  <si>
    <t xml:space="preserve">Sodium Chloride INJ MDV 30ml  </t>
  </si>
  <si>
    <t xml:space="preserve">0.9%BACT    </t>
  </si>
  <si>
    <t>PFIZNJ</t>
  </si>
  <si>
    <t>00409196607</t>
  </si>
  <si>
    <t>7771981</t>
  </si>
  <si>
    <t xml:space="preserve">Securement Device PICC/CVC/IV </t>
  </si>
  <si>
    <t xml:space="preserve">3.5"x4.5"   </t>
  </si>
  <si>
    <t xml:space="preserve">4/Ca    </t>
  </si>
  <si>
    <t>3MMED</t>
  </si>
  <si>
    <t>1837-2100</t>
  </si>
  <si>
    <t xml:space="preserve">Mayo Hegar Needleholder Serr  </t>
  </si>
  <si>
    <t xml:space="preserve">8"          </t>
  </si>
  <si>
    <t>95-869</t>
  </si>
  <si>
    <t>7777936</t>
  </si>
  <si>
    <t xml:space="preserve">Micropore Paper Tape Disp     </t>
  </si>
  <si>
    <t xml:space="preserve">2"x10yd     </t>
  </si>
  <si>
    <t xml:space="preserve">6/Bx    </t>
  </si>
  <si>
    <t>1535-2</t>
  </si>
  <si>
    <t xml:space="preserve">Splint Wrist Elastic Left     </t>
  </si>
  <si>
    <t xml:space="preserve">X-Small     </t>
  </si>
  <si>
    <t>ORT19100LXS</t>
  </si>
  <si>
    <t>2880528</t>
  </si>
  <si>
    <t>Lab Jkt Hplgth SMS Fldrst Purp</t>
  </si>
  <si>
    <t xml:space="preserve">2XL         </t>
  </si>
  <si>
    <t xml:space="preserve">10/Pk   </t>
  </si>
  <si>
    <t>C3630PP2XL</t>
  </si>
  <si>
    <t xml:space="preserve">Xpert Vag/Endo Collection Kit </t>
  </si>
  <si>
    <t>SWAB/A-50</t>
  </si>
  <si>
    <t xml:space="preserve">Illum Cordless f/Speculum     </t>
  </si>
  <si>
    <t xml:space="preserve">Vaginal     </t>
  </si>
  <si>
    <t>79900</t>
  </si>
  <si>
    <t>6545663</t>
  </si>
  <si>
    <t xml:space="preserve">Surgifoam Gelatin Sponge      </t>
  </si>
  <si>
    <t xml:space="preserve">2cmx6cmx7mm </t>
  </si>
  <si>
    <t>1972</t>
  </si>
  <si>
    <t xml:space="preserve">Drape C-Arm 12" Sterile       </t>
  </si>
  <si>
    <t>5254382</t>
  </si>
  <si>
    <t xml:space="preserve">Cup 10oz Foam Dart            </t>
  </si>
  <si>
    <t xml:space="preserve">25/Bg   </t>
  </si>
  <si>
    <t>716798</t>
  </si>
  <si>
    <t>6020038</t>
  </si>
  <si>
    <t xml:space="preserve">Sani-Cloth Bleach Wipe EPA XL </t>
  </si>
  <si>
    <t xml:space="preserve">7.5X15      </t>
  </si>
  <si>
    <t xml:space="preserve">65/Cn   </t>
  </si>
  <si>
    <t>NICEPK</t>
  </si>
  <si>
    <t>P25784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</si>
  <si>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</si>
  <si>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</si>
  <si>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</si>
  <si>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</si>
  <si>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</si>
  <si>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1222684</t>
  </si>
  <si>
    <t>Wipes Sani-Cloth Bleach 7.5x15</t>
  </si>
  <si>
    <t xml:space="preserve">160/Tb      </t>
  </si>
  <si>
    <t xml:space="preserve">2/Ca    </t>
  </si>
  <si>
    <t>P7007P</t>
  </si>
  <si>
    <t>8904524</t>
  </si>
  <si>
    <t xml:space="preserve">Kerlix Gauze Roll Ster 6Ply   </t>
  </si>
  <si>
    <t xml:space="preserve">4.5"x4.1yd  </t>
  </si>
  <si>
    <t>6715-</t>
  </si>
  <si>
    <t xml:space="preserve">Plastalu Splint Finger 3.25   </t>
  </si>
  <si>
    <t xml:space="preserve">BAL-END     </t>
  </si>
  <si>
    <t xml:space="preserve">6/PK    </t>
  </si>
  <si>
    <t>79-73215</t>
  </si>
  <si>
    <t xml:space="preserve">Nebulizer Kit Small Vlm Adult </t>
  </si>
  <si>
    <t>0210</t>
  </si>
  <si>
    <t>9209571</t>
  </si>
  <si>
    <t>Telfa Dressing Non-Adherent ST</t>
  </si>
  <si>
    <t xml:space="preserve">3"x6"       </t>
  </si>
  <si>
    <t>1169</t>
  </si>
  <si>
    <t>TRINITY - LOYOLA MONTHLY FILL RATE LOG</t>
  </si>
  <si>
    <t>Stocking Items Only</t>
  </si>
  <si>
    <t>Year</t>
  </si>
  <si>
    <t>Month</t>
  </si>
  <si>
    <t>Total
 Fill Rate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</si>
  <si>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</si>
  <si>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</si>
  <si>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</si>
  <si>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</si>
  <si>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</si>
  <si>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</si>
  <si>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</si>
  <si>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</si>
  <si>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</si>
  <si>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</si>
  <si>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</si>
  <si>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</si>
  <si>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Status</t>
  </si>
  <si>
    <t>Monthly Demand - Indy</t>
  </si>
  <si>
    <t>Monthly Demand - Reno</t>
  </si>
  <si>
    <t>Monthly Demand - Denever</t>
  </si>
  <si>
    <t>Monthly Demand - Grapevine</t>
  </si>
  <si>
    <t>Monthly Demand - Jax</t>
  </si>
  <si>
    <t>Manufacturers back order</t>
  </si>
  <si>
    <t xml:space="preserve">Corporate non-stock – demand increase – Sales to convert to stock </t>
  </si>
  <si>
    <t>Demand increase - converted to stock</t>
  </si>
  <si>
    <t>Drop-ship only</t>
  </si>
  <si>
    <t>Corporate non-stock - demand too low to convert</t>
  </si>
  <si>
    <t>Low impact - only 1 or 2 line impact</t>
  </si>
  <si>
    <t>Division limited stocking</t>
  </si>
  <si>
    <t>Non-stock in the primary DC - demand too low to convert</t>
  </si>
  <si>
    <t>Discontinued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</si>
  <si>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</si>
  <si>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</si>
  <si>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</si>
  <si>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</si>
  <si>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</si>
  <si>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</si>
  <si>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</si>
  <si>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- LOYOLA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</si>
</sst>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8" fillId="3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6" fontId="12" fillId="6" borderId="1" xfId="0" applyNumberFormat="1" applyFont="1" applyFill="1" applyBorder="1"/>
    <xf numFmtId="166" fontId="12" fillId="7" borderId="1" xfId="0" applyNumberFormat="1" applyFont="1" applyFill="1" applyBorder="1"/>
    <xf numFmtId="166" fontId="12" fillId="3" borderId="1" xfId="0" applyNumberFormat="1" applyFont="1" applyFill="1" applyBorder="1"/>
    <xf numFmtId="166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7" xfId="0" applyNumberFormat="1" applyBorder="1"/>
    <xf numFmtId="0" fontId="0" fillId="0" borderId="18" xfId="0" applyNumberFormat="1" applyBorder="1"/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19" fillId="0" borderId="2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6" xfId="0" applyNumberFormat="1" applyFont="1" applyBorder="1"/>
    <xf numFmtId="0" fontId="20" fillId="0" borderId="3" xfId="0" applyFont="1" applyBorder="1" applyAlignment="1">
      <alignment horizontal="left"/>
    </xf>
    <xf numFmtId="0" fontId="20" fillId="0" borderId="3" xfId="0" applyNumberFormat="1" applyFont="1" applyBorder="1"/>
    <xf numFmtId="0" fontId="20" fillId="0" borderId="4" xfId="0" applyNumberFormat="1" applyFont="1" applyBorder="1"/>
    <xf numFmtId="0" fontId="20" fillId="0" borderId="14" xfId="0" applyFont="1" applyBorder="1" applyAlignment="1">
      <alignment horizontal="left"/>
    </xf>
    <xf numFmtId="0" fontId="20" fillId="0" borderId="14" xfId="0" applyNumberFormat="1" applyFont="1" applyBorder="1"/>
    <xf numFmtId="0" fontId="20" fillId="0" borderId="15" xfId="0" applyNumberFormat="1" applyFont="1" applyBorder="1"/>
  </cellXfs>
  <cellStyles count="1">
    <cellStyle name="Normal" xfId="0" builtinId="0"/>
  </cellStyles>
  <dxfs count="24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0.90660862683023358</c:v>
                </c:pt>
                <c:pt idx="1">
                  <c:v>0.89830508474576276</c:v>
                </c:pt>
                <c:pt idx="2">
                  <c:v>0.94265788454087551</c:v>
                </c:pt>
                <c:pt idx="3">
                  <c:v>0.92365591397849467</c:v>
                </c:pt>
                <c:pt idx="4">
                  <c:v>0.90674662668665662</c:v>
                </c:pt>
                <c:pt idx="5">
                  <c:v>0.93055555555555558</c:v>
                </c:pt>
                <c:pt idx="6">
                  <c:v>0.93968253968253956</c:v>
                </c:pt>
                <c:pt idx="7">
                  <c:v>0.95414673046251997</c:v>
                </c:pt>
                <c:pt idx="8">
                  <c:v>0.9646241313960835</c:v>
                </c:pt>
                <c:pt idx="9">
                  <c:v>0.96187845303867403</c:v>
                </c:pt>
                <c:pt idx="10">
                  <c:v>0.95814350797266512</c:v>
                </c:pt>
                <c:pt idx="11">
                  <c:v>0.97145915090973955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52-42EA-AF6A-E0DC71DB239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0.96139320184641208</c:v>
                </c:pt>
                <c:pt idx="1">
                  <c:v>0.9443207126948775</c:v>
                </c:pt>
                <c:pt idx="2">
                  <c:v>0.964710547184774</c:v>
                </c:pt>
                <c:pt idx="3">
                  <c:v>0.95621521335807047</c:v>
                </c:pt>
                <c:pt idx="4">
                  <c:v>0.94470477975632616</c:v>
                </c:pt>
                <c:pt idx="5">
                  <c:v>0.9535580524344569</c:v>
                </c:pt>
                <c:pt idx="6">
                  <c:v>0.95930860640979476</c:v>
                </c:pt>
                <c:pt idx="7">
                  <c:v>0.98033592789840229</c:v>
                </c:pt>
                <c:pt idx="8">
                  <c:v>0.98199356913183278</c:v>
                </c:pt>
                <c:pt idx="9">
                  <c:v>0.98445009895391578</c:v>
                </c:pt>
                <c:pt idx="10">
                  <c:v>0.98133566637503644</c:v>
                </c:pt>
                <c:pt idx="11">
                  <c:v>0.98982188295165396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52-42EA-AF6A-E0DC71DB2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0.8835325877362129</c:v>
                </c:pt>
                <c:pt idx="1">
                  <c:v>0.87490327572865623</c:v>
                </c:pt>
                <c:pt idx="2">
                  <c:v>0.91950113378684806</c:v>
                </c:pt>
                <c:pt idx="3">
                  <c:v>0.90073400908773171</c:v>
                </c:pt>
                <c:pt idx="4">
                  <c:v>0.88369374634716535</c:v>
                </c:pt>
                <c:pt idx="5">
                  <c:v>0.90863668807994291</c:v>
                </c:pt>
                <c:pt idx="6">
                  <c:v>0.92596454640250259</c:v>
                </c:pt>
                <c:pt idx="7">
                  <c:v>0.92716001549786908</c:v>
                </c:pt>
                <c:pt idx="8">
                  <c:v>0.94727047146401988</c:v>
                </c:pt>
                <c:pt idx="9">
                  <c:v>0.93251205141938942</c:v>
                </c:pt>
                <c:pt idx="10">
                  <c:v>0.92116068984396382</c:v>
                </c:pt>
                <c:pt idx="11">
                  <c:v>0.9484500174155347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29-4052-A838-CA92F0E5DA6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0.93906671808715769</c:v>
                </c:pt>
                <c:pt idx="1">
                  <c:v>0.92236265153469177</c:v>
                </c:pt>
                <c:pt idx="2">
                  <c:v>0.94179894179894175</c:v>
                </c:pt>
                <c:pt idx="3">
                  <c:v>0.93393918210415938</c:v>
                </c:pt>
                <c:pt idx="4">
                  <c:v>0.92285213325540605</c:v>
                </c:pt>
                <c:pt idx="5">
                  <c:v>0.93219129193433259</c:v>
                </c:pt>
                <c:pt idx="6">
                  <c:v>0.94612443517553002</c:v>
                </c:pt>
                <c:pt idx="7">
                  <c:v>0.95311894614490511</c:v>
                </c:pt>
                <c:pt idx="8">
                  <c:v>0.96464019851116622</c:v>
                </c:pt>
                <c:pt idx="9">
                  <c:v>0.95474022495982847</c:v>
                </c:pt>
                <c:pt idx="10">
                  <c:v>0.94388174103476596</c:v>
                </c:pt>
                <c:pt idx="11">
                  <c:v>0.96656217345872519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29-4052-A838-CA92F0E5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47.591460300922" createdVersion="6" refreshedVersion="6" minRefreshableVersion="3" recordCount="105" xr:uid="{57F6C4A4-A931-4B53-838F-50194C239B73}">
  <cacheSource type="worksheet">
    <worksheetSource ref="A2:R107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7"/>
    </cacheField>
    <cacheField name="QTY" numFmtId="0">
      <sharedItems containsSemiMixedTypes="0" containsString="0" containsNumber="1" containsInteger="1" minValue="1" maxValue="15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Manufacturers back order"/>
        <s v="Corporate non-stock – demand increase – Sales to convert to stock "/>
        <s v="Demand increase - converted to stock"/>
        <s v="Drop-ship only"/>
        <s v="Corporate non-stock - demand too low to convert"/>
        <s v="Low impact - only 1 or 2 line impact"/>
        <s v="Division limited stocking"/>
        <s v="Non-stock in the primary DC - demand too low to convert"/>
        <s v="Discontinued"/>
      </sharedItems>
    </cacheField>
    <cacheField name="Monthly Demand - Indy" numFmtId="0">
      <sharedItems containsString="0" containsBlank="1" containsNumber="1" containsInteger="1" minValue="5" maxValue="5"/>
    </cacheField>
    <cacheField name="Monthly Demand - Reno" numFmtId="0">
      <sharedItems containsNonDate="0" containsString="0" containsBlank="1"/>
    </cacheField>
    <cacheField name="Monthly Demand - Denever" numFmtId="0">
      <sharedItems containsNonDate="0" containsString="0" containsBlank="1"/>
    </cacheField>
    <cacheField name="Monthly Demand - Grapevine" numFmtId="0">
      <sharedItems containsNonDate="0" containsString="0" containsBlank="1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152629"/>
    <s v="Pack Hot Med Instant Disp     "/>
    <s v="6x6.5       "/>
    <s v="10/Bx   "/>
    <s v="ALLEG"/>
    <s v="11450-040"/>
    <n v="7"/>
    <n v="28"/>
    <n v="0"/>
    <n v="1"/>
    <n v="0"/>
    <n v="0"/>
    <x v="0"/>
    <m/>
    <m/>
    <m/>
    <m/>
    <m/>
  </r>
  <r>
    <s v="1237772"/>
    <s v="Kit Para Pak Stool            "/>
    <s v="            "/>
    <s v="36/Ca   "/>
    <s v="WAVE"/>
    <s v="89117"/>
    <n v="6"/>
    <n v="6"/>
    <n v="0"/>
    <n v="0"/>
    <n v="0"/>
    <n v="1"/>
    <x v="1"/>
    <n v="5"/>
    <m/>
    <m/>
    <m/>
    <m/>
  </r>
  <r>
    <s v="1630117"/>
    <s v="Microtainer Tube w/Micro SS   "/>
    <s v="Amber       "/>
    <s v="50/Bx   "/>
    <s v="BD"/>
    <s v="365978"/>
    <n v="5"/>
    <n v="7"/>
    <n v="0"/>
    <n v="1"/>
    <n v="0"/>
    <n v="0"/>
    <x v="0"/>
    <m/>
    <m/>
    <m/>
    <m/>
    <m/>
  </r>
  <r>
    <s v="9874315"/>
    <s v="Vacutainer Tube Hemoguard     "/>
    <s v="13x75 2.7mL "/>
    <s v="100/Bx  "/>
    <s v="BD"/>
    <s v="363083"/>
    <n v="4"/>
    <n v="4"/>
    <n v="0.25"/>
    <n v="0.75"/>
    <n v="0"/>
    <n v="0"/>
    <x v="0"/>
    <m/>
    <m/>
    <m/>
    <m/>
    <m/>
  </r>
  <r>
    <s v="1531042"/>
    <s v="Sodium Chloride 0.9% Irrig    "/>
    <s v="500mL/Bt    "/>
    <s v="BT      "/>
    <s v="TRAVOL"/>
    <s v="2F7123"/>
    <n v="4"/>
    <n v="17"/>
    <n v="0.75"/>
    <n v="0.25"/>
    <n v="0"/>
    <n v="0"/>
    <x v="0"/>
    <m/>
    <m/>
    <m/>
    <m/>
    <m/>
  </r>
  <r>
    <s v="1145758"/>
    <s v="Cold Pack Instant Deluxe      "/>
    <s v="7x9         "/>
    <s v="24/Ca   "/>
    <s v="MEDLIN"/>
    <s v="MDS148000"/>
    <n v="3"/>
    <n v="5"/>
    <n v="0"/>
    <n v="0"/>
    <n v="1"/>
    <n v="0"/>
    <x v="2"/>
    <m/>
    <m/>
    <m/>
    <m/>
    <m/>
  </r>
  <r>
    <s v="8611263"/>
    <s v="AC-T Control Plus 5 Diff      "/>
    <s v="Tri-Lvl     "/>
    <s v="Ea      "/>
    <s v="SKFDIA"/>
    <s v="7547198"/>
    <n v="3"/>
    <n v="9"/>
    <n v="0"/>
    <n v="0"/>
    <n v="0"/>
    <n v="1"/>
    <x v="3"/>
    <m/>
    <m/>
    <m/>
    <m/>
    <m/>
  </r>
  <r>
    <s v="1125809"/>
    <s v="Emesis Basin Mauve 16oz       "/>
    <s v="8.5&quot;        "/>
    <s v="25/Bx   "/>
    <s v="DUKAL"/>
    <s v="1125809"/>
    <n v="3"/>
    <n v="21"/>
    <n v="0"/>
    <n v="1"/>
    <n v="0"/>
    <n v="0"/>
    <x v="0"/>
    <m/>
    <m/>
    <m/>
    <m/>
    <m/>
  </r>
  <r>
    <s v="4100069"/>
    <s v="Dressing Change Kit f/ PICC   "/>
    <s v="            "/>
    <s v="30/Ca   "/>
    <s v="BARDAC"/>
    <s v="PICK0116"/>
    <n v="3"/>
    <n v="5"/>
    <n v="0"/>
    <n v="0.33333333333333337"/>
    <n v="0"/>
    <n v="0.66666666666666674"/>
    <x v="4"/>
    <m/>
    <m/>
    <m/>
    <m/>
    <m/>
  </r>
  <r>
    <s v="1146304"/>
    <s v="Syringe LOR Plastic 7cc       "/>
    <s v="Empty       "/>
    <s v="25/Ca   "/>
    <s v="HALYAR"/>
    <s v="189A001"/>
    <n v="2"/>
    <n v="2"/>
    <n v="1"/>
    <n v="0"/>
    <n v="0"/>
    <n v="0"/>
    <x v="5"/>
    <m/>
    <m/>
    <m/>
    <m/>
    <m/>
  </r>
  <r>
    <s v="1184199"/>
    <s v="Piccolo Chem+Control LPD      "/>
    <s v="            "/>
    <s v="Kit     "/>
    <s v="ABBCON"/>
    <s v="07P0401"/>
    <n v="2"/>
    <n v="7"/>
    <n v="0"/>
    <n v="1"/>
    <n v="0"/>
    <n v="0"/>
    <x v="6"/>
    <m/>
    <m/>
    <m/>
    <m/>
    <m/>
  </r>
  <r>
    <s v="1238933"/>
    <s v="Bag Blue Linen Printed 1.3ML  "/>
    <s v="37X50       "/>
    <s v="150/Ca  "/>
    <s v="HERBAG"/>
    <s v="A7450PX"/>
    <n v="2"/>
    <n v="4"/>
    <n v="0"/>
    <n v="1"/>
    <n v="0"/>
    <n v="0"/>
    <x v="5"/>
    <m/>
    <m/>
    <m/>
    <m/>
    <m/>
  </r>
  <r>
    <s v="5660466"/>
    <s v="Connex CSM BP Nonin SpO2 Temp "/>
    <s v="            "/>
    <s v="Ea      "/>
    <s v="WELCH"/>
    <s v="71WT-B"/>
    <n v="2"/>
    <n v="2"/>
    <n v="0"/>
    <n v="1"/>
    <n v="0"/>
    <n v="0"/>
    <x v="5"/>
    <m/>
    <m/>
    <m/>
    <m/>
    <m/>
  </r>
  <r>
    <s v="1233986"/>
    <s v="Stand Monitor Connex Spot     "/>
    <s v="Classic     "/>
    <s v="Ea      "/>
    <s v="WELCH"/>
    <s v="7000-MS3"/>
    <n v="2"/>
    <n v="2"/>
    <n v="0"/>
    <n v="1"/>
    <n v="0"/>
    <n v="0"/>
    <x v="5"/>
    <m/>
    <m/>
    <m/>
    <m/>
    <m/>
  </r>
  <r>
    <s v="3681878"/>
    <s v="Toy Finger Puppets Batman     "/>
    <s v="Assorted    "/>
    <s v="24/Pk   "/>
    <s v="SHERMN"/>
    <s v="JV347"/>
    <n v="2"/>
    <n v="3"/>
    <n v="0"/>
    <n v="1"/>
    <n v="0"/>
    <n v="0"/>
    <x v="5"/>
    <m/>
    <m/>
    <m/>
    <m/>
    <m/>
  </r>
  <r>
    <s v="2882013"/>
    <s v="Tray Dresschange Central Line "/>
    <s v="            "/>
    <s v="30/Ca   "/>
    <s v="ALLEG"/>
    <s v="03-0800"/>
    <n v="2"/>
    <n v="6"/>
    <n v="0"/>
    <n v="0"/>
    <n v="1"/>
    <n v="0"/>
    <x v="4"/>
    <m/>
    <m/>
    <m/>
    <m/>
    <m/>
  </r>
  <r>
    <s v="1084749"/>
    <s v="Trap Polyp Multi Chamber      "/>
    <s v="            "/>
    <s v="20/Bx   "/>
    <s v="CONMD"/>
    <s v="CAP132"/>
    <n v="2"/>
    <n v="3"/>
    <n v="0"/>
    <n v="0"/>
    <n v="1"/>
    <n v="0"/>
    <x v="4"/>
    <m/>
    <m/>
    <m/>
    <m/>
    <m/>
  </r>
  <r>
    <s v="5070268"/>
    <s v="Adapter Vented Spike          "/>
    <s v="            "/>
    <s v="50/Ca   "/>
    <s v="MCGAW"/>
    <s v="418105"/>
    <n v="2"/>
    <n v="2"/>
    <n v="0"/>
    <n v="0"/>
    <n v="1"/>
    <n v="0"/>
    <x v="4"/>
    <m/>
    <m/>
    <m/>
    <m/>
    <m/>
  </r>
  <r>
    <s v="1238252"/>
    <s v="Wright-Glemsa Kit Stain       "/>
    <s v="f/Stainer   "/>
    <s v="Ea      "/>
    <s v="HARDIA"/>
    <s v="HP1SK"/>
    <n v="2"/>
    <n v="10"/>
    <n v="0"/>
    <n v="0"/>
    <n v="0"/>
    <n v="1"/>
    <x v="4"/>
    <m/>
    <m/>
    <m/>
    <m/>
    <m/>
  </r>
  <r>
    <s v="1291319"/>
    <s v="Tray Laceration F/Loyola Univ "/>
    <s v="Custom      "/>
    <s v="20/Ca   "/>
    <s v="MEDLIN"/>
    <s v="DYNDL1875"/>
    <n v="2"/>
    <n v="2"/>
    <n v="1"/>
    <n v="0"/>
    <n v="0"/>
    <n v="0"/>
    <x v="5"/>
    <m/>
    <m/>
    <m/>
    <m/>
    <m/>
  </r>
  <r>
    <s v="5824223"/>
    <s v="Underpad Stand Mod Absorb Blue"/>
    <s v="30x30       "/>
    <s v="150/Ca  "/>
    <s v="ALLEG"/>
    <s v="UPSMD3030"/>
    <n v="2"/>
    <n v="2"/>
    <n v="0.5"/>
    <n v="0.5"/>
    <n v="0"/>
    <n v="0"/>
    <x v="5"/>
    <m/>
    <m/>
    <m/>
    <m/>
    <m/>
  </r>
  <r>
    <s v="1534160"/>
    <s v="Cath Ext St Luer Va Dor       "/>
    <s v="IV Acc      "/>
    <s v="Ea      "/>
    <s v="TRAVOL"/>
    <s v="2N8374"/>
    <n v="2"/>
    <n v="150"/>
    <n v="0"/>
    <n v="1"/>
    <n v="0"/>
    <n v="0"/>
    <x v="5"/>
    <m/>
    <m/>
    <m/>
    <m/>
    <m/>
  </r>
  <r>
    <s v="6697539"/>
    <s v="Sputum Collection Kit         "/>
    <s v="            "/>
    <s v="72/Bx   "/>
    <s v="B-DMIC"/>
    <s v="290020"/>
    <n v="2"/>
    <n v="2"/>
    <n v="0"/>
    <n v="0"/>
    <n v="1"/>
    <n v="0"/>
    <x v="4"/>
    <m/>
    <m/>
    <m/>
    <m/>
    <m/>
  </r>
  <r>
    <s v="9871271"/>
    <s v="Syringes w/Needle LL Disp 10cc"/>
    <s v="20gx1&quot;      "/>
    <s v="100/Bx  "/>
    <s v="BD"/>
    <s v="309644"/>
    <n v="1"/>
    <n v="1"/>
    <n v="1"/>
    <n v="0"/>
    <n v="0"/>
    <n v="0"/>
    <x v="5"/>
    <m/>
    <m/>
    <m/>
    <m/>
    <m/>
  </r>
  <r>
    <s v="8973595"/>
    <s v="Mickey Skin Level Comp.kt     "/>
    <s v="20F3.0C     "/>
    <s v="Ea      "/>
    <s v="HALYAR"/>
    <s v="0120-20-3.0"/>
    <n v="1"/>
    <n v="1"/>
    <n v="0"/>
    <n v="0"/>
    <n v="1"/>
    <n v="0"/>
    <x v="4"/>
    <m/>
    <m/>
    <m/>
    <m/>
    <m/>
  </r>
  <r>
    <s v="6350015"/>
    <s v="Pulse Oximeter DigiO2         "/>
    <s v="Finger      "/>
    <s v="Ea      "/>
    <s v="GF"/>
    <s v="JB02007"/>
    <n v="1"/>
    <n v="1"/>
    <n v="1"/>
    <n v="0"/>
    <n v="0"/>
    <n v="0"/>
    <x v="5"/>
    <m/>
    <m/>
    <m/>
    <m/>
    <m/>
  </r>
  <r>
    <s v="1164002"/>
    <s v="Specimen Bag Transport Biohaz "/>
    <s v="12x15&quot;ZipLoc"/>
    <s v="500/Ca  "/>
    <s v="GLOSCI"/>
    <s v="4929"/>
    <n v="1"/>
    <n v="1"/>
    <n v="0"/>
    <n v="0"/>
    <n v="0"/>
    <n v="1"/>
    <x v="4"/>
    <m/>
    <m/>
    <m/>
    <m/>
    <m/>
  </r>
  <r>
    <s v="5550128"/>
    <s v="Bandage Elastic Beige         "/>
    <s v="3&quot;x5yds     "/>
    <s v="10/Bx   "/>
    <s v="SMINEP"/>
    <s v="1037033"/>
    <n v="1"/>
    <n v="5"/>
    <n v="0"/>
    <n v="1"/>
    <n v="0"/>
    <n v="0"/>
    <x v="7"/>
    <m/>
    <m/>
    <m/>
    <m/>
    <m/>
  </r>
  <r>
    <s v="6053696"/>
    <s v="SureTemp Plus Therm Rectal Prb"/>
    <s v="Wall Mount  "/>
    <s v="Ea      "/>
    <s v="WELCH"/>
    <s v="01692-201"/>
    <n v="1"/>
    <n v="2"/>
    <n v="0"/>
    <n v="0"/>
    <n v="0"/>
    <n v="1"/>
    <x v="4"/>
    <m/>
    <m/>
    <m/>
    <m/>
    <m/>
  </r>
  <r>
    <s v="1174974"/>
    <s v="Strip Abs Infecon 50mL White  "/>
    <s v="3x3&quot;        "/>
    <s v="100/Pk  "/>
    <s v="VWRSC"/>
    <s v="11217-524"/>
    <n v="1"/>
    <n v="1"/>
    <n v="0"/>
    <n v="0"/>
    <n v="0"/>
    <n v="1"/>
    <x v="4"/>
    <m/>
    <m/>
    <m/>
    <m/>
    <m/>
  </r>
  <r>
    <s v="8690079"/>
    <s v="Gel Hand Sanitizer            "/>
    <s v="            "/>
    <s v="540mL   "/>
    <s v="HUNMED"/>
    <s v="6000004"/>
    <n v="1"/>
    <n v="24"/>
    <n v="0"/>
    <n v="1"/>
    <n v="0"/>
    <n v="0"/>
    <x v="5"/>
    <m/>
    <m/>
    <m/>
    <m/>
    <m/>
  </r>
  <r>
    <s v="1218373"/>
    <s v="Bag Paper Brown               "/>
    <s v="7x4x13&quot;     "/>
    <s v="500/Pk  "/>
    <s v="LAGASS"/>
    <s v="BAGGK12500"/>
    <n v="1"/>
    <n v="1"/>
    <n v="0"/>
    <n v="0"/>
    <n v="1"/>
    <n v="0"/>
    <x v="4"/>
    <m/>
    <m/>
    <m/>
    <m/>
    <m/>
  </r>
  <r>
    <s v="6430400"/>
    <s v="Deodorizer M9 Spray Pump      "/>
    <s v="2oz         "/>
    <s v="Ea      "/>
    <s v="HOLLIS"/>
    <s v="7734"/>
    <n v="1"/>
    <n v="1"/>
    <n v="1"/>
    <n v="0"/>
    <n v="0"/>
    <n v="0"/>
    <x v="5"/>
    <m/>
    <m/>
    <m/>
    <m/>
    <m/>
  </r>
  <r>
    <s v="2881591"/>
    <s v="Kt Drsg Chng Biopatch&amp;Drape 67"/>
    <s v="67          "/>
    <s v="30/Ca   "/>
    <s v="CARDSP"/>
    <s v="03-2100"/>
    <n v="1"/>
    <n v="1"/>
    <n v="0"/>
    <n v="0"/>
    <n v="1"/>
    <n v="0"/>
    <x v="4"/>
    <m/>
    <m/>
    <m/>
    <m/>
    <m/>
  </r>
  <r>
    <s v="1160888"/>
    <s v="Urisystem Transfer Pipets     "/>
    <s v="            "/>
    <s v="500/Pk  "/>
    <s v="FISHER"/>
    <s v="14375207M"/>
    <n v="1"/>
    <n v="1"/>
    <n v="0"/>
    <n v="0"/>
    <n v="0"/>
    <n v="1"/>
    <x v="4"/>
    <m/>
    <m/>
    <m/>
    <m/>
    <m/>
  </r>
  <r>
    <s v="9575694"/>
    <s v="Potassium Hydroxide 10% Droppe"/>
    <s v="            "/>
    <s v="50/Bx   "/>
    <s v="B-DMIC"/>
    <s v="261191"/>
    <n v="1"/>
    <n v="1"/>
    <n v="0"/>
    <n v="1"/>
    <n v="0"/>
    <n v="0"/>
    <x v="5"/>
    <m/>
    <m/>
    <m/>
    <m/>
    <m/>
  </r>
  <r>
    <s v="5550131"/>
    <s v="Bandage Elastic Beige         "/>
    <s v="6&quot;x5yds     "/>
    <s v="10/Bx   "/>
    <s v="SMINEP"/>
    <s v="1037053"/>
    <n v="1"/>
    <n v="10"/>
    <n v="0"/>
    <n v="1"/>
    <n v="0"/>
    <n v="0"/>
    <x v="7"/>
    <m/>
    <m/>
    <m/>
    <m/>
    <m/>
  </r>
  <r>
    <s v="7310473"/>
    <s v="Needle Spinal Pencil Point Rel"/>
    <s v="22G x 5&quot;    "/>
    <s v="25/Bx   "/>
    <s v="MYCMED"/>
    <s v="PP22G501"/>
    <n v="1"/>
    <n v="4"/>
    <n v="0"/>
    <n v="0"/>
    <n v="1"/>
    <n v="0"/>
    <x v="4"/>
    <m/>
    <m/>
    <m/>
    <m/>
    <m/>
  </r>
  <r>
    <s v="1228614"/>
    <s v="Conveen Security+ Leg Bag LF  "/>
    <s v="17oz 50cm   "/>
    <s v="10/Bx   "/>
    <s v="COLPLA"/>
    <s v="21034"/>
    <n v="1"/>
    <n v="1"/>
    <n v="0"/>
    <n v="0"/>
    <n v="1"/>
    <n v="0"/>
    <x v="4"/>
    <m/>
    <m/>
    <m/>
    <m/>
    <m/>
  </r>
  <r>
    <s v="2587578"/>
    <s v="Sterile Water For Irrig       "/>
    <s v="500ml       "/>
    <s v="Ea      "/>
    <s v="ABBHOS"/>
    <s v="0613903"/>
    <n v="1"/>
    <n v="8"/>
    <n v="0"/>
    <n v="1"/>
    <n v="0"/>
    <n v="0"/>
    <x v="5"/>
    <m/>
    <m/>
    <m/>
    <m/>
    <m/>
  </r>
  <r>
    <s v="3940363"/>
    <s v="SorbaView Shield Contour Dessi"/>
    <s v="3.75&quot;x4.25&quot; "/>
    <s v="50/Ca   "/>
    <s v="MEDLIN"/>
    <s v="SV430UDT"/>
    <n v="1"/>
    <n v="4"/>
    <n v="0"/>
    <n v="0"/>
    <n v="0"/>
    <n v="1"/>
    <x v="4"/>
    <m/>
    <m/>
    <m/>
    <m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0"/>
    <m/>
    <m/>
    <m/>
    <m/>
    <m/>
  </r>
  <r>
    <s v="1183670"/>
    <s v="CoaguChek Capillary Tubes     "/>
    <s v="30 Bulbs    "/>
    <s v="100/Bx  "/>
    <s v="BIODYN"/>
    <s v="11621173001"/>
    <n v="1"/>
    <n v="50"/>
    <n v="0"/>
    <n v="1"/>
    <n v="0"/>
    <n v="0"/>
    <x v="0"/>
    <m/>
    <m/>
    <m/>
    <m/>
    <m/>
  </r>
  <r>
    <s v="8904207"/>
    <s v="Curity Eye Pad Oval           "/>
    <s v="Sterile     "/>
    <s v="50/Bx   "/>
    <s v="CARDKN"/>
    <s v="2841-"/>
    <n v="1"/>
    <n v="1"/>
    <n v="1"/>
    <n v="0"/>
    <n v="0"/>
    <n v="0"/>
    <x v="5"/>
    <m/>
    <m/>
    <m/>
    <m/>
    <m/>
  </r>
  <r>
    <s v="6784009"/>
    <s v="Penrose Drain LF 18&quot;x.25&quot;     "/>
    <s v="Sterile     "/>
    <s v="25/Ca   "/>
    <s v="MEDLIN"/>
    <s v="DYND50427"/>
    <n v="1"/>
    <n v="1"/>
    <n v="0"/>
    <n v="0"/>
    <n v="0"/>
    <n v="1"/>
    <x v="4"/>
    <m/>
    <m/>
    <m/>
    <m/>
    <m/>
  </r>
  <r>
    <s v="9204738"/>
    <s v="Electrodes For Lifepak        "/>
    <s v="Adult       "/>
    <s v="PR      "/>
    <s v="OPTINT"/>
    <s v="11996-000017"/>
    <n v="1"/>
    <n v="1"/>
    <n v="0"/>
    <n v="1"/>
    <n v="0"/>
    <n v="0"/>
    <x v="5"/>
    <m/>
    <m/>
    <m/>
    <m/>
    <m/>
  </r>
  <r>
    <s v="1246704"/>
    <s v="SwabPack Swab 25pc            "/>
    <s v="            "/>
    <s v="2400/Ca "/>
    <s v="ICU"/>
    <s v="SCXT3-2400"/>
    <n v="1"/>
    <n v="1"/>
    <n v="0"/>
    <n v="0"/>
    <n v="0"/>
    <n v="1"/>
    <x v="4"/>
    <m/>
    <m/>
    <m/>
    <m/>
    <m/>
  </r>
  <r>
    <s v="1161075"/>
    <s v="Forcep Splinter Fine SS       "/>
    <s v="4.5&quot;        "/>
    <s v="12/Bx   "/>
    <s v="MEDLIN"/>
    <s v="MDS10724"/>
    <n v="1"/>
    <n v="2"/>
    <n v="0"/>
    <n v="0"/>
    <n v="0"/>
    <n v="1"/>
    <x v="4"/>
    <m/>
    <m/>
    <m/>
    <m/>
    <m/>
  </r>
  <r>
    <s v="1200863"/>
    <s v="Loop Electrode 10mm X 8mm     "/>
    <s v="            "/>
    <s v="5/Pk    "/>
    <s v="WALACH"/>
    <s v="909017"/>
    <n v="1"/>
    <n v="1"/>
    <n v="0"/>
    <n v="0"/>
    <n v="1"/>
    <n v="0"/>
    <x v="4"/>
    <m/>
    <m/>
    <m/>
    <m/>
    <m/>
  </r>
  <r>
    <s v="1229867"/>
    <s v="Bacdown Antimicro Handsoap    "/>
    <s v="1Liter      "/>
    <s v="Ea      "/>
    <s v="TROY"/>
    <s v="0435516"/>
    <n v="1"/>
    <n v="20"/>
    <n v="0"/>
    <n v="1"/>
    <n v="0"/>
    <n v="0"/>
    <x v="5"/>
    <m/>
    <m/>
    <m/>
    <m/>
    <m/>
  </r>
  <r>
    <s v="2880904"/>
    <s v="Cover Glass S/P No.1 Metrix   "/>
    <s v="22X22MM     "/>
    <s v="10/Ca   "/>
    <s v="ALLEG"/>
    <s v="M6045-2"/>
    <n v="1"/>
    <n v="1"/>
    <n v="0"/>
    <n v="1"/>
    <n v="0"/>
    <n v="0"/>
    <x v="5"/>
    <m/>
    <m/>
    <m/>
    <m/>
    <m/>
  </r>
  <r>
    <s v="1195154"/>
    <s v="Speculum Vaginal Leep Pederson"/>
    <s v="XL          "/>
    <s v="Ea      "/>
    <s v="BRSURG"/>
    <s v="BR71-12054"/>
    <n v="1"/>
    <n v="3"/>
    <n v="0"/>
    <n v="0"/>
    <n v="0"/>
    <n v="1"/>
    <x v="4"/>
    <m/>
    <m/>
    <m/>
    <m/>
    <m/>
  </r>
  <r>
    <s v="1239878"/>
    <s v="Rack Tube Acrylic             "/>
    <s v="            "/>
    <s v="Ea      "/>
    <s v="PHLEB"/>
    <s v="ML7100"/>
    <n v="1"/>
    <n v="1"/>
    <n v="0"/>
    <n v="0"/>
    <n v="0"/>
    <n v="1"/>
    <x v="4"/>
    <m/>
    <m/>
    <m/>
    <m/>
    <m/>
  </r>
  <r>
    <s v="5660464"/>
    <s v="Connex Spot Monitor BP        "/>
    <s v="            "/>
    <s v="Ea      "/>
    <s v="WELCH"/>
    <s v="71XX-B"/>
    <n v="1"/>
    <n v="1"/>
    <n v="0"/>
    <n v="0"/>
    <n v="1"/>
    <n v="0"/>
    <x v="4"/>
    <m/>
    <m/>
    <m/>
    <m/>
    <m/>
  </r>
  <r>
    <s v="5660410"/>
    <s v="OAE Probe Tubes Hearing       "/>
    <s v="            "/>
    <s v="100/Bx  "/>
    <s v="WELCH"/>
    <s v="39421"/>
    <n v="1"/>
    <n v="1"/>
    <n v="0"/>
    <n v="0"/>
    <n v="1"/>
    <n v="0"/>
    <x v="4"/>
    <m/>
    <m/>
    <m/>
    <m/>
    <m/>
  </r>
  <r>
    <s v="9065685"/>
    <s v="Battery Lithium Duracell 3V   "/>
    <s v="            "/>
    <s v="Ea      "/>
    <s v="ODEPOT"/>
    <s v="590403"/>
    <n v="1"/>
    <n v="7"/>
    <n v="0"/>
    <n v="0"/>
    <n v="0"/>
    <n v="1"/>
    <x v="3"/>
    <m/>
    <m/>
    <m/>
    <m/>
    <m/>
  </r>
  <r>
    <s v="2881529"/>
    <s v="Bag Autoclave Clear PPE       "/>
    <s v="24X36       "/>
    <s v="100/Ca  "/>
    <s v="ALLEG"/>
    <s v="8-250"/>
    <n v="1"/>
    <n v="1"/>
    <n v="0"/>
    <n v="0"/>
    <n v="1"/>
    <n v="0"/>
    <x v="8"/>
    <m/>
    <m/>
    <m/>
    <m/>
    <m/>
  </r>
  <r>
    <s v="1291752"/>
    <s v="AV Fistula MasterGuard Needle "/>
    <s v="BE CL 17gX1&quot;"/>
    <s v="250/Ca  "/>
    <s v="MEDISY"/>
    <s v="S9-7007MGP"/>
    <n v="1"/>
    <n v="2"/>
    <n v="0"/>
    <n v="1"/>
    <n v="0"/>
    <n v="0"/>
    <x v="5"/>
    <m/>
    <m/>
    <m/>
    <m/>
    <m/>
  </r>
  <r>
    <s v="1235864"/>
    <s v="Wipe Barrier Adhesive Remover "/>
    <s v="            "/>
    <s v="50/Bx   "/>
    <s v="HOLLIS"/>
    <s v="7760US"/>
    <n v="1"/>
    <n v="1"/>
    <n v="0"/>
    <n v="0"/>
    <n v="1"/>
    <n v="0"/>
    <x v="4"/>
    <m/>
    <m/>
    <m/>
    <m/>
    <m/>
  </r>
  <r>
    <s v="1861740"/>
    <s v="Belly Bags LF                 "/>
    <s v="1000ml      "/>
    <s v="10/Ca   "/>
    <s v="RUSCH"/>
    <s v="B1000"/>
    <n v="1"/>
    <n v="1"/>
    <n v="0"/>
    <n v="1"/>
    <n v="0"/>
    <n v="0"/>
    <x v="7"/>
    <m/>
    <m/>
    <m/>
    <m/>
    <m/>
  </r>
  <r>
    <s v="7145123"/>
    <s v="Tubigrip Sm Hands And Arms    "/>
    <s v="B Beige     "/>
    <s v="1/Bx    "/>
    <s v="ABCO"/>
    <s v="1449"/>
    <n v="1"/>
    <n v="1"/>
    <n v="0"/>
    <n v="0"/>
    <n v="1"/>
    <n v="0"/>
    <x v="4"/>
    <m/>
    <m/>
    <m/>
    <m/>
    <m/>
  </r>
  <r>
    <s v="6355512"/>
    <s v="Paper Measuring Tape 24in     "/>
    <s v="INFANT      "/>
    <s v="1000/ca "/>
    <s v="GF"/>
    <s v="1336"/>
    <n v="1"/>
    <n v="1"/>
    <n v="0"/>
    <n v="1"/>
    <n v="0"/>
    <n v="0"/>
    <x v="5"/>
    <m/>
    <m/>
    <m/>
    <m/>
    <m/>
  </r>
  <r>
    <s v="4746653"/>
    <s v="Quantify Cntrl Bilevel Minipak"/>
    <s v="12ml        "/>
    <s v="2/Bx    "/>
    <s v="HEMATR"/>
    <s v="975X"/>
    <n v="1"/>
    <n v="2"/>
    <n v="0"/>
    <n v="0"/>
    <n v="0"/>
    <n v="1"/>
    <x v="4"/>
    <m/>
    <m/>
    <m/>
    <m/>
    <m/>
  </r>
  <r>
    <s v="4887090"/>
    <s v="Uretheral Catheter Tray       "/>
    <s v="16Fr        "/>
    <s v="Ea      "/>
    <s v="BARDBI"/>
    <s v="772416"/>
    <n v="1"/>
    <n v="2"/>
    <n v="1"/>
    <n v="0"/>
    <n v="0"/>
    <n v="0"/>
    <x v="5"/>
    <m/>
    <m/>
    <m/>
    <m/>
    <m/>
  </r>
  <r>
    <s v="1199808"/>
    <s v="Dressing Wnd Endoform Collagen"/>
    <s v="2x2&quot;        "/>
    <s v="10/Bx   "/>
    <s v="HOLLIS"/>
    <s v="529312"/>
    <n v="1"/>
    <n v="1"/>
    <n v="1"/>
    <n v="0"/>
    <n v="0"/>
    <n v="0"/>
    <x v="8"/>
    <m/>
    <m/>
    <m/>
    <m/>
    <m/>
  </r>
  <r>
    <s v="1329170"/>
    <s v="Can Trash 8 Gallon MRI        "/>
    <s v="Red         "/>
    <s v="Ea      "/>
    <s v="ALIMED"/>
    <s v="936876"/>
    <n v="1"/>
    <n v="1"/>
    <n v="0"/>
    <n v="0"/>
    <n v="0"/>
    <n v="1"/>
    <x v="4"/>
    <m/>
    <m/>
    <m/>
    <m/>
    <m/>
  </r>
  <r>
    <s v="1141729"/>
    <s v="Nexiva IV Cath Closed Sgpt    "/>
    <s v="24gx.56&quot;    "/>
    <s v="80/Ca   "/>
    <s v="BD"/>
    <s v="383510"/>
    <n v="1"/>
    <n v="1"/>
    <n v="0"/>
    <n v="1"/>
    <n v="0"/>
    <n v="0"/>
    <x v="5"/>
    <m/>
    <m/>
    <m/>
    <m/>
    <m/>
  </r>
  <r>
    <s v="6544648"/>
    <s v="Suture Pds Ii Mono Vio PS2    "/>
    <s v="4-0 18&quot;     "/>
    <s v="12/Bx   "/>
    <s v="ETHICO"/>
    <s v="Z513G"/>
    <n v="1"/>
    <n v="3"/>
    <n v="0"/>
    <n v="1"/>
    <n v="0"/>
    <n v="0"/>
    <x v="5"/>
    <m/>
    <m/>
    <m/>
    <m/>
    <m/>
  </r>
  <r>
    <s v="1242543"/>
    <s v="Cushion Insole Impact Plus Gel"/>
    <s v="Size 6      "/>
    <s v="1/Pr    "/>
    <s v="ALIMED"/>
    <s v="6496"/>
    <n v="1"/>
    <n v="6"/>
    <n v="0"/>
    <n v="0"/>
    <n v="1"/>
    <n v="0"/>
    <x v="4"/>
    <m/>
    <m/>
    <m/>
    <m/>
    <m/>
  </r>
  <r>
    <s v="1082701"/>
    <s v="Electrode Round Leep Disp     "/>
    <s v="1x1x12cm    "/>
    <s v="5/Bx    "/>
    <s v="COOPSR"/>
    <s v="R1010"/>
    <n v="1"/>
    <n v="1"/>
    <n v="0"/>
    <n v="0"/>
    <n v="1"/>
    <n v="0"/>
    <x v="4"/>
    <m/>
    <m/>
    <m/>
    <m/>
    <m/>
  </r>
  <r>
    <s v="1046816"/>
    <s v="Sodium Chloride Inj Bag       "/>
    <s v="0.9%        "/>
    <s v="1000ml  "/>
    <s v="ABBHOS"/>
    <s v="0798309"/>
    <n v="1"/>
    <n v="6"/>
    <n v="1"/>
    <n v="0"/>
    <n v="0"/>
    <n v="0"/>
    <x v="5"/>
    <m/>
    <m/>
    <m/>
    <m/>
    <m/>
  </r>
  <r>
    <s v="7727221"/>
    <s v="Suretemp Plus Therm Elect Oral"/>
    <s v="Probe, 9Ft  "/>
    <s v="Ea      "/>
    <s v="WELCH"/>
    <s v="01692-300"/>
    <n v="1"/>
    <n v="2"/>
    <n v="0"/>
    <n v="0"/>
    <n v="0"/>
    <n v="1"/>
    <x v="4"/>
    <m/>
    <m/>
    <m/>
    <m/>
    <m/>
  </r>
  <r>
    <s v="5660441"/>
    <s v="OAE Disposable Ear Tip        "/>
    <s v="11 MM       "/>
    <s v="25/Bx   "/>
    <s v="WELCH"/>
    <s v="39422-11-025"/>
    <n v="1"/>
    <n v="2"/>
    <n v="1"/>
    <n v="0"/>
    <n v="0"/>
    <n v="0"/>
    <x v="5"/>
    <m/>
    <m/>
    <m/>
    <m/>
    <m/>
  </r>
  <r>
    <s v="1273003"/>
    <s v="Suture Removal Kit            "/>
    <s v="            "/>
    <s v="50/Ca   "/>
    <s v="CARDSP"/>
    <s v="HT06-8100"/>
    <n v="1"/>
    <n v="1"/>
    <n v="0"/>
    <n v="0"/>
    <n v="1"/>
    <n v="0"/>
    <x v="4"/>
    <m/>
    <m/>
    <m/>
    <m/>
    <m/>
  </r>
  <r>
    <s v="3386244"/>
    <s v="Tourniquet Latex Free Blue    "/>
    <s v="1x18in      "/>
    <s v="250/Bx  "/>
    <s v="ALLEG"/>
    <s v="CH118S"/>
    <n v="1"/>
    <n v="2"/>
    <n v="1"/>
    <n v="0"/>
    <n v="0"/>
    <n v="0"/>
    <x v="5"/>
    <m/>
    <m/>
    <m/>
    <m/>
    <m/>
  </r>
  <r>
    <s v="1010597"/>
    <s v="Foley Catheter 3cc Silicone   "/>
    <s v="            "/>
    <s v="12/Ca   "/>
    <s v="BARDBI"/>
    <s v="165810"/>
    <n v="1"/>
    <n v="1"/>
    <n v="0"/>
    <n v="0"/>
    <n v="1"/>
    <n v="0"/>
    <x v="4"/>
    <m/>
    <m/>
    <m/>
    <m/>
    <m/>
  </r>
  <r>
    <s v="1236843"/>
    <s v="Bevrg Glucose Tolrnc Orng     "/>
    <s v="75gm        "/>
    <s v="24/Ca   "/>
    <s v="AEROME"/>
    <s v="BEV-O-075"/>
    <n v="1"/>
    <n v="1"/>
    <n v="0"/>
    <n v="0"/>
    <n v="1"/>
    <n v="0"/>
    <x v="4"/>
    <m/>
    <m/>
    <m/>
    <m/>
    <m/>
  </r>
  <r>
    <s v="1174023"/>
    <s v="Needle Huber Plus Sfty Y Site "/>
    <s v="20gx1&quot;      "/>
    <s v="25/Ca   "/>
    <s v="BARDAC"/>
    <s v="012001NY"/>
    <n v="1"/>
    <n v="2"/>
    <n v="0"/>
    <n v="0"/>
    <n v="0"/>
    <n v="1"/>
    <x v="4"/>
    <m/>
    <m/>
    <m/>
    <m/>
    <m/>
  </r>
  <r>
    <s v="8310199"/>
    <s v="G-Tube 3-Port                 "/>
    <s v="18FR        "/>
    <s v="Ea      "/>
    <s v="MEDLIN"/>
    <s v="DYND70318"/>
    <n v="1"/>
    <n v="2"/>
    <n v="0"/>
    <n v="0"/>
    <n v="0"/>
    <n v="1"/>
    <x v="4"/>
    <m/>
    <m/>
    <m/>
    <m/>
    <m/>
  </r>
  <r>
    <s v="6666822"/>
    <s v="Foot Pedal Sharps Cart        "/>
    <s v="            "/>
    <s v="1/Ca    "/>
    <s v="CARDKN"/>
    <s v="8980FP"/>
    <n v="1"/>
    <n v="1"/>
    <n v="0"/>
    <n v="0"/>
    <n v="1"/>
    <n v="0"/>
    <x v="4"/>
    <m/>
    <m/>
    <m/>
    <m/>
    <m/>
  </r>
  <r>
    <s v="7794108"/>
    <s v="Bag Clear Specimen w/Symbol   "/>
    <s v="&amp;Pouch 8x10 "/>
    <s v="1000/Ca "/>
    <s v="MEDGEN"/>
    <s v="4915.ORG"/>
    <n v="1"/>
    <n v="1"/>
    <n v="0"/>
    <n v="0"/>
    <n v="1"/>
    <n v="0"/>
    <x v="4"/>
    <m/>
    <m/>
    <m/>
    <m/>
    <m/>
  </r>
  <r>
    <s v="1201464"/>
    <s v="Scrub Stat 2%                 "/>
    <s v="540mL       "/>
    <s v="12/Ca   "/>
    <s v="HUNMED"/>
    <s v="6030617"/>
    <n v="1"/>
    <n v="1"/>
    <n v="0"/>
    <n v="0"/>
    <n v="1"/>
    <n v="0"/>
    <x v="4"/>
    <m/>
    <m/>
    <m/>
    <m/>
    <m/>
  </r>
  <r>
    <s v="5550127"/>
    <s v="Bandage Elastic Beige         "/>
    <s v="2x5yds      "/>
    <s v="10/Bx   "/>
    <s v="SMINEP"/>
    <s v="1037023"/>
    <n v="1"/>
    <n v="5"/>
    <n v="0"/>
    <n v="1"/>
    <n v="0"/>
    <n v="0"/>
    <x v="7"/>
    <m/>
    <m/>
    <m/>
    <m/>
    <m/>
  </r>
  <r>
    <s v="5660428"/>
    <s v="OAE Disposable Ear Tip        "/>
    <s v="14 MM       "/>
    <s v="25/Bx   "/>
    <s v="WELCH"/>
    <s v="39422-14-025"/>
    <n v="1"/>
    <n v="1"/>
    <n v="1"/>
    <n v="0"/>
    <n v="0"/>
    <n v="0"/>
    <x v="5"/>
    <m/>
    <m/>
    <m/>
    <m/>
    <m/>
  </r>
  <r>
    <s v="1428314"/>
    <s v="Basin Emesis 700Ml NS Disp Gr "/>
    <s v="10&quot; 700 Ml  "/>
    <s v="250/Ca  "/>
    <s v="MEDGEN"/>
    <s v="H310-11"/>
    <n v="1"/>
    <n v="1"/>
    <n v="1"/>
    <n v="0"/>
    <n v="0"/>
    <n v="0"/>
    <x v="5"/>
    <m/>
    <m/>
    <m/>
    <m/>
    <m/>
  </r>
  <r>
    <s v="5660431"/>
    <s v="OAE Disposable Ear Tip        "/>
    <s v="13 MM       "/>
    <s v="25/Bx   "/>
    <s v="WELCH"/>
    <s v="39422-13-025"/>
    <n v="1"/>
    <n v="2"/>
    <n v="1"/>
    <n v="0"/>
    <n v="0"/>
    <n v="0"/>
    <x v="5"/>
    <m/>
    <m/>
    <m/>
    <m/>
    <m/>
  </r>
  <r>
    <s v="1273061"/>
    <s v="CVC Drsg Loyola Med Ctr Amb   "/>
    <s v="Custom      "/>
    <s v="50/Ca   "/>
    <s v="ALLEG"/>
    <s v="03B8095B"/>
    <n v="1"/>
    <n v="1"/>
    <n v="0"/>
    <n v="0"/>
    <n v="1"/>
    <n v="0"/>
    <x v="4"/>
    <m/>
    <m/>
    <m/>
    <m/>
    <m/>
  </r>
  <r>
    <s v="1048583"/>
    <s v="Sodium Chloride INJ MDV 30ml  "/>
    <s v="0.9%BACT    "/>
    <s v="25/Bx   "/>
    <s v="PFIZNJ"/>
    <s v="00409196607"/>
    <n v="1"/>
    <n v="1"/>
    <n v="1"/>
    <n v="0"/>
    <n v="0"/>
    <n v="0"/>
    <x v="0"/>
    <m/>
    <m/>
    <m/>
    <m/>
    <m/>
  </r>
  <r>
    <s v="7771981"/>
    <s v="Securement Device PICC/CVC/IV "/>
    <s v="3.5&quot;x4.5&quot;   "/>
    <s v="4/Ca    "/>
    <s v="3MMED"/>
    <s v="1837-2100"/>
    <n v="1"/>
    <n v="1"/>
    <n v="0"/>
    <n v="1"/>
    <n v="0"/>
    <n v="0"/>
    <x v="7"/>
    <m/>
    <m/>
    <m/>
    <m/>
    <m/>
  </r>
  <r>
    <s v="4236594"/>
    <s v="Mayo Hegar Needleholder Serr  "/>
    <s v="8&quot;          "/>
    <s v="Ea      "/>
    <s v="MISDFK"/>
    <s v="95-869"/>
    <n v="1"/>
    <n v="6"/>
    <n v="0"/>
    <n v="0"/>
    <n v="1"/>
    <n v="0"/>
    <x v="4"/>
    <m/>
    <m/>
    <m/>
    <m/>
    <m/>
  </r>
  <r>
    <s v="7777936"/>
    <s v="Micropore Paper Tape Disp     "/>
    <s v="2&quot;x10yd     "/>
    <s v="6/Bx    "/>
    <s v="3MMED"/>
    <s v="1535-2"/>
    <n v="1"/>
    <n v="3"/>
    <n v="0"/>
    <n v="1"/>
    <n v="0"/>
    <n v="0"/>
    <x v="5"/>
    <m/>
    <m/>
    <m/>
    <m/>
    <m/>
  </r>
  <r>
    <s v="8880859"/>
    <s v="Splint Wrist Elastic Left     "/>
    <s v="X-Small     "/>
    <s v="Ea      "/>
    <s v="MEDLIN"/>
    <s v="ORT19100LXS"/>
    <n v="1"/>
    <n v="1"/>
    <n v="0"/>
    <n v="0"/>
    <n v="1"/>
    <n v="0"/>
    <x v="4"/>
    <m/>
    <m/>
    <m/>
    <m/>
    <m/>
  </r>
  <r>
    <s v="2880528"/>
    <s v="Lab Jkt Hplgth SMS Fldrst Purp"/>
    <s v="2XL         "/>
    <s v="10/Pk   "/>
    <s v="ALLEG"/>
    <s v="C3630PP2XL"/>
    <n v="1"/>
    <n v="2"/>
    <n v="1"/>
    <n v="0"/>
    <n v="0"/>
    <n v="0"/>
    <x v="5"/>
    <m/>
    <m/>
    <m/>
    <m/>
    <m/>
  </r>
  <r>
    <s v="1249835"/>
    <s v="Xpert Vag/Endo Collection Kit "/>
    <s v="            "/>
    <s v="50/Bx   "/>
    <s v="CEPHED"/>
    <s v="SWAB/A-50"/>
    <n v="1"/>
    <n v="1"/>
    <n v="0"/>
    <n v="0"/>
    <n v="0"/>
    <n v="1"/>
    <x v="4"/>
    <m/>
    <m/>
    <m/>
    <m/>
    <m/>
  </r>
  <r>
    <s v="1086865"/>
    <s v="Illum Cordless f/Speculum     "/>
    <s v="Vaginal     "/>
    <s v="Ea      "/>
    <s v="WELCH"/>
    <s v="79900"/>
    <n v="1"/>
    <n v="2"/>
    <n v="0"/>
    <n v="0"/>
    <n v="0"/>
    <n v="1"/>
    <x v="8"/>
    <m/>
    <m/>
    <m/>
    <m/>
    <m/>
  </r>
  <r>
    <s v="6545663"/>
    <s v="Surgifoam Gelatin Sponge      "/>
    <s v="2cmx6cmx7mm "/>
    <s v="12/Bx   "/>
    <s v="ETHICO"/>
    <s v="1972"/>
    <n v="1"/>
    <n v="5"/>
    <n v="1"/>
    <n v="0"/>
    <n v="0"/>
    <n v="0"/>
    <x v="5"/>
    <m/>
    <m/>
    <m/>
    <m/>
    <m/>
  </r>
  <r>
    <s v="1264464"/>
    <s v="Drape C-Arm 12&quot; Sterile       "/>
    <s v="            "/>
    <s v="20/Ca   "/>
    <s v="GEEOC"/>
    <s v="5254382"/>
    <n v="1"/>
    <n v="1"/>
    <n v="0"/>
    <n v="0"/>
    <n v="1"/>
    <n v="0"/>
    <x v="4"/>
    <m/>
    <m/>
    <m/>
    <m/>
    <m/>
  </r>
  <r>
    <s v="9050345"/>
    <s v="Cup 10oz Foam Dart            "/>
    <s v="            "/>
    <s v="25/Bg   "/>
    <s v="ODEPOT"/>
    <s v="716798"/>
    <n v="1"/>
    <n v="2"/>
    <n v="0"/>
    <n v="0"/>
    <n v="0"/>
    <n v="1"/>
    <x v="3"/>
    <m/>
    <m/>
    <m/>
    <m/>
    <m/>
  </r>
  <r>
    <s v="6020038"/>
    <s v="Sani-Cloth Bleach Wipe EPA XL "/>
    <s v="7.5X15      "/>
    <s v="65/Cn   "/>
    <s v="NICEPK"/>
    <s v="P25784"/>
    <n v="1"/>
    <n v="6"/>
    <n v="0"/>
    <n v="1"/>
    <n v="0"/>
    <n v="0"/>
    <x v="5"/>
    <m/>
    <m/>
    <m/>
    <m/>
    <m/>
  </r>
  <r>
    <s v="9870244"/>
    <s v="Saline Syringe Fill           "/>
    <s v="10mL        "/>
    <s v="30/Pk   "/>
    <s v="BD"/>
    <s v="306500"/>
    <n v="1"/>
    <n v="1"/>
    <n v="1"/>
    <n v="0"/>
    <n v="0"/>
    <n v="0"/>
    <x v="0"/>
    <m/>
    <m/>
    <m/>
    <m/>
    <m/>
  </r>
  <r>
    <s v="1222684"/>
    <s v="Wipes Sani-Cloth Bleach 7.5x15"/>
    <s v="160/Tb      "/>
    <s v="2/Ca    "/>
    <s v="NICEPK"/>
    <s v="P7007P"/>
    <n v="1"/>
    <n v="2"/>
    <n v="0"/>
    <n v="1"/>
    <n v="0"/>
    <n v="0"/>
    <x v="7"/>
    <m/>
    <m/>
    <m/>
    <m/>
    <m/>
  </r>
  <r>
    <s v="8904524"/>
    <s v="Kerlix Gauze Roll Ster 6Ply   "/>
    <s v="4.5&quot;x4.1yd  "/>
    <s v="Ea      "/>
    <s v="CARDKN"/>
    <s v="6715-"/>
    <n v="1"/>
    <n v="8"/>
    <n v="1"/>
    <n v="0"/>
    <n v="0"/>
    <n v="0"/>
    <x v="5"/>
    <m/>
    <m/>
    <m/>
    <m/>
    <m/>
  </r>
  <r>
    <s v="4819954"/>
    <s v="Plastalu Splint Finger 3.25   "/>
    <s v="BAL-END     "/>
    <s v="6/PK    "/>
    <s v="SMTNEP"/>
    <s v="79-73215"/>
    <n v="1"/>
    <n v="1"/>
    <n v="0"/>
    <n v="0"/>
    <n v="1"/>
    <n v="0"/>
    <x v="4"/>
    <m/>
    <m/>
    <m/>
    <m/>
    <m/>
  </r>
  <r>
    <s v="1328511"/>
    <s v="Nebulizer Kit Small Vlm Adult "/>
    <s v="10mL        "/>
    <s v="50/Ca   "/>
    <s v="WESTME"/>
    <s v="0210"/>
    <n v="1"/>
    <n v="1"/>
    <n v="0"/>
    <n v="0"/>
    <n v="0"/>
    <n v="1"/>
    <x v="4"/>
    <m/>
    <m/>
    <m/>
    <m/>
    <m/>
  </r>
  <r>
    <s v="9209571"/>
    <s v="Telfa Dressing Non-Adherent ST"/>
    <s v="3&quot;x6&quot;       "/>
    <s v="50/Bx   "/>
    <s v="CARDKN"/>
    <s v="1169"/>
    <n v="1"/>
    <n v="1"/>
    <n v="1"/>
    <n v="0"/>
    <n v="0"/>
    <n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830CF-9B97-4164-9450-5FE61DAD10D3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4"/>
        <item x="1"/>
        <item x="3"/>
        <item x="8"/>
        <item x="7"/>
        <item x="2"/>
        <item x="6"/>
        <item x="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2">
            <x v="7"/>
            <x v="8"/>
          </reference>
        </references>
      </pivotArea>
    </format>
    <format dxfId="12">
      <pivotArea dataOnly="0" labelOnly="1" fieldPosition="0">
        <references count="1">
          <reference field="12" count="2">
            <x v="7"/>
            <x v="8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1"/>
          </reference>
        </references>
      </pivotArea>
    </format>
    <format dxfId="8">
      <pivotArea dataOnly="0" labelOnly="1" fieldPosition="0">
        <references count="1">
          <reference field="12" count="1">
            <x v="1"/>
          </reference>
        </references>
      </pivotArea>
    </format>
    <format dxfId="7">
      <pivotArea collapsedLevelsAreSubtotals="1" fieldPosition="0">
        <references count="1">
          <reference field="12" count="1">
            <x v="5"/>
          </reference>
        </references>
      </pivotArea>
    </format>
    <format dxfId="6">
      <pivotArea dataOnly="0" labelOnly="1" fieldPosition="0">
        <references count="1">
          <reference field="12" count="1">
            <x v="5"/>
          </reference>
        </references>
      </pivotArea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2871</v>
      </c>
      <c r="D3" s="6">
        <v>2723</v>
      </c>
      <c r="E3" s="5">
        <v>0.9484500174155347</v>
      </c>
      <c r="F3" s="6">
        <v>52</v>
      </c>
      <c r="G3" s="5">
        <v>0.96656217345872519</v>
      </c>
      <c r="H3" s="6">
        <v>28</v>
      </c>
      <c r="I3" s="6">
        <v>35</v>
      </c>
      <c r="J3" s="6">
        <v>33</v>
      </c>
    </row>
    <row r="4" spans="1:10" x14ac:dyDescent="0.3">
      <c r="A4" s="29" t="s">
        <v>12</v>
      </c>
      <c r="B4" s="29"/>
      <c r="C4" s="28"/>
      <c r="D4" s="28"/>
      <c r="E4" s="5">
        <v>0.97213514454893768</v>
      </c>
      <c r="F4" s="3"/>
      <c r="G4" s="5">
        <v>0.99024730059212818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118</v>
      </c>
      <c r="D5" s="8">
        <v>115</v>
      </c>
      <c r="E5" s="4">
        <v>0.97457627118644075</v>
      </c>
      <c r="F5" s="8">
        <v>0</v>
      </c>
      <c r="G5" s="4">
        <v>0.97457627118644075</v>
      </c>
      <c r="H5" s="8">
        <v>2</v>
      </c>
      <c r="I5" s="8">
        <v>0</v>
      </c>
      <c r="J5" s="8">
        <v>1</v>
      </c>
    </row>
    <row r="6" spans="1:10" x14ac:dyDescent="0.3">
      <c r="A6" s="7" t="s">
        <v>15</v>
      </c>
      <c r="B6" s="7" t="s">
        <v>16</v>
      </c>
      <c r="C6" s="8">
        <v>104</v>
      </c>
      <c r="D6" s="8">
        <v>102</v>
      </c>
      <c r="E6" s="4">
        <v>0.98076923076923062</v>
      </c>
      <c r="F6" s="8">
        <v>0</v>
      </c>
      <c r="G6" s="4">
        <v>0.98076923076923062</v>
      </c>
      <c r="H6" s="8">
        <v>1</v>
      </c>
      <c r="I6" s="8">
        <v>0</v>
      </c>
      <c r="J6" s="8">
        <v>1</v>
      </c>
    </row>
    <row r="7" spans="1:10" x14ac:dyDescent="0.3">
      <c r="A7" s="7" t="s">
        <v>17</v>
      </c>
      <c r="B7" s="7" t="s">
        <v>18</v>
      </c>
      <c r="C7" s="8">
        <v>104</v>
      </c>
      <c r="D7" s="8">
        <v>103</v>
      </c>
      <c r="E7" s="4">
        <v>0.99038461538461542</v>
      </c>
      <c r="F7" s="8">
        <v>0</v>
      </c>
      <c r="G7" s="4">
        <v>0.99038461538461542</v>
      </c>
      <c r="H7" s="8">
        <v>0</v>
      </c>
      <c r="I7" s="8">
        <v>1</v>
      </c>
      <c r="J7" s="8">
        <v>0</v>
      </c>
    </row>
    <row r="8" spans="1:10" x14ac:dyDescent="0.3">
      <c r="A8" s="7" t="s">
        <v>19</v>
      </c>
      <c r="B8" s="7" t="s">
        <v>20</v>
      </c>
      <c r="C8" s="8">
        <v>103</v>
      </c>
      <c r="D8" s="8">
        <v>99</v>
      </c>
      <c r="E8" s="4">
        <v>0.96116504854368945</v>
      </c>
      <c r="F8" s="8">
        <v>1</v>
      </c>
      <c r="G8" s="4">
        <v>0.970873786407767</v>
      </c>
      <c r="H8" s="8">
        <v>0</v>
      </c>
      <c r="I8" s="8">
        <v>3</v>
      </c>
      <c r="J8" s="8">
        <v>0</v>
      </c>
    </row>
    <row r="9" spans="1:10" x14ac:dyDescent="0.3">
      <c r="A9" s="7" t="s">
        <v>21</v>
      </c>
      <c r="B9" s="7" t="s">
        <v>22</v>
      </c>
      <c r="C9" s="8">
        <v>98</v>
      </c>
      <c r="D9" s="8">
        <v>96</v>
      </c>
      <c r="E9" s="4">
        <v>0.97959183673469385</v>
      </c>
      <c r="F9" s="8">
        <v>0</v>
      </c>
      <c r="G9" s="4">
        <v>0.97959183673469385</v>
      </c>
      <c r="H9" s="8">
        <v>1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94</v>
      </c>
      <c r="D10" s="8">
        <v>84</v>
      </c>
      <c r="E10" s="4">
        <v>0.8936170212765957</v>
      </c>
      <c r="F10" s="8">
        <v>2</v>
      </c>
      <c r="G10" s="4">
        <v>0.91489361702127647</v>
      </c>
      <c r="H10" s="8">
        <v>2</v>
      </c>
      <c r="I10" s="8">
        <v>4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79</v>
      </c>
      <c r="D11" s="8">
        <v>78</v>
      </c>
      <c r="E11" s="4">
        <v>0.98734177215189878</v>
      </c>
      <c r="F11" s="8">
        <v>0</v>
      </c>
      <c r="G11" s="4">
        <v>0.98734177215189878</v>
      </c>
      <c r="H11" s="8">
        <v>0</v>
      </c>
      <c r="I11" s="8">
        <v>0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77</v>
      </c>
      <c r="D12" s="8">
        <v>73</v>
      </c>
      <c r="E12" s="4">
        <v>0.94805194805194803</v>
      </c>
      <c r="F12" s="8">
        <v>3</v>
      </c>
      <c r="G12" s="4">
        <v>0.98701298701298701</v>
      </c>
      <c r="H12" s="8">
        <v>1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75</v>
      </c>
      <c r="D13" s="8">
        <v>68</v>
      </c>
      <c r="E13" s="4">
        <v>0.90666666666666662</v>
      </c>
      <c r="F13" s="8">
        <v>2</v>
      </c>
      <c r="G13" s="4">
        <v>0.93333333333333324</v>
      </c>
      <c r="H13" s="8">
        <v>3</v>
      </c>
      <c r="I13" s="8">
        <v>0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68</v>
      </c>
      <c r="D14" s="8">
        <v>63</v>
      </c>
      <c r="E14" s="4">
        <v>0.92647058823529416</v>
      </c>
      <c r="F14" s="8">
        <v>4</v>
      </c>
      <c r="G14" s="4">
        <v>0.98529411764705888</v>
      </c>
      <c r="H14" s="8">
        <v>0</v>
      </c>
      <c r="I14" s="8">
        <v>1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68</v>
      </c>
      <c r="D15" s="8">
        <v>64</v>
      </c>
      <c r="E15" s="4">
        <v>0.94117647058823517</v>
      </c>
      <c r="F15" s="8">
        <v>1</v>
      </c>
      <c r="G15" s="4">
        <v>0.95588235294117652</v>
      </c>
      <c r="H15" s="8">
        <v>1</v>
      </c>
      <c r="I15" s="8">
        <v>1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67</v>
      </c>
      <c r="D16" s="8">
        <v>63</v>
      </c>
      <c r="E16" s="4">
        <v>0.94029850746268662</v>
      </c>
      <c r="F16" s="8">
        <v>2</v>
      </c>
      <c r="G16" s="4">
        <v>0.97014925373134331</v>
      </c>
      <c r="H16" s="8">
        <v>0</v>
      </c>
      <c r="I16" s="8">
        <v>0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65</v>
      </c>
      <c r="D17" s="8">
        <v>63</v>
      </c>
      <c r="E17" s="4">
        <v>0.96923076923076923</v>
      </c>
      <c r="F17" s="8">
        <v>1</v>
      </c>
      <c r="G17" s="4">
        <v>0.98461538461538467</v>
      </c>
      <c r="H17" s="8">
        <v>0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62</v>
      </c>
      <c r="D18" s="8">
        <v>59</v>
      </c>
      <c r="E18" s="4">
        <v>0.95161290322580649</v>
      </c>
      <c r="F18" s="8">
        <v>3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59</v>
      </c>
      <c r="D19" s="8">
        <v>56</v>
      </c>
      <c r="E19" s="4">
        <v>0.94915254237288138</v>
      </c>
      <c r="F19" s="8">
        <v>3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53</v>
      </c>
      <c r="D20" s="8">
        <v>47</v>
      </c>
      <c r="E20" s="4">
        <v>0.8867924528301887</v>
      </c>
      <c r="F20" s="8">
        <v>3</v>
      </c>
      <c r="G20" s="4">
        <v>0.94339622641509435</v>
      </c>
      <c r="H20" s="8">
        <v>1</v>
      </c>
      <c r="I20" s="8">
        <v>0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52</v>
      </c>
      <c r="D21" s="8">
        <v>51</v>
      </c>
      <c r="E21" s="4">
        <v>0.98076923076923062</v>
      </c>
      <c r="F21" s="8">
        <v>0</v>
      </c>
      <c r="G21" s="4">
        <v>0.98076923076923062</v>
      </c>
      <c r="H21" s="8">
        <v>0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51</v>
      </c>
      <c r="D22" s="8">
        <v>48</v>
      </c>
      <c r="E22" s="4">
        <v>0.94117647058823517</v>
      </c>
      <c r="F22" s="8">
        <v>2</v>
      </c>
      <c r="G22" s="4">
        <v>0.98039215686274506</v>
      </c>
      <c r="H22" s="8">
        <v>0</v>
      </c>
      <c r="I22" s="8">
        <v>1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50</v>
      </c>
      <c r="D23" s="8">
        <v>46</v>
      </c>
      <c r="E23" s="4">
        <v>0.92</v>
      </c>
      <c r="F23" s="8">
        <v>0</v>
      </c>
      <c r="G23" s="4">
        <v>0.92</v>
      </c>
      <c r="H23" s="8">
        <v>1</v>
      </c>
      <c r="I23" s="8">
        <v>3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48</v>
      </c>
      <c r="D24" s="8">
        <v>46</v>
      </c>
      <c r="E24" s="4">
        <v>0.95833333333333348</v>
      </c>
      <c r="F24" s="8">
        <v>1</v>
      </c>
      <c r="G24" s="4">
        <v>0.97916666666666652</v>
      </c>
      <c r="H24" s="8">
        <v>0</v>
      </c>
      <c r="I24" s="8">
        <v>1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48</v>
      </c>
      <c r="D25" s="8">
        <v>44</v>
      </c>
      <c r="E25" s="4">
        <v>0.91666666666666652</v>
      </c>
      <c r="F25" s="8">
        <v>1</v>
      </c>
      <c r="G25" s="4">
        <v>0.9375</v>
      </c>
      <c r="H25" s="8">
        <v>1</v>
      </c>
      <c r="I25" s="8">
        <v>2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47</v>
      </c>
      <c r="D26" s="8">
        <v>46</v>
      </c>
      <c r="E26" s="4">
        <v>0.97872340425531912</v>
      </c>
      <c r="F26" s="8">
        <v>0</v>
      </c>
      <c r="G26" s="4">
        <v>0.97872340425531912</v>
      </c>
      <c r="H26" s="8">
        <v>0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46</v>
      </c>
      <c r="D27" s="8">
        <v>45</v>
      </c>
      <c r="E27" s="4">
        <v>0.97826086956521729</v>
      </c>
      <c r="F27" s="8">
        <v>0</v>
      </c>
      <c r="G27" s="4">
        <v>0.97826086956521729</v>
      </c>
      <c r="H27" s="8">
        <v>0</v>
      </c>
      <c r="I27" s="8">
        <v>1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43</v>
      </c>
      <c r="D28" s="8">
        <v>37</v>
      </c>
      <c r="E28" s="4">
        <v>0.86046511627906985</v>
      </c>
      <c r="F28" s="8">
        <v>1</v>
      </c>
      <c r="G28" s="4">
        <v>0.88372093023255816</v>
      </c>
      <c r="H28" s="8">
        <v>3</v>
      </c>
      <c r="I28" s="8">
        <v>1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41</v>
      </c>
      <c r="D29" s="8">
        <v>41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40</v>
      </c>
      <c r="D30" s="8">
        <v>34</v>
      </c>
      <c r="E30" s="4">
        <v>0.85</v>
      </c>
      <c r="F30" s="8">
        <v>5</v>
      </c>
      <c r="G30" s="4">
        <v>0.97499999999999998</v>
      </c>
      <c r="H30" s="8">
        <v>0</v>
      </c>
      <c r="I30" s="8">
        <v>0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40</v>
      </c>
      <c r="D31" s="8">
        <v>38</v>
      </c>
      <c r="E31" s="4">
        <v>0.95</v>
      </c>
      <c r="F31" s="8">
        <v>0</v>
      </c>
      <c r="G31" s="4">
        <v>0.95</v>
      </c>
      <c r="H31" s="8">
        <v>0</v>
      </c>
      <c r="I31" s="8">
        <v>1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39</v>
      </c>
      <c r="D32" s="8">
        <v>37</v>
      </c>
      <c r="E32" s="4">
        <v>0.94871794871794857</v>
      </c>
      <c r="F32" s="8">
        <v>0</v>
      </c>
      <c r="G32" s="4">
        <v>0.94871794871794857</v>
      </c>
      <c r="H32" s="8">
        <v>1</v>
      </c>
      <c r="I32" s="8">
        <v>1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36</v>
      </c>
      <c r="D33" s="8">
        <v>35</v>
      </c>
      <c r="E33" s="4">
        <v>0.9722222222222221</v>
      </c>
      <c r="F33" s="8">
        <v>0</v>
      </c>
      <c r="G33" s="4">
        <v>0.9722222222222221</v>
      </c>
      <c r="H33" s="8">
        <v>0</v>
      </c>
      <c r="I33" s="8">
        <v>1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35</v>
      </c>
      <c r="D34" s="8">
        <v>34</v>
      </c>
      <c r="E34" s="4">
        <v>0.97142857142857142</v>
      </c>
      <c r="F34" s="8">
        <v>0</v>
      </c>
      <c r="G34" s="4">
        <v>0.97142857142857142</v>
      </c>
      <c r="H34" s="8">
        <v>1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35</v>
      </c>
      <c r="D35" s="8">
        <v>34</v>
      </c>
      <c r="E35" s="4">
        <v>0.97142857142857142</v>
      </c>
      <c r="F35" s="8">
        <v>0</v>
      </c>
      <c r="G35" s="4">
        <v>0.97142857142857142</v>
      </c>
      <c r="H35" s="8">
        <v>1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34</v>
      </c>
      <c r="D36" s="8">
        <v>33</v>
      </c>
      <c r="E36" s="4">
        <v>0.97058823529411764</v>
      </c>
      <c r="F36" s="8">
        <v>0</v>
      </c>
      <c r="G36" s="4">
        <v>0.97058823529411764</v>
      </c>
      <c r="H36" s="8">
        <v>0</v>
      </c>
      <c r="I36" s="8">
        <v>0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34</v>
      </c>
      <c r="D37" s="8">
        <v>31</v>
      </c>
      <c r="E37" s="4">
        <v>0.91176470588235292</v>
      </c>
      <c r="F37" s="8">
        <v>0</v>
      </c>
      <c r="G37" s="4">
        <v>0.91176470588235292</v>
      </c>
      <c r="H37" s="8">
        <v>2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32</v>
      </c>
      <c r="D38" s="8">
        <v>30</v>
      </c>
      <c r="E38" s="4">
        <v>0.9375</v>
      </c>
      <c r="F38" s="8">
        <v>1</v>
      </c>
      <c r="G38" s="4">
        <v>0.96875</v>
      </c>
      <c r="H38" s="8">
        <v>0</v>
      </c>
      <c r="I38" s="8">
        <v>1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32</v>
      </c>
      <c r="D39" s="8">
        <v>31</v>
      </c>
      <c r="E39" s="4">
        <v>0.96875</v>
      </c>
      <c r="F39" s="8">
        <v>0</v>
      </c>
      <c r="G39" s="4">
        <v>0.96875</v>
      </c>
      <c r="H39" s="8">
        <v>0</v>
      </c>
      <c r="I39" s="8">
        <v>1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32</v>
      </c>
      <c r="D40" s="8">
        <v>32</v>
      </c>
      <c r="E40" s="4">
        <v>1</v>
      </c>
      <c r="F40" s="8">
        <v>0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30</v>
      </c>
      <c r="D41" s="8">
        <v>27</v>
      </c>
      <c r="E41" s="4">
        <v>0.9</v>
      </c>
      <c r="F41" s="8">
        <v>0</v>
      </c>
      <c r="G41" s="4">
        <v>0.9</v>
      </c>
      <c r="H41" s="8">
        <v>0</v>
      </c>
      <c r="I41" s="8">
        <v>1</v>
      </c>
      <c r="J41" s="8">
        <v>2</v>
      </c>
    </row>
    <row r="42" spans="1:10" x14ac:dyDescent="0.3">
      <c r="A42" s="7" t="s">
        <v>87</v>
      </c>
      <c r="B42" s="7" t="s">
        <v>88</v>
      </c>
      <c r="C42" s="8">
        <v>30</v>
      </c>
      <c r="D42" s="8">
        <v>30</v>
      </c>
      <c r="E42" s="4">
        <v>1</v>
      </c>
      <c r="F42" s="8">
        <v>0</v>
      </c>
      <c r="G42" s="4">
        <v>1</v>
      </c>
      <c r="H42" s="8">
        <v>0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29</v>
      </c>
      <c r="D43" s="8">
        <v>29</v>
      </c>
      <c r="E43" s="4">
        <v>1</v>
      </c>
      <c r="F43" s="8">
        <v>0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29</v>
      </c>
      <c r="D44" s="8">
        <v>28</v>
      </c>
      <c r="E44" s="4">
        <v>0.96551724137931028</v>
      </c>
      <c r="F44" s="8">
        <v>0</v>
      </c>
      <c r="G44" s="4">
        <v>0.96551724137931028</v>
      </c>
      <c r="H44" s="8">
        <v>0</v>
      </c>
      <c r="I44" s="8">
        <v>1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28</v>
      </c>
      <c r="D45" s="8">
        <v>27</v>
      </c>
      <c r="E45" s="4">
        <v>0.9642857142857143</v>
      </c>
      <c r="F45" s="8">
        <v>0</v>
      </c>
      <c r="G45" s="4">
        <v>0.9642857142857143</v>
      </c>
      <c r="H45" s="8">
        <v>0</v>
      </c>
      <c r="I45" s="8">
        <v>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27</v>
      </c>
      <c r="D46" s="8">
        <v>26</v>
      </c>
      <c r="E46" s="4">
        <v>0.96296296296296291</v>
      </c>
      <c r="F46" s="8">
        <v>1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27</v>
      </c>
      <c r="D47" s="8">
        <v>25</v>
      </c>
      <c r="E47" s="4">
        <v>0.92592592592592593</v>
      </c>
      <c r="F47" s="8">
        <v>1</v>
      </c>
      <c r="G47" s="4">
        <v>0.96296296296296291</v>
      </c>
      <c r="H47" s="8">
        <v>0</v>
      </c>
      <c r="I47" s="8">
        <v>1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27</v>
      </c>
      <c r="D48" s="8">
        <v>25</v>
      </c>
      <c r="E48" s="4">
        <v>0.92592592592592593</v>
      </c>
      <c r="F48" s="8">
        <v>1</v>
      </c>
      <c r="G48" s="4">
        <v>0.96296296296296291</v>
      </c>
      <c r="H48" s="8">
        <v>0</v>
      </c>
      <c r="I48" s="8">
        <v>0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27</v>
      </c>
      <c r="D49" s="8">
        <v>26</v>
      </c>
      <c r="E49" s="4">
        <v>0.96296296296296291</v>
      </c>
      <c r="F49" s="8">
        <v>0</v>
      </c>
      <c r="G49" s="4">
        <v>0.96296296296296291</v>
      </c>
      <c r="H49" s="8">
        <v>1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27</v>
      </c>
      <c r="D50" s="8">
        <v>23</v>
      </c>
      <c r="E50" s="4">
        <v>0.85185185185185186</v>
      </c>
      <c r="F50" s="8">
        <v>2</v>
      </c>
      <c r="G50" s="4">
        <v>0.92592592592592593</v>
      </c>
      <c r="H50" s="8">
        <v>0</v>
      </c>
      <c r="I50" s="8">
        <v>0</v>
      </c>
      <c r="J50" s="8">
        <v>2</v>
      </c>
    </row>
    <row r="51" spans="1:10" x14ac:dyDescent="0.3">
      <c r="A51" s="7" t="s">
        <v>105</v>
      </c>
      <c r="B51" s="7" t="s">
        <v>106</v>
      </c>
      <c r="C51" s="8">
        <v>26</v>
      </c>
      <c r="D51" s="8">
        <v>26</v>
      </c>
      <c r="E51" s="4">
        <v>1</v>
      </c>
      <c r="F51" s="8">
        <v>0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26</v>
      </c>
      <c r="D52" s="8">
        <v>26</v>
      </c>
      <c r="E52" s="4">
        <v>1</v>
      </c>
      <c r="F52" s="8">
        <v>0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25</v>
      </c>
      <c r="D53" s="8">
        <v>24</v>
      </c>
      <c r="E53" s="4">
        <v>0.96</v>
      </c>
      <c r="F53" s="8">
        <v>0</v>
      </c>
      <c r="G53" s="4">
        <v>0.96</v>
      </c>
      <c r="H53" s="8">
        <v>0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24</v>
      </c>
      <c r="D54" s="8">
        <v>19</v>
      </c>
      <c r="E54" s="4">
        <v>0.79166666666666652</v>
      </c>
      <c r="F54" s="8">
        <v>0</v>
      </c>
      <c r="G54" s="4">
        <v>0.79166666666666652</v>
      </c>
      <c r="H54" s="8">
        <v>1</v>
      </c>
      <c r="I54" s="8">
        <v>4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24</v>
      </c>
      <c r="D55" s="8">
        <v>23</v>
      </c>
      <c r="E55" s="4">
        <v>0.95833333333333348</v>
      </c>
      <c r="F55" s="8">
        <v>1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24</v>
      </c>
      <c r="D56" s="8">
        <v>23</v>
      </c>
      <c r="E56" s="4">
        <v>0.95833333333333348</v>
      </c>
      <c r="F56" s="8">
        <v>0</v>
      </c>
      <c r="G56" s="4">
        <v>0.95833333333333348</v>
      </c>
      <c r="H56" s="8">
        <v>1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23</v>
      </c>
      <c r="D57" s="8">
        <v>23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20</v>
      </c>
      <c r="D58" s="8">
        <v>17</v>
      </c>
      <c r="E58" s="4">
        <v>0.85</v>
      </c>
      <c r="F58" s="8">
        <v>1</v>
      </c>
      <c r="G58" s="4">
        <v>0.9</v>
      </c>
      <c r="H58" s="8">
        <v>0</v>
      </c>
      <c r="I58" s="8">
        <v>0</v>
      </c>
      <c r="J58" s="8">
        <v>2</v>
      </c>
    </row>
    <row r="59" spans="1:10" x14ac:dyDescent="0.3">
      <c r="A59" s="7" t="s">
        <v>121</v>
      </c>
      <c r="B59" s="7" t="s">
        <v>122</v>
      </c>
      <c r="C59" s="8">
        <v>18</v>
      </c>
      <c r="D59" s="8">
        <v>15</v>
      </c>
      <c r="E59" s="4">
        <v>0.83333333333333348</v>
      </c>
      <c r="F59" s="8">
        <v>2</v>
      </c>
      <c r="G59" s="4">
        <v>0.94444444444444442</v>
      </c>
      <c r="H59" s="8">
        <v>0</v>
      </c>
      <c r="I59" s="8">
        <v>1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17</v>
      </c>
      <c r="D60" s="8">
        <v>16</v>
      </c>
      <c r="E60" s="4">
        <v>0.94117647058823517</v>
      </c>
      <c r="F60" s="8">
        <v>1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16</v>
      </c>
      <c r="D61" s="8">
        <v>16</v>
      </c>
      <c r="E61" s="4">
        <v>1</v>
      </c>
      <c r="F61" s="8">
        <v>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15</v>
      </c>
      <c r="D62" s="8">
        <v>12</v>
      </c>
      <c r="E62" s="4">
        <v>0.8</v>
      </c>
      <c r="F62" s="8">
        <v>2</v>
      </c>
      <c r="G62" s="4">
        <v>0.93333333333333324</v>
      </c>
      <c r="H62" s="8">
        <v>0</v>
      </c>
      <c r="I62" s="8">
        <v>0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15</v>
      </c>
      <c r="D63" s="8">
        <v>15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15</v>
      </c>
      <c r="D64" s="8">
        <v>15</v>
      </c>
      <c r="E64" s="4">
        <v>1</v>
      </c>
      <c r="F64" s="8">
        <v>0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14</v>
      </c>
      <c r="D65" s="8">
        <v>14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14</v>
      </c>
      <c r="D66" s="8">
        <v>14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13</v>
      </c>
      <c r="D67" s="8">
        <v>13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13</v>
      </c>
      <c r="D68" s="8">
        <v>11</v>
      </c>
      <c r="E68" s="4">
        <v>0.84615384615384615</v>
      </c>
      <c r="F68" s="8">
        <v>2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13</v>
      </c>
      <c r="D69" s="8">
        <v>12</v>
      </c>
      <c r="E69" s="4">
        <v>0.92307692307692302</v>
      </c>
      <c r="F69" s="8">
        <v>0</v>
      </c>
      <c r="G69" s="4">
        <v>0.92307692307692302</v>
      </c>
      <c r="H69" s="8">
        <v>1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13</v>
      </c>
      <c r="D70" s="8">
        <v>12</v>
      </c>
      <c r="E70" s="4">
        <v>0.92307692307692302</v>
      </c>
      <c r="F70" s="8">
        <v>1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12</v>
      </c>
      <c r="D71" s="8">
        <v>9</v>
      </c>
      <c r="E71" s="4">
        <v>0.75</v>
      </c>
      <c r="F71" s="8">
        <v>0</v>
      </c>
      <c r="G71" s="4">
        <v>0.75</v>
      </c>
      <c r="H71" s="8">
        <v>1</v>
      </c>
      <c r="I71" s="8">
        <v>2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11</v>
      </c>
      <c r="D72" s="8">
        <v>11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11</v>
      </c>
      <c r="D73" s="8">
        <v>11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11</v>
      </c>
      <c r="D74" s="8">
        <v>11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10</v>
      </c>
      <c r="D75" s="8">
        <v>7</v>
      </c>
      <c r="E75" s="4">
        <v>0.7</v>
      </c>
      <c r="F75" s="8">
        <v>1</v>
      </c>
      <c r="G75" s="4">
        <v>0.8</v>
      </c>
      <c r="H75" s="8">
        <v>0</v>
      </c>
      <c r="I75" s="8">
        <v>0</v>
      </c>
      <c r="J75" s="8">
        <v>2</v>
      </c>
    </row>
    <row r="76" spans="1:10" x14ac:dyDescent="0.3">
      <c r="A76" s="7" t="s">
        <v>155</v>
      </c>
      <c r="B76" s="7" t="s">
        <v>156</v>
      </c>
      <c r="C76" s="8">
        <v>9</v>
      </c>
      <c r="D76" s="8">
        <v>9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9</v>
      </c>
      <c r="D77" s="8">
        <v>8</v>
      </c>
      <c r="E77" s="4">
        <v>0.88888888888888884</v>
      </c>
      <c r="F77" s="8">
        <v>0</v>
      </c>
      <c r="G77" s="4">
        <v>0.88888888888888884</v>
      </c>
      <c r="H77" s="8">
        <v>0</v>
      </c>
      <c r="I77" s="8">
        <v>0</v>
      </c>
      <c r="J77" s="8">
        <v>1</v>
      </c>
    </row>
    <row r="78" spans="1:10" x14ac:dyDescent="0.3">
      <c r="A78" s="7" t="s">
        <v>159</v>
      </c>
      <c r="B78" s="7" t="s">
        <v>160</v>
      </c>
      <c r="C78" s="8">
        <v>8</v>
      </c>
      <c r="D78" s="8">
        <v>8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8</v>
      </c>
      <c r="D79" s="8">
        <v>8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6</v>
      </c>
      <c r="D80" s="8">
        <v>5</v>
      </c>
      <c r="E80" s="4">
        <v>0.83333333333333348</v>
      </c>
      <c r="F80" s="8">
        <v>0</v>
      </c>
      <c r="G80" s="4">
        <v>0.83333333333333348</v>
      </c>
      <c r="H80" s="8">
        <v>1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6</v>
      </c>
      <c r="D81" s="8">
        <v>6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4</v>
      </c>
      <c r="D82" s="8">
        <v>4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4</v>
      </c>
      <c r="D83" s="8">
        <v>4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3</v>
      </c>
      <c r="D84" s="8">
        <v>3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1</v>
      </c>
      <c r="D85" s="8">
        <v>1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/>
  </sheetViews>
  <sheetFormatPr defaultRowHeight="14.4" x14ac:dyDescent="0.3"/>
  <sheetData>
    <row r="1" spans="1:13" x14ac:dyDescent="0.3">
      <c r="A1" s="30" t="s">
        <v>175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176</v>
      </c>
      <c r="B2" s="9" t="s">
        <v>177</v>
      </c>
      <c r="C2" s="9" t="s">
        <v>178</v>
      </c>
      <c r="D2" s="9" t="s">
        <v>179</v>
      </c>
      <c r="E2" s="9" t="s">
        <v>180</v>
      </c>
      <c r="F2" s="9" t="s">
        <v>181</v>
      </c>
      <c r="G2" s="9" t="s">
        <v>182</v>
      </c>
      <c r="H2" s="9" t="s">
        <v>183</v>
      </c>
      <c r="I2" s="9" t="s">
        <v>184</v>
      </c>
      <c r="J2" s="9" t="s">
        <v>185</v>
      </c>
      <c r="K2" s="9" t="s">
        <v>186</v>
      </c>
      <c r="L2" s="9" t="s">
        <v>187</v>
      </c>
      <c r="M2" s="9" t="s">
        <v>188</v>
      </c>
    </row>
    <row r="3" spans="1:13" x14ac:dyDescent="0.3">
      <c r="A3" s="10" t="s">
        <v>60</v>
      </c>
      <c r="B3" s="10" t="s">
        <v>189</v>
      </c>
      <c r="C3" s="10" t="s">
        <v>190</v>
      </c>
      <c r="D3" s="10" t="s">
        <v>191</v>
      </c>
      <c r="E3" s="10" t="s">
        <v>192</v>
      </c>
      <c r="F3" s="10" t="s">
        <v>193</v>
      </c>
      <c r="G3" s="10" t="s">
        <v>194</v>
      </c>
      <c r="H3" s="10" t="s">
        <v>195</v>
      </c>
      <c r="I3" s="11">
        <v>1</v>
      </c>
      <c r="J3" s="10" t="s">
        <v>59</v>
      </c>
      <c r="K3" s="10" t="s">
        <v>196</v>
      </c>
      <c r="L3" s="10" t="s">
        <v>197</v>
      </c>
      <c r="M3" s="10" t="s">
        <v>198</v>
      </c>
    </row>
    <row r="4" spans="1:13" x14ac:dyDescent="0.3">
      <c r="A4" s="10" t="s">
        <v>98</v>
      </c>
      <c r="B4" s="10" t="s">
        <v>199</v>
      </c>
      <c r="C4" s="10" t="s">
        <v>190</v>
      </c>
      <c r="D4" s="10" t="s">
        <v>200</v>
      </c>
      <c r="E4" s="10" t="s">
        <v>201</v>
      </c>
      <c r="F4" s="10" t="s">
        <v>193</v>
      </c>
      <c r="G4" s="10" t="s">
        <v>202</v>
      </c>
      <c r="H4" s="10" t="s">
        <v>203</v>
      </c>
      <c r="I4" s="11">
        <v>2</v>
      </c>
      <c r="J4" s="10" t="s">
        <v>97</v>
      </c>
      <c r="K4" s="10" t="s">
        <v>204</v>
      </c>
      <c r="L4" s="10" t="s">
        <v>197</v>
      </c>
      <c r="M4" s="10" t="s">
        <v>205</v>
      </c>
    </row>
    <row r="5" spans="1:13" x14ac:dyDescent="0.3">
      <c r="A5" s="10" t="s">
        <v>18</v>
      </c>
      <c r="B5" s="10" t="s">
        <v>206</v>
      </c>
      <c r="C5" s="10" t="s">
        <v>190</v>
      </c>
      <c r="D5" s="10" t="s">
        <v>207</v>
      </c>
      <c r="E5" s="10" t="s">
        <v>208</v>
      </c>
      <c r="F5" s="10" t="s">
        <v>193</v>
      </c>
      <c r="G5" s="10" t="s">
        <v>209</v>
      </c>
      <c r="H5" s="10" t="s">
        <v>210</v>
      </c>
      <c r="I5" s="11">
        <v>1</v>
      </c>
      <c r="J5" s="10" t="s">
        <v>17</v>
      </c>
      <c r="K5" s="10" t="s">
        <v>211</v>
      </c>
      <c r="L5" s="10" t="s">
        <v>197</v>
      </c>
      <c r="M5" s="10" t="s">
        <v>212</v>
      </c>
    </row>
    <row r="6" spans="1:13" x14ac:dyDescent="0.3">
      <c r="A6" s="10" t="s">
        <v>52</v>
      </c>
      <c r="B6" s="10" t="s">
        <v>189</v>
      </c>
      <c r="C6" s="10" t="s">
        <v>190</v>
      </c>
      <c r="D6" s="10" t="s">
        <v>191</v>
      </c>
      <c r="E6" s="10" t="s">
        <v>213</v>
      </c>
      <c r="F6" s="10" t="s">
        <v>193</v>
      </c>
      <c r="G6" s="10" t="s">
        <v>214</v>
      </c>
      <c r="H6" s="10" t="s">
        <v>215</v>
      </c>
      <c r="I6" s="11">
        <v>1</v>
      </c>
      <c r="J6" s="10" t="s">
        <v>51</v>
      </c>
      <c r="K6" s="10" t="s">
        <v>216</v>
      </c>
      <c r="L6" s="10" t="s">
        <v>197</v>
      </c>
      <c r="M6" s="10" t="s">
        <v>205</v>
      </c>
    </row>
    <row r="7" spans="1:13" x14ac:dyDescent="0.3">
      <c r="A7" s="10" t="s">
        <v>122</v>
      </c>
      <c r="B7" s="10" t="s">
        <v>189</v>
      </c>
      <c r="C7" s="10" t="s">
        <v>190</v>
      </c>
      <c r="D7" s="10" t="s">
        <v>191</v>
      </c>
      <c r="E7" s="10" t="s">
        <v>217</v>
      </c>
      <c r="F7" s="10" t="s">
        <v>218</v>
      </c>
      <c r="G7" s="10" t="s">
        <v>219</v>
      </c>
      <c r="H7" s="10" t="s">
        <v>220</v>
      </c>
      <c r="I7" s="11">
        <v>1</v>
      </c>
      <c r="J7" s="10" t="s">
        <v>121</v>
      </c>
      <c r="K7" s="10" t="s">
        <v>221</v>
      </c>
      <c r="L7" s="10" t="s">
        <v>197</v>
      </c>
      <c r="M7" s="10" t="s">
        <v>198</v>
      </c>
    </row>
    <row r="8" spans="1:13" x14ac:dyDescent="0.3">
      <c r="A8" s="10" t="s">
        <v>24</v>
      </c>
      <c r="B8" s="10" t="s">
        <v>199</v>
      </c>
      <c r="C8" s="10" t="s">
        <v>190</v>
      </c>
      <c r="D8" s="10" t="s">
        <v>200</v>
      </c>
      <c r="E8" s="10" t="s">
        <v>222</v>
      </c>
      <c r="F8" s="10" t="s">
        <v>193</v>
      </c>
      <c r="G8" s="10" t="s">
        <v>223</v>
      </c>
      <c r="H8" s="10" t="s">
        <v>224</v>
      </c>
      <c r="I8" s="11">
        <v>4</v>
      </c>
      <c r="J8" s="10" t="s">
        <v>23</v>
      </c>
      <c r="K8" s="10" t="s">
        <v>225</v>
      </c>
      <c r="L8" s="10" t="s">
        <v>197</v>
      </c>
      <c r="M8" s="10" t="s">
        <v>226</v>
      </c>
    </row>
    <row r="9" spans="1:13" x14ac:dyDescent="0.3">
      <c r="A9" s="10" t="s">
        <v>24</v>
      </c>
      <c r="B9" s="10" t="s">
        <v>199</v>
      </c>
      <c r="C9" s="10" t="s">
        <v>190</v>
      </c>
      <c r="D9" s="10" t="s">
        <v>200</v>
      </c>
      <c r="E9" s="10" t="s">
        <v>227</v>
      </c>
      <c r="F9" s="10" t="s">
        <v>193</v>
      </c>
      <c r="G9" s="10" t="s">
        <v>228</v>
      </c>
      <c r="H9" s="10" t="s">
        <v>229</v>
      </c>
      <c r="I9" s="11">
        <v>1</v>
      </c>
      <c r="J9" s="10" t="s">
        <v>23</v>
      </c>
      <c r="K9" s="10" t="s">
        <v>230</v>
      </c>
      <c r="L9" s="10" t="s">
        <v>197</v>
      </c>
      <c r="M9" s="10" t="s">
        <v>231</v>
      </c>
    </row>
    <row r="10" spans="1:13" x14ac:dyDescent="0.3">
      <c r="A10" s="10" t="s">
        <v>24</v>
      </c>
      <c r="B10" s="10" t="s">
        <v>199</v>
      </c>
      <c r="C10" s="10" t="s">
        <v>190</v>
      </c>
      <c r="D10" s="10" t="s">
        <v>200</v>
      </c>
      <c r="E10" s="10" t="s">
        <v>232</v>
      </c>
      <c r="F10" s="10" t="s">
        <v>193</v>
      </c>
      <c r="G10" s="10" t="s">
        <v>233</v>
      </c>
      <c r="H10" s="10" t="s">
        <v>234</v>
      </c>
      <c r="I10" s="11">
        <v>3</v>
      </c>
      <c r="J10" s="10" t="s">
        <v>23</v>
      </c>
      <c r="K10" s="10" t="s">
        <v>235</v>
      </c>
      <c r="L10" s="10" t="s">
        <v>197</v>
      </c>
      <c r="M10" s="10" t="s">
        <v>236</v>
      </c>
    </row>
    <row r="11" spans="1:13" x14ac:dyDescent="0.3">
      <c r="A11" s="10" t="s">
        <v>24</v>
      </c>
      <c r="B11" s="10" t="s">
        <v>199</v>
      </c>
      <c r="C11" s="10" t="s">
        <v>190</v>
      </c>
      <c r="D11" s="10" t="s">
        <v>200</v>
      </c>
      <c r="E11" s="10" t="s">
        <v>237</v>
      </c>
      <c r="F11" s="10" t="s">
        <v>193</v>
      </c>
      <c r="G11" s="10" t="s">
        <v>233</v>
      </c>
      <c r="H11" s="10" t="s">
        <v>234</v>
      </c>
      <c r="I11" s="11">
        <v>1</v>
      </c>
      <c r="J11" s="10" t="s">
        <v>23</v>
      </c>
      <c r="K11" s="10" t="s">
        <v>221</v>
      </c>
      <c r="L11" s="10" t="s">
        <v>197</v>
      </c>
      <c r="M11" s="10" t="s">
        <v>236</v>
      </c>
    </row>
    <row r="12" spans="1:13" x14ac:dyDescent="0.3">
      <c r="A12" s="10" t="s">
        <v>38</v>
      </c>
      <c r="B12" s="10" t="s">
        <v>199</v>
      </c>
      <c r="C12" s="10" t="s">
        <v>190</v>
      </c>
      <c r="D12" s="10" t="s">
        <v>200</v>
      </c>
      <c r="E12" s="10" t="s">
        <v>238</v>
      </c>
      <c r="F12" s="10" t="s">
        <v>193</v>
      </c>
      <c r="G12" s="10" t="s">
        <v>239</v>
      </c>
      <c r="H12" s="10" t="s">
        <v>240</v>
      </c>
      <c r="I12" s="11">
        <v>1</v>
      </c>
      <c r="J12" s="10" t="s">
        <v>37</v>
      </c>
      <c r="K12" s="10" t="s">
        <v>241</v>
      </c>
      <c r="L12" s="10" t="s">
        <v>197</v>
      </c>
      <c r="M12" s="10" t="s">
        <v>242</v>
      </c>
    </row>
    <row r="13" spans="1:13" x14ac:dyDescent="0.3">
      <c r="A13" s="10" t="s">
        <v>66</v>
      </c>
      <c r="B13" s="10" t="s">
        <v>243</v>
      </c>
      <c r="C13" s="10" t="s">
        <v>190</v>
      </c>
      <c r="D13" s="10" t="s">
        <v>244</v>
      </c>
      <c r="E13" s="10" t="s">
        <v>245</v>
      </c>
      <c r="F13" s="10" t="s">
        <v>193</v>
      </c>
      <c r="G13" s="10" t="s">
        <v>246</v>
      </c>
      <c r="H13" s="10" t="s">
        <v>247</v>
      </c>
      <c r="I13" s="11">
        <v>6</v>
      </c>
      <c r="J13" s="10" t="s">
        <v>65</v>
      </c>
      <c r="K13" s="10" t="s">
        <v>230</v>
      </c>
      <c r="L13" s="10" t="s">
        <v>197</v>
      </c>
      <c r="M13" s="10" t="s">
        <v>248</v>
      </c>
    </row>
    <row r="14" spans="1:13" x14ac:dyDescent="0.3">
      <c r="A14" s="10" t="s">
        <v>86</v>
      </c>
      <c r="B14" s="10" t="s">
        <v>243</v>
      </c>
      <c r="C14" s="10" t="s">
        <v>190</v>
      </c>
      <c r="D14" s="10" t="s">
        <v>244</v>
      </c>
      <c r="E14" s="10" t="s">
        <v>249</v>
      </c>
      <c r="F14" s="10" t="s">
        <v>193</v>
      </c>
      <c r="G14" s="10" t="s">
        <v>202</v>
      </c>
      <c r="H14" s="10" t="s">
        <v>203</v>
      </c>
      <c r="I14" s="11">
        <v>4</v>
      </c>
      <c r="J14" s="10" t="s">
        <v>85</v>
      </c>
      <c r="K14" s="10" t="s">
        <v>230</v>
      </c>
      <c r="L14" s="10" t="s">
        <v>197</v>
      </c>
      <c r="M14" s="10" t="s">
        <v>205</v>
      </c>
    </row>
    <row r="15" spans="1:13" x14ac:dyDescent="0.3">
      <c r="A15" s="10" t="s">
        <v>82</v>
      </c>
      <c r="B15" s="10" t="s">
        <v>250</v>
      </c>
      <c r="C15" s="10" t="s">
        <v>190</v>
      </c>
      <c r="D15" s="10" t="s">
        <v>251</v>
      </c>
      <c r="E15" s="10" t="s">
        <v>252</v>
      </c>
      <c r="F15" s="10" t="s">
        <v>193</v>
      </c>
      <c r="G15" s="10" t="s">
        <v>233</v>
      </c>
      <c r="H15" s="10" t="s">
        <v>234</v>
      </c>
      <c r="I15" s="11">
        <v>1</v>
      </c>
      <c r="J15" s="10" t="s">
        <v>81</v>
      </c>
      <c r="K15" s="10" t="s">
        <v>253</v>
      </c>
      <c r="L15" s="10" t="s">
        <v>197</v>
      </c>
      <c r="M15" s="10" t="s">
        <v>236</v>
      </c>
    </row>
    <row r="16" spans="1:13" x14ac:dyDescent="0.3">
      <c r="A16" s="10" t="s">
        <v>58</v>
      </c>
      <c r="B16" s="10" t="s">
        <v>254</v>
      </c>
      <c r="C16" s="10" t="s">
        <v>190</v>
      </c>
      <c r="D16" s="10" t="s">
        <v>255</v>
      </c>
      <c r="E16" s="10" t="s">
        <v>256</v>
      </c>
      <c r="F16" s="10" t="s">
        <v>193</v>
      </c>
      <c r="G16" s="10" t="s">
        <v>257</v>
      </c>
      <c r="H16" s="10" t="s">
        <v>258</v>
      </c>
      <c r="I16" s="11">
        <v>1</v>
      </c>
      <c r="J16" s="10" t="s">
        <v>57</v>
      </c>
      <c r="K16" s="10" t="s">
        <v>211</v>
      </c>
      <c r="L16" s="10" t="s">
        <v>197</v>
      </c>
      <c r="M16" s="10" t="s">
        <v>259</v>
      </c>
    </row>
    <row r="17" spans="1:13" x14ac:dyDescent="0.3">
      <c r="A17" s="10" t="s">
        <v>146</v>
      </c>
      <c r="B17" s="10" t="s">
        <v>199</v>
      </c>
      <c r="C17" s="10" t="s">
        <v>190</v>
      </c>
      <c r="D17" s="10" t="s">
        <v>200</v>
      </c>
      <c r="E17" s="10" t="s">
        <v>260</v>
      </c>
      <c r="F17" s="10" t="s">
        <v>193</v>
      </c>
      <c r="G17" s="10" t="s">
        <v>261</v>
      </c>
      <c r="H17" s="10" t="s">
        <v>262</v>
      </c>
      <c r="I17" s="11">
        <v>1</v>
      </c>
      <c r="J17" s="10" t="s">
        <v>145</v>
      </c>
      <c r="K17" s="10" t="s">
        <v>263</v>
      </c>
      <c r="L17" s="10" t="s">
        <v>197</v>
      </c>
      <c r="M17" s="10" t="s">
        <v>264</v>
      </c>
    </row>
    <row r="18" spans="1:13" x14ac:dyDescent="0.3">
      <c r="A18" s="10" t="s">
        <v>146</v>
      </c>
      <c r="B18" s="10" t="s">
        <v>199</v>
      </c>
      <c r="C18" s="10" t="s">
        <v>190</v>
      </c>
      <c r="D18" s="10" t="s">
        <v>200</v>
      </c>
      <c r="E18" s="10" t="s">
        <v>265</v>
      </c>
      <c r="F18" s="10" t="s">
        <v>193</v>
      </c>
      <c r="G18" s="10" t="s">
        <v>261</v>
      </c>
      <c r="H18" s="10" t="s">
        <v>262</v>
      </c>
      <c r="I18" s="11">
        <v>1</v>
      </c>
      <c r="J18" s="10" t="s">
        <v>145</v>
      </c>
      <c r="K18" s="10" t="s">
        <v>266</v>
      </c>
      <c r="L18" s="10" t="s">
        <v>197</v>
      </c>
      <c r="M18" s="10" t="s">
        <v>264</v>
      </c>
    </row>
    <row r="19" spans="1:13" x14ac:dyDescent="0.3">
      <c r="A19" s="10" t="s">
        <v>80</v>
      </c>
      <c r="B19" s="10" t="s">
        <v>267</v>
      </c>
      <c r="C19" s="10" t="s">
        <v>190</v>
      </c>
      <c r="D19" s="10" t="s">
        <v>268</v>
      </c>
      <c r="E19" s="10" t="s">
        <v>269</v>
      </c>
      <c r="F19" s="10" t="s">
        <v>193</v>
      </c>
      <c r="G19" s="10" t="s">
        <v>270</v>
      </c>
      <c r="H19" s="10" t="s">
        <v>271</v>
      </c>
      <c r="I19" s="11">
        <v>1</v>
      </c>
      <c r="J19" s="10" t="s">
        <v>79</v>
      </c>
      <c r="K19" s="10" t="s">
        <v>241</v>
      </c>
      <c r="L19" s="10" t="s">
        <v>197</v>
      </c>
      <c r="M19" s="10" t="s">
        <v>272</v>
      </c>
    </row>
    <row r="20" spans="1:13" x14ac:dyDescent="0.3">
      <c r="A20" s="10" t="s">
        <v>50</v>
      </c>
      <c r="B20" s="10" t="s">
        <v>250</v>
      </c>
      <c r="C20" s="10" t="s">
        <v>190</v>
      </c>
      <c r="D20" s="10" t="s">
        <v>273</v>
      </c>
      <c r="E20" s="10" t="s">
        <v>274</v>
      </c>
      <c r="F20" s="10" t="s">
        <v>193</v>
      </c>
      <c r="G20" s="10" t="s">
        <v>275</v>
      </c>
      <c r="H20" s="10" t="s">
        <v>276</v>
      </c>
      <c r="I20" s="11">
        <v>1</v>
      </c>
      <c r="J20" s="10" t="s">
        <v>49</v>
      </c>
      <c r="K20" s="10" t="s">
        <v>277</v>
      </c>
      <c r="L20" s="10" t="s">
        <v>197</v>
      </c>
      <c r="M20" s="10" t="s">
        <v>205</v>
      </c>
    </row>
    <row r="21" spans="1:13" x14ac:dyDescent="0.3">
      <c r="A21" s="10" t="s">
        <v>50</v>
      </c>
      <c r="B21" s="10" t="s">
        <v>250</v>
      </c>
      <c r="C21" s="10" t="s">
        <v>190</v>
      </c>
      <c r="D21" s="10" t="s">
        <v>273</v>
      </c>
      <c r="E21" s="10" t="s">
        <v>278</v>
      </c>
      <c r="F21" s="10" t="s">
        <v>193</v>
      </c>
      <c r="G21" s="10" t="s">
        <v>279</v>
      </c>
      <c r="H21" s="10" t="s">
        <v>280</v>
      </c>
      <c r="I21" s="11">
        <v>1</v>
      </c>
      <c r="J21" s="10" t="s">
        <v>49</v>
      </c>
      <c r="K21" s="10" t="s">
        <v>253</v>
      </c>
      <c r="L21" s="10" t="s">
        <v>197</v>
      </c>
      <c r="M21" s="10" t="s">
        <v>281</v>
      </c>
    </row>
    <row r="22" spans="1:13" x14ac:dyDescent="0.3">
      <c r="A22" s="10" t="s">
        <v>50</v>
      </c>
      <c r="B22" s="10" t="s">
        <v>250</v>
      </c>
      <c r="C22" s="10" t="s">
        <v>190</v>
      </c>
      <c r="D22" s="10" t="s">
        <v>273</v>
      </c>
      <c r="E22" s="10" t="s">
        <v>278</v>
      </c>
      <c r="F22" s="10" t="s">
        <v>193</v>
      </c>
      <c r="G22" s="10" t="s">
        <v>282</v>
      </c>
      <c r="H22" s="10" t="s">
        <v>283</v>
      </c>
      <c r="I22" s="11">
        <v>1</v>
      </c>
      <c r="J22" s="10" t="s">
        <v>49</v>
      </c>
      <c r="K22" s="10" t="s">
        <v>253</v>
      </c>
      <c r="L22" s="10" t="s">
        <v>197</v>
      </c>
      <c r="M22" s="10" t="s">
        <v>284</v>
      </c>
    </row>
    <row r="23" spans="1:13" x14ac:dyDescent="0.3">
      <c r="A23" s="10" t="s">
        <v>112</v>
      </c>
      <c r="B23" s="10" t="s">
        <v>189</v>
      </c>
      <c r="C23" s="10" t="s">
        <v>190</v>
      </c>
      <c r="D23" s="10" t="s">
        <v>191</v>
      </c>
      <c r="E23" s="10" t="s">
        <v>285</v>
      </c>
      <c r="F23" s="10" t="s">
        <v>193</v>
      </c>
      <c r="G23" s="10" t="s">
        <v>286</v>
      </c>
      <c r="H23" s="10" t="s">
        <v>287</v>
      </c>
      <c r="I23" s="11">
        <v>1</v>
      </c>
      <c r="J23" s="10" t="s">
        <v>111</v>
      </c>
      <c r="K23" s="10" t="s">
        <v>266</v>
      </c>
      <c r="L23" s="10" t="s">
        <v>197</v>
      </c>
      <c r="M23" s="10" t="s">
        <v>288</v>
      </c>
    </row>
    <row r="24" spans="1:13" x14ac:dyDescent="0.3">
      <c r="A24" s="10" t="s">
        <v>112</v>
      </c>
      <c r="B24" s="10" t="s">
        <v>189</v>
      </c>
      <c r="C24" s="10" t="s">
        <v>190</v>
      </c>
      <c r="D24" s="10" t="s">
        <v>191</v>
      </c>
      <c r="E24" s="10" t="s">
        <v>289</v>
      </c>
      <c r="F24" s="10" t="s">
        <v>193</v>
      </c>
      <c r="G24" s="10" t="s">
        <v>290</v>
      </c>
      <c r="H24" s="10" t="s">
        <v>291</v>
      </c>
      <c r="I24" s="11">
        <v>1</v>
      </c>
      <c r="J24" s="10" t="s">
        <v>111</v>
      </c>
      <c r="K24" s="10" t="s">
        <v>292</v>
      </c>
      <c r="L24" s="10" t="s">
        <v>197</v>
      </c>
      <c r="M24" s="10" t="s">
        <v>293</v>
      </c>
    </row>
    <row r="25" spans="1:13" x14ac:dyDescent="0.3">
      <c r="A25" s="10" t="s">
        <v>112</v>
      </c>
      <c r="B25" s="10" t="s">
        <v>189</v>
      </c>
      <c r="C25" s="10" t="s">
        <v>190</v>
      </c>
      <c r="D25" s="10" t="s">
        <v>191</v>
      </c>
      <c r="E25" s="10" t="s">
        <v>289</v>
      </c>
      <c r="F25" s="10" t="s">
        <v>193</v>
      </c>
      <c r="G25" s="10" t="s">
        <v>294</v>
      </c>
      <c r="H25" s="10" t="s">
        <v>295</v>
      </c>
      <c r="I25" s="11">
        <v>1</v>
      </c>
      <c r="J25" s="10" t="s">
        <v>111</v>
      </c>
      <c r="K25" s="10" t="s">
        <v>292</v>
      </c>
      <c r="L25" s="10" t="s">
        <v>197</v>
      </c>
      <c r="M25" s="10" t="s">
        <v>296</v>
      </c>
    </row>
    <row r="26" spans="1:13" x14ac:dyDescent="0.3">
      <c r="A26" s="10" t="s">
        <v>112</v>
      </c>
      <c r="B26" s="10" t="s">
        <v>189</v>
      </c>
      <c r="C26" s="10" t="s">
        <v>190</v>
      </c>
      <c r="D26" s="10" t="s">
        <v>191</v>
      </c>
      <c r="E26" s="10" t="s">
        <v>297</v>
      </c>
      <c r="F26" s="10" t="s">
        <v>193</v>
      </c>
      <c r="G26" s="10" t="s">
        <v>290</v>
      </c>
      <c r="H26" s="10" t="s">
        <v>291</v>
      </c>
      <c r="I26" s="11">
        <v>1</v>
      </c>
      <c r="J26" s="10" t="s">
        <v>111</v>
      </c>
      <c r="K26" s="10" t="s">
        <v>253</v>
      </c>
      <c r="L26" s="10" t="s">
        <v>197</v>
      </c>
      <c r="M26" s="10" t="s">
        <v>293</v>
      </c>
    </row>
    <row r="27" spans="1:13" x14ac:dyDescent="0.3">
      <c r="A27" s="10" t="s">
        <v>70</v>
      </c>
      <c r="B27" s="10" t="s">
        <v>250</v>
      </c>
      <c r="C27" s="10" t="s">
        <v>190</v>
      </c>
      <c r="D27" s="10" t="s">
        <v>298</v>
      </c>
      <c r="E27" s="10" t="s">
        <v>299</v>
      </c>
      <c r="F27" s="10" t="s">
        <v>193</v>
      </c>
      <c r="G27" s="10" t="s">
        <v>300</v>
      </c>
      <c r="H27" s="10" t="s">
        <v>301</v>
      </c>
      <c r="I27" s="11">
        <v>1</v>
      </c>
      <c r="J27" s="10" t="s">
        <v>69</v>
      </c>
      <c r="K27" s="10" t="s">
        <v>241</v>
      </c>
      <c r="L27" s="10" t="s">
        <v>197</v>
      </c>
      <c r="M27" s="10" t="s">
        <v>302</v>
      </c>
    </row>
    <row r="28" spans="1:13" x14ac:dyDescent="0.3">
      <c r="A28" s="10" t="s">
        <v>34</v>
      </c>
      <c r="B28" s="10" t="s">
        <v>243</v>
      </c>
      <c r="C28" s="10" t="s">
        <v>190</v>
      </c>
      <c r="D28" s="10" t="s">
        <v>303</v>
      </c>
      <c r="E28" s="10" t="s">
        <v>304</v>
      </c>
      <c r="F28" s="10" t="s">
        <v>193</v>
      </c>
      <c r="G28" s="10" t="s">
        <v>305</v>
      </c>
      <c r="H28" s="10" t="s">
        <v>306</v>
      </c>
      <c r="I28" s="11">
        <v>1</v>
      </c>
      <c r="J28" s="10" t="s">
        <v>33</v>
      </c>
      <c r="K28" s="10" t="s">
        <v>235</v>
      </c>
      <c r="L28" s="10" t="s">
        <v>197</v>
      </c>
      <c r="M28" s="10" t="s">
        <v>236</v>
      </c>
    </row>
    <row r="29" spans="1:13" x14ac:dyDescent="0.3">
      <c r="A29" s="10" t="s">
        <v>68</v>
      </c>
      <c r="B29" s="10" t="s">
        <v>307</v>
      </c>
      <c r="C29" s="10" t="s">
        <v>190</v>
      </c>
      <c r="D29" s="10" t="s">
        <v>308</v>
      </c>
      <c r="E29" s="10" t="s">
        <v>309</v>
      </c>
      <c r="F29" s="10" t="s">
        <v>193</v>
      </c>
      <c r="G29" s="10" t="s">
        <v>310</v>
      </c>
      <c r="H29" s="10" t="s">
        <v>311</v>
      </c>
      <c r="I29" s="11">
        <v>1</v>
      </c>
      <c r="J29" s="10" t="s">
        <v>67</v>
      </c>
      <c r="K29" s="10" t="s">
        <v>196</v>
      </c>
      <c r="L29" s="10" t="s">
        <v>197</v>
      </c>
      <c r="M29" s="10" t="s">
        <v>312</v>
      </c>
    </row>
    <row r="30" spans="1:13" x14ac:dyDescent="0.3">
      <c r="A30" s="10" t="s">
        <v>54</v>
      </c>
      <c r="B30" s="10" t="s">
        <v>189</v>
      </c>
      <c r="C30" s="10" t="s">
        <v>190</v>
      </c>
      <c r="D30" s="10" t="s">
        <v>191</v>
      </c>
      <c r="E30" s="10" t="s">
        <v>313</v>
      </c>
      <c r="F30" s="10" t="s">
        <v>193</v>
      </c>
      <c r="G30" s="10" t="s">
        <v>314</v>
      </c>
      <c r="H30" s="10" t="s">
        <v>315</v>
      </c>
      <c r="I30" s="11">
        <v>2</v>
      </c>
      <c r="J30" s="10" t="s">
        <v>53</v>
      </c>
      <c r="K30" s="10" t="s">
        <v>266</v>
      </c>
      <c r="L30" s="10" t="s">
        <v>197</v>
      </c>
      <c r="M30" s="10" t="s">
        <v>316</v>
      </c>
    </row>
    <row r="31" spans="1:13" x14ac:dyDescent="0.3">
      <c r="A31" s="10" t="s">
        <v>54</v>
      </c>
      <c r="B31" s="10" t="s">
        <v>189</v>
      </c>
      <c r="C31" s="10" t="s">
        <v>190</v>
      </c>
      <c r="D31" s="10" t="s">
        <v>191</v>
      </c>
      <c r="E31" s="10" t="s">
        <v>317</v>
      </c>
      <c r="F31" s="10" t="s">
        <v>193</v>
      </c>
      <c r="G31" s="10" t="s">
        <v>314</v>
      </c>
      <c r="H31" s="10" t="s">
        <v>315</v>
      </c>
      <c r="I31" s="11">
        <v>1</v>
      </c>
      <c r="J31" s="10" t="s">
        <v>53</v>
      </c>
      <c r="K31" s="10" t="s">
        <v>318</v>
      </c>
      <c r="L31" s="10" t="s">
        <v>197</v>
      </c>
      <c r="M31" s="10" t="s">
        <v>316</v>
      </c>
    </row>
    <row r="32" spans="1:13" x14ac:dyDescent="0.3">
      <c r="A32" s="10" t="s">
        <v>32</v>
      </c>
      <c r="B32" s="10" t="s">
        <v>189</v>
      </c>
      <c r="C32" s="10" t="s">
        <v>190</v>
      </c>
      <c r="D32" s="10" t="s">
        <v>191</v>
      </c>
      <c r="E32" s="10" t="s">
        <v>319</v>
      </c>
      <c r="F32" s="10" t="s">
        <v>193</v>
      </c>
      <c r="G32" s="10" t="s">
        <v>320</v>
      </c>
      <c r="H32" s="10" t="s">
        <v>321</v>
      </c>
      <c r="I32" s="11">
        <v>6</v>
      </c>
      <c r="J32" s="10" t="s">
        <v>31</v>
      </c>
      <c r="K32" s="10" t="s">
        <v>230</v>
      </c>
      <c r="L32" s="10" t="s">
        <v>197</v>
      </c>
      <c r="M32" s="10" t="s">
        <v>322</v>
      </c>
    </row>
    <row r="33" spans="1:13" x14ac:dyDescent="0.3">
      <c r="A33" s="10" t="s">
        <v>20</v>
      </c>
      <c r="B33" s="10" t="s">
        <v>189</v>
      </c>
      <c r="C33" s="10" t="s">
        <v>190</v>
      </c>
      <c r="D33" s="10" t="s">
        <v>191</v>
      </c>
      <c r="E33" s="10" t="s">
        <v>323</v>
      </c>
      <c r="F33" s="10" t="s">
        <v>193</v>
      </c>
      <c r="G33" s="10" t="s">
        <v>324</v>
      </c>
      <c r="H33" s="10" t="s">
        <v>325</v>
      </c>
      <c r="I33" s="11">
        <v>1</v>
      </c>
      <c r="J33" s="10" t="s">
        <v>19</v>
      </c>
      <c r="K33" s="10" t="s">
        <v>204</v>
      </c>
      <c r="L33" s="10" t="s">
        <v>197</v>
      </c>
      <c r="M33" s="10" t="s">
        <v>326</v>
      </c>
    </row>
    <row r="34" spans="1:13" x14ac:dyDescent="0.3">
      <c r="A34" s="10" t="s">
        <v>20</v>
      </c>
      <c r="B34" s="10" t="s">
        <v>189</v>
      </c>
      <c r="C34" s="10" t="s">
        <v>190</v>
      </c>
      <c r="D34" s="10" t="s">
        <v>191</v>
      </c>
      <c r="E34" s="10" t="s">
        <v>327</v>
      </c>
      <c r="F34" s="10" t="s">
        <v>193</v>
      </c>
      <c r="G34" s="10" t="s">
        <v>328</v>
      </c>
      <c r="H34" s="10" t="s">
        <v>329</v>
      </c>
      <c r="I34" s="11">
        <v>1</v>
      </c>
      <c r="J34" s="10" t="s">
        <v>19</v>
      </c>
      <c r="K34" s="10" t="s">
        <v>225</v>
      </c>
      <c r="L34" s="10" t="s">
        <v>197</v>
      </c>
      <c r="M34" s="10" t="s">
        <v>302</v>
      </c>
    </row>
    <row r="35" spans="1:13" x14ac:dyDescent="0.3">
      <c r="A35" s="10" t="s">
        <v>20</v>
      </c>
      <c r="B35" s="10" t="s">
        <v>189</v>
      </c>
      <c r="C35" s="10" t="s">
        <v>190</v>
      </c>
      <c r="D35" s="10" t="s">
        <v>191</v>
      </c>
      <c r="E35" s="10" t="s">
        <v>330</v>
      </c>
      <c r="F35" s="10" t="s">
        <v>193</v>
      </c>
      <c r="G35" s="10" t="s">
        <v>331</v>
      </c>
      <c r="H35" s="10" t="s">
        <v>332</v>
      </c>
      <c r="I35" s="11">
        <v>1</v>
      </c>
      <c r="J35" s="10" t="s">
        <v>19</v>
      </c>
      <c r="K35" s="10" t="s">
        <v>235</v>
      </c>
      <c r="L35" s="10" t="s">
        <v>197</v>
      </c>
      <c r="M35" s="10" t="s">
        <v>333</v>
      </c>
    </row>
    <row r="36" spans="1:13" x14ac:dyDescent="0.3">
      <c r="A36" s="10" t="s">
        <v>48</v>
      </c>
      <c r="B36" s="10" t="s">
        <v>189</v>
      </c>
      <c r="C36" s="10" t="s">
        <v>190</v>
      </c>
      <c r="D36" s="10" t="s">
        <v>191</v>
      </c>
      <c r="E36" s="10" t="s">
        <v>334</v>
      </c>
      <c r="F36" s="10" t="s">
        <v>193</v>
      </c>
      <c r="G36" s="10" t="s">
        <v>335</v>
      </c>
      <c r="H36" s="10" t="s">
        <v>336</v>
      </c>
      <c r="I36" s="11">
        <v>1</v>
      </c>
      <c r="J36" s="10" t="s">
        <v>47</v>
      </c>
      <c r="K36" s="10" t="s">
        <v>337</v>
      </c>
      <c r="L36" s="10" t="s">
        <v>197</v>
      </c>
      <c r="M36" s="10" t="s">
        <v>338</v>
      </c>
    </row>
    <row r="37" spans="1:13" x14ac:dyDescent="0.3">
      <c r="A37" s="10" t="s">
        <v>92</v>
      </c>
      <c r="B37" s="10" t="s">
        <v>339</v>
      </c>
      <c r="C37" s="10" t="s">
        <v>190</v>
      </c>
      <c r="D37" s="10" t="s">
        <v>340</v>
      </c>
      <c r="E37" s="10" t="s">
        <v>341</v>
      </c>
      <c r="F37" s="10" t="s">
        <v>193</v>
      </c>
      <c r="G37" s="10" t="s">
        <v>342</v>
      </c>
      <c r="H37" s="10" t="s">
        <v>343</v>
      </c>
      <c r="I37" s="11">
        <v>1</v>
      </c>
      <c r="J37" s="10" t="s">
        <v>91</v>
      </c>
      <c r="K37" s="10" t="s">
        <v>344</v>
      </c>
      <c r="L37" s="10" t="s">
        <v>197</v>
      </c>
      <c r="M37" s="10" t="s">
        <v>345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sqref="A1:M1"/>
    </sheetView>
  </sheetViews>
  <sheetFormatPr defaultRowHeight="14.4" x14ac:dyDescent="0.3"/>
  <sheetData>
    <row r="1" spans="1:13" x14ac:dyDescent="0.3">
      <c r="A1" s="27" t="s">
        <v>346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176</v>
      </c>
      <c r="B2" s="12" t="s">
        <v>177</v>
      </c>
      <c r="C2" s="12" t="s">
        <v>178</v>
      </c>
      <c r="D2" s="12" t="s">
        <v>179</v>
      </c>
      <c r="E2" s="12" t="s">
        <v>180</v>
      </c>
      <c r="F2" s="12" t="s">
        <v>181</v>
      </c>
      <c r="G2" s="12" t="s">
        <v>182</v>
      </c>
      <c r="H2" s="12" t="s">
        <v>183</v>
      </c>
      <c r="I2" s="12" t="s">
        <v>184</v>
      </c>
      <c r="J2" s="12" t="s">
        <v>185</v>
      </c>
      <c r="K2" s="12" t="s">
        <v>186</v>
      </c>
      <c r="L2" s="12" t="s">
        <v>187</v>
      </c>
      <c r="M2" s="12" t="s">
        <v>188</v>
      </c>
    </row>
    <row r="3" spans="1:13" x14ac:dyDescent="0.3">
      <c r="A3" s="13" t="s">
        <v>60</v>
      </c>
      <c r="B3" s="13" t="s">
        <v>189</v>
      </c>
      <c r="C3" s="13" t="s">
        <v>190</v>
      </c>
      <c r="D3" s="13" t="s">
        <v>191</v>
      </c>
      <c r="E3" s="13" t="s">
        <v>347</v>
      </c>
      <c r="F3" s="13" t="s">
        <v>193</v>
      </c>
      <c r="G3" s="13" t="s">
        <v>348</v>
      </c>
      <c r="H3" s="13" t="s">
        <v>349</v>
      </c>
      <c r="I3" s="14">
        <v>1</v>
      </c>
      <c r="J3" s="13" t="s">
        <v>59</v>
      </c>
      <c r="K3" s="13" t="s">
        <v>241</v>
      </c>
      <c r="L3" s="13" t="s">
        <v>350</v>
      </c>
      <c r="M3" s="13" t="s">
        <v>351</v>
      </c>
    </row>
    <row r="4" spans="1:13" x14ac:dyDescent="0.3">
      <c r="A4" s="13" t="s">
        <v>22</v>
      </c>
      <c r="B4" s="13" t="s">
        <v>199</v>
      </c>
      <c r="C4" s="13" t="s">
        <v>190</v>
      </c>
      <c r="D4" s="13" t="s">
        <v>200</v>
      </c>
      <c r="E4" s="13" t="s">
        <v>352</v>
      </c>
      <c r="F4" s="13" t="s">
        <v>193</v>
      </c>
      <c r="G4" s="13" t="s">
        <v>353</v>
      </c>
      <c r="H4" s="13" t="s">
        <v>354</v>
      </c>
      <c r="I4" s="14">
        <v>1</v>
      </c>
      <c r="J4" s="13" t="s">
        <v>21</v>
      </c>
      <c r="K4" s="13" t="s">
        <v>355</v>
      </c>
      <c r="L4" s="13" t="s">
        <v>350</v>
      </c>
      <c r="M4" s="13" t="s">
        <v>236</v>
      </c>
    </row>
    <row r="5" spans="1:13" x14ac:dyDescent="0.3">
      <c r="A5" s="13" t="s">
        <v>30</v>
      </c>
      <c r="B5" s="13" t="s">
        <v>189</v>
      </c>
      <c r="C5" s="13" t="s">
        <v>190</v>
      </c>
      <c r="D5" s="13" t="s">
        <v>191</v>
      </c>
      <c r="E5" s="13" t="s">
        <v>356</v>
      </c>
      <c r="F5" s="13" t="s">
        <v>218</v>
      </c>
      <c r="G5" s="13" t="s">
        <v>357</v>
      </c>
      <c r="H5" s="13" t="s">
        <v>358</v>
      </c>
      <c r="I5" s="14">
        <v>2</v>
      </c>
      <c r="J5" s="13" t="s">
        <v>29</v>
      </c>
      <c r="K5" s="13" t="s">
        <v>216</v>
      </c>
      <c r="L5" s="13" t="s">
        <v>350</v>
      </c>
      <c r="M5" s="13" t="s">
        <v>198</v>
      </c>
    </row>
    <row r="6" spans="1:13" x14ac:dyDescent="0.3">
      <c r="A6" s="13" t="s">
        <v>30</v>
      </c>
      <c r="B6" s="13" t="s">
        <v>189</v>
      </c>
      <c r="C6" s="13" t="s">
        <v>190</v>
      </c>
      <c r="D6" s="13" t="s">
        <v>191</v>
      </c>
      <c r="E6" s="13" t="s">
        <v>359</v>
      </c>
      <c r="F6" s="13" t="s">
        <v>193</v>
      </c>
      <c r="G6" s="13" t="s">
        <v>360</v>
      </c>
      <c r="H6" s="13" t="s">
        <v>361</v>
      </c>
      <c r="I6" s="14">
        <v>2</v>
      </c>
      <c r="J6" s="13" t="s">
        <v>29</v>
      </c>
      <c r="K6" s="13" t="s">
        <v>362</v>
      </c>
      <c r="L6" s="13" t="s">
        <v>350</v>
      </c>
      <c r="M6" s="13" t="s">
        <v>363</v>
      </c>
    </row>
    <row r="7" spans="1:13" x14ac:dyDescent="0.3">
      <c r="A7" s="13" t="s">
        <v>158</v>
      </c>
      <c r="B7" s="13" t="s">
        <v>206</v>
      </c>
      <c r="C7" s="13" t="s">
        <v>190</v>
      </c>
      <c r="D7" s="13" t="s">
        <v>364</v>
      </c>
      <c r="E7" s="13" t="s">
        <v>365</v>
      </c>
      <c r="F7" s="13" t="s">
        <v>193</v>
      </c>
      <c r="G7" s="13" t="s">
        <v>366</v>
      </c>
      <c r="H7" s="13" t="s">
        <v>367</v>
      </c>
      <c r="I7" s="14">
        <v>2</v>
      </c>
      <c r="J7" s="13" t="s">
        <v>157</v>
      </c>
      <c r="K7" s="13" t="s">
        <v>292</v>
      </c>
      <c r="L7" s="13" t="s">
        <v>350</v>
      </c>
      <c r="M7" s="13" t="s">
        <v>368</v>
      </c>
    </row>
    <row r="8" spans="1:13" x14ac:dyDescent="0.3">
      <c r="A8" s="13" t="s">
        <v>24</v>
      </c>
      <c r="B8" s="13" t="s">
        <v>199</v>
      </c>
      <c r="C8" s="13" t="s">
        <v>190</v>
      </c>
      <c r="D8" s="13" t="s">
        <v>200</v>
      </c>
      <c r="E8" s="13" t="s">
        <v>227</v>
      </c>
      <c r="F8" s="13" t="s">
        <v>193</v>
      </c>
      <c r="G8" s="13" t="s">
        <v>369</v>
      </c>
      <c r="H8" s="13" t="s">
        <v>370</v>
      </c>
      <c r="I8" s="14">
        <v>2</v>
      </c>
      <c r="J8" s="13" t="s">
        <v>23</v>
      </c>
      <c r="K8" s="13" t="s">
        <v>230</v>
      </c>
      <c r="L8" s="13" t="s">
        <v>350</v>
      </c>
      <c r="M8" s="13" t="s">
        <v>198</v>
      </c>
    </row>
    <row r="9" spans="1:13" x14ac:dyDescent="0.3">
      <c r="A9" s="13" t="s">
        <v>24</v>
      </c>
      <c r="B9" s="13" t="s">
        <v>199</v>
      </c>
      <c r="C9" s="13" t="s">
        <v>190</v>
      </c>
      <c r="D9" s="13" t="s">
        <v>200</v>
      </c>
      <c r="E9" s="13" t="s">
        <v>371</v>
      </c>
      <c r="F9" s="13" t="s">
        <v>193</v>
      </c>
      <c r="G9" s="13" t="s">
        <v>372</v>
      </c>
      <c r="H9" s="13" t="s">
        <v>373</v>
      </c>
      <c r="I9" s="14">
        <v>2</v>
      </c>
      <c r="J9" s="13" t="s">
        <v>23</v>
      </c>
      <c r="K9" s="13" t="s">
        <v>221</v>
      </c>
      <c r="L9" s="13" t="s">
        <v>350</v>
      </c>
      <c r="M9" s="13" t="s">
        <v>236</v>
      </c>
    </row>
    <row r="10" spans="1:13" x14ac:dyDescent="0.3">
      <c r="A10" s="13" t="s">
        <v>66</v>
      </c>
      <c r="B10" s="13" t="s">
        <v>243</v>
      </c>
      <c r="C10" s="13" t="s">
        <v>190</v>
      </c>
      <c r="D10" s="13" t="s">
        <v>244</v>
      </c>
      <c r="E10" s="13" t="s">
        <v>245</v>
      </c>
      <c r="F10" s="13" t="s">
        <v>193</v>
      </c>
      <c r="G10" s="13" t="s">
        <v>374</v>
      </c>
      <c r="H10" s="13" t="s">
        <v>375</v>
      </c>
      <c r="I10" s="14">
        <v>1</v>
      </c>
      <c r="J10" s="13" t="s">
        <v>65</v>
      </c>
      <c r="K10" s="13" t="s">
        <v>230</v>
      </c>
      <c r="L10" s="13" t="s">
        <v>350</v>
      </c>
      <c r="M10" s="13" t="s">
        <v>376</v>
      </c>
    </row>
    <row r="11" spans="1:13" x14ac:dyDescent="0.3">
      <c r="A11" s="13" t="s">
        <v>128</v>
      </c>
      <c r="B11" s="13" t="s">
        <v>243</v>
      </c>
      <c r="C11" s="13" t="s">
        <v>190</v>
      </c>
      <c r="D11" s="13" t="s">
        <v>377</v>
      </c>
      <c r="E11" s="13" t="s">
        <v>378</v>
      </c>
      <c r="F11" s="13" t="s">
        <v>193</v>
      </c>
      <c r="G11" s="13" t="s">
        <v>379</v>
      </c>
      <c r="H11" s="13" t="s">
        <v>380</v>
      </c>
      <c r="I11" s="14">
        <v>1</v>
      </c>
      <c r="J11" s="13" t="s">
        <v>127</v>
      </c>
      <c r="K11" s="13" t="s">
        <v>196</v>
      </c>
      <c r="L11" s="13" t="s">
        <v>350</v>
      </c>
      <c r="M11" s="13" t="s">
        <v>248</v>
      </c>
    </row>
    <row r="12" spans="1:13" x14ac:dyDescent="0.3">
      <c r="A12" s="13" t="s">
        <v>86</v>
      </c>
      <c r="B12" s="13" t="s">
        <v>243</v>
      </c>
      <c r="C12" s="13" t="s">
        <v>190</v>
      </c>
      <c r="D12" s="13" t="s">
        <v>244</v>
      </c>
      <c r="E12" s="13" t="s">
        <v>381</v>
      </c>
      <c r="F12" s="13" t="s">
        <v>193</v>
      </c>
      <c r="G12" s="13" t="s">
        <v>382</v>
      </c>
      <c r="H12" s="13" t="s">
        <v>383</v>
      </c>
      <c r="I12" s="14">
        <v>2</v>
      </c>
      <c r="J12" s="13" t="s">
        <v>85</v>
      </c>
      <c r="K12" s="13" t="s">
        <v>292</v>
      </c>
      <c r="L12" s="13" t="s">
        <v>350</v>
      </c>
      <c r="M12" s="13" t="s">
        <v>384</v>
      </c>
    </row>
    <row r="13" spans="1:13" x14ac:dyDescent="0.3">
      <c r="A13" s="13" t="s">
        <v>86</v>
      </c>
      <c r="B13" s="13" t="s">
        <v>243</v>
      </c>
      <c r="C13" s="13" t="s">
        <v>190</v>
      </c>
      <c r="D13" s="13" t="s">
        <v>244</v>
      </c>
      <c r="E13" s="13" t="s">
        <v>385</v>
      </c>
      <c r="F13" s="13" t="s">
        <v>218</v>
      </c>
      <c r="G13" s="13" t="s">
        <v>386</v>
      </c>
      <c r="H13" s="13" t="s">
        <v>387</v>
      </c>
      <c r="I13" s="14">
        <v>7</v>
      </c>
      <c r="J13" s="13" t="s">
        <v>85</v>
      </c>
      <c r="K13" s="13" t="s">
        <v>225</v>
      </c>
      <c r="L13" s="13" t="s">
        <v>350</v>
      </c>
      <c r="M13" s="13" t="s">
        <v>368</v>
      </c>
    </row>
    <row r="14" spans="1:13" x14ac:dyDescent="0.3">
      <c r="A14" s="13" t="s">
        <v>44</v>
      </c>
      <c r="B14" s="13" t="s">
        <v>199</v>
      </c>
      <c r="C14" s="13" t="s">
        <v>190</v>
      </c>
      <c r="D14" s="13" t="s">
        <v>200</v>
      </c>
      <c r="E14" s="13" t="s">
        <v>388</v>
      </c>
      <c r="F14" s="13" t="s">
        <v>218</v>
      </c>
      <c r="G14" s="13" t="s">
        <v>389</v>
      </c>
      <c r="H14" s="13" t="s">
        <v>390</v>
      </c>
      <c r="I14" s="14">
        <v>1</v>
      </c>
      <c r="J14" s="13" t="s">
        <v>43</v>
      </c>
      <c r="K14" s="13" t="s">
        <v>391</v>
      </c>
      <c r="L14" s="13" t="s">
        <v>350</v>
      </c>
      <c r="M14" s="13" t="s">
        <v>384</v>
      </c>
    </row>
    <row r="15" spans="1:13" x14ac:dyDescent="0.3">
      <c r="A15" s="13" t="s">
        <v>44</v>
      </c>
      <c r="B15" s="13" t="s">
        <v>199</v>
      </c>
      <c r="C15" s="13" t="s">
        <v>190</v>
      </c>
      <c r="D15" s="13" t="s">
        <v>200</v>
      </c>
      <c r="E15" s="13" t="s">
        <v>392</v>
      </c>
      <c r="F15" s="13" t="s">
        <v>193</v>
      </c>
      <c r="G15" s="13" t="s">
        <v>389</v>
      </c>
      <c r="H15" s="13" t="s">
        <v>390</v>
      </c>
      <c r="I15" s="14">
        <v>3</v>
      </c>
      <c r="J15" s="13" t="s">
        <v>43</v>
      </c>
      <c r="K15" s="13" t="s">
        <v>211</v>
      </c>
      <c r="L15" s="13" t="s">
        <v>350</v>
      </c>
      <c r="M15" s="13" t="s">
        <v>384</v>
      </c>
    </row>
    <row r="16" spans="1:13" x14ac:dyDescent="0.3">
      <c r="A16" s="13" t="s">
        <v>120</v>
      </c>
      <c r="B16" s="13" t="s">
        <v>199</v>
      </c>
      <c r="C16" s="13" t="s">
        <v>190</v>
      </c>
      <c r="D16" s="13" t="s">
        <v>200</v>
      </c>
      <c r="E16" s="13" t="s">
        <v>393</v>
      </c>
      <c r="F16" s="13" t="s">
        <v>218</v>
      </c>
      <c r="G16" s="13" t="s">
        <v>394</v>
      </c>
      <c r="H16" s="13" t="s">
        <v>395</v>
      </c>
      <c r="I16" s="14">
        <v>3</v>
      </c>
      <c r="J16" s="13" t="s">
        <v>119</v>
      </c>
      <c r="K16" s="13" t="s">
        <v>263</v>
      </c>
      <c r="L16" s="13" t="s">
        <v>350</v>
      </c>
      <c r="M16" s="13" t="s">
        <v>396</v>
      </c>
    </row>
    <row r="17" spans="1:13" x14ac:dyDescent="0.3">
      <c r="A17" s="13" t="s">
        <v>120</v>
      </c>
      <c r="B17" s="13" t="s">
        <v>199</v>
      </c>
      <c r="C17" s="13" t="s">
        <v>190</v>
      </c>
      <c r="D17" s="13" t="s">
        <v>200</v>
      </c>
      <c r="E17" s="13" t="s">
        <v>397</v>
      </c>
      <c r="F17" s="13" t="s">
        <v>193</v>
      </c>
      <c r="G17" s="13" t="s">
        <v>398</v>
      </c>
      <c r="H17" s="13" t="s">
        <v>399</v>
      </c>
      <c r="I17" s="14">
        <v>5</v>
      </c>
      <c r="J17" s="13" t="s">
        <v>119</v>
      </c>
      <c r="K17" s="13" t="s">
        <v>225</v>
      </c>
      <c r="L17" s="13" t="s">
        <v>350</v>
      </c>
      <c r="M17" s="13" t="s">
        <v>400</v>
      </c>
    </row>
    <row r="18" spans="1:13" x14ac:dyDescent="0.3">
      <c r="A18" s="13" t="s">
        <v>14</v>
      </c>
      <c r="B18" s="13" t="s">
        <v>254</v>
      </c>
      <c r="C18" s="13" t="s">
        <v>190</v>
      </c>
      <c r="D18" s="13" t="s">
        <v>255</v>
      </c>
      <c r="E18" s="13" t="s">
        <v>401</v>
      </c>
      <c r="F18" s="13" t="s">
        <v>193</v>
      </c>
      <c r="G18" s="13" t="s">
        <v>348</v>
      </c>
      <c r="H18" s="13" t="s">
        <v>349</v>
      </c>
      <c r="I18" s="14">
        <v>1</v>
      </c>
      <c r="J18" s="13" t="s">
        <v>13</v>
      </c>
      <c r="K18" s="13" t="s">
        <v>391</v>
      </c>
      <c r="L18" s="13" t="s">
        <v>350</v>
      </c>
      <c r="M18" s="13" t="s">
        <v>351</v>
      </c>
    </row>
    <row r="19" spans="1:13" x14ac:dyDescent="0.3">
      <c r="A19" s="13" t="s">
        <v>16</v>
      </c>
      <c r="B19" s="13" t="s">
        <v>402</v>
      </c>
      <c r="C19" s="13" t="s">
        <v>190</v>
      </c>
      <c r="D19" s="13" t="s">
        <v>403</v>
      </c>
      <c r="E19" s="13" t="s">
        <v>404</v>
      </c>
      <c r="F19" s="13" t="s">
        <v>193</v>
      </c>
      <c r="G19" s="13" t="s">
        <v>348</v>
      </c>
      <c r="H19" s="13" t="s">
        <v>349</v>
      </c>
      <c r="I19" s="14">
        <v>1</v>
      </c>
      <c r="J19" s="13" t="s">
        <v>15</v>
      </c>
      <c r="K19" s="13" t="s">
        <v>241</v>
      </c>
      <c r="L19" s="13" t="s">
        <v>350</v>
      </c>
      <c r="M19" s="13" t="s">
        <v>351</v>
      </c>
    </row>
    <row r="20" spans="1:13" x14ac:dyDescent="0.3">
      <c r="A20" s="13" t="s">
        <v>104</v>
      </c>
      <c r="B20" s="13" t="s">
        <v>405</v>
      </c>
      <c r="C20" s="13" t="s">
        <v>190</v>
      </c>
      <c r="D20" s="13" t="s">
        <v>406</v>
      </c>
      <c r="E20" s="13" t="s">
        <v>407</v>
      </c>
      <c r="F20" s="13" t="s">
        <v>193</v>
      </c>
      <c r="G20" s="13" t="s">
        <v>408</v>
      </c>
      <c r="H20" s="13" t="s">
        <v>409</v>
      </c>
      <c r="I20" s="14">
        <v>1</v>
      </c>
      <c r="J20" s="13" t="s">
        <v>103</v>
      </c>
      <c r="K20" s="13" t="s">
        <v>344</v>
      </c>
      <c r="L20" s="13" t="s">
        <v>350</v>
      </c>
      <c r="M20" s="13" t="s">
        <v>410</v>
      </c>
    </row>
    <row r="21" spans="1:13" x14ac:dyDescent="0.3">
      <c r="A21" s="13" t="s">
        <v>104</v>
      </c>
      <c r="B21" s="13" t="s">
        <v>405</v>
      </c>
      <c r="C21" s="13" t="s">
        <v>190</v>
      </c>
      <c r="D21" s="13" t="s">
        <v>406</v>
      </c>
      <c r="E21" s="13" t="s">
        <v>411</v>
      </c>
      <c r="F21" s="13" t="s">
        <v>193</v>
      </c>
      <c r="G21" s="13" t="s">
        <v>412</v>
      </c>
      <c r="H21" s="13" t="s">
        <v>413</v>
      </c>
      <c r="I21" s="14">
        <v>1</v>
      </c>
      <c r="J21" s="13" t="s">
        <v>103</v>
      </c>
      <c r="K21" s="13" t="s">
        <v>253</v>
      </c>
      <c r="L21" s="13" t="s">
        <v>350</v>
      </c>
      <c r="M21" s="13" t="s">
        <v>414</v>
      </c>
    </row>
    <row r="22" spans="1:13" x14ac:dyDescent="0.3">
      <c r="A22" s="13" t="s">
        <v>26</v>
      </c>
      <c r="B22" s="13" t="s">
        <v>415</v>
      </c>
      <c r="C22" s="13" t="s">
        <v>190</v>
      </c>
      <c r="D22" s="13" t="s">
        <v>416</v>
      </c>
      <c r="E22" s="13" t="s">
        <v>417</v>
      </c>
      <c r="F22" s="13" t="s">
        <v>193</v>
      </c>
      <c r="G22" s="13" t="s">
        <v>348</v>
      </c>
      <c r="H22" s="13" t="s">
        <v>349</v>
      </c>
      <c r="I22" s="14">
        <v>1</v>
      </c>
      <c r="J22" s="13" t="s">
        <v>25</v>
      </c>
      <c r="K22" s="13" t="s">
        <v>318</v>
      </c>
      <c r="L22" s="13" t="s">
        <v>350</v>
      </c>
      <c r="M22" s="13" t="s">
        <v>351</v>
      </c>
    </row>
    <row r="23" spans="1:13" x14ac:dyDescent="0.3">
      <c r="A23" s="13" t="s">
        <v>46</v>
      </c>
      <c r="B23" s="13" t="s">
        <v>307</v>
      </c>
      <c r="C23" s="13" t="s">
        <v>190</v>
      </c>
      <c r="D23" s="13" t="s">
        <v>418</v>
      </c>
      <c r="E23" s="13" t="s">
        <v>419</v>
      </c>
      <c r="F23" s="13" t="s">
        <v>193</v>
      </c>
      <c r="G23" s="13" t="s">
        <v>420</v>
      </c>
      <c r="H23" s="13" t="s">
        <v>421</v>
      </c>
      <c r="I23" s="14">
        <v>1</v>
      </c>
      <c r="J23" s="13" t="s">
        <v>45</v>
      </c>
      <c r="K23" s="13" t="s">
        <v>277</v>
      </c>
      <c r="L23" s="13" t="s">
        <v>350</v>
      </c>
      <c r="M23" s="13" t="s">
        <v>422</v>
      </c>
    </row>
    <row r="24" spans="1:13" x14ac:dyDescent="0.3">
      <c r="A24" s="13" t="s">
        <v>34</v>
      </c>
      <c r="B24" s="13" t="s">
        <v>243</v>
      </c>
      <c r="C24" s="13" t="s">
        <v>190</v>
      </c>
      <c r="D24" s="13" t="s">
        <v>303</v>
      </c>
      <c r="E24" s="13" t="s">
        <v>423</v>
      </c>
      <c r="F24" s="13" t="s">
        <v>193</v>
      </c>
      <c r="G24" s="13" t="s">
        <v>348</v>
      </c>
      <c r="H24" s="13" t="s">
        <v>349</v>
      </c>
      <c r="I24" s="14">
        <v>1</v>
      </c>
      <c r="J24" s="13" t="s">
        <v>33</v>
      </c>
      <c r="K24" s="13" t="s">
        <v>216</v>
      </c>
      <c r="L24" s="13" t="s">
        <v>350</v>
      </c>
      <c r="M24" s="13" t="s">
        <v>351</v>
      </c>
    </row>
    <row r="25" spans="1:13" x14ac:dyDescent="0.3">
      <c r="A25" s="13" t="s">
        <v>64</v>
      </c>
      <c r="B25" s="13" t="s">
        <v>424</v>
      </c>
      <c r="C25" s="13" t="s">
        <v>190</v>
      </c>
      <c r="D25" s="13" t="s">
        <v>425</v>
      </c>
      <c r="E25" s="13" t="s">
        <v>426</v>
      </c>
      <c r="F25" s="13" t="s">
        <v>193</v>
      </c>
      <c r="G25" s="13" t="s">
        <v>427</v>
      </c>
      <c r="H25" s="13" t="s">
        <v>428</v>
      </c>
      <c r="I25" s="14">
        <v>2</v>
      </c>
      <c r="J25" s="13" t="s">
        <v>63</v>
      </c>
      <c r="K25" s="13" t="s">
        <v>230</v>
      </c>
      <c r="L25" s="13" t="s">
        <v>350</v>
      </c>
      <c r="M25" s="13" t="s">
        <v>198</v>
      </c>
    </row>
    <row r="26" spans="1:13" x14ac:dyDescent="0.3">
      <c r="A26" s="13" t="s">
        <v>76</v>
      </c>
      <c r="B26" s="13" t="s">
        <v>415</v>
      </c>
      <c r="C26" s="13" t="s">
        <v>190</v>
      </c>
      <c r="D26" s="13" t="s">
        <v>416</v>
      </c>
      <c r="E26" s="13" t="s">
        <v>429</v>
      </c>
      <c r="F26" s="13" t="s">
        <v>193</v>
      </c>
      <c r="G26" s="13" t="s">
        <v>430</v>
      </c>
      <c r="H26" s="13" t="s">
        <v>431</v>
      </c>
      <c r="I26" s="14">
        <v>1</v>
      </c>
      <c r="J26" s="13" t="s">
        <v>75</v>
      </c>
      <c r="K26" s="13" t="s">
        <v>221</v>
      </c>
      <c r="L26" s="13" t="s">
        <v>350</v>
      </c>
      <c r="M26" s="13" t="s">
        <v>432</v>
      </c>
    </row>
    <row r="27" spans="1:13" x14ac:dyDescent="0.3">
      <c r="A27" s="13" t="s">
        <v>36</v>
      </c>
      <c r="B27" s="13" t="s">
        <v>189</v>
      </c>
      <c r="C27" s="13" t="s">
        <v>190</v>
      </c>
      <c r="D27" s="13" t="s">
        <v>433</v>
      </c>
      <c r="E27" s="13" t="s">
        <v>434</v>
      </c>
      <c r="F27" s="13" t="s">
        <v>193</v>
      </c>
      <c r="G27" s="13" t="s">
        <v>435</v>
      </c>
      <c r="H27" s="13" t="s">
        <v>436</v>
      </c>
      <c r="I27" s="14">
        <v>4</v>
      </c>
      <c r="J27" s="13" t="s">
        <v>35</v>
      </c>
      <c r="K27" s="13" t="s">
        <v>337</v>
      </c>
      <c r="L27" s="13" t="s">
        <v>350</v>
      </c>
      <c r="M27" s="13" t="s">
        <v>236</v>
      </c>
    </row>
    <row r="28" spans="1:13" x14ac:dyDescent="0.3">
      <c r="A28" s="13" t="s">
        <v>36</v>
      </c>
      <c r="B28" s="13" t="s">
        <v>189</v>
      </c>
      <c r="C28" s="13" t="s">
        <v>190</v>
      </c>
      <c r="D28" s="13" t="s">
        <v>433</v>
      </c>
      <c r="E28" s="13" t="s">
        <v>437</v>
      </c>
      <c r="F28" s="13" t="s">
        <v>193</v>
      </c>
      <c r="G28" s="13" t="s">
        <v>438</v>
      </c>
      <c r="H28" s="13" t="s">
        <v>439</v>
      </c>
      <c r="I28" s="14">
        <v>1</v>
      </c>
      <c r="J28" s="13" t="s">
        <v>35</v>
      </c>
      <c r="K28" s="13" t="s">
        <v>292</v>
      </c>
      <c r="L28" s="13" t="s">
        <v>350</v>
      </c>
      <c r="M28" s="13" t="s">
        <v>440</v>
      </c>
    </row>
    <row r="29" spans="1:13" x14ac:dyDescent="0.3">
      <c r="A29" s="13" t="s">
        <v>78</v>
      </c>
      <c r="B29" s="13" t="s">
        <v>441</v>
      </c>
      <c r="C29" s="13" t="s">
        <v>190</v>
      </c>
      <c r="D29" s="13" t="s">
        <v>442</v>
      </c>
      <c r="E29" s="13" t="s">
        <v>443</v>
      </c>
      <c r="F29" s="13" t="s">
        <v>193</v>
      </c>
      <c r="G29" s="13" t="s">
        <v>444</v>
      </c>
      <c r="H29" s="13" t="s">
        <v>445</v>
      </c>
      <c r="I29" s="14">
        <v>1</v>
      </c>
      <c r="J29" s="13" t="s">
        <v>77</v>
      </c>
      <c r="K29" s="13" t="s">
        <v>216</v>
      </c>
      <c r="L29" s="13" t="s">
        <v>350</v>
      </c>
      <c r="M29" s="13" t="s">
        <v>446</v>
      </c>
    </row>
    <row r="30" spans="1:13" x14ac:dyDescent="0.3">
      <c r="A30" s="13" t="s">
        <v>100</v>
      </c>
      <c r="B30" s="13" t="s">
        <v>250</v>
      </c>
      <c r="C30" s="13" t="s">
        <v>190</v>
      </c>
      <c r="D30" s="13" t="s">
        <v>298</v>
      </c>
      <c r="E30" s="13" t="s">
        <v>447</v>
      </c>
      <c r="F30" s="13" t="s">
        <v>218</v>
      </c>
      <c r="G30" s="13" t="s">
        <v>394</v>
      </c>
      <c r="H30" s="13" t="s">
        <v>395</v>
      </c>
      <c r="I30" s="14">
        <v>3</v>
      </c>
      <c r="J30" s="13" t="s">
        <v>99</v>
      </c>
      <c r="K30" s="13" t="s">
        <v>263</v>
      </c>
      <c r="L30" s="13" t="s">
        <v>350</v>
      </c>
      <c r="M30" s="13" t="s">
        <v>396</v>
      </c>
    </row>
    <row r="31" spans="1:13" x14ac:dyDescent="0.3">
      <c r="A31" s="13" t="s">
        <v>94</v>
      </c>
      <c r="B31" s="13" t="s">
        <v>250</v>
      </c>
      <c r="C31" s="13" t="s">
        <v>190</v>
      </c>
      <c r="D31" s="13" t="s">
        <v>448</v>
      </c>
      <c r="E31" s="13" t="s">
        <v>449</v>
      </c>
      <c r="F31" s="13" t="s">
        <v>193</v>
      </c>
      <c r="G31" s="13" t="s">
        <v>450</v>
      </c>
      <c r="H31" s="13" t="s">
        <v>451</v>
      </c>
      <c r="I31" s="14">
        <v>2</v>
      </c>
      <c r="J31" s="13" t="s">
        <v>93</v>
      </c>
      <c r="K31" s="13" t="s">
        <v>204</v>
      </c>
      <c r="L31" s="13" t="s">
        <v>350</v>
      </c>
      <c r="M31" s="13" t="s">
        <v>236</v>
      </c>
    </row>
    <row r="32" spans="1:13" x14ac:dyDescent="0.3">
      <c r="A32" s="13" t="s">
        <v>110</v>
      </c>
      <c r="B32" s="13" t="s">
        <v>402</v>
      </c>
      <c r="C32" s="13" t="s">
        <v>190</v>
      </c>
      <c r="D32" s="13" t="s">
        <v>403</v>
      </c>
      <c r="E32" s="13" t="s">
        <v>452</v>
      </c>
      <c r="F32" s="13" t="s">
        <v>193</v>
      </c>
      <c r="G32" s="13" t="s">
        <v>453</v>
      </c>
      <c r="H32" s="13" t="s">
        <v>454</v>
      </c>
      <c r="I32" s="14">
        <v>3</v>
      </c>
      <c r="J32" s="13" t="s">
        <v>109</v>
      </c>
      <c r="K32" s="13" t="s">
        <v>204</v>
      </c>
      <c r="L32" s="13" t="s">
        <v>350</v>
      </c>
      <c r="M32" s="13" t="s">
        <v>455</v>
      </c>
    </row>
    <row r="33" spans="1:13" x14ac:dyDescent="0.3">
      <c r="A33" s="13" t="s">
        <v>56</v>
      </c>
      <c r="B33" s="13" t="s">
        <v>189</v>
      </c>
      <c r="C33" s="13" t="s">
        <v>190</v>
      </c>
      <c r="D33" s="13" t="s">
        <v>433</v>
      </c>
      <c r="E33" s="13" t="s">
        <v>456</v>
      </c>
      <c r="F33" s="13" t="s">
        <v>193</v>
      </c>
      <c r="G33" s="13" t="s">
        <v>348</v>
      </c>
      <c r="H33" s="13" t="s">
        <v>349</v>
      </c>
      <c r="I33" s="14">
        <v>1</v>
      </c>
      <c r="J33" s="13" t="s">
        <v>55</v>
      </c>
      <c r="K33" s="13" t="s">
        <v>196</v>
      </c>
      <c r="L33" s="13" t="s">
        <v>350</v>
      </c>
      <c r="M33" s="13" t="s">
        <v>351</v>
      </c>
    </row>
    <row r="34" spans="1:13" x14ac:dyDescent="0.3">
      <c r="A34" s="13" t="s">
        <v>154</v>
      </c>
      <c r="B34" s="13" t="s">
        <v>243</v>
      </c>
      <c r="C34" s="13" t="s">
        <v>190</v>
      </c>
      <c r="D34" s="13" t="s">
        <v>457</v>
      </c>
      <c r="E34" s="13" t="s">
        <v>458</v>
      </c>
      <c r="F34" s="13" t="s">
        <v>218</v>
      </c>
      <c r="G34" s="13" t="s">
        <v>394</v>
      </c>
      <c r="H34" s="13" t="s">
        <v>395</v>
      </c>
      <c r="I34" s="14">
        <v>3</v>
      </c>
      <c r="J34" s="13" t="s">
        <v>153</v>
      </c>
      <c r="K34" s="13" t="s">
        <v>263</v>
      </c>
      <c r="L34" s="13" t="s">
        <v>350</v>
      </c>
      <c r="M34" s="13" t="s">
        <v>396</v>
      </c>
    </row>
    <row r="35" spans="1:13" x14ac:dyDescent="0.3">
      <c r="A35" s="13" t="s">
        <v>154</v>
      </c>
      <c r="B35" s="13" t="s">
        <v>243</v>
      </c>
      <c r="C35" s="13" t="s">
        <v>190</v>
      </c>
      <c r="D35" s="13" t="s">
        <v>457</v>
      </c>
      <c r="E35" s="13" t="s">
        <v>459</v>
      </c>
      <c r="F35" s="13" t="s">
        <v>193</v>
      </c>
      <c r="G35" s="13" t="s">
        <v>398</v>
      </c>
      <c r="H35" s="13" t="s">
        <v>399</v>
      </c>
      <c r="I35" s="14">
        <v>5</v>
      </c>
      <c r="J35" s="13" t="s">
        <v>153</v>
      </c>
      <c r="K35" s="13" t="s">
        <v>196</v>
      </c>
      <c r="L35" s="13" t="s">
        <v>350</v>
      </c>
      <c r="M35" s="13" t="s">
        <v>400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7"/>
  <sheetViews>
    <sheetView workbookViewId="0">
      <selection activeCell="A2" sqref="A2:R107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31" t="s">
        <v>460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182</v>
      </c>
      <c r="B2" s="15" t="s">
        <v>461</v>
      </c>
      <c r="C2" s="15" t="s">
        <v>462</v>
      </c>
      <c r="D2" s="15" t="s">
        <v>463</v>
      </c>
      <c r="E2" s="15" t="s">
        <v>188</v>
      </c>
      <c r="F2" s="15" t="s">
        <v>464</v>
      </c>
      <c r="G2" s="16" t="s">
        <v>465</v>
      </c>
      <c r="H2" s="16" t="s">
        <v>184</v>
      </c>
      <c r="I2" s="16" t="s">
        <v>466</v>
      </c>
      <c r="J2" s="16" t="s">
        <v>467</v>
      </c>
      <c r="K2" s="16" t="s">
        <v>468</v>
      </c>
      <c r="L2" s="16" t="s">
        <v>469</v>
      </c>
      <c r="M2" s="2" t="s">
        <v>881</v>
      </c>
      <c r="N2" s="2" t="s">
        <v>882</v>
      </c>
      <c r="O2" s="2" t="s">
        <v>883</v>
      </c>
      <c r="P2" s="2" t="s">
        <v>884</v>
      </c>
      <c r="Q2" s="2" t="s">
        <v>885</v>
      </c>
      <c r="R2" s="2" t="s">
        <v>886</v>
      </c>
    </row>
    <row r="3" spans="1:18" x14ac:dyDescent="0.3">
      <c r="A3" s="17" t="s">
        <v>470</v>
      </c>
      <c r="B3" s="17" t="s">
        <v>471</v>
      </c>
      <c r="C3" s="17" t="s">
        <v>472</v>
      </c>
      <c r="D3" s="17" t="s">
        <v>473</v>
      </c>
      <c r="E3" s="17" t="s">
        <v>205</v>
      </c>
      <c r="F3" s="17" t="s">
        <v>474</v>
      </c>
      <c r="G3" s="18">
        <v>7</v>
      </c>
      <c r="H3" s="18">
        <v>28</v>
      </c>
      <c r="I3" s="19">
        <v>0</v>
      </c>
      <c r="J3" s="20">
        <v>1</v>
      </c>
      <c r="K3" s="21">
        <v>0</v>
      </c>
      <c r="L3" s="22">
        <v>0</v>
      </c>
      <c r="M3" s="35" t="s">
        <v>887</v>
      </c>
      <c r="N3" s="35"/>
      <c r="O3" s="35"/>
      <c r="P3" s="35"/>
      <c r="Q3" s="35"/>
      <c r="R3" s="35"/>
    </row>
    <row r="4" spans="1:18" x14ac:dyDescent="0.3">
      <c r="A4" s="17" t="s">
        <v>348</v>
      </c>
      <c r="B4" s="17" t="s">
        <v>475</v>
      </c>
      <c r="C4" s="17" t="s">
        <v>476</v>
      </c>
      <c r="D4" s="17" t="s">
        <v>477</v>
      </c>
      <c r="E4" s="17" t="s">
        <v>351</v>
      </c>
      <c r="F4" s="17" t="s">
        <v>478</v>
      </c>
      <c r="G4" s="18">
        <v>6</v>
      </c>
      <c r="H4" s="18">
        <v>6</v>
      </c>
      <c r="I4" s="19">
        <v>0</v>
      </c>
      <c r="J4" s="20">
        <v>0</v>
      </c>
      <c r="K4" s="21">
        <v>0</v>
      </c>
      <c r="L4" s="22">
        <v>1</v>
      </c>
      <c r="M4" s="35" t="s">
        <v>888</v>
      </c>
      <c r="N4" s="35">
        <v>5</v>
      </c>
      <c r="O4" s="35"/>
      <c r="P4" s="35"/>
      <c r="Q4" s="35"/>
      <c r="R4" s="35"/>
    </row>
    <row r="5" spans="1:18" x14ac:dyDescent="0.3">
      <c r="A5" s="17" t="s">
        <v>479</v>
      </c>
      <c r="B5" s="17" t="s">
        <v>480</v>
      </c>
      <c r="C5" s="17" t="s">
        <v>481</v>
      </c>
      <c r="D5" s="17" t="s">
        <v>482</v>
      </c>
      <c r="E5" s="17" t="s">
        <v>483</v>
      </c>
      <c r="F5" s="17" t="s">
        <v>484</v>
      </c>
      <c r="G5" s="18">
        <v>5</v>
      </c>
      <c r="H5" s="18">
        <v>7</v>
      </c>
      <c r="I5" s="19">
        <v>0</v>
      </c>
      <c r="J5" s="20">
        <v>1</v>
      </c>
      <c r="K5" s="21">
        <v>0</v>
      </c>
      <c r="L5" s="22">
        <v>0</v>
      </c>
      <c r="M5" s="35" t="s">
        <v>887</v>
      </c>
      <c r="N5" s="35"/>
      <c r="O5" s="35"/>
      <c r="P5" s="35"/>
      <c r="Q5" s="35"/>
      <c r="R5" s="35"/>
    </row>
    <row r="6" spans="1:18" x14ac:dyDescent="0.3">
      <c r="A6" s="17" t="s">
        <v>485</v>
      </c>
      <c r="B6" s="17" t="s">
        <v>486</v>
      </c>
      <c r="C6" s="17" t="s">
        <v>487</v>
      </c>
      <c r="D6" s="17" t="s">
        <v>488</v>
      </c>
      <c r="E6" s="17" t="s">
        <v>483</v>
      </c>
      <c r="F6" s="17" t="s">
        <v>489</v>
      </c>
      <c r="G6" s="18">
        <v>4</v>
      </c>
      <c r="H6" s="18">
        <v>4</v>
      </c>
      <c r="I6" s="19">
        <v>0.25</v>
      </c>
      <c r="J6" s="20">
        <v>0.75</v>
      </c>
      <c r="K6" s="21">
        <v>0</v>
      </c>
      <c r="L6" s="22">
        <v>0</v>
      </c>
      <c r="M6" s="35" t="s">
        <v>887</v>
      </c>
      <c r="N6" s="35"/>
      <c r="O6" s="35"/>
      <c r="P6" s="35"/>
      <c r="Q6" s="35"/>
      <c r="R6" s="35"/>
    </row>
    <row r="7" spans="1:18" x14ac:dyDescent="0.3">
      <c r="A7" s="17" t="s">
        <v>490</v>
      </c>
      <c r="B7" s="17" t="s">
        <v>491</v>
      </c>
      <c r="C7" s="17" t="s">
        <v>492</v>
      </c>
      <c r="D7" s="17" t="s">
        <v>493</v>
      </c>
      <c r="E7" s="17" t="s">
        <v>494</v>
      </c>
      <c r="F7" s="17" t="s">
        <v>495</v>
      </c>
      <c r="G7" s="18">
        <v>4</v>
      </c>
      <c r="H7" s="18">
        <v>17</v>
      </c>
      <c r="I7" s="19">
        <v>0.75</v>
      </c>
      <c r="J7" s="20">
        <v>0.25</v>
      </c>
      <c r="K7" s="21">
        <v>0</v>
      </c>
      <c r="L7" s="22">
        <v>0</v>
      </c>
      <c r="M7" s="35" t="s">
        <v>887</v>
      </c>
      <c r="N7" s="35"/>
      <c r="O7" s="35"/>
      <c r="P7" s="35"/>
      <c r="Q7" s="35"/>
      <c r="R7" s="35"/>
    </row>
    <row r="8" spans="1:18" x14ac:dyDescent="0.3">
      <c r="A8" s="17" t="s">
        <v>233</v>
      </c>
      <c r="B8" s="17" t="s">
        <v>496</v>
      </c>
      <c r="C8" s="17" t="s">
        <v>497</v>
      </c>
      <c r="D8" s="17" t="s">
        <v>498</v>
      </c>
      <c r="E8" s="17" t="s">
        <v>236</v>
      </c>
      <c r="F8" s="17" t="s">
        <v>499</v>
      </c>
      <c r="G8" s="18">
        <v>3</v>
      </c>
      <c r="H8" s="18">
        <v>5</v>
      </c>
      <c r="I8" s="19">
        <v>0</v>
      </c>
      <c r="J8" s="20">
        <v>0</v>
      </c>
      <c r="K8" s="21">
        <v>1</v>
      </c>
      <c r="L8" s="22">
        <v>0</v>
      </c>
      <c r="M8" s="35" t="s">
        <v>889</v>
      </c>
      <c r="N8" s="35"/>
      <c r="O8" s="35"/>
      <c r="P8" s="35"/>
      <c r="Q8" s="35"/>
      <c r="R8" s="35"/>
    </row>
    <row r="9" spans="1:18" x14ac:dyDescent="0.3">
      <c r="A9" s="17" t="s">
        <v>394</v>
      </c>
      <c r="B9" s="17" t="s">
        <v>500</v>
      </c>
      <c r="C9" s="17" t="s">
        <v>501</v>
      </c>
      <c r="D9" s="17" t="s">
        <v>502</v>
      </c>
      <c r="E9" s="17" t="s">
        <v>396</v>
      </c>
      <c r="F9" s="17" t="s">
        <v>503</v>
      </c>
      <c r="G9" s="18">
        <v>3</v>
      </c>
      <c r="H9" s="18">
        <v>9</v>
      </c>
      <c r="I9" s="19">
        <v>0</v>
      </c>
      <c r="J9" s="20">
        <v>0</v>
      </c>
      <c r="K9" s="21">
        <v>0</v>
      </c>
      <c r="L9" s="22">
        <v>1</v>
      </c>
      <c r="M9" s="35" t="s">
        <v>890</v>
      </c>
      <c r="N9" s="35"/>
      <c r="O9" s="35"/>
      <c r="P9" s="35"/>
      <c r="Q9" s="35"/>
      <c r="R9" s="35"/>
    </row>
    <row r="10" spans="1:18" x14ac:dyDescent="0.3">
      <c r="A10" s="17" t="s">
        <v>504</v>
      </c>
      <c r="B10" s="17" t="s">
        <v>505</v>
      </c>
      <c r="C10" s="17" t="s">
        <v>506</v>
      </c>
      <c r="D10" s="17" t="s">
        <v>507</v>
      </c>
      <c r="E10" s="17" t="s">
        <v>508</v>
      </c>
      <c r="F10" s="17" t="s">
        <v>504</v>
      </c>
      <c r="G10" s="18">
        <v>3</v>
      </c>
      <c r="H10" s="18">
        <v>21</v>
      </c>
      <c r="I10" s="19">
        <v>0</v>
      </c>
      <c r="J10" s="20">
        <v>1</v>
      </c>
      <c r="K10" s="21">
        <v>0</v>
      </c>
      <c r="L10" s="22">
        <v>0</v>
      </c>
      <c r="M10" s="35" t="s">
        <v>887</v>
      </c>
      <c r="N10" s="35"/>
      <c r="O10" s="35"/>
      <c r="P10" s="35"/>
      <c r="Q10" s="35"/>
      <c r="R10" s="35"/>
    </row>
    <row r="11" spans="1:18" x14ac:dyDescent="0.3">
      <c r="A11" s="17" t="s">
        <v>389</v>
      </c>
      <c r="B11" s="17" t="s">
        <v>509</v>
      </c>
      <c r="C11" s="17" t="s">
        <v>476</v>
      </c>
      <c r="D11" s="17" t="s">
        <v>510</v>
      </c>
      <c r="E11" s="17" t="s">
        <v>384</v>
      </c>
      <c r="F11" s="17" t="s">
        <v>511</v>
      </c>
      <c r="G11" s="18">
        <v>3</v>
      </c>
      <c r="H11" s="18">
        <v>5</v>
      </c>
      <c r="I11" s="19">
        <v>0</v>
      </c>
      <c r="J11" s="20">
        <v>0.33333333333333337</v>
      </c>
      <c r="K11" s="21">
        <v>0</v>
      </c>
      <c r="L11" s="22">
        <v>0.66666666666666674</v>
      </c>
      <c r="M11" s="35" t="s">
        <v>891</v>
      </c>
      <c r="N11" s="35"/>
      <c r="O11" s="35"/>
      <c r="P11" s="35"/>
      <c r="Q11" s="35"/>
      <c r="R11" s="35"/>
    </row>
    <row r="12" spans="1:18" x14ac:dyDescent="0.3">
      <c r="A12" s="17" t="s">
        <v>512</v>
      </c>
      <c r="B12" s="17" t="s">
        <v>513</v>
      </c>
      <c r="C12" s="17" t="s">
        <v>514</v>
      </c>
      <c r="D12" s="17" t="s">
        <v>515</v>
      </c>
      <c r="E12" s="17" t="s">
        <v>288</v>
      </c>
      <c r="F12" s="17" t="s">
        <v>516</v>
      </c>
      <c r="G12" s="18">
        <v>2</v>
      </c>
      <c r="H12" s="18">
        <v>2</v>
      </c>
      <c r="I12" s="19">
        <v>1</v>
      </c>
      <c r="J12" s="20">
        <v>0</v>
      </c>
      <c r="K12" s="21">
        <v>0</v>
      </c>
      <c r="L12" s="22">
        <v>0</v>
      </c>
      <c r="M12" s="35" t="s">
        <v>892</v>
      </c>
      <c r="N12" s="35"/>
      <c r="O12" s="35"/>
      <c r="P12" s="35"/>
      <c r="Q12" s="35"/>
      <c r="R12" s="35"/>
    </row>
    <row r="13" spans="1:18" x14ac:dyDescent="0.3">
      <c r="A13" s="17" t="s">
        <v>517</v>
      </c>
      <c r="B13" s="17" t="s">
        <v>518</v>
      </c>
      <c r="C13" s="17" t="s">
        <v>476</v>
      </c>
      <c r="D13" s="17" t="s">
        <v>519</v>
      </c>
      <c r="E13" s="17" t="s">
        <v>520</v>
      </c>
      <c r="F13" s="17" t="s">
        <v>521</v>
      </c>
      <c r="G13" s="18">
        <v>2</v>
      </c>
      <c r="H13" s="18">
        <v>7</v>
      </c>
      <c r="I13" s="19">
        <v>0</v>
      </c>
      <c r="J13" s="20">
        <v>1</v>
      </c>
      <c r="K13" s="21">
        <v>0</v>
      </c>
      <c r="L13" s="22">
        <v>0</v>
      </c>
      <c r="M13" s="35" t="s">
        <v>893</v>
      </c>
      <c r="N13" s="35"/>
      <c r="O13" s="35"/>
      <c r="P13" s="35"/>
      <c r="Q13" s="35"/>
      <c r="R13" s="35"/>
    </row>
    <row r="14" spans="1:18" x14ac:dyDescent="0.3">
      <c r="A14" s="17" t="s">
        <v>522</v>
      </c>
      <c r="B14" s="17" t="s">
        <v>523</v>
      </c>
      <c r="C14" s="17" t="s">
        <v>524</v>
      </c>
      <c r="D14" s="17" t="s">
        <v>525</v>
      </c>
      <c r="E14" s="17" t="s">
        <v>526</v>
      </c>
      <c r="F14" s="17" t="s">
        <v>527</v>
      </c>
      <c r="G14" s="18">
        <v>2</v>
      </c>
      <c r="H14" s="18">
        <v>4</v>
      </c>
      <c r="I14" s="19">
        <v>0</v>
      </c>
      <c r="J14" s="20">
        <v>1</v>
      </c>
      <c r="K14" s="21">
        <v>0</v>
      </c>
      <c r="L14" s="22">
        <v>0</v>
      </c>
      <c r="M14" s="35" t="s">
        <v>892</v>
      </c>
      <c r="N14" s="35"/>
      <c r="O14" s="35"/>
      <c r="P14" s="35"/>
      <c r="Q14" s="35"/>
      <c r="R14" s="35"/>
    </row>
    <row r="15" spans="1:18" x14ac:dyDescent="0.3">
      <c r="A15" s="17" t="s">
        <v>528</v>
      </c>
      <c r="B15" s="17" t="s">
        <v>529</v>
      </c>
      <c r="C15" s="17" t="s">
        <v>476</v>
      </c>
      <c r="D15" s="17" t="s">
        <v>502</v>
      </c>
      <c r="E15" s="17" t="s">
        <v>198</v>
      </c>
      <c r="F15" s="17" t="s">
        <v>530</v>
      </c>
      <c r="G15" s="18">
        <v>2</v>
      </c>
      <c r="H15" s="18">
        <v>2</v>
      </c>
      <c r="I15" s="19">
        <v>0</v>
      </c>
      <c r="J15" s="20">
        <v>1</v>
      </c>
      <c r="K15" s="21">
        <v>0</v>
      </c>
      <c r="L15" s="22">
        <v>0</v>
      </c>
      <c r="M15" s="35" t="s">
        <v>892</v>
      </c>
      <c r="N15" s="35"/>
      <c r="O15" s="35"/>
      <c r="P15" s="35"/>
      <c r="Q15" s="35"/>
      <c r="R15" s="35"/>
    </row>
    <row r="16" spans="1:18" x14ac:dyDescent="0.3">
      <c r="A16" s="17" t="s">
        <v>531</v>
      </c>
      <c r="B16" s="17" t="s">
        <v>532</v>
      </c>
      <c r="C16" s="17" t="s">
        <v>533</v>
      </c>
      <c r="D16" s="17" t="s">
        <v>502</v>
      </c>
      <c r="E16" s="17" t="s">
        <v>198</v>
      </c>
      <c r="F16" s="17" t="s">
        <v>534</v>
      </c>
      <c r="G16" s="18">
        <v>2</v>
      </c>
      <c r="H16" s="18">
        <v>2</v>
      </c>
      <c r="I16" s="19">
        <v>0</v>
      </c>
      <c r="J16" s="20">
        <v>1</v>
      </c>
      <c r="K16" s="21">
        <v>0</v>
      </c>
      <c r="L16" s="22">
        <v>0</v>
      </c>
      <c r="M16" s="35" t="s">
        <v>892</v>
      </c>
      <c r="N16" s="35"/>
      <c r="O16" s="35"/>
      <c r="P16" s="35"/>
      <c r="Q16" s="35"/>
      <c r="R16" s="35"/>
    </row>
    <row r="17" spans="1:18" x14ac:dyDescent="0.3">
      <c r="A17" s="17" t="s">
        <v>535</v>
      </c>
      <c r="B17" s="17" t="s">
        <v>536</v>
      </c>
      <c r="C17" s="17" t="s">
        <v>537</v>
      </c>
      <c r="D17" s="17" t="s">
        <v>538</v>
      </c>
      <c r="E17" s="17" t="s">
        <v>539</v>
      </c>
      <c r="F17" s="17" t="s">
        <v>540</v>
      </c>
      <c r="G17" s="18">
        <v>2</v>
      </c>
      <c r="H17" s="18">
        <v>3</v>
      </c>
      <c r="I17" s="19">
        <v>0</v>
      </c>
      <c r="J17" s="20">
        <v>1</v>
      </c>
      <c r="K17" s="21">
        <v>0</v>
      </c>
      <c r="L17" s="22">
        <v>0</v>
      </c>
      <c r="M17" s="35" t="s">
        <v>892</v>
      </c>
      <c r="N17" s="35"/>
      <c r="O17" s="35"/>
      <c r="P17" s="35"/>
      <c r="Q17" s="35"/>
      <c r="R17" s="35"/>
    </row>
    <row r="18" spans="1:18" x14ac:dyDescent="0.3">
      <c r="A18" s="17" t="s">
        <v>202</v>
      </c>
      <c r="B18" s="17" t="s">
        <v>541</v>
      </c>
      <c r="C18" s="17" t="s">
        <v>476</v>
      </c>
      <c r="D18" s="17" t="s">
        <v>510</v>
      </c>
      <c r="E18" s="17" t="s">
        <v>205</v>
      </c>
      <c r="F18" s="17" t="s">
        <v>542</v>
      </c>
      <c r="G18" s="18">
        <v>2</v>
      </c>
      <c r="H18" s="18">
        <v>6</v>
      </c>
      <c r="I18" s="19">
        <v>0</v>
      </c>
      <c r="J18" s="20">
        <v>0</v>
      </c>
      <c r="K18" s="21">
        <v>1</v>
      </c>
      <c r="L18" s="22">
        <v>0</v>
      </c>
      <c r="M18" s="35" t="s">
        <v>891</v>
      </c>
      <c r="N18" s="35"/>
      <c r="O18" s="35"/>
      <c r="P18" s="35"/>
      <c r="Q18" s="35"/>
      <c r="R18" s="35"/>
    </row>
    <row r="19" spans="1:18" x14ac:dyDescent="0.3">
      <c r="A19" s="17" t="s">
        <v>314</v>
      </c>
      <c r="B19" s="17" t="s">
        <v>543</v>
      </c>
      <c r="C19" s="17" t="s">
        <v>476</v>
      </c>
      <c r="D19" s="17" t="s">
        <v>544</v>
      </c>
      <c r="E19" s="17" t="s">
        <v>316</v>
      </c>
      <c r="F19" s="17" t="s">
        <v>545</v>
      </c>
      <c r="G19" s="18">
        <v>2</v>
      </c>
      <c r="H19" s="18">
        <v>3</v>
      </c>
      <c r="I19" s="19">
        <v>0</v>
      </c>
      <c r="J19" s="20">
        <v>0</v>
      </c>
      <c r="K19" s="21">
        <v>1</v>
      </c>
      <c r="L19" s="22">
        <v>0</v>
      </c>
      <c r="M19" s="35" t="s">
        <v>891</v>
      </c>
      <c r="N19" s="35"/>
      <c r="O19" s="35"/>
      <c r="P19" s="35"/>
      <c r="Q19" s="35"/>
      <c r="R19" s="35"/>
    </row>
    <row r="20" spans="1:18" x14ac:dyDescent="0.3">
      <c r="A20" s="17" t="s">
        <v>261</v>
      </c>
      <c r="B20" s="17" t="s">
        <v>546</v>
      </c>
      <c r="C20" s="17" t="s">
        <v>476</v>
      </c>
      <c r="D20" s="17" t="s">
        <v>547</v>
      </c>
      <c r="E20" s="17" t="s">
        <v>264</v>
      </c>
      <c r="F20" s="17" t="s">
        <v>548</v>
      </c>
      <c r="G20" s="18">
        <v>2</v>
      </c>
      <c r="H20" s="18">
        <v>2</v>
      </c>
      <c r="I20" s="19">
        <v>0</v>
      </c>
      <c r="J20" s="20">
        <v>0</v>
      </c>
      <c r="K20" s="21">
        <v>1</v>
      </c>
      <c r="L20" s="22">
        <v>0</v>
      </c>
      <c r="M20" s="35" t="s">
        <v>891</v>
      </c>
      <c r="N20" s="35"/>
      <c r="O20" s="35"/>
      <c r="P20" s="35"/>
      <c r="Q20" s="35"/>
      <c r="R20" s="35"/>
    </row>
    <row r="21" spans="1:18" x14ac:dyDescent="0.3">
      <c r="A21" s="17" t="s">
        <v>398</v>
      </c>
      <c r="B21" s="17" t="s">
        <v>549</v>
      </c>
      <c r="C21" s="17" t="s">
        <v>550</v>
      </c>
      <c r="D21" s="17" t="s">
        <v>502</v>
      </c>
      <c r="E21" s="17" t="s">
        <v>400</v>
      </c>
      <c r="F21" s="17" t="s">
        <v>551</v>
      </c>
      <c r="G21" s="18">
        <v>2</v>
      </c>
      <c r="H21" s="18">
        <v>10</v>
      </c>
      <c r="I21" s="19">
        <v>0</v>
      </c>
      <c r="J21" s="20">
        <v>0</v>
      </c>
      <c r="K21" s="21">
        <v>0</v>
      </c>
      <c r="L21" s="22">
        <v>1</v>
      </c>
      <c r="M21" s="35" t="s">
        <v>891</v>
      </c>
      <c r="N21" s="35"/>
      <c r="O21" s="35"/>
      <c r="P21" s="35"/>
      <c r="Q21" s="35"/>
      <c r="R21" s="35"/>
    </row>
    <row r="22" spans="1:18" x14ac:dyDescent="0.3">
      <c r="A22" s="17" t="s">
        <v>552</v>
      </c>
      <c r="B22" s="17" t="s">
        <v>553</v>
      </c>
      <c r="C22" s="17" t="s">
        <v>554</v>
      </c>
      <c r="D22" s="17" t="s">
        <v>555</v>
      </c>
      <c r="E22" s="17" t="s">
        <v>236</v>
      </c>
      <c r="F22" s="17" t="s">
        <v>556</v>
      </c>
      <c r="G22" s="18">
        <v>2</v>
      </c>
      <c r="H22" s="18">
        <v>2</v>
      </c>
      <c r="I22" s="19">
        <v>1</v>
      </c>
      <c r="J22" s="20">
        <v>0</v>
      </c>
      <c r="K22" s="21">
        <v>0</v>
      </c>
      <c r="L22" s="22">
        <v>0</v>
      </c>
      <c r="M22" s="35" t="s">
        <v>892</v>
      </c>
      <c r="N22" s="35"/>
      <c r="O22" s="35"/>
      <c r="P22" s="35"/>
      <c r="Q22" s="35"/>
      <c r="R22" s="35"/>
    </row>
    <row r="23" spans="1:18" x14ac:dyDescent="0.3">
      <c r="A23" s="17" t="s">
        <v>557</v>
      </c>
      <c r="B23" s="17" t="s">
        <v>558</v>
      </c>
      <c r="C23" s="17" t="s">
        <v>559</v>
      </c>
      <c r="D23" s="17" t="s">
        <v>525</v>
      </c>
      <c r="E23" s="17" t="s">
        <v>205</v>
      </c>
      <c r="F23" s="17" t="s">
        <v>560</v>
      </c>
      <c r="G23" s="18">
        <v>2</v>
      </c>
      <c r="H23" s="18">
        <v>2</v>
      </c>
      <c r="I23" s="19">
        <v>0.5</v>
      </c>
      <c r="J23" s="20">
        <v>0.5</v>
      </c>
      <c r="K23" s="21">
        <v>0</v>
      </c>
      <c r="L23" s="22">
        <v>0</v>
      </c>
      <c r="M23" s="35" t="s">
        <v>892</v>
      </c>
      <c r="N23" s="35"/>
      <c r="O23" s="35"/>
      <c r="P23" s="35"/>
      <c r="Q23" s="35"/>
      <c r="R23" s="35"/>
    </row>
    <row r="24" spans="1:18" x14ac:dyDescent="0.3">
      <c r="A24" s="17" t="s">
        <v>561</v>
      </c>
      <c r="B24" s="17" t="s">
        <v>562</v>
      </c>
      <c r="C24" s="17" t="s">
        <v>563</v>
      </c>
      <c r="D24" s="17" t="s">
        <v>502</v>
      </c>
      <c r="E24" s="17" t="s">
        <v>494</v>
      </c>
      <c r="F24" s="17" t="s">
        <v>564</v>
      </c>
      <c r="G24" s="18">
        <v>2</v>
      </c>
      <c r="H24" s="18">
        <v>150</v>
      </c>
      <c r="I24" s="19">
        <v>0</v>
      </c>
      <c r="J24" s="20">
        <v>1</v>
      </c>
      <c r="K24" s="21">
        <v>0</v>
      </c>
      <c r="L24" s="22">
        <v>0</v>
      </c>
      <c r="M24" s="35" t="s">
        <v>892</v>
      </c>
      <c r="N24" s="35"/>
      <c r="O24" s="35"/>
      <c r="P24" s="35"/>
      <c r="Q24" s="35"/>
      <c r="R24" s="35"/>
    </row>
    <row r="25" spans="1:18" x14ac:dyDescent="0.3">
      <c r="A25" s="17" t="s">
        <v>290</v>
      </c>
      <c r="B25" s="17" t="s">
        <v>565</v>
      </c>
      <c r="C25" s="17" t="s">
        <v>476</v>
      </c>
      <c r="D25" s="17" t="s">
        <v>566</v>
      </c>
      <c r="E25" s="17" t="s">
        <v>293</v>
      </c>
      <c r="F25" s="17" t="s">
        <v>567</v>
      </c>
      <c r="G25" s="18">
        <v>2</v>
      </c>
      <c r="H25" s="18">
        <v>2</v>
      </c>
      <c r="I25" s="19">
        <v>0</v>
      </c>
      <c r="J25" s="20">
        <v>0</v>
      </c>
      <c r="K25" s="21">
        <v>1</v>
      </c>
      <c r="L25" s="22">
        <v>0</v>
      </c>
      <c r="M25" s="35" t="s">
        <v>891</v>
      </c>
      <c r="N25" s="35"/>
      <c r="O25" s="35"/>
      <c r="P25" s="35"/>
      <c r="Q25" s="35"/>
      <c r="R25" s="35"/>
    </row>
    <row r="26" spans="1:18" x14ac:dyDescent="0.3">
      <c r="A26" s="17" t="s">
        <v>568</v>
      </c>
      <c r="B26" s="17" t="s">
        <v>569</v>
      </c>
      <c r="C26" s="17" t="s">
        <v>570</v>
      </c>
      <c r="D26" s="17" t="s">
        <v>488</v>
      </c>
      <c r="E26" s="17" t="s">
        <v>483</v>
      </c>
      <c r="F26" s="17" t="s">
        <v>571</v>
      </c>
      <c r="G26" s="18">
        <v>1</v>
      </c>
      <c r="H26" s="18">
        <v>1</v>
      </c>
      <c r="I26" s="19">
        <v>1</v>
      </c>
      <c r="J26" s="20">
        <v>0</v>
      </c>
      <c r="K26" s="21">
        <v>0</v>
      </c>
      <c r="L26" s="22">
        <v>0</v>
      </c>
      <c r="M26" s="35" t="s">
        <v>892</v>
      </c>
      <c r="N26" s="35"/>
      <c r="O26" s="35"/>
      <c r="P26" s="35"/>
      <c r="Q26" s="35"/>
      <c r="R26" s="35"/>
    </row>
    <row r="27" spans="1:18" x14ac:dyDescent="0.3">
      <c r="A27" s="17" t="s">
        <v>286</v>
      </c>
      <c r="B27" s="17" t="s">
        <v>572</v>
      </c>
      <c r="C27" s="17" t="s">
        <v>573</v>
      </c>
      <c r="D27" s="17" t="s">
        <v>574</v>
      </c>
      <c r="E27" s="17" t="s">
        <v>288</v>
      </c>
      <c r="F27" s="17" t="s">
        <v>575</v>
      </c>
      <c r="G27" s="18">
        <v>1</v>
      </c>
      <c r="H27" s="18">
        <v>1</v>
      </c>
      <c r="I27" s="19">
        <v>0</v>
      </c>
      <c r="J27" s="20">
        <v>0</v>
      </c>
      <c r="K27" s="21">
        <v>1</v>
      </c>
      <c r="L27" s="22">
        <v>0</v>
      </c>
      <c r="M27" s="35" t="s">
        <v>891</v>
      </c>
      <c r="N27" s="35"/>
      <c r="O27" s="35"/>
      <c r="P27" s="35"/>
      <c r="Q27" s="35"/>
      <c r="R27" s="35"/>
    </row>
    <row r="28" spans="1:18" x14ac:dyDescent="0.3">
      <c r="A28" s="17" t="s">
        <v>576</v>
      </c>
      <c r="B28" s="17" t="s">
        <v>577</v>
      </c>
      <c r="C28" s="17" t="s">
        <v>578</v>
      </c>
      <c r="D28" s="17" t="s">
        <v>502</v>
      </c>
      <c r="E28" s="17" t="s">
        <v>579</v>
      </c>
      <c r="F28" s="17" t="s">
        <v>580</v>
      </c>
      <c r="G28" s="18">
        <v>1</v>
      </c>
      <c r="H28" s="18">
        <v>1</v>
      </c>
      <c r="I28" s="19">
        <v>1</v>
      </c>
      <c r="J28" s="20">
        <v>0</v>
      </c>
      <c r="K28" s="21">
        <v>0</v>
      </c>
      <c r="L28" s="22">
        <v>0</v>
      </c>
      <c r="M28" s="35" t="s">
        <v>892</v>
      </c>
      <c r="N28" s="35"/>
      <c r="O28" s="35"/>
      <c r="P28" s="35"/>
      <c r="Q28" s="35"/>
      <c r="R28" s="35"/>
    </row>
    <row r="29" spans="1:18" x14ac:dyDescent="0.3">
      <c r="A29" s="17" t="s">
        <v>408</v>
      </c>
      <c r="B29" s="17" t="s">
        <v>581</v>
      </c>
      <c r="C29" s="17" t="s">
        <v>582</v>
      </c>
      <c r="D29" s="17" t="s">
        <v>583</v>
      </c>
      <c r="E29" s="17" t="s">
        <v>410</v>
      </c>
      <c r="F29" s="17" t="s">
        <v>584</v>
      </c>
      <c r="G29" s="18">
        <v>1</v>
      </c>
      <c r="H29" s="18">
        <v>1</v>
      </c>
      <c r="I29" s="19">
        <v>0</v>
      </c>
      <c r="J29" s="20">
        <v>0</v>
      </c>
      <c r="K29" s="21">
        <v>0</v>
      </c>
      <c r="L29" s="22">
        <v>1</v>
      </c>
      <c r="M29" s="35" t="s">
        <v>891</v>
      </c>
      <c r="N29" s="35"/>
      <c r="O29" s="35"/>
      <c r="P29" s="35"/>
      <c r="Q29" s="35"/>
      <c r="R29" s="35"/>
    </row>
    <row r="30" spans="1:18" x14ac:dyDescent="0.3">
      <c r="A30" s="17" t="s">
        <v>585</v>
      </c>
      <c r="B30" s="17" t="s">
        <v>586</v>
      </c>
      <c r="C30" s="17" t="s">
        <v>587</v>
      </c>
      <c r="D30" s="17" t="s">
        <v>473</v>
      </c>
      <c r="E30" s="17" t="s">
        <v>588</v>
      </c>
      <c r="F30" s="17" t="s">
        <v>589</v>
      </c>
      <c r="G30" s="18">
        <v>1</v>
      </c>
      <c r="H30" s="18">
        <v>5</v>
      </c>
      <c r="I30" s="19">
        <v>0</v>
      </c>
      <c r="J30" s="20">
        <v>1</v>
      </c>
      <c r="K30" s="21">
        <v>0</v>
      </c>
      <c r="L30" s="22">
        <v>0</v>
      </c>
      <c r="M30" s="35" t="s">
        <v>894</v>
      </c>
      <c r="N30" s="35"/>
      <c r="O30" s="35"/>
      <c r="P30" s="35"/>
      <c r="Q30" s="35"/>
      <c r="R30" s="35"/>
    </row>
    <row r="31" spans="1:18" x14ac:dyDescent="0.3">
      <c r="A31" s="17" t="s">
        <v>427</v>
      </c>
      <c r="B31" s="17" t="s">
        <v>428</v>
      </c>
      <c r="C31" s="17" t="s">
        <v>590</v>
      </c>
      <c r="D31" s="17" t="s">
        <v>502</v>
      </c>
      <c r="E31" s="17" t="s">
        <v>198</v>
      </c>
      <c r="F31" s="17" t="s">
        <v>591</v>
      </c>
      <c r="G31" s="18">
        <v>1</v>
      </c>
      <c r="H31" s="18">
        <v>2</v>
      </c>
      <c r="I31" s="19">
        <v>0</v>
      </c>
      <c r="J31" s="20">
        <v>0</v>
      </c>
      <c r="K31" s="21">
        <v>0</v>
      </c>
      <c r="L31" s="22">
        <v>1</v>
      </c>
      <c r="M31" s="35" t="s">
        <v>891</v>
      </c>
      <c r="N31" s="35"/>
      <c r="O31" s="35"/>
      <c r="P31" s="35"/>
      <c r="Q31" s="35"/>
      <c r="R31" s="35"/>
    </row>
    <row r="32" spans="1:18" x14ac:dyDescent="0.3">
      <c r="A32" s="17" t="s">
        <v>420</v>
      </c>
      <c r="B32" s="17" t="s">
        <v>592</v>
      </c>
      <c r="C32" s="17" t="s">
        <v>593</v>
      </c>
      <c r="D32" s="17" t="s">
        <v>594</v>
      </c>
      <c r="E32" s="17" t="s">
        <v>422</v>
      </c>
      <c r="F32" s="17" t="s">
        <v>595</v>
      </c>
      <c r="G32" s="18">
        <v>1</v>
      </c>
      <c r="H32" s="18">
        <v>1</v>
      </c>
      <c r="I32" s="19">
        <v>0</v>
      </c>
      <c r="J32" s="20">
        <v>0</v>
      </c>
      <c r="K32" s="21">
        <v>0</v>
      </c>
      <c r="L32" s="22">
        <v>1</v>
      </c>
      <c r="M32" s="35" t="s">
        <v>891</v>
      </c>
      <c r="N32" s="35"/>
      <c r="O32" s="35"/>
      <c r="P32" s="35"/>
      <c r="Q32" s="35"/>
      <c r="R32" s="35"/>
    </row>
    <row r="33" spans="1:18" x14ac:dyDescent="0.3">
      <c r="A33" s="17" t="s">
        <v>596</v>
      </c>
      <c r="B33" s="17" t="s">
        <v>597</v>
      </c>
      <c r="C33" s="17" t="s">
        <v>476</v>
      </c>
      <c r="D33" s="17" t="s">
        <v>598</v>
      </c>
      <c r="E33" s="17" t="s">
        <v>231</v>
      </c>
      <c r="F33" s="17" t="s">
        <v>599</v>
      </c>
      <c r="G33" s="18">
        <v>1</v>
      </c>
      <c r="H33" s="18">
        <v>24</v>
      </c>
      <c r="I33" s="19">
        <v>0</v>
      </c>
      <c r="J33" s="20">
        <v>1</v>
      </c>
      <c r="K33" s="21">
        <v>0</v>
      </c>
      <c r="L33" s="22">
        <v>0</v>
      </c>
      <c r="M33" s="35" t="s">
        <v>892</v>
      </c>
      <c r="N33" s="35"/>
      <c r="O33" s="35"/>
      <c r="P33" s="35"/>
      <c r="Q33" s="35"/>
      <c r="R33" s="35"/>
    </row>
    <row r="34" spans="1:18" x14ac:dyDescent="0.3">
      <c r="A34" s="17" t="s">
        <v>270</v>
      </c>
      <c r="B34" s="17" t="s">
        <v>600</v>
      </c>
      <c r="C34" s="17" t="s">
        <v>601</v>
      </c>
      <c r="D34" s="17" t="s">
        <v>602</v>
      </c>
      <c r="E34" s="17" t="s">
        <v>272</v>
      </c>
      <c r="F34" s="17" t="s">
        <v>603</v>
      </c>
      <c r="G34" s="18">
        <v>1</v>
      </c>
      <c r="H34" s="18">
        <v>1</v>
      </c>
      <c r="I34" s="19">
        <v>0</v>
      </c>
      <c r="J34" s="20">
        <v>0</v>
      </c>
      <c r="K34" s="21">
        <v>1</v>
      </c>
      <c r="L34" s="22">
        <v>0</v>
      </c>
      <c r="M34" s="35" t="s">
        <v>891</v>
      </c>
      <c r="N34" s="35"/>
      <c r="O34" s="35"/>
      <c r="P34" s="35"/>
      <c r="Q34" s="35"/>
      <c r="R34" s="35"/>
    </row>
    <row r="35" spans="1:18" x14ac:dyDescent="0.3">
      <c r="A35" s="17" t="s">
        <v>604</v>
      </c>
      <c r="B35" s="17" t="s">
        <v>605</v>
      </c>
      <c r="C35" s="17" t="s">
        <v>606</v>
      </c>
      <c r="D35" s="17" t="s">
        <v>502</v>
      </c>
      <c r="E35" s="17" t="s">
        <v>296</v>
      </c>
      <c r="F35" s="17" t="s">
        <v>607</v>
      </c>
      <c r="G35" s="18">
        <v>1</v>
      </c>
      <c r="H35" s="18">
        <v>1</v>
      </c>
      <c r="I35" s="19">
        <v>1</v>
      </c>
      <c r="J35" s="20">
        <v>0</v>
      </c>
      <c r="K35" s="21">
        <v>0</v>
      </c>
      <c r="L35" s="22">
        <v>0</v>
      </c>
      <c r="M35" s="35" t="s">
        <v>892</v>
      </c>
      <c r="N35" s="35"/>
      <c r="O35" s="35"/>
      <c r="P35" s="35"/>
      <c r="Q35" s="35"/>
      <c r="R35" s="35"/>
    </row>
    <row r="36" spans="1:18" x14ac:dyDescent="0.3">
      <c r="A36" s="17" t="s">
        <v>300</v>
      </c>
      <c r="B36" s="17" t="s">
        <v>301</v>
      </c>
      <c r="C36" s="17" t="s">
        <v>608</v>
      </c>
      <c r="D36" s="17" t="s">
        <v>510</v>
      </c>
      <c r="E36" s="17" t="s">
        <v>302</v>
      </c>
      <c r="F36" s="17" t="s">
        <v>609</v>
      </c>
      <c r="G36" s="18">
        <v>1</v>
      </c>
      <c r="H36" s="18">
        <v>1</v>
      </c>
      <c r="I36" s="19">
        <v>0</v>
      </c>
      <c r="J36" s="20">
        <v>0</v>
      </c>
      <c r="K36" s="21">
        <v>1</v>
      </c>
      <c r="L36" s="22">
        <v>0</v>
      </c>
      <c r="M36" s="35" t="s">
        <v>891</v>
      </c>
      <c r="N36" s="35"/>
      <c r="O36" s="35"/>
      <c r="P36" s="35"/>
      <c r="Q36" s="35"/>
      <c r="R36" s="35"/>
    </row>
    <row r="37" spans="1:18" x14ac:dyDescent="0.3">
      <c r="A37" s="17" t="s">
        <v>374</v>
      </c>
      <c r="B37" s="17" t="s">
        <v>610</v>
      </c>
      <c r="C37" s="17" t="s">
        <v>476</v>
      </c>
      <c r="D37" s="17" t="s">
        <v>602</v>
      </c>
      <c r="E37" s="17" t="s">
        <v>376</v>
      </c>
      <c r="F37" s="17" t="s">
        <v>611</v>
      </c>
      <c r="G37" s="18">
        <v>1</v>
      </c>
      <c r="H37" s="18">
        <v>1</v>
      </c>
      <c r="I37" s="19">
        <v>0</v>
      </c>
      <c r="J37" s="20">
        <v>0</v>
      </c>
      <c r="K37" s="21">
        <v>0</v>
      </c>
      <c r="L37" s="22">
        <v>1</v>
      </c>
      <c r="M37" s="35" t="s">
        <v>891</v>
      </c>
      <c r="N37" s="35"/>
      <c r="O37" s="35"/>
      <c r="P37" s="35"/>
      <c r="Q37" s="35"/>
      <c r="R37" s="35"/>
    </row>
    <row r="38" spans="1:18" x14ac:dyDescent="0.3">
      <c r="A38" s="17" t="s">
        <v>612</v>
      </c>
      <c r="B38" s="17" t="s">
        <v>613</v>
      </c>
      <c r="C38" s="17" t="s">
        <v>476</v>
      </c>
      <c r="D38" s="17" t="s">
        <v>482</v>
      </c>
      <c r="E38" s="17" t="s">
        <v>293</v>
      </c>
      <c r="F38" s="17" t="s">
        <v>614</v>
      </c>
      <c r="G38" s="18">
        <v>1</v>
      </c>
      <c r="H38" s="18">
        <v>1</v>
      </c>
      <c r="I38" s="19">
        <v>0</v>
      </c>
      <c r="J38" s="20">
        <v>1</v>
      </c>
      <c r="K38" s="21">
        <v>0</v>
      </c>
      <c r="L38" s="22">
        <v>0</v>
      </c>
      <c r="M38" s="35" t="s">
        <v>892</v>
      </c>
      <c r="N38" s="35"/>
      <c r="O38" s="35"/>
      <c r="P38" s="35"/>
      <c r="Q38" s="35"/>
      <c r="R38" s="35"/>
    </row>
    <row r="39" spans="1:18" x14ac:dyDescent="0.3">
      <c r="A39" s="17" t="s">
        <v>615</v>
      </c>
      <c r="B39" s="17" t="s">
        <v>586</v>
      </c>
      <c r="C39" s="17" t="s">
        <v>616</v>
      </c>
      <c r="D39" s="17" t="s">
        <v>473</v>
      </c>
      <c r="E39" s="17" t="s">
        <v>588</v>
      </c>
      <c r="F39" s="17" t="s">
        <v>617</v>
      </c>
      <c r="G39" s="18">
        <v>1</v>
      </c>
      <c r="H39" s="18">
        <v>10</v>
      </c>
      <c r="I39" s="19">
        <v>0</v>
      </c>
      <c r="J39" s="20">
        <v>1</v>
      </c>
      <c r="K39" s="21">
        <v>0</v>
      </c>
      <c r="L39" s="22">
        <v>0</v>
      </c>
      <c r="M39" s="35" t="s">
        <v>894</v>
      </c>
      <c r="N39" s="35"/>
      <c r="O39" s="35"/>
      <c r="P39" s="35"/>
      <c r="Q39" s="35"/>
      <c r="R39" s="35"/>
    </row>
    <row r="40" spans="1:18" x14ac:dyDescent="0.3">
      <c r="A40" s="17" t="s">
        <v>223</v>
      </c>
      <c r="B40" s="17" t="s">
        <v>224</v>
      </c>
      <c r="C40" s="17" t="s">
        <v>618</v>
      </c>
      <c r="D40" s="17" t="s">
        <v>507</v>
      </c>
      <c r="E40" s="17" t="s">
        <v>226</v>
      </c>
      <c r="F40" s="17" t="s">
        <v>619</v>
      </c>
      <c r="G40" s="18">
        <v>1</v>
      </c>
      <c r="H40" s="18">
        <v>4</v>
      </c>
      <c r="I40" s="19">
        <v>0</v>
      </c>
      <c r="J40" s="20">
        <v>0</v>
      </c>
      <c r="K40" s="21">
        <v>1</v>
      </c>
      <c r="L40" s="22">
        <v>0</v>
      </c>
      <c r="M40" s="35" t="s">
        <v>891</v>
      </c>
      <c r="N40" s="35"/>
      <c r="O40" s="35"/>
      <c r="P40" s="35"/>
      <c r="Q40" s="35"/>
      <c r="R40" s="35"/>
    </row>
    <row r="41" spans="1:18" x14ac:dyDescent="0.3">
      <c r="A41" s="17" t="s">
        <v>209</v>
      </c>
      <c r="B41" s="17" t="s">
        <v>620</v>
      </c>
      <c r="C41" s="17" t="s">
        <v>621</v>
      </c>
      <c r="D41" s="17" t="s">
        <v>473</v>
      </c>
      <c r="E41" s="17" t="s">
        <v>212</v>
      </c>
      <c r="F41" s="17" t="s">
        <v>622</v>
      </c>
      <c r="G41" s="18">
        <v>1</v>
      </c>
      <c r="H41" s="18">
        <v>1</v>
      </c>
      <c r="I41" s="19">
        <v>0</v>
      </c>
      <c r="J41" s="20">
        <v>0</v>
      </c>
      <c r="K41" s="21">
        <v>1</v>
      </c>
      <c r="L41" s="22">
        <v>0</v>
      </c>
      <c r="M41" s="35" t="s">
        <v>891</v>
      </c>
      <c r="N41" s="35"/>
      <c r="O41" s="35"/>
      <c r="P41" s="35"/>
      <c r="Q41" s="35"/>
      <c r="R41" s="35"/>
    </row>
    <row r="42" spans="1:18" x14ac:dyDescent="0.3">
      <c r="A42" s="17" t="s">
        <v>623</v>
      </c>
      <c r="B42" s="17" t="s">
        <v>624</v>
      </c>
      <c r="C42" s="17" t="s">
        <v>625</v>
      </c>
      <c r="D42" s="17" t="s">
        <v>502</v>
      </c>
      <c r="E42" s="17" t="s">
        <v>626</v>
      </c>
      <c r="F42" s="17" t="s">
        <v>627</v>
      </c>
      <c r="G42" s="18">
        <v>1</v>
      </c>
      <c r="H42" s="18">
        <v>8</v>
      </c>
      <c r="I42" s="19">
        <v>0</v>
      </c>
      <c r="J42" s="20">
        <v>1</v>
      </c>
      <c r="K42" s="21">
        <v>0</v>
      </c>
      <c r="L42" s="22">
        <v>0</v>
      </c>
      <c r="M42" s="35" t="s">
        <v>892</v>
      </c>
      <c r="N42" s="35"/>
      <c r="O42" s="35"/>
      <c r="P42" s="35"/>
      <c r="Q42" s="35"/>
      <c r="R42" s="35"/>
    </row>
    <row r="43" spans="1:18" x14ac:dyDescent="0.3">
      <c r="A43" s="17" t="s">
        <v>435</v>
      </c>
      <c r="B43" s="17" t="s">
        <v>436</v>
      </c>
      <c r="C43" s="17" t="s">
        <v>628</v>
      </c>
      <c r="D43" s="17" t="s">
        <v>547</v>
      </c>
      <c r="E43" s="17" t="s">
        <v>236</v>
      </c>
      <c r="F43" s="17" t="s">
        <v>629</v>
      </c>
      <c r="G43" s="18">
        <v>1</v>
      </c>
      <c r="H43" s="18">
        <v>4</v>
      </c>
      <c r="I43" s="19">
        <v>0</v>
      </c>
      <c r="J43" s="20">
        <v>0</v>
      </c>
      <c r="K43" s="21">
        <v>0</v>
      </c>
      <c r="L43" s="22">
        <v>1</v>
      </c>
      <c r="M43" s="35" t="s">
        <v>891</v>
      </c>
      <c r="N43" s="35"/>
      <c r="O43" s="35"/>
      <c r="P43" s="35"/>
      <c r="Q43" s="35"/>
      <c r="R43" s="35"/>
    </row>
    <row r="44" spans="1:18" x14ac:dyDescent="0.3">
      <c r="A44" s="17" t="s">
        <v>630</v>
      </c>
      <c r="B44" s="17" t="s">
        <v>631</v>
      </c>
      <c r="C44" s="17" t="s">
        <v>632</v>
      </c>
      <c r="D44" s="17" t="s">
        <v>488</v>
      </c>
      <c r="E44" s="17" t="s">
        <v>633</v>
      </c>
      <c r="F44" s="17" t="s">
        <v>634</v>
      </c>
      <c r="G44" s="18">
        <v>1</v>
      </c>
      <c r="H44" s="18">
        <v>1</v>
      </c>
      <c r="I44" s="19">
        <v>1</v>
      </c>
      <c r="J44" s="20">
        <v>0</v>
      </c>
      <c r="K44" s="21">
        <v>0</v>
      </c>
      <c r="L44" s="22">
        <v>0</v>
      </c>
      <c r="M44" s="35" t="s">
        <v>887</v>
      </c>
      <c r="N44" s="35"/>
      <c r="O44" s="35"/>
      <c r="P44" s="35"/>
      <c r="Q44" s="35"/>
      <c r="R44" s="35"/>
    </row>
    <row r="45" spans="1:18" x14ac:dyDescent="0.3">
      <c r="A45" s="17" t="s">
        <v>635</v>
      </c>
      <c r="B45" s="17" t="s">
        <v>636</v>
      </c>
      <c r="C45" s="17" t="s">
        <v>637</v>
      </c>
      <c r="D45" s="17" t="s">
        <v>488</v>
      </c>
      <c r="E45" s="17" t="s">
        <v>638</v>
      </c>
      <c r="F45" s="17" t="s">
        <v>639</v>
      </c>
      <c r="G45" s="18">
        <v>1</v>
      </c>
      <c r="H45" s="18">
        <v>50</v>
      </c>
      <c r="I45" s="19">
        <v>0</v>
      </c>
      <c r="J45" s="20">
        <v>1</v>
      </c>
      <c r="K45" s="21">
        <v>0</v>
      </c>
      <c r="L45" s="22">
        <v>0</v>
      </c>
      <c r="M45" s="35" t="s">
        <v>887</v>
      </c>
      <c r="N45" s="35"/>
      <c r="O45" s="35"/>
      <c r="P45" s="35"/>
      <c r="Q45" s="35"/>
      <c r="R45" s="35"/>
    </row>
    <row r="46" spans="1:18" x14ac:dyDescent="0.3">
      <c r="A46" s="17" t="s">
        <v>640</v>
      </c>
      <c r="B46" s="17" t="s">
        <v>641</v>
      </c>
      <c r="C46" s="17" t="s">
        <v>642</v>
      </c>
      <c r="D46" s="17" t="s">
        <v>482</v>
      </c>
      <c r="E46" s="17" t="s">
        <v>333</v>
      </c>
      <c r="F46" s="17" t="s">
        <v>643</v>
      </c>
      <c r="G46" s="18">
        <v>1</v>
      </c>
      <c r="H46" s="18">
        <v>1</v>
      </c>
      <c r="I46" s="19">
        <v>1</v>
      </c>
      <c r="J46" s="20">
        <v>0</v>
      </c>
      <c r="K46" s="21">
        <v>0</v>
      </c>
      <c r="L46" s="22">
        <v>0</v>
      </c>
      <c r="M46" s="35" t="s">
        <v>892</v>
      </c>
      <c r="N46" s="35"/>
      <c r="O46" s="35"/>
      <c r="P46" s="35"/>
      <c r="Q46" s="35"/>
      <c r="R46" s="35"/>
    </row>
    <row r="47" spans="1:18" x14ac:dyDescent="0.3">
      <c r="A47" s="17" t="s">
        <v>353</v>
      </c>
      <c r="B47" s="17" t="s">
        <v>644</v>
      </c>
      <c r="C47" s="17" t="s">
        <v>642</v>
      </c>
      <c r="D47" s="17" t="s">
        <v>515</v>
      </c>
      <c r="E47" s="17" t="s">
        <v>236</v>
      </c>
      <c r="F47" s="17" t="s">
        <v>645</v>
      </c>
      <c r="G47" s="18">
        <v>1</v>
      </c>
      <c r="H47" s="18">
        <v>1</v>
      </c>
      <c r="I47" s="19">
        <v>0</v>
      </c>
      <c r="J47" s="20">
        <v>0</v>
      </c>
      <c r="K47" s="21">
        <v>0</v>
      </c>
      <c r="L47" s="22">
        <v>1</v>
      </c>
      <c r="M47" s="35" t="s">
        <v>891</v>
      </c>
      <c r="N47" s="35"/>
      <c r="O47" s="35"/>
      <c r="P47" s="35"/>
      <c r="Q47" s="35"/>
      <c r="R47" s="35"/>
    </row>
    <row r="48" spans="1:18" x14ac:dyDescent="0.3">
      <c r="A48" s="17" t="s">
        <v>646</v>
      </c>
      <c r="B48" s="17" t="s">
        <v>647</v>
      </c>
      <c r="C48" s="17" t="s">
        <v>648</v>
      </c>
      <c r="D48" s="17" t="s">
        <v>649</v>
      </c>
      <c r="E48" s="17" t="s">
        <v>650</v>
      </c>
      <c r="F48" s="17" t="s">
        <v>651</v>
      </c>
      <c r="G48" s="18">
        <v>1</v>
      </c>
      <c r="H48" s="18">
        <v>1</v>
      </c>
      <c r="I48" s="19">
        <v>0</v>
      </c>
      <c r="J48" s="20">
        <v>1</v>
      </c>
      <c r="K48" s="21">
        <v>0</v>
      </c>
      <c r="L48" s="22">
        <v>0</v>
      </c>
      <c r="M48" s="35" t="s">
        <v>892</v>
      </c>
      <c r="N48" s="35"/>
      <c r="O48" s="35"/>
      <c r="P48" s="35"/>
      <c r="Q48" s="35"/>
      <c r="R48" s="35"/>
    </row>
    <row r="49" spans="1:18" x14ac:dyDescent="0.3">
      <c r="A49" s="17" t="s">
        <v>438</v>
      </c>
      <c r="B49" s="17" t="s">
        <v>652</v>
      </c>
      <c r="C49" s="17" t="s">
        <v>476</v>
      </c>
      <c r="D49" s="17" t="s">
        <v>653</v>
      </c>
      <c r="E49" s="17" t="s">
        <v>440</v>
      </c>
      <c r="F49" s="17" t="s">
        <v>654</v>
      </c>
      <c r="G49" s="18">
        <v>1</v>
      </c>
      <c r="H49" s="18">
        <v>1</v>
      </c>
      <c r="I49" s="19">
        <v>0</v>
      </c>
      <c r="J49" s="20">
        <v>0</v>
      </c>
      <c r="K49" s="21">
        <v>0</v>
      </c>
      <c r="L49" s="22">
        <v>1</v>
      </c>
      <c r="M49" s="35" t="s">
        <v>891</v>
      </c>
      <c r="N49" s="35"/>
      <c r="O49" s="35"/>
      <c r="P49" s="35"/>
      <c r="Q49" s="35"/>
      <c r="R49" s="35"/>
    </row>
    <row r="50" spans="1:18" x14ac:dyDescent="0.3">
      <c r="A50" s="17" t="s">
        <v>450</v>
      </c>
      <c r="B50" s="17" t="s">
        <v>655</v>
      </c>
      <c r="C50" s="17" t="s">
        <v>656</v>
      </c>
      <c r="D50" s="17" t="s">
        <v>657</v>
      </c>
      <c r="E50" s="17" t="s">
        <v>236</v>
      </c>
      <c r="F50" s="17" t="s">
        <v>658</v>
      </c>
      <c r="G50" s="18">
        <v>1</v>
      </c>
      <c r="H50" s="18">
        <v>2</v>
      </c>
      <c r="I50" s="19">
        <v>0</v>
      </c>
      <c r="J50" s="20">
        <v>0</v>
      </c>
      <c r="K50" s="21">
        <v>0</v>
      </c>
      <c r="L50" s="22">
        <v>1</v>
      </c>
      <c r="M50" s="35" t="s">
        <v>891</v>
      </c>
      <c r="N50" s="35"/>
      <c r="O50" s="35"/>
      <c r="P50" s="35"/>
      <c r="Q50" s="35"/>
      <c r="R50" s="35"/>
    </row>
    <row r="51" spans="1:18" x14ac:dyDescent="0.3">
      <c r="A51" s="17" t="s">
        <v>279</v>
      </c>
      <c r="B51" s="17" t="s">
        <v>659</v>
      </c>
      <c r="C51" s="17" t="s">
        <v>476</v>
      </c>
      <c r="D51" s="17" t="s">
        <v>660</v>
      </c>
      <c r="E51" s="17" t="s">
        <v>281</v>
      </c>
      <c r="F51" s="17" t="s">
        <v>661</v>
      </c>
      <c r="G51" s="18">
        <v>1</v>
      </c>
      <c r="H51" s="18">
        <v>1</v>
      </c>
      <c r="I51" s="19">
        <v>0</v>
      </c>
      <c r="J51" s="20">
        <v>0</v>
      </c>
      <c r="K51" s="21">
        <v>1</v>
      </c>
      <c r="L51" s="22">
        <v>0</v>
      </c>
      <c r="M51" s="35" t="s">
        <v>891</v>
      </c>
      <c r="N51" s="35"/>
      <c r="O51" s="35"/>
      <c r="P51" s="35"/>
      <c r="Q51" s="35"/>
      <c r="R51" s="35"/>
    </row>
    <row r="52" spans="1:18" x14ac:dyDescent="0.3">
      <c r="A52" s="17" t="s">
        <v>662</v>
      </c>
      <c r="B52" s="17" t="s">
        <v>663</v>
      </c>
      <c r="C52" s="17" t="s">
        <v>664</v>
      </c>
      <c r="D52" s="17" t="s">
        <v>502</v>
      </c>
      <c r="E52" s="17" t="s">
        <v>665</v>
      </c>
      <c r="F52" s="17" t="s">
        <v>666</v>
      </c>
      <c r="G52" s="18">
        <v>1</v>
      </c>
      <c r="H52" s="18">
        <v>20</v>
      </c>
      <c r="I52" s="19">
        <v>0</v>
      </c>
      <c r="J52" s="20">
        <v>1</v>
      </c>
      <c r="K52" s="21">
        <v>0</v>
      </c>
      <c r="L52" s="22">
        <v>0</v>
      </c>
      <c r="M52" s="35" t="s">
        <v>892</v>
      </c>
      <c r="N52" s="35"/>
      <c r="O52" s="35"/>
      <c r="P52" s="35"/>
      <c r="Q52" s="35"/>
      <c r="R52" s="35"/>
    </row>
    <row r="53" spans="1:18" x14ac:dyDescent="0.3">
      <c r="A53" s="17" t="s">
        <v>667</v>
      </c>
      <c r="B53" s="17" t="s">
        <v>668</v>
      </c>
      <c r="C53" s="17" t="s">
        <v>669</v>
      </c>
      <c r="D53" s="17" t="s">
        <v>670</v>
      </c>
      <c r="E53" s="17" t="s">
        <v>205</v>
      </c>
      <c r="F53" s="17" t="s">
        <v>671</v>
      </c>
      <c r="G53" s="18">
        <v>1</v>
      </c>
      <c r="H53" s="18">
        <v>1</v>
      </c>
      <c r="I53" s="19">
        <v>0</v>
      </c>
      <c r="J53" s="20">
        <v>1</v>
      </c>
      <c r="K53" s="21">
        <v>0</v>
      </c>
      <c r="L53" s="22">
        <v>0</v>
      </c>
      <c r="M53" s="35" t="s">
        <v>892</v>
      </c>
      <c r="N53" s="35"/>
      <c r="O53" s="35"/>
      <c r="P53" s="35"/>
      <c r="Q53" s="35"/>
      <c r="R53" s="35"/>
    </row>
    <row r="54" spans="1:18" x14ac:dyDescent="0.3">
      <c r="A54" s="17" t="s">
        <v>453</v>
      </c>
      <c r="B54" s="17" t="s">
        <v>454</v>
      </c>
      <c r="C54" s="17" t="s">
        <v>672</v>
      </c>
      <c r="D54" s="17" t="s">
        <v>502</v>
      </c>
      <c r="E54" s="17" t="s">
        <v>455</v>
      </c>
      <c r="F54" s="17" t="s">
        <v>673</v>
      </c>
      <c r="G54" s="18">
        <v>1</v>
      </c>
      <c r="H54" s="18">
        <v>3</v>
      </c>
      <c r="I54" s="19">
        <v>0</v>
      </c>
      <c r="J54" s="20">
        <v>0</v>
      </c>
      <c r="K54" s="21">
        <v>0</v>
      </c>
      <c r="L54" s="22">
        <v>1</v>
      </c>
      <c r="M54" s="35" t="s">
        <v>891</v>
      </c>
      <c r="N54" s="35"/>
      <c r="O54" s="35"/>
      <c r="P54" s="35"/>
      <c r="Q54" s="35"/>
      <c r="R54" s="35"/>
    </row>
    <row r="55" spans="1:18" x14ac:dyDescent="0.3">
      <c r="A55" s="17" t="s">
        <v>412</v>
      </c>
      <c r="B55" s="17" t="s">
        <v>674</v>
      </c>
      <c r="C55" s="17" t="s">
        <v>476</v>
      </c>
      <c r="D55" s="17" t="s">
        <v>502</v>
      </c>
      <c r="E55" s="17" t="s">
        <v>414</v>
      </c>
      <c r="F55" s="17" t="s">
        <v>675</v>
      </c>
      <c r="G55" s="18">
        <v>1</v>
      </c>
      <c r="H55" s="18">
        <v>1</v>
      </c>
      <c r="I55" s="19">
        <v>0</v>
      </c>
      <c r="J55" s="20">
        <v>0</v>
      </c>
      <c r="K55" s="21">
        <v>0</v>
      </c>
      <c r="L55" s="22">
        <v>1</v>
      </c>
      <c r="M55" s="35" t="s">
        <v>891</v>
      </c>
      <c r="N55" s="35"/>
      <c r="O55" s="35"/>
      <c r="P55" s="35"/>
      <c r="Q55" s="35"/>
      <c r="R55" s="35"/>
    </row>
    <row r="56" spans="1:18" x14ac:dyDescent="0.3">
      <c r="A56" s="17" t="s">
        <v>219</v>
      </c>
      <c r="B56" s="17" t="s">
        <v>676</v>
      </c>
      <c r="C56" s="17" t="s">
        <v>476</v>
      </c>
      <c r="D56" s="17" t="s">
        <v>502</v>
      </c>
      <c r="E56" s="17" t="s">
        <v>198</v>
      </c>
      <c r="F56" s="17" t="s">
        <v>677</v>
      </c>
      <c r="G56" s="18">
        <v>1</v>
      </c>
      <c r="H56" s="18">
        <v>1</v>
      </c>
      <c r="I56" s="19">
        <v>0</v>
      </c>
      <c r="J56" s="20">
        <v>0</v>
      </c>
      <c r="K56" s="21">
        <v>1</v>
      </c>
      <c r="L56" s="22">
        <v>0</v>
      </c>
      <c r="M56" s="35" t="s">
        <v>891</v>
      </c>
      <c r="N56" s="35"/>
      <c r="O56" s="35"/>
      <c r="P56" s="35"/>
      <c r="Q56" s="35"/>
      <c r="R56" s="35"/>
    </row>
    <row r="57" spans="1:18" x14ac:dyDescent="0.3">
      <c r="A57" s="17" t="s">
        <v>194</v>
      </c>
      <c r="B57" s="17" t="s">
        <v>678</v>
      </c>
      <c r="C57" s="17" t="s">
        <v>476</v>
      </c>
      <c r="D57" s="17" t="s">
        <v>488</v>
      </c>
      <c r="E57" s="17" t="s">
        <v>198</v>
      </c>
      <c r="F57" s="17" t="s">
        <v>679</v>
      </c>
      <c r="G57" s="18">
        <v>1</v>
      </c>
      <c r="H57" s="18">
        <v>1</v>
      </c>
      <c r="I57" s="19">
        <v>0</v>
      </c>
      <c r="J57" s="20">
        <v>0</v>
      </c>
      <c r="K57" s="21">
        <v>1</v>
      </c>
      <c r="L57" s="22">
        <v>0</v>
      </c>
      <c r="M57" s="35" t="s">
        <v>891</v>
      </c>
      <c r="N57" s="35"/>
      <c r="O57" s="35"/>
      <c r="P57" s="35"/>
      <c r="Q57" s="35"/>
      <c r="R57" s="35"/>
    </row>
    <row r="58" spans="1:18" x14ac:dyDescent="0.3">
      <c r="A58" s="17" t="s">
        <v>386</v>
      </c>
      <c r="B58" s="17" t="s">
        <v>680</v>
      </c>
      <c r="C58" s="17" t="s">
        <v>476</v>
      </c>
      <c r="D58" s="17" t="s">
        <v>502</v>
      </c>
      <c r="E58" s="17" t="s">
        <v>368</v>
      </c>
      <c r="F58" s="17" t="s">
        <v>681</v>
      </c>
      <c r="G58" s="18">
        <v>1</v>
      </c>
      <c r="H58" s="18">
        <v>7</v>
      </c>
      <c r="I58" s="19">
        <v>0</v>
      </c>
      <c r="J58" s="20">
        <v>0</v>
      </c>
      <c r="K58" s="21">
        <v>0</v>
      </c>
      <c r="L58" s="22">
        <v>1</v>
      </c>
      <c r="M58" s="35" t="s">
        <v>890</v>
      </c>
      <c r="N58" s="35"/>
      <c r="O58" s="35"/>
      <c r="P58" s="35"/>
      <c r="Q58" s="35"/>
      <c r="R58" s="35"/>
    </row>
    <row r="59" spans="1:18" x14ac:dyDescent="0.3">
      <c r="A59" s="17" t="s">
        <v>275</v>
      </c>
      <c r="B59" s="17" t="s">
        <v>682</v>
      </c>
      <c r="C59" s="17" t="s">
        <v>683</v>
      </c>
      <c r="D59" s="17" t="s">
        <v>684</v>
      </c>
      <c r="E59" s="17" t="s">
        <v>205</v>
      </c>
      <c r="F59" s="17" t="s">
        <v>685</v>
      </c>
      <c r="G59" s="18">
        <v>1</v>
      </c>
      <c r="H59" s="18">
        <v>1</v>
      </c>
      <c r="I59" s="19">
        <v>0</v>
      </c>
      <c r="J59" s="20">
        <v>0</v>
      </c>
      <c r="K59" s="21">
        <v>1</v>
      </c>
      <c r="L59" s="22">
        <v>0</v>
      </c>
      <c r="M59" s="35" t="s">
        <v>895</v>
      </c>
      <c r="N59" s="35"/>
      <c r="O59" s="35"/>
      <c r="P59" s="35"/>
      <c r="Q59" s="35"/>
      <c r="R59" s="35"/>
    </row>
    <row r="60" spans="1:18" x14ac:dyDescent="0.3">
      <c r="A60" s="17" t="s">
        <v>686</v>
      </c>
      <c r="B60" s="17" t="s">
        <v>687</v>
      </c>
      <c r="C60" s="17" t="s">
        <v>688</v>
      </c>
      <c r="D60" s="17" t="s">
        <v>689</v>
      </c>
      <c r="E60" s="17" t="s">
        <v>690</v>
      </c>
      <c r="F60" s="17" t="s">
        <v>691</v>
      </c>
      <c r="G60" s="18">
        <v>1</v>
      </c>
      <c r="H60" s="18">
        <v>2</v>
      </c>
      <c r="I60" s="19">
        <v>0</v>
      </c>
      <c r="J60" s="20">
        <v>1</v>
      </c>
      <c r="K60" s="21">
        <v>0</v>
      </c>
      <c r="L60" s="22">
        <v>0</v>
      </c>
      <c r="M60" s="35" t="s">
        <v>892</v>
      </c>
      <c r="N60" s="35"/>
      <c r="O60" s="35"/>
      <c r="P60" s="35"/>
      <c r="Q60" s="35"/>
      <c r="R60" s="35"/>
    </row>
    <row r="61" spans="1:18" x14ac:dyDescent="0.3">
      <c r="A61" s="17" t="s">
        <v>294</v>
      </c>
      <c r="B61" s="17" t="s">
        <v>692</v>
      </c>
      <c r="C61" s="17" t="s">
        <v>476</v>
      </c>
      <c r="D61" s="17" t="s">
        <v>482</v>
      </c>
      <c r="E61" s="17" t="s">
        <v>296</v>
      </c>
      <c r="F61" s="17" t="s">
        <v>693</v>
      </c>
      <c r="G61" s="18">
        <v>1</v>
      </c>
      <c r="H61" s="18">
        <v>1</v>
      </c>
      <c r="I61" s="19">
        <v>0</v>
      </c>
      <c r="J61" s="20">
        <v>0</v>
      </c>
      <c r="K61" s="21">
        <v>1</v>
      </c>
      <c r="L61" s="22">
        <v>0</v>
      </c>
      <c r="M61" s="35" t="s">
        <v>891</v>
      </c>
      <c r="N61" s="35"/>
      <c r="O61" s="35"/>
      <c r="P61" s="35"/>
      <c r="Q61" s="35"/>
      <c r="R61" s="35"/>
    </row>
    <row r="62" spans="1:18" x14ac:dyDescent="0.3">
      <c r="A62" s="17" t="s">
        <v>694</v>
      </c>
      <c r="B62" s="17" t="s">
        <v>695</v>
      </c>
      <c r="C62" s="17" t="s">
        <v>696</v>
      </c>
      <c r="D62" s="17" t="s">
        <v>670</v>
      </c>
      <c r="E62" s="17" t="s">
        <v>697</v>
      </c>
      <c r="F62" s="17" t="s">
        <v>698</v>
      </c>
      <c r="G62" s="18">
        <v>1</v>
      </c>
      <c r="H62" s="18">
        <v>1</v>
      </c>
      <c r="I62" s="19">
        <v>0</v>
      </c>
      <c r="J62" s="20">
        <v>1</v>
      </c>
      <c r="K62" s="21">
        <v>0</v>
      </c>
      <c r="L62" s="22">
        <v>0</v>
      </c>
      <c r="M62" s="35" t="s">
        <v>894</v>
      </c>
      <c r="N62" s="35"/>
      <c r="O62" s="35"/>
      <c r="P62" s="35"/>
      <c r="Q62" s="35"/>
      <c r="R62" s="35"/>
    </row>
    <row r="63" spans="1:18" x14ac:dyDescent="0.3">
      <c r="A63" s="17" t="s">
        <v>257</v>
      </c>
      <c r="B63" s="17" t="s">
        <v>699</v>
      </c>
      <c r="C63" s="17" t="s">
        <v>700</v>
      </c>
      <c r="D63" s="17" t="s">
        <v>701</v>
      </c>
      <c r="E63" s="17" t="s">
        <v>259</v>
      </c>
      <c r="F63" s="17" t="s">
        <v>702</v>
      </c>
      <c r="G63" s="18">
        <v>1</v>
      </c>
      <c r="H63" s="18">
        <v>1</v>
      </c>
      <c r="I63" s="19">
        <v>0</v>
      </c>
      <c r="J63" s="20">
        <v>0</v>
      </c>
      <c r="K63" s="21">
        <v>1</v>
      </c>
      <c r="L63" s="22">
        <v>0</v>
      </c>
      <c r="M63" s="35" t="s">
        <v>891</v>
      </c>
      <c r="N63" s="35"/>
      <c r="O63" s="35"/>
      <c r="P63" s="35"/>
      <c r="Q63" s="35"/>
      <c r="R63" s="35"/>
    </row>
    <row r="64" spans="1:18" x14ac:dyDescent="0.3">
      <c r="A64" s="17" t="s">
        <v>703</v>
      </c>
      <c r="B64" s="17" t="s">
        <v>704</v>
      </c>
      <c r="C64" s="17" t="s">
        <v>705</v>
      </c>
      <c r="D64" s="17" t="s">
        <v>706</v>
      </c>
      <c r="E64" s="17" t="s">
        <v>579</v>
      </c>
      <c r="F64" s="17" t="s">
        <v>707</v>
      </c>
      <c r="G64" s="18">
        <v>1</v>
      </c>
      <c r="H64" s="18">
        <v>1</v>
      </c>
      <c r="I64" s="19">
        <v>0</v>
      </c>
      <c r="J64" s="20">
        <v>1</v>
      </c>
      <c r="K64" s="21">
        <v>0</v>
      </c>
      <c r="L64" s="22">
        <v>0</v>
      </c>
      <c r="M64" s="35" t="s">
        <v>892</v>
      </c>
      <c r="N64" s="35"/>
      <c r="O64" s="35"/>
      <c r="P64" s="35"/>
      <c r="Q64" s="35"/>
      <c r="R64" s="35"/>
    </row>
    <row r="65" spans="1:18" x14ac:dyDescent="0.3">
      <c r="A65" s="17" t="s">
        <v>360</v>
      </c>
      <c r="B65" s="17" t="s">
        <v>361</v>
      </c>
      <c r="C65" s="17" t="s">
        <v>708</v>
      </c>
      <c r="D65" s="17" t="s">
        <v>709</v>
      </c>
      <c r="E65" s="17" t="s">
        <v>363</v>
      </c>
      <c r="F65" s="17" t="s">
        <v>710</v>
      </c>
      <c r="G65" s="18">
        <v>1</v>
      </c>
      <c r="H65" s="18">
        <v>2</v>
      </c>
      <c r="I65" s="19">
        <v>0</v>
      </c>
      <c r="J65" s="20">
        <v>0</v>
      </c>
      <c r="K65" s="21">
        <v>0</v>
      </c>
      <c r="L65" s="22">
        <v>1</v>
      </c>
      <c r="M65" s="35" t="s">
        <v>891</v>
      </c>
      <c r="N65" s="35"/>
      <c r="O65" s="35"/>
      <c r="P65" s="35"/>
      <c r="Q65" s="35"/>
      <c r="R65" s="35"/>
    </row>
    <row r="66" spans="1:18" x14ac:dyDescent="0.3">
      <c r="A66" s="17" t="s">
        <v>711</v>
      </c>
      <c r="B66" s="17" t="s">
        <v>712</v>
      </c>
      <c r="C66" s="17" t="s">
        <v>713</v>
      </c>
      <c r="D66" s="17" t="s">
        <v>502</v>
      </c>
      <c r="E66" s="17" t="s">
        <v>312</v>
      </c>
      <c r="F66" s="17" t="s">
        <v>714</v>
      </c>
      <c r="G66" s="18">
        <v>1</v>
      </c>
      <c r="H66" s="18">
        <v>2</v>
      </c>
      <c r="I66" s="19">
        <v>1</v>
      </c>
      <c r="J66" s="20">
        <v>0</v>
      </c>
      <c r="K66" s="21">
        <v>0</v>
      </c>
      <c r="L66" s="22">
        <v>0</v>
      </c>
      <c r="M66" s="35" t="s">
        <v>892</v>
      </c>
      <c r="N66" s="35"/>
      <c r="O66" s="35"/>
      <c r="P66" s="35"/>
      <c r="Q66" s="35"/>
      <c r="R66" s="35"/>
    </row>
    <row r="67" spans="1:18" x14ac:dyDescent="0.3">
      <c r="A67" s="17" t="s">
        <v>715</v>
      </c>
      <c r="B67" s="17" t="s">
        <v>716</v>
      </c>
      <c r="C67" s="17" t="s">
        <v>717</v>
      </c>
      <c r="D67" s="17" t="s">
        <v>473</v>
      </c>
      <c r="E67" s="17" t="s">
        <v>296</v>
      </c>
      <c r="F67" s="17" t="s">
        <v>718</v>
      </c>
      <c r="G67" s="18">
        <v>1</v>
      </c>
      <c r="H67" s="18">
        <v>1</v>
      </c>
      <c r="I67" s="19">
        <v>1</v>
      </c>
      <c r="J67" s="20">
        <v>0</v>
      </c>
      <c r="K67" s="21">
        <v>0</v>
      </c>
      <c r="L67" s="22">
        <v>0</v>
      </c>
      <c r="M67" s="35" t="s">
        <v>895</v>
      </c>
      <c r="N67" s="35"/>
      <c r="O67" s="35"/>
      <c r="P67" s="35"/>
      <c r="Q67" s="35"/>
      <c r="R67" s="35"/>
    </row>
    <row r="68" spans="1:18" x14ac:dyDescent="0.3">
      <c r="A68" s="17" t="s">
        <v>379</v>
      </c>
      <c r="B68" s="17" t="s">
        <v>719</v>
      </c>
      <c r="C68" s="17" t="s">
        <v>720</v>
      </c>
      <c r="D68" s="17" t="s">
        <v>502</v>
      </c>
      <c r="E68" s="17" t="s">
        <v>248</v>
      </c>
      <c r="F68" s="17" t="s">
        <v>721</v>
      </c>
      <c r="G68" s="18">
        <v>1</v>
      </c>
      <c r="H68" s="18">
        <v>1</v>
      </c>
      <c r="I68" s="19">
        <v>0</v>
      </c>
      <c r="J68" s="20">
        <v>0</v>
      </c>
      <c r="K68" s="21">
        <v>0</v>
      </c>
      <c r="L68" s="22">
        <v>1</v>
      </c>
      <c r="M68" s="35" t="s">
        <v>891</v>
      </c>
      <c r="N68" s="35"/>
      <c r="O68" s="35"/>
      <c r="P68" s="35"/>
      <c r="Q68" s="35"/>
      <c r="R68" s="35"/>
    </row>
    <row r="69" spans="1:18" x14ac:dyDescent="0.3">
      <c r="A69" s="17" t="s">
        <v>722</v>
      </c>
      <c r="B69" s="17" t="s">
        <v>723</v>
      </c>
      <c r="C69" s="17" t="s">
        <v>724</v>
      </c>
      <c r="D69" s="17" t="s">
        <v>725</v>
      </c>
      <c r="E69" s="17" t="s">
        <v>483</v>
      </c>
      <c r="F69" s="17" t="s">
        <v>726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35" t="s">
        <v>892</v>
      </c>
      <c r="N69" s="35"/>
      <c r="O69" s="35"/>
      <c r="P69" s="35"/>
      <c r="Q69" s="35"/>
      <c r="R69" s="35"/>
    </row>
    <row r="70" spans="1:18" x14ac:dyDescent="0.3">
      <c r="A70" s="17" t="s">
        <v>727</v>
      </c>
      <c r="B70" s="17" t="s">
        <v>728</v>
      </c>
      <c r="C70" s="17" t="s">
        <v>729</v>
      </c>
      <c r="D70" s="17" t="s">
        <v>657</v>
      </c>
      <c r="E70" s="17" t="s">
        <v>730</v>
      </c>
      <c r="F70" s="17" t="s">
        <v>731</v>
      </c>
      <c r="G70" s="18">
        <v>1</v>
      </c>
      <c r="H70" s="18">
        <v>3</v>
      </c>
      <c r="I70" s="19">
        <v>0</v>
      </c>
      <c r="J70" s="20">
        <v>1</v>
      </c>
      <c r="K70" s="21">
        <v>0</v>
      </c>
      <c r="L70" s="22">
        <v>0</v>
      </c>
      <c r="M70" s="35" t="s">
        <v>892</v>
      </c>
      <c r="N70" s="35"/>
      <c r="O70" s="35"/>
      <c r="P70" s="35"/>
      <c r="Q70" s="35"/>
      <c r="R70" s="35"/>
    </row>
    <row r="71" spans="1:18" x14ac:dyDescent="0.3">
      <c r="A71" s="17" t="s">
        <v>246</v>
      </c>
      <c r="B71" s="17" t="s">
        <v>247</v>
      </c>
      <c r="C71" s="17" t="s">
        <v>732</v>
      </c>
      <c r="D71" s="17" t="s">
        <v>733</v>
      </c>
      <c r="E71" s="17" t="s">
        <v>248</v>
      </c>
      <c r="F71" s="17" t="s">
        <v>734</v>
      </c>
      <c r="G71" s="18">
        <v>1</v>
      </c>
      <c r="H71" s="18">
        <v>6</v>
      </c>
      <c r="I71" s="19">
        <v>0</v>
      </c>
      <c r="J71" s="20">
        <v>0</v>
      </c>
      <c r="K71" s="21">
        <v>1</v>
      </c>
      <c r="L71" s="22">
        <v>0</v>
      </c>
      <c r="M71" s="35" t="s">
        <v>891</v>
      </c>
      <c r="N71" s="35"/>
      <c r="O71" s="35"/>
      <c r="P71" s="35"/>
      <c r="Q71" s="35"/>
      <c r="R71" s="35"/>
    </row>
    <row r="72" spans="1:18" x14ac:dyDescent="0.3">
      <c r="A72" s="17" t="s">
        <v>282</v>
      </c>
      <c r="B72" s="17" t="s">
        <v>735</v>
      </c>
      <c r="C72" s="17" t="s">
        <v>736</v>
      </c>
      <c r="D72" s="17" t="s">
        <v>737</v>
      </c>
      <c r="E72" s="17" t="s">
        <v>284</v>
      </c>
      <c r="F72" s="17" t="s">
        <v>738</v>
      </c>
      <c r="G72" s="18">
        <v>1</v>
      </c>
      <c r="H72" s="18">
        <v>1</v>
      </c>
      <c r="I72" s="19">
        <v>0</v>
      </c>
      <c r="J72" s="20">
        <v>0</v>
      </c>
      <c r="K72" s="21">
        <v>1</v>
      </c>
      <c r="L72" s="22">
        <v>0</v>
      </c>
      <c r="M72" s="35" t="s">
        <v>891</v>
      </c>
      <c r="N72" s="35"/>
      <c r="O72" s="35"/>
      <c r="P72" s="35"/>
      <c r="Q72" s="35"/>
      <c r="R72" s="35"/>
    </row>
    <row r="73" spans="1:18" x14ac:dyDescent="0.3">
      <c r="A73" s="17" t="s">
        <v>739</v>
      </c>
      <c r="B73" s="17" t="s">
        <v>740</v>
      </c>
      <c r="C73" s="17" t="s">
        <v>741</v>
      </c>
      <c r="D73" s="17" t="s">
        <v>742</v>
      </c>
      <c r="E73" s="17" t="s">
        <v>626</v>
      </c>
      <c r="F73" s="17" t="s">
        <v>743</v>
      </c>
      <c r="G73" s="18">
        <v>1</v>
      </c>
      <c r="H73" s="18">
        <v>6</v>
      </c>
      <c r="I73" s="19">
        <v>1</v>
      </c>
      <c r="J73" s="20">
        <v>0</v>
      </c>
      <c r="K73" s="21">
        <v>0</v>
      </c>
      <c r="L73" s="22">
        <v>0</v>
      </c>
      <c r="M73" s="35" t="s">
        <v>892</v>
      </c>
      <c r="N73" s="35"/>
      <c r="O73" s="35"/>
      <c r="P73" s="35"/>
      <c r="Q73" s="35"/>
      <c r="R73" s="35"/>
    </row>
    <row r="74" spans="1:18" x14ac:dyDescent="0.3">
      <c r="A74" s="17" t="s">
        <v>369</v>
      </c>
      <c r="B74" s="17" t="s">
        <v>370</v>
      </c>
      <c r="C74" s="17" t="s">
        <v>744</v>
      </c>
      <c r="D74" s="17" t="s">
        <v>502</v>
      </c>
      <c r="E74" s="17" t="s">
        <v>198</v>
      </c>
      <c r="F74" s="17" t="s">
        <v>745</v>
      </c>
      <c r="G74" s="18">
        <v>1</v>
      </c>
      <c r="H74" s="18">
        <v>2</v>
      </c>
      <c r="I74" s="19">
        <v>0</v>
      </c>
      <c r="J74" s="20">
        <v>0</v>
      </c>
      <c r="K74" s="21">
        <v>0</v>
      </c>
      <c r="L74" s="22">
        <v>1</v>
      </c>
      <c r="M74" s="35" t="s">
        <v>891</v>
      </c>
      <c r="N74" s="35"/>
      <c r="O74" s="35"/>
      <c r="P74" s="35"/>
      <c r="Q74" s="35"/>
      <c r="R74" s="35"/>
    </row>
    <row r="75" spans="1:18" x14ac:dyDescent="0.3">
      <c r="A75" s="17" t="s">
        <v>746</v>
      </c>
      <c r="B75" s="17" t="s">
        <v>747</v>
      </c>
      <c r="C75" s="17" t="s">
        <v>748</v>
      </c>
      <c r="D75" s="17" t="s">
        <v>507</v>
      </c>
      <c r="E75" s="17" t="s">
        <v>198</v>
      </c>
      <c r="F75" s="17" t="s">
        <v>749</v>
      </c>
      <c r="G75" s="18">
        <v>1</v>
      </c>
      <c r="H75" s="18">
        <v>2</v>
      </c>
      <c r="I75" s="19">
        <v>1</v>
      </c>
      <c r="J75" s="20">
        <v>0</v>
      </c>
      <c r="K75" s="21">
        <v>0</v>
      </c>
      <c r="L75" s="22">
        <v>0</v>
      </c>
      <c r="M75" s="35" t="s">
        <v>892</v>
      </c>
      <c r="N75" s="35"/>
      <c r="O75" s="35"/>
      <c r="P75" s="35"/>
      <c r="Q75" s="35"/>
      <c r="R75" s="35"/>
    </row>
    <row r="76" spans="1:18" x14ac:dyDescent="0.3">
      <c r="A76" s="17" t="s">
        <v>328</v>
      </c>
      <c r="B76" s="17" t="s">
        <v>750</v>
      </c>
      <c r="C76" s="17" t="s">
        <v>476</v>
      </c>
      <c r="D76" s="17" t="s">
        <v>547</v>
      </c>
      <c r="E76" s="17" t="s">
        <v>302</v>
      </c>
      <c r="F76" s="17" t="s">
        <v>751</v>
      </c>
      <c r="G76" s="18">
        <v>1</v>
      </c>
      <c r="H76" s="18">
        <v>1</v>
      </c>
      <c r="I76" s="19">
        <v>0</v>
      </c>
      <c r="J76" s="20">
        <v>0</v>
      </c>
      <c r="K76" s="21">
        <v>1</v>
      </c>
      <c r="L76" s="22">
        <v>0</v>
      </c>
      <c r="M76" s="35" t="s">
        <v>891</v>
      </c>
      <c r="N76" s="35"/>
      <c r="O76" s="35"/>
      <c r="P76" s="35"/>
      <c r="Q76" s="35"/>
      <c r="R76" s="35"/>
    </row>
    <row r="77" spans="1:18" x14ac:dyDescent="0.3">
      <c r="A77" s="17" t="s">
        <v>752</v>
      </c>
      <c r="B77" s="17" t="s">
        <v>753</v>
      </c>
      <c r="C77" s="17" t="s">
        <v>754</v>
      </c>
      <c r="D77" s="17" t="s">
        <v>755</v>
      </c>
      <c r="E77" s="17" t="s">
        <v>205</v>
      </c>
      <c r="F77" s="17" t="s">
        <v>756</v>
      </c>
      <c r="G77" s="18">
        <v>1</v>
      </c>
      <c r="H77" s="18">
        <v>2</v>
      </c>
      <c r="I77" s="19">
        <v>1</v>
      </c>
      <c r="J77" s="20">
        <v>0</v>
      </c>
      <c r="K77" s="21">
        <v>0</v>
      </c>
      <c r="L77" s="22">
        <v>0</v>
      </c>
      <c r="M77" s="35" t="s">
        <v>892</v>
      </c>
      <c r="N77" s="35"/>
      <c r="O77" s="35"/>
      <c r="P77" s="35"/>
      <c r="Q77" s="35"/>
      <c r="R77" s="35"/>
    </row>
    <row r="78" spans="1:18" x14ac:dyDescent="0.3">
      <c r="A78" s="17" t="s">
        <v>310</v>
      </c>
      <c r="B78" s="17" t="s">
        <v>757</v>
      </c>
      <c r="C78" s="17" t="s">
        <v>476</v>
      </c>
      <c r="D78" s="17" t="s">
        <v>758</v>
      </c>
      <c r="E78" s="17" t="s">
        <v>312</v>
      </c>
      <c r="F78" s="17" t="s">
        <v>759</v>
      </c>
      <c r="G78" s="18">
        <v>1</v>
      </c>
      <c r="H78" s="18">
        <v>1</v>
      </c>
      <c r="I78" s="19">
        <v>0</v>
      </c>
      <c r="J78" s="20">
        <v>0</v>
      </c>
      <c r="K78" s="21">
        <v>1</v>
      </c>
      <c r="L78" s="22">
        <v>0</v>
      </c>
      <c r="M78" s="35" t="s">
        <v>891</v>
      </c>
      <c r="N78" s="35"/>
      <c r="O78" s="35"/>
      <c r="P78" s="35"/>
      <c r="Q78" s="35"/>
      <c r="R78" s="35"/>
    </row>
    <row r="79" spans="1:18" x14ac:dyDescent="0.3">
      <c r="A79" s="17" t="s">
        <v>335</v>
      </c>
      <c r="B79" s="17" t="s">
        <v>760</v>
      </c>
      <c r="C79" s="17" t="s">
        <v>761</v>
      </c>
      <c r="D79" s="17" t="s">
        <v>498</v>
      </c>
      <c r="E79" s="17" t="s">
        <v>338</v>
      </c>
      <c r="F79" s="17" t="s">
        <v>762</v>
      </c>
      <c r="G79" s="18">
        <v>1</v>
      </c>
      <c r="H79" s="18">
        <v>1</v>
      </c>
      <c r="I79" s="19">
        <v>0</v>
      </c>
      <c r="J79" s="20">
        <v>0</v>
      </c>
      <c r="K79" s="21">
        <v>1</v>
      </c>
      <c r="L79" s="22">
        <v>0</v>
      </c>
      <c r="M79" s="35" t="s">
        <v>891</v>
      </c>
      <c r="N79" s="35"/>
      <c r="O79" s="35"/>
      <c r="P79" s="35"/>
      <c r="Q79" s="35"/>
      <c r="R79" s="35"/>
    </row>
    <row r="80" spans="1:18" x14ac:dyDescent="0.3">
      <c r="A80" s="17" t="s">
        <v>382</v>
      </c>
      <c r="B80" s="17" t="s">
        <v>763</v>
      </c>
      <c r="C80" s="17" t="s">
        <v>570</v>
      </c>
      <c r="D80" s="17" t="s">
        <v>515</v>
      </c>
      <c r="E80" s="17" t="s">
        <v>384</v>
      </c>
      <c r="F80" s="17" t="s">
        <v>764</v>
      </c>
      <c r="G80" s="18">
        <v>1</v>
      </c>
      <c r="H80" s="18">
        <v>2</v>
      </c>
      <c r="I80" s="19">
        <v>0</v>
      </c>
      <c r="J80" s="20">
        <v>0</v>
      </c>
      <c r="K80" s="21">
        <v>0</v>
      </c>
      <c r="L80" s="22">
        <v>1</v>
      </c>
      <c r="M80" s="35" t="s">
        <v>891</v>
      </c>
      <c r="N80" s="35"/>
      <c r="O80" s="35"/>
      <c r="P80" s="35"/>
      <c r="Q80" s="35"/>
      <c r="R80" s="35"/>
    </row>
    <row r="81" spans="1:18" x14ac:dyDescent="0.3">
      <c r="A81" s="17" t="s">
        <v>372</v>
      </c>
      <c r="B81" s="17" t="s">
        <v>765</v>
      </c>
      <c r="C81" s="17" t="s">
        <v>766</v>
      </c>
      <c r="D81" s="17" t="s">
        <v>502</v>
      </c>
      <c r="E81" s="17" t="s">
        <v>236</v>
      </c>
      <c r="F81" s="17" t="s">
        <v>767</v>
      </c>
      <c r="G81" s="18">
        <v>1</v>
      </c>
      <c r="H81" s="18">
        <v>2</v>
      </c>
      <c r="I81" s="19">
        <v>0</v>
      </c>
      <c r="J81" s="20">
        <v>0</v>
      </c>
      <c r="K81" s="21">
        <v>0</v>
      </c>
      <c r="L81" s="22">
        <v>1</v>
      </c>
      <c r="M81" s="35" t="s">
        <v>891</v>
      </c>
      <c r="N81" s="35"/>
      <c r="O81" s="35"/>
      <c r="P81" s="35"/>
      <c r="Q81" s="35"/>
      <c r="R81" s="35"/>
    </row>
    <row r="82" spans="1:18" x14ac:dyDescent="0.3">
      <c r="A82" s="17" t="s">
        <v>331</v>
      </c>
      <c r="B82" s="17" t="s">
        <v>768</v>
      </c>
      <c r="C82" s="17" t="s">
        <v>476</v>
      </c>
      <c r="D82" s="17" t="s">
        <v>769</v>
      </c>
      <c r="E82" s="17" t="s">
        <v>333</v>
      </c>
      <c r="F82" s="17" t="s">
        <v>770</v>
      </c>
      <c r="G82" s="18">
        <v>1</v>
      </c>
      <c r="H82" s="18">
        <v>1</v>
      </c>
      <c r="I82" s="19">
        <v>0</v>
      </c>
      <c r="J82" s="20">
        <v>0</v>
      </c>
      <c r="K82" s="21">
        <v>1</v>
      </c>
      <c r="L82" s="22">
        <v>0</v>
      </c>
      <c r="M82" s="35" t="s">
        <v>891</v>
      </c>
      <c r="N82" s="35"/>
      <c r="O82" s="35"/>
      <c r="P82" s="35"/>
      <c r="Q82" s="35"/>
      <c r="R82" s="35"/>
    </row>
    <row r="83" spans="1:18" x14ac:dyDescent="0.3">
      <c r="A83" s="17" t="s">
        <v>324</v>
      </c>
      <c r="B83" s="17" t="s">
        <v>771</v>
      </c>
      <c r="C83" s="17" t="s">
        <v>772</v>
      </c>
      <c r="D83" s="17" t="s">
        <v>773</v>
      </c>
      <c r="E83" s="17" t="s">
        <v>326</v>
      </c>
      <c r="F83" s="17" t="s">
        <v>774</v>
      </c>
      <c r="G83" s="18">
        <v>1</v>
      </c>
      <c r="H83" s="18">
        <v>1</v>
      </c>
      <c r="I83" s="19">
        <v>0</v>
      </c>
      <c r="J83" s="20">
        <v>0</v>
      </c>
      <c r="K83" s="21">
        <v>1</v>
      </c>
      <c r="L83" s="22">
        <v>0</v>
      </c>
      <c r="M83" s="35" t="s">
        <v>891</v>
      </c>
      <c r="N83" s="35"/>
      <c r="O83" s="35"/>
      <c r="P83" s="35"/>
      <c r="Q83" s="35"/>
      <c r="R83" s="35"/>
    </row>
    <row r="84" spans="1:18" x14ac:dyDescent="0.3">
      <c r="A84" s="17" t="s">
        <v>228</v>
      </c>
      <c r="B84" s="17" t="s">
        <v>775</v>
      </c>
      <c r="C84" s="17" t="s">
        <v>776</v>
      </c>
      <c r="D84" s="17" t="s">
        <v>758</v>
      </c>
      <c r="E84" s="17" t="s">
        <v>231</v>
      </c>
      <c r="F84" s="17" t="s">
        <v>777</v>
      </c>
      <c r="G84" s="18">
        <v>1</v>
      </c>
      <c r="H84" s="18">
        <v>1</v>
      </c>
      <c r="I84" s="19">
        <v>0</v>
      </c>
      <c r="J84" s="20">
        <v>0</v>
      </c>
      <c r="K84" s="21">
        <v>1</v>
      </c>
      <c r="L84" s="22">
        <v>0</v>
      </c>
      <c r="M84" s="35" t="s">
        <v>891</v>
      </c>
      <c r="N84" s="35"/>
      <c r="O84" s="35"/>
      <c r="P84" s="35"/>
      <c r="Q84" s="35"/>
      <c r="R84" s="35"/>
    </row>
    <row r="85" spans="1:18" x14ac:dyDescent="0.3">
      <c r="A85" s="17" t="s">
        <v>778</v>
      </c>
      <c r="B85" s="17" t="s">
        <v>586</v>
      </c>
      <c r="C85" s="17" t="s">
        <v>779</v>
      </c>
      <c r="D85" s="17" t="s">
        <v>473</v>
      </c>
      <c r="E85" s="17" t="s">
        <v>588</v>
      </c>
      <c r="F85" s="17" t="s">
        <v>780</v>
      </c>
      <c r="G85" s="18">
        <v>1</v>
      </c>
      <c r="H85" s="18">
        <v>5</v>
      </c>
      <c r="I85" s="19">
        <v>0</v>
      </c>
      <c r="J85" s="20">
        <v>1</v>
      </c>
      <c r="K85" s="21">
        <v>0</v>
      </c>
      <c r="L85" s="22">
        <v>0</v>
      </c>
      <c r="M85" s="35" t="s">
        <v>894</v>
      </c>
      <c r="N85" s="35"/>
      <c r="O85" s="35"/>
      <c r="P85" s="35"/>
      <c r="Q85" s="35"/>
      <c r="R85" s="35"/>
    </row>
    <row r="86" spans="1:18" x14ac:dyDescent="0.3">
      <c r="A86" s="17" t="s">
        <v>781</v>
      </c>
      <c r="B86" s="17" t="s">
        <v>747</v>
      </c>
      <c r="C86" s="17" t="s">
        <v>782</v>
      </c>
      <c r="D86" s="17" t="s">
        <v>507</v>
      </c>
      <c r="E86" s="17" t="s">
        <v>198</v>
      </c>
      <c r="F86" s="17" t="s">
        <v>783</v>
      </c>
      <c r="G86" s="18">
        <v>1</v>
      </c>
      <c r="H86" s="18">
        <v>1</v>
      </c>
      <c r="I86" s="19">
        <v>1</v>
      </c>
      <c r="J86" s="20">
        <v>0</v>
      </c>
      <c r="K86" s="21">
        <v>0</v>
      </c>
      <c r="L86" s="22">
        <v>0</v>
      </c>
      <c r="M86" s="35" t="s">
        <v>892</v>
      </c>
      <c r="N86" s="35"/>
      <c r="O86" s="35"/>
      <c r="P86" s="35"/>
      <c r="Q86" s="35"/>
      <c r="R86" s="35"/>
    </row>
    <row r="87" spans="1:18" x14ac:dyDescent="0.3">
      <c r="A87" s="17" t="s">
        <v>784</v>
      </c>
      <c r="B87" s="17" t="s">
        <v>785</v>
      </c>
      <c r="C87" s="17" t="s">
        <v>786</v>
      </c>
      <c r="D87" s="17" t="s">
        <v>689</v>
      </c>
      <c r="E87" s="17" t="s">
        <v>326</v>
      </c>
      <c r="F87" s="17" t="s">
        <v>787</v>
      </c>
      <c r="G87" s="18">
        <v>1</v>
      </c>
      <c r="H87" s="18">
        <v>1</v>
      </c>
      <c r="I87" s="19">
        <v>1</v>
      </c>
      <c r="J87" s="20">
        <v>0</v>
      </c>
      <c r="K87" s="21">
        <v>0</v>
      </c>
      <c r="L87" s="22">
        <v>0</v>
      </c>
      <c r="M87" s="35" t="s">
        <v>892</v>
      </c>
      <c r="N87" s="35"/>
      <c r="O87" s="35"/>
      <c r="P87" s="35"/>
      <c r="Q87" s="35"/>
      <c r="R87" s="35"/>
    </row>
    <row r="88" spans="1:18" x14ac:dyDescent="0.3">
      <c r="A88" s="17" t="s">
        <v>788</v>
      </c>
      <c r="B88" s="17" t="s">
        <v>747</v>
      </c>
      <c r="C88" s="17" t="s">
        <v>789</v>
      </c>
      <c r="D88" s="17" t="s">
        <v>507</v>
      </c>
      <c r="E88" s="17" t="s">
        <v>198</v>
      </c>
      <c r="F88" s="17" t="s">
        <v>790</v>
      </c>
      <c r="G88" s="18">
        <v>1</v>
      </c>
      <c r="H88" s="18">
        <v>2</v>
      </c>
      <c r="I88" s="19">
        <v>1</v>
      </c>
      <c r="J88" s="20">
        <v>0</v>
      </c>
      <c r="K88" s="21">
        <v>0</v>
      </c>
      <c r="L88" s="22">
        <v>0</v>
      </c>
      <c r="M88" s="35" t="s">
        <v>892</v>
      </c>
      <c r="N88" s="35"/>
      <c r="O88" s="35"/>
      <c r="P88" s="35"/>
      <c r="Q88" s="35"/>
      <c r="R88" s="35"/>
    </row>
    <row r="89" spans="1:18" x14ac:dyDescent="0.3">
      <c r="A89" s="17" t="s">
        <v>214</v>
      </c>
      <c r="B89" s="17" t="s">
        <v>791</v>
      </c>
      <c r="C89" s="17" t="s">
        <v>554</v>
      </c>
      <c r="D89" s="17" t="s">
        <v>547</v>
      </c>
      <c r="E89" s="17" t="s">
        <v>205</v>
      </c>
      <c r="F89" s="17" t="s">
        <v>792</v>
      </c>
      <c r="G89" s="18">
        <v>1</v>
      </c>
      <c r="H89" s="18">
        <v>1</v>
      </c>
      <c r="I89" s="19">
        <v>0</v>
      </c>
      <c r="J89" s="20">
        <v>0</v>
      </c>
      <c r="K89" s="21">
        <v>1</v>
      </c>
      <c r="L89" s="22">
        <v>0</v>
      </c>
      <c r="M89" s="35" t="s">
        <v>891</v>
      </c>
      <c r="N89" s="35"/>
      <c r="O89" s="35"/>
      <c r="P89" s="35"/>
      <c r="Q89" s="35"/>
      <c r="R89" s="35"/>
    </row>
    <row r="90" spans="1:18" x14ac:dyDescent="0.3">
      <c r="A90" s="17" t="s">
        <v>793</v>
      </c>
      <c r="B90" s="17" t="s">
        <v>794</v>
      </c>
      <c r="C90" s="17" t="s">
        <v>795</v>
      </c>
      <c r="D90" s="17" t="s">
        <v>507</v>
      </c>
      <c r="E90" s="17" t="s">
        <v>796</v>
      </c>
      <c r="F90" s="17" t="s">
        <v>797</v>
      </c>
      <c r="G90" s="18">
        <v>1</v>
      </c>
      <c r="H90" s="18">
        <v>1</v>
      </c>
      <c r="I90" s="19">
        <v>1</v>
      </c>
      <c r="J90" s="20">
        <v>0</v>
      </c>
      <c r="K90" s="21">
        <v>0</v>
      </c>
      <c r="L90" s="22">
        <v>0</v>
      </c>
      <c r="M90" s="35" t="s">
        <v>887</v>
      </c>
      <c r="N90" s="35"/>
      <c r="O90" s="35"/>
      <c r="P90" s="35"/>
      <c r="Q90" s="35"/>
      <c r="R90" s="35"/>
    </row>
    <row r="91" spans="1:18" x14ac:dyDescent="0.3">
      <c r="A91" s="17" t="s">
        <v>798</v>
      </c>
      <c r="B91" s="17" t="s">
        <v>799</v>
      </c>
      <c r="C91" s="17" t="s">
        <v>800</v>
      </c>
      <c r="D91" s="17" t="s">
        <v>801</v>
      </c>
      <c r="E91" s="17" t="s">
        <v>802</v>
      </c>
      <c r="F91" s="17" t="s">
        <v>803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35" t="s">
        <v>894</v>
      </c>
      <c r="N91" s="35"/>
      <c r="O91" s="35"/>
      <c r="P91" s="35"/>
      <c r="Q91" s="35"/>
      <c r="R91" s="35"/>
    </row>
    <row r="92" spans="1:18" x14ac:dyDescent="0.3">
      <c r="A92" s="17" t="s">
        <v>320</v>
      </c>
      <c r="B92" s="17" t="s">
        <v>804</v>
      </c>
      <c r="C92" s="17" t="s">
        <v>805</v>
      </c>
      <c r="D92" s="17" t="s">
        <v>502</v>
      </c>
      <c r="E92" s="17" t="s">
        <v>322</v>
      </c>
      <c r="F92" s="17" t="s">
        <v>806</v>
      </c>
      <c r="G92" s="18">
        <v>1</v>
      </c>
      <c r="H92" s="18">
        <v>6</v>
      </c>
      <c r="I92" s="19">
        <v>0</v>
      </c>
      <c r="J92" s="20">
        <v>0</v>
      </c>
      <c r="K92" s="21">
        <v>1</v>
      </c>
      <c r="L92" s="22">
        <v>0</v>
      </c>
      <c r="M92" s="35" t="s">
        <v>891</v>
      </c>
      <c r="N92" s="35"/>
      <c r="O92" s="35"/>
      <c r="P92" s="35"/>
      <c r="Q92" s="35"/>
      <c r="R92" s="35"/>
    </row>
    <row r="93" spans="1:18" x14ac:dyDescent="0.3">
      <c r="A93" s="17" t="s">
        <v>807</v>
      </c>
      <c r="B93" s="17" t="s">
        <v>808</v>
      </c>
      <c r="C93" s="17" t="s">
        <v>809</v>
      </c>
      <c r="D93" s="17" t="s">
        <v>810</v>
      </c>
      <c r="E93" s="17" t="s">
        <v>802</v>
      </c>
      <c r="F93" s="17" t="s">
        <v>811</v>
      </c>
      <c r="G93" s="18">
        <v>1</v>
      </c>
      <c r="H93" s="18">
        <v>3</v>
      </c>
      <c r="I93" s="19">
        <v>0</v>
      </c>
      <c r="J93" s="20">
        <v>1</v>
      </c>
      <c r="K93" s="21">
        <v>0</v>
      </c>
      <c r="L93" s="22">
        <v>0</v>
      </c>
      <c r="M93" s="35" t="s">
        <v>892</v>
      </c>
      <c r="N93" s="35"/>
      <c r="O93" s="35"/>
      <c r="P93" s="35"/>
      <c r="Q93" s="35"/>
      <c r="R93" s="35"/>
    </row>
    <row r="94" spans="1:18" x14ac:dyDescent="0.3">
      <c r="A94" s="17" t="s">
        <v>305</v>
      </c>
      <c r="B94" s="17" t="s">
        <v>812</v>
      </c>
      <c r="C94" s="17" t="s">
        <v>813</v>
      </c>
      <c r="D94" s="17" t="s">
        <v>502</v>
      </c>
      <c r="E94" s="17" t="s">
        <v>236</v>
      </c>
      <c r="F94" s="17" t="s">
        <v>814</v>
      </c>
      <c r="G94" s="18">
        <v>1</v>
      </c>
      <c r="H94" s="18">
        <v>1</v>
      </c>
      <c r="I94" s="19">
        <v>0</v>
      </c>
      <c r="J94" s="20">
        <v>0</v>
      </c>
      <c r="K94" s="21">
        <v>1</v>
      </c>
      <c r="L94" s="22">
        <v>0</v>
      </c>
      <c r="M94" s="35" t="s">
        <v>891</v>
      </c>
      <c r="N94" s="35"/>
      <c r="O94" s="35"/>
      <c r="P94" s="35"/>
      <c r="Q94" s="35"/>
      <c r="R94" s="35"/>
    </row>
    <row r="95" spans="1:18" x14ac:dyDescent="0.3">
      <c r="A95" s="17" t="s">
        <v>815</v>
      </c>
      <c r="B95" s="17" t="s">
        <v>816</v>
      </c>
      <c r="C95" s="17" t="s">
        <v>817</v>
      </c>
      <c r="D95" s="17" t="s">
        <v>818</v>
      </c>
      <c r="E95" s="17" t="s">
        <v>205</v>
      </c>
      <c r="F95" s="17" t="s">
        <v>819</v>
      </c>
      <c r="G95" s="18">
        <v>1</v>
      </c>
      <c r="H95" s="18">
        <v>2</v>
      </c>
      <c r="I95" s="19">
        <v>1</v>
      </c>
      <c r="J95" s="20">
        <v>0</v>
      </c>
      <c r="K95" s="21">
        <v>0</v>
      </c>
      <c r="L95" s="22">
        <v>0</v>
      </c>
      <c r="M95" s="35" t="s">
        <v>892</v>
      </c>
      <c r="N95" s="35"/>
      <c r="O95" s="35"/>
      <c r="P95" s="35"/>
      <c r="Q95" s="35"/>
      <c r="R95" s="35"/>
    </row>
    <row r="96" spans="1:18" x14ac:dyDescent="0.3">
      <c r="A96" s="17" t="s">
        <v>430</v>
      </c>
      <c r="B96" s="17" t="s">
        <v>820</v>
      </c>
      <c r="C96" s="17" t="s">
        <v>476</v>
      </c>
      <c r="D96" s="17" t="s">
        <v>482</v>
      </c>
      <c r="E96" s="17" t="s">
        <v>432</v>
      </c>
      <c r="F96" s="17" t="s">
        <v>821</v>
      </c>
      <c r="G96" s="18">
        <v>1</v>
      </c>
      <c r="H96" s="18">
        <v>1</v>
      </c>
      <c r="I96" s="19">
        <v>0</v>
      </c>
      <c r="J96" s="20">
        <v>0</v>
      </c>
      <c r="K96" s="21">
        <v>0</v>
      </c>
      <c r="L96" s="22">
        <v>1</v>
      </c>
      <c r="M96" s="35" t="s">
        <v>891</v>
      </c>
      <c r="N96" s="35"/>
      <c r="O96" s="35"/>
      <c r="P96" s="35"/>
      <c r="Q96" s="35"/>
      <c r="R96" s="35"/>
    </row>
    <row r="97" spans="1:18" x14ac:dyDescent="0.3">
      <c r="A97" s="17" t="s">
        <v>357</v>
      </c>
      <c r="B97" s="17" t="s">
        <v>822</v>
      </c>
      <c r="C97" s="17" t="s">
        <v>823</v>
      </c>
      <c r="D97" s="17" t="s">
        <v>502</v>
      </c>
      <c r="E97" s="17" t="s">
        <v>198</v>
      </c>
      <c r="F97" s="17" t="s">
        <v>824</v>
      </c>
      <c r="G97" s="18">
        <v>1</v>
      </c>
      <c r="H97" s="18">
        <v>2</v>
      </c>
      <c r="I97" s="19">
        <v>0</v>
      </c>
      <c r="J97" s="20">
        <v>0</v>
      </c>
      <c r="K97" s="21">
        <v>0</v>
      </c>
      <c r="L97" s="22">
        <v>1</v>
      </c>
      <c r="M97" s="35" t="s">
        <v>895</v>
      </c>
      <c r="N97" s="35"/>
      <c r="O97" s="35"/>
      <c r="P97" s="35"/>
      <c r="Q97" s="35"/>
      <c r="R97" s="35"/>
    </row>
    <row r="98" spans="1:18" x14ac:dyDescent="0.3">
      <c r="A98" s="17" t="s">
        <v>825</v>
      </c>
      <c r="B98" s="17" t="s">
        <v>826</v>
      </c>
      <c r="C98" s="17" t="s">
        <v>827</v>
      </c>
      <c r="D98" s="17" t="s">
        <v>657</v>
      </c>
      <c r="E98" s="17" t="s">
        <v>730</v>
      </c>
      <c r="F98" s="17" t="s">
        <v>828</v>
      </c>
      <c r="G98" s="18">
        <v>1</v>
      </c>
      <c r="H98" s="18">
        <v>5</v>
      </c>
      <c r="I98" s="19">
        <v>1</v>
      </c>
      <c r="J98" s="20">
        <v>0</v>
      </c>
      <c r="K98" s="21">
        <v>0</v>
      </c>
      <c r="L98" s="22">
        <v>0</v>
      </c>
      <c r="M98" s="35" t="s">
        <v>892</v>
      </c>
      <c r="N98" s="35"/>
      <c r="O98" s="35"/>
      <c r="P98" s="35"/>
      <c r="Q98" s="35"/>
      <c r="R98" s="35"/>
    </row>
    <row r="99" spans="1:18" x14ac:dyDescent="0.3">
      <c r="A99" s="17" t="s">
        <v>239</v>
      </c>
      <c r="B99" s="17" t="s">
        <v>829</v>
      </c>
      <c r="C99" s="17" t="s">
        <v>476</v>
      </c>
      <c r="D99" s="17" t="s">
        <v>555</v>
      </c>
      <c r="E99" s="17" t="s">
        <v>242</v>
      </c>
      <c r="F99" s="17" t="s">
        <v>830</v>
      </c>
      <c r="G99" s="18">
        <v>1</v>
      </c>
      <c r="H99" s="18">
        <v>1</v>
      </c>
      <c r="I99" s="19">
        <v>0</v>
      </c>
      <c r="J99" s="20">
        <v>0</v>
      </c>
      <c r="K99" s="21">
        <v>1</v>
      </c>
      <c r="L99" s="22">
        <v>0</v>
      </c>
      <c r="M99" s="35" t="s">
        <v>891</v>
      </c>
      <c r="N99" s="35"/>
      <c r="O99" s="35"/>
      <c r="P99" s="35"/>
      <c r="Q99" s="35"/>
      <c r="R99" s="35"/>
    </row>
    <row r="100" spans="1:18" x14ac:dyDescent="0.3">
      <c r="A100" s="17" t="s">
        <v>366</v>
      </c>
      <c r="B100" s="17" t="s">
        <v>831</v>
      </c>
      <c r="C100" s="17" t="s">
        <v>476</v>
      </c>
      <c r="D100" s="17" t="s">
        <v>832</v>
      </c>
      <c r="E100" s="17" t="s">
        <v>368</v>
      </c>
      <c r="F100" s="17" t="s">
        <v>833</v>
      </c>
      <c r="G100" s="18">
        <v>1</v>
      </c>
      <c r="H100" s="18">
        <v>2</v>
      </c>
      <c r="I100" s="19">
        <v>0</v>
      </c>
      <c r="J100" s="20">
        <v>0</v>
      </c>
      <c r="K100" s="21">
        <v>0</v>
      </c>
      <c r="L100" s="22">
        <v>1</v>
      </c>
      <c r="M100" s="35" t="s">
        <v>890</v>
      </c>
      <c r="N100" s="35"/>
      <c r="O100" s="35"/>
      <c r="P100" s="35"/>
      <c r="Q100" s="35"/>
      <c r="R100" s="35"/>
    </row>
    <row r="101" spans="1:18" x14ac:dyDescent="0.3">
      <c r="A101" s="17" t="s">
        <v>834</v>
      </c>
      <c r="B101" s="17" t="s">
        <v>835</v>
      </c>
      <c r="C101" s="17" t="s">
        <v>836</v>
      </c>
      <c r="D101" s="17" t="s">
        <v>837</v>
      </c>
      <c r="E101" s="17" t="s">
        <v>838</v>
      </c>
      <c r="F101" s="17" t="s">
        <v>839</v>
      </c>
      <c r="G101" s="18">
        <v>1</v>
      </c>
      <c r="H101" s="18">
        <v>6</v>
      </c>
      <c r="I101" s="19">
        <v>0</v>
      </c>
      <c r="J101" s="20">
        <v>1</v>
      </c>
      <c r="K101" s="21">
        <v>0</v>
      </c>
      <c r="L101" s="22">
        <v>0</v>
      </c>
      <c r="M101" s="35" t="s">
        <v>892</v>
      </c>
      <c r="N101" s="35"/>
      <c r="O101" s="35"/>
      <c r="P101" s="35"/>
      <c r="Q101" s="35"/>
      <c r="R101" s="35"/>
    </row>
    <row r="102" spans="1:18" x14ac:dyDescent="0.3">
      <c r="A102" s="17" t="s">
        <v>840</v>
      </c>
      <c r="B102" s="17" t="s">
        <v>841</v>
      </c>
      <c r="C102" s="17" t="s">
        <v>842</v>
      </c>
      <c r="D102" s="17" t="s">
        <v>843</v>
      </c>
      <c r="E102" s="17" t="s">
        <v>483</v>
      </c>
      <c r="F102" s="17" t="s">
        <v>844</v>
      </c>
      <c r="G102" s="18">
        <v>1</v>
      </c>
      <c r="H102" s="18">
        <v>1</v>
      </c>
      <c r="I102" s="19">
        <v>1</v>
      </c>
      <c r="J102" s="20">
        <v>0</v>
      </c>
      <c r="K102" s="21">
        <v>0</v>
      </c>
      <c r="L102" s="22">
        <v>0</v>
      </c>
      <c r="M102" s="35" t="s">
        <v>887</v>
      </c>
      <c r="N102" s="35"/>
      <c r="O102" s="35"/>
      <c r="P102" s="35"/>
      <c r="Q102" s="35"/>
      <c r="R102" s="35"/>
    </row>
    <row r="103" spans="1:18" x14ac:dyDescent="0.3">
      <c r="A103" s="17" t="s">
        <v>845</v>
      </c>
      <c r="B103" s="17" t="s">
        <v>846</v>
      </c>
      <c r="C103" s="17" t="s">
        <v>847</v>
      </c>
      <c r="D103" s="17" t="s">
        <v>848</v>
      </c>
      <c r="E103" s="17" t="s">
        <v>838</v>
      </c>
      <c r="F103" s="17" t="s">
        <v>849</v>
      </c>
      <c r="G103" s="18">
        <v>1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35" t="s">
        <v>894</v>
      </c>
      <c r="N103" s="35"/>
      <c r="O103" s="35"/>
      <c r="P103" s="35"/>
      <c r="Q103" s="35"/>
      <c r="R103" s="35"/>
    </row>
    <row r="104" spans="1:18" x14ac:dyDescent="0.3">
      <c r="A104" s="17" t="s">
        <v>850</v>
      </c>
      <c r="B104" s="17" t="s">
        <v>851</v>
      </c>
      <c r="C104" s="17" t="s">
        <v>852</v>
      </c>
      <c r="D104" s="17" t="s">
        <v>502</v>
      </c>
      <c r="E104" s="17" t="s">
        <v>333</v>
      </c>
      <c r="F104" s="17" t="s">
        <v>853</v>
      </c>
      <c r="G104" s="18">
        <v>1</v>
      </c>
      <c r="H104" s="18">
        <v>8</v>
      </c>
      <c r="I104" s="19">
        <v>1</v>
      </c>
      <c r="J104" s="20">
        <v>0</v>
      </c>
      <c r="K104" s="21">
        <v>0</v>
      </c>
      <c r="L104" s="22">
        <v>0</v>
      </c>
      <c r="M104" s="35" t="s">
        <v>892</v>
      </c>
      <c r="N104" s="35"/>
      <c r="O104" s="35"/>
      <c r="P104" s="35"/>
      <c r="Q104" s="35"/>
      <c r="R104" s="35"/>
    </row>
    <row r="105" spans="1:18" x14ac:dyDescent="0.3">
      <c r="A105" s="17" t="s">
        <v>342</v>
      </c>
      <c r="B105" s="17" t="s">
        <v>854</v>
      </c>
      <c r="C105" s="17" t="s">
        <v>855</v>
      </c>
      <c r="D105" s="17" t="s">
        <v>856</v>
      </c>
      <c r="E105" s="17" t="s">
        <v>345</v>
      </c>
      <c r="F105" s="17" t="s">
        <v>857</v>
      </c>
      <c r="G105" s="18">
        <v>1</v>
      </c>
      <c r="H105" s="18">
        <v>1</v>
      </c>
      <c r="I105" s="19">
        <v>0</v>
      </c>
      <c r="J105" s="20">
        <v>0</v>
      </c>
      <c r="K105" s="21">
        <v>1</v>
      </c>
      <c r="L105" s="22">
        <v>0</v>
      </c>
      <c r="M105" s="35" t="s">
        <v>891</v>
      </c>
      <c r="N105" s="35"/>
      <c r="O105" s="35"/>
      <c r="P105" s="35"/>
      <c r="Q105" s="35"/>
      <c r="R105" s="35"/>
    </row>
    <row r="106" spans="1:18" x14ac:dyDescent="0.3">
      <c r="A106" s="17" t="s">
        <v>444</v>
      </c>
      <c r="B106" s="17" t="s">
        <v>858</v>
      </c>
      <c r="C106" s="17" t="s">
        <v>842</v>
      </c>
      <c r="D106" s="17" t="s">
        <v>547</v>
      </c>
      <c r="E106" s="17" t="s">
        <v>446</v>
      </c>
      <c r="F106" s="17" t="s">
        <v>859</v>
      </c>
      <c r="G106" s="18">
        <v>1</v>
      </c>
      <c r="H106" s="18">
        <v>1</v>
      </c>
      <c r="I106" s="19">
        <v>0</v>
      </c>
      <c r="J106" s="20">
        <v>0</v>
      </c>
      <c r="K106" s="21">
        <v>0</v>
      </c>
      <c r="L106" s="22">
        <v>1</v>
      </c>
      <c r="M106" s="35" t="s">
        <v>891</v>
      </c>
      <c r="N106" s="35"/>
      <c r="O106" s="35"/>
      <c r="P106" s="35"/>
      <c r="Q106" s="35"/>
      <c r="R106" s="35"/>
    </row>
    <row r="107" spans="1:18" x14ac:dyDescent="0.3">
      <c r="A107" s="17" t="s">
        <v>860</v>
      </c>
      <c r="B107" s="17" t="s">
        <v>861</v>
      </c>
      <c r="C107" s="17" t="s">
        <v>862</v>
      </c>
      <c r="D107" s="17" t="s">
        <v>482</v>
      </c>
      <c r="E107" s="17" t="s">
        <v>333</v>
      </c>
      <c r="F107" s="17" t="s">
        <v>863</v>
      </c>
      <c r="G107" s="18">
        <v>1</v>
      </c>
      <c r="H107" s="18">
        <v>1</v>
      </c>
      <c r="I107" s="19">
        <v>1</v>
      </c>
      <c r="J107" s="20">
        <v>0</v>
      </c>
      <c r="K107" s="21">
        <v>0</v>
      </c>
      <c r="L107" s="22">
        <v>0</v>
      </c>
      <c r="M107" s="35" t="s">
        <v>887</v>
      </c>
      <c r="N107" s="35"/>
      <c r="O107" s="35"/>
      <c r="P107" s="35"/>
      <c r="Q107" s="35"/>
      <c r="R107" s="35"/>
    </row>
  </sheetData>
  <autoFilter ref="A2:R107" xr:uid="{2642BAA2-2C9E-4878-B797-E0D093D4AC85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93BB-B82E-4E87-A8F6-694878925565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6" t="s">
        <v>903</v>
      </c>
      <c r="B1" s="56"/>
      <c r="C1" s="56"/>
      <c r="D1" s="56"/>
    </row>
    <row r="2" spans="1:14" ht="15" thickBot="1" x14ac:dyDescent="0.35">
      <c r="A2" s="43" t="s">
        <v>899</v>
      </c>
      <c r="B2" s="44" t="s">
        <v>898</v>
      </c>
      <c r="C2" s="44" t="s">
        <v>897</v>
      </c>
      <c r="D2" s="45" t="s">
        <v>896</v>
      </c>
    </row>
    <row r="3" spans="1:14" x14ac:dyDescent="0.3">
      <c r="A3" s="47" t="s">
        <v>900</v>
      </c>
      <c r="B3" s="60" t="s">
        <v>891</v>
      </c>
      <c r="C3" s="61">
        <v>53</v>
      </c>
      <c r="D3" s="62">
        <v>46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53</v>
      </c>
      <c r="N3" t="str">
        <f>IF($L3=2,$C3,"")</f>
        <v/>
      </c>
    </row>
    <row r="4" spans="1:14" x14ac:dyDescent="0.3">
      <c r="A4" s="38"/>
      <c r="B4" s="57" t="s">
        <v>888</v>
      </c>
      <c r="C4" s="58">
        <v>6</v>
      </c>
      <c r="D4" s="59">
        <v>1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38"/>
      <c r="B5" s="36" t="s">
        <v>890</v>
      </c>
      <c r="C5" s="37">
        <v>5</v>
      </c>
      <c r="D5" s="39">
        <v>3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48"/>
      <c r="B6" s="40" t="s">
        <v>895</v>
      </c>
      <c r="C6" s="41">
        <v>3</v>
      </c>
      <c r="D6" s="42">
        <v>3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6" t="s">
        <v>901</v>
      </c>
      <c r="B7" s="63" t="s">
        <v>894</v>
      </c>
      <c r="C7" s="64">
        <v>6</v>
      </c>
      <c r="D7" s="65">
        <v>6</v>
      </c>
      <c r="K7">
        <f t="shared" si="0"/>
        <v>1</v>
      </c>
      <c r="L7" t="str">
        <f t="shared" si="1"/>
        <v/>
      </c>
      <c r="M7">
        <f t="shared" si="2"/>
        <v>6</v>
      </c>
      <c r="N7" t="str">
        <f t="shared" si="3"/>
        <v/>
      </c>
    </row>
    <row r="8" spans="1:14" x14ac:dyDescent="0.3">
      <c r="A8" s="38"/>
      <c r="B8" s="57" t="s">
        <v>889</v>
      </c>
      <c r="C8" s="58">
        <v>3</v>
      </c>
      <c r="D8" s="59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49"/>
      <c r="B9" s="50" t="s">
        <v>893</v>
      </c>
      <c r="C9" s="51">
        <v>2</v>
      </c>
      <c r="D9" s="52">
        <v>1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47" t="s">
        <v>902</v>
      </c>
      <c r="B10" s="60" t="s">
        <v>892</v>
      </c>
      <c r="C10" s="61">
        <v>42</v>
      </c>
      <c r="D10" s="62">
        <v>34</v>
      </c>
      <c r="K10">
        <f t="shared" si="0"/>
        <v>1</v>
      </c>
      <c r="L10" t="str">
        <f t="shared" si="1"/>
        <v/>
      </c>
      <c r="M10">
        <f t="shared" si="2"/>
        <v>42</v>
      </c>
      <c r="N10" t="str">
        <f t="shared" si="3"/>
        <v/>
      </c>
    </row>
    <row r="11" spans="1:14" ht="15" thickBot="1" x14ac:dyDescent="0.35">
      <c r="A11" s="48"/>
      <c r="B11" s="40" t="s">
        <v>887</v>
      </c>
      <c r="C11" s="41">
        <v>28</v>
      </c>
      <c r="D11" s="42">
        <v>10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53" t="s">
        <v>11</v>
      </c>
      <c r="C12" s="54">
        <v>148</v>
      </c>
      <c r="D12" s="55">
        <v>105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148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101</v>
      </c>
      <c r="N20">
        <f>SUM(N1:N19)</f>
        <v>148</v>
      </c>
      <c r="O20">
        <f>M20/N20</f>
        <v>0.68243243243243246</v>
      </c>
    </row>
    <row r="21" spans="13:15" x14ac:dyDescent="0.3">
      <c r="O21" t="str">
        <f>TEXT(O20,"0.0%")</f>
        <v>68.2%</v>
      </c>
    </row>
  </sheetData>
  <mergeCells count="4">
    <mergeCell ref="A3:A6"/>
    <mergeCell ref="A7:A9"/>
    <mergeCell ref="A10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2" t="s">
        <v>864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865</v>
      </c>
      <c r="L2" s="33"/>
    </row>
    <row r="3" spans="1:12" ht="27.45" customHeight="1" x14ac:dyDescent="0.3">
      <c r="A3" s="23" t="s">
        <v>866</v>
      </c>
      <c r="B3" s="23" t="s">
        <v>867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868</v>
      </c>
    </row>
    <row r="4" spans="1:12" ht="14.4" x14ac:dyDescent="0.3">
      <c r="A4" s="34">
        <v>2017</v>
      </c>
      <c r="B4" s="25" t="s">
        <v>869</v>
      </c>
      <c r="C4" s="26">
        <v>2593</v>
      </c>
      <c r="D4" s="26">
        <v>2291</v>
      </c>
      <c r="E4" s="24">
        <v>0.8835325877362129</v>
      </c>
      <c r="F4" s="26">
        <v>144</v>
      </c>
      <c r="G4" s="24">
        <v>0.93906671808715769</v>
      </c>
      <c r="H4" s="26">
        <v>92</v>
      </c>
      <c r="I4" s="26">
        <v>37</v>
      </c>
      <c r="J4" s="26">
        <v>29</v>
      </c>
      <c r="K4" s="24">
        <v>0.90660862683023358</v>
      </c>
      <c r="L4" s="24">
        <v>0.96139320184641208</v>
      </c>
    </row>
    <row r="5" spans="1:12" ht="14.4" x14ac:dyDescent="0.3">
      <c r="A5" s="34">
        <v>2017</v>
      </c>
      <c r="B5" s="25" t="s">
        <v>870</v>
      </c>
      <c r="C5" s="26">
        <v>3877</v>
      </c>
      <c r="D5" s="26">
        <v>3392</v>
      </c>
      <c r="E5" s="24">
        <v>0.87490327572865623</v>
      </c>
      <c r="F5" s="26">
        <v>184</v>
      </c>
      <c r="G5" s="24">
        <v>0.92236265153469177</v>
      </c>
      <c r="H5" s="26">
        <v>200</v>
      </c>
      <c r="I5" s="26">
        <v>49</v>
      </c>
      <c r="J5" s="26">
        <v>52</v>
      </c>
      <c r="K5" s="24">
        <v>0.89830508474576276</v>
      </c>
      <c r="L5" s="24">
        <v>0.9443207126948775</v>
      </c>
    </row>
    <row r="6" spans="1:12" ht="14.4" x14ac:dyDescent="0.3">
      <c r="A6" s="34">
        <v>2017</v>
      </c>
      <c r="B6" s="25" t="s">
        <v>871</v>
      </c>
      <c r="C6" s="26">
        <v>2646</v>
      </c>
      <c r="D6" s="26">
        <v>2433</v>
      </c>
      <c r="E6" s="24">
        <v>0.91950113378684806</v>
      </c>
      <c r="F6" s="26">
        <v>59</v>
      </c>
      <c r="G6" s="24">
        <v>0.94179894179894175</v>
      </c>
      <c r="H6" s="26">
        <v>89</v>
      </c>
      <c r="I6" s="26">
        <v>26</v>
      </c>
      <c r="J6" s="26">
        <v>39</v>
      </c>
      <c r="K6" s="24">
        <v>0.94265788454087551</v>
      </c>
      <c r="L6" s="24">
        <v>0.964710547184774</v>
      </c>
    </row>
    <row r="7" spans="1:12" ht="14.4" x14ac:dyDescent="0.3">
      <c r="A7" s="34">
        <v>2017</v>
      </c>
      <c r="B7" s="25" t="s">
        <v>872</v>
      </c>
      <c r="C7" s="26">
        <v>2861</v>
      </c>
      <c r="D7" s="26">
        <v>2577</v>
      </c>
      <c r="E7" s="24">
        <v>0.90073400908773171</v>
      </c>
      <c r="F7" s="26">
        <v>95</v>
      </c>
      <c r="G7" s="24">
        <v>0.93393918210415938</v>
      </c>
      <c r="H7" s="26">
        <v>118</v>
      </c>
      <c r="I7" s="26">
        <v>34</v>
      </c>
      <c r="J7" s="26">
        <v>37</v>
      </c>
      <c r="K7" s="24">
        <v>0.92365591397849467</v>
      </c>
      <c r="L7" s="24">
        <v>0.95621521335807047</v>
      </c>
    </row>
    <row r="8" spans="1:12" ht="14.4" x14ac:dyDescent="0.3">
      <c r="A8" s="34">
        <v>2018</v>
      </c>
      <c r="B8" s="25" t="s">
        <v>873</v>
      </c>
      <c r="C8" s="26">
        <v>3422</v>
      </c>
      <c r="D8" s="26">
        <v>3024</v>
      </c>
      <c r="E8" s="24">
        <v>0.88369374634716535</v>
      </c>
      <c r="F8" s="26">
        <v>134</v>
      </c>
      <c r="G8" s="24">
        <v>0.92285213325540605</v>
      </c>
      <c r="H8" s="26">
        <v>177</v>
      </c>
      <c r="I8" s="26">
        <v>46</v>
      </c>
      <c r="J8" s="26">
        <v>41</v>
      </c>
      <c r="K8" s="24">
        <v>0.90674662668665662</v>
      </c>
      <c r="L8" s="24">
        <v>0.94470477975632616</v>
      </c>
    </row>
    <row r="9" spans="1:12" ht="14.4" x14ac:dyDescent="0.3">
      <c r="A9" s="34">
        <v>2018</v>
      </c>
      <c r="B9" s="25" t="s">
        <v>874</v>
      </c>
      <c r="C9" s="26">
        <v>2802</v>
      </c>
      <c r="D9" s="26">
        <v>2546</v>
      </c>
      <c r="E9" s="24">
        <v>0.90863668807994291</v>
      </c>
      <c r="F9" s="26">
        <v>66</v>
      </c>
      <c r="G9" s="24">
        <v>0.93219129193433259</v>
      </c>
      <c r="H9" s="26">
        <v>124</v>
      </c>
      <c r="I9" s="26">
        <v>32</v>
      </c>
      <c r="J9" s="26">
        <v>34</v>
      </c>
      <c r="K9" s="24">
        <v>0.93055555555555558</v>
      </c>
      <c r="L9" s="24">
        <v>0.9535580524344569</v>
      </c>
    </row>
    <row r="10" spans="1:12" ht="14.4" x14ac:dyDescent="0.3">
      <c r="A10" s="34">
        <v>2018</v>
      </c>
      <c r="B10" s="25" t="s">
        <v>875</v>
      </c>
      <c r="C10" s="26">
        <v>2877</v>
      </c>
      <c r="D10" s="26">
        <v>2664</v>
      </c>
      <c r="E10" s="24">
        <v>0.92596454640250259</v>
      </c>
      <c r="F10" s="26">
        <v>58</v>
      </c>
      <c r="G10" s="24">
        <v>0.94612443517553002</v>
      </c>
      <c r="H10" s="26">
        <v>113</v>
      </c>
      <c r="I10" s="26">
        <v>21</v>
      </c>
      <c r="J10" s="26">
        <v>21</v>
      </c>
      <c r="K10" s="24">
        <v>0.93968253968253956</v>
      </c>
      <c r="L10" s="24">
        <v>0.95930860640979476</v>
      </c>
    </row>
    <row r="11" spans="1:12" ht="14.4" x14ac:dyDescent="0.3">
      <c r="A11" s="34">
        <v>2018</v>
      </c>
      <c r="B11" s="25" t="s">
        <v>876</v>
      </c>
      <c r="C11" s="26">
        <v>2581</v>
      </c>
      <c r="D11" s="26">
        <v>2393</v>
      </c>
      <c r="E11" s="24">
        <v>0.92716001549786908</v>
      </c>
      <c r="F11" s="26">
        <v>67</v>
      </c>
      <c r="G11" s="24">
        <v>0.95311894614490511</v>
      </c>
      <c r="H11" s="26">
        <v>48</v>
      </c>
      <c r="I11" s="26">
        <v>36</v>
      </c>
      <c r="J11" s="26">
        <v>37</v>
      </c>
      <c r="K11" s="24">
        <v>0.95414673046251997</v>
      </c>
      <c r="L11" s="24">
        <v>0.98033592789840229</v>
      </c>
    </row>
    <row r="12" spans="1:12" ht="14.4" x14ac:dyDescent="0.3">
      <c r="A12" s="34">
        <v>2018</v>
      </c>
      <c r="B12" s="25" t="s">
        <v>877</v>
      </c>
      <c r="C12" s="26">
        <v>3224</v>
      </c>
      <c r="D12" s="26">
        <v>3054</v>
      </c>
      <c r="E12" s="24">
        <v>0.94727047146401988</v>
      </c>
      <c r="F12" s="26">
        <v>56</v>
      </c>
      <c r="G12" s="24">
        <v>0.96464019851116622</v>
      </c>
      <c r="H12" s="26">
        <v>56</v>
      </c>
      <c r="I12" s="26">
        <v>30</v>
      </c>
      <c r="J12" s="26">
        <v>28</v>
      </c>
      <c r="K12" s="24">
        <v>0.9646241313960835</v>
      </c>
      <c r="L12" s="24">
        <v>0.98199356913183278</v>
      </c>
    </row>
    <row r="13" spans="1:12" ht="14.4" x14ac:dyDescent="0.3">
      <c r="A13" s="34">
        <v>2018</v>
      </c>
      <c r="B13" s="25" t="s">
        <v>878</v>
      </c>
      <c r="C13" s="26">
        <v>3734</v>
      </c>
      <c r="D13" s="26">
        <v>3482</v>
      </c>
      <c r="E13" s="24">
        <v>0.93251205141938942</v>
      </c>
      <c r="F13" s="26">
        <v>83</v>
      </c>
      <c r="G13" s="24">
        <v>0.95474022495982847</v>
      </c>
      <c r="H13" s="26">
        <v>55</v>
      </c>
      <c r="I13" s="26">
        <v>40</v>
      </c>
      <c r="J13" s="26">
        <v>74</v>
      </c>
      <c r="K13" s="24">
        <v>0.96187845303867403</v>
      </c>
      <c r="L13" s="24">
        <v>0.98445009895391578</v>
      </c>
    </row>
    <row r="14" spans="1:12" ht="14.4" x14ac:dyDescent="0.3">
      <c r="A14" s="34">
        <v>2018</v>
      </c>
      <c r="B14" s="25" t="s">
        <v>879</v>
      </c>
      <c r="C14" s="26">
        <v>3653</v>
      </c>
      <c r="D14" s="26">
        <v>3365</v>
      </c>
      <c r="E14" s="24">
        <v>0.92116068984396382</v>
      </c>
      <c r="F14" s="26">
        <v>83</v>
      </c>
      <c r="G14" s="24">
        <v>0.94388174103476596</v>
      </c>
      <c r="H14" s="26">
        <v>64</v>
      </c>
      <c r="I14" s="26">
        <v>82</v>
      </c>
      <c r="J14" s="26">
        <v>59</v>
      </c>
      <c r="K14" s="24">
        <v>0.95814350797266512</v>
      </c>
      <c r="L14" s="24">
        <v>0.98133566637503644</v>
      </c>
    </row>
    <row r="15" spans="1:12" ht="14.4" x14ac:dyDescent="0.3">
      <c r="A15" s="34">
        <v>2018</v>
      </c>
      <c r="B15" s="25" t="s">
        <v>880</v>
      </c>
      <c r="C15" s="26">
        <v>2871</v>
      </c>
      <c r="D15" s="26">
        <v>2723</v>
      </c>
      <c r="E15" s="24">
        <v>0.9484500174155347</v>
      </c>
      <c r="F15" s="26">
        <v>52</v>
      </c>
      <c r="G15" s="24">
        <v>0.96656217345872519</v>
      </c>
      <c r="H15" s="26">
        <v>28</v>
      </c>
      <c r="I15" s="26">
        <v>35</v>
      </c>
      <c r="J15" s="26">
        <v>33</v>
      </c>
      <c r="K15" s="24">
        <v>0.97145915090973955</v>
      </c>
      <c r="L15" s="24">
        <v>0.98982188295165396</v>
      </c>
    </row>
  </sheetData>
  <mergeCells count="4">
    <mergeCell ref="B1:L1"/>
    <mergeCell ref="K2:L2"/>
    <mergeCell ref="A4:A7"/>
    <mergeCell ref="A8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2018-09-04T18:04:14Z</dcterms:created>
  <dcterms:modified xsi:type="dcterms:W3CDTF">2018-09-04T18:16:00Z</dcterms:modified>
</cp:coreProperties>
</file>