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06BCD9E3-80C0-4F51-B8E1-A9B715E4BADB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Detail'!$A$2:$R$146</definedName>
  </definedNames>
  <calcPr calcId="179017"/>
  <pivotCaches>
    <pivotCache cacheId="37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<sst xmlns="http://schemas.openxmlformats.org/spreadsheetml/2006/main" count="2197" uniqueCount="1088">
  <si>
    <t>TRINITY - LOYOLA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</si>
  <si>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</si>
  <si>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</si>
  <si>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</si>
  <si>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</si>
  <si>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</si>
  <si>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</si>
  <si>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</si>
  <si>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</si>
  <si>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</si>
  <si>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</si>
  <si>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</si>
  <si>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</si>
  <si>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3168378</t>
  </si>
  <si>
    <t>Loy Ctr At LOC-Urology</t>
  </si>
  <si>
    <t>3186857</t>
  </si>
  <si>
    <t>Loy Ctr At Burr Ridg Care/Lab</t>
  </si>
  <si>
    <t>3186866</t>
  </si>
  <si>
    <t>Loy Ctr At Burr Ridg--Med Spec</t>
  </si>
  <si>
    <t>3123786</t>
  </si>
  <si>
    <t>Loy Ctr At Orland Park-Medical</t>
  </si>
  <si>
    <t>3186978</t>
  </si>
  <si>
    <t>Loy Ctr At River Forest-IMC/LB</t>
  </si>
  <si>
    <t>3123772</t>
  </si>
  <si>
    <t>Loy Ctr At Nrth Rvrsde-Medical</t>
  </si>
  <si>
    <t>3274095</t>
  </si>
  <si>
    <t>Loy Ctr At LOC-Orthopedics</t>
  </si>
  <si>
    <t>3187110</t>
  </si>
  <si>
    <t>Loy Ctr At OBTMC S260-Med Spc</t>
  </si>
  <si>
    <t>3187061</t>
  </si>
  <si>
    <t>Loy Ctr At Homer Glen-Primary</t>
  </si>
  <si>
    <t>3123782</t>
  </si>
  <si>
    <t>Loy Ctr At Oak Park-North</t>
  </si>
  <si>
    <t>3287454</t>
  </si>
  <si>
    <t>Loy Ctr At LOC-Peds</t>
  </si>
  <si>
    <t>3123796</t>
  </si>
  <si>
    <t>Loy Ctr On Roosevelt-Dialysis</t>
  </si>
  <si>
    <t>3186838</t>
  </si>
  <si>
    <t>Loy Ctr On Roosevelt-Family Med</t>
  </si>
  <si>
    <t>3123783</t>
  </si>
  <si>
    <t>Loy Ctr At OBTMC S224-Prm Care</t>
  </si>
  <si>
    <t>3287466</t>
  </si>
  <si>
    <t>Loy Ctr At LOC Womens Health</t>
  </si>
  <si>
    <t>3123799</t>
  </si>
  <si>
    <t>Loy Ctr At Elmwood Park-2nd</t>
  </si>
  <si>
    <t>3187856</t>
  </si>
  <si>
    <t>Loy Ctr At LOC-ENT</t>
  </si>
  <si>
    <t>3123776</t>
  </si>
  <si>
    <t>Loy Ctr At Elmhurst-South</t>
  </si>
  <si>
    <t>3186851</t>
  </si>
  <si>
    <t>Loy Ctr At Burr Ridg-Ortho</t>
  </si>
  <si>
    <t>3168380</t>
  </si>
  <si>
    <t>Loy Ctr At LOC-Phlebotomy Lab</t>
  </si>
  <si>
    <t>3285613</t>
  </si>
  <si>
    <t>Loy Ctr At LOC-Surgery</t>
  </si>
  <si>
    <t>3123781</t>
  </si>
  <si>
    <t>Loy Ctr At MWCC- Day Hospital</t>
  </si>
  <si>
    <t>3186959</t>
  </si>
  <si>
    <t>Loy Ctr At Burr Ridg-Hema/Onc</t>
  </si>
  <si>
    <t>3186870</t>
  </si>
  <si>
    <t>Loy Ctr At Burr Ridg-PRM CR</t>
  </si>
  <si>
    <t>3186997</t>
  </si>
  <si>
    <t>Loy Ctr At La Grange Dermatology</t>
  </si>
  <si>
    <t>3287460</t>
  </si>
  <si>
    <t>Loy Ctr At LOC-Peds Oncology</t>
  </si>
  <si>
    <t>3123785</t>
  </si>
  <si>
    <t>Loy Ctr At OBTMC S224-Peds</t>
  </si>
  <si>
    <t>3168379</t>
  </si>
  <si>
    <t>Loy Ctr At LOC-Gen Med</t>
  </si>
  <si>
    <t>3501038</t>
  </si>
  <si>
    <t>Loy Ctr At GMH-POB St 210 CC 54603</t>
  </si>
  <si>
    <t>3198525</t>
  </si>
  <si>
    <t>Loy Ctr At LOC-Med Spec</t>
  </si>
  <si>
    <t>3186969</t>
  </si>
  <si>
    <t>Loy Ctr At La Grange-FC Medical</t>
  </si>
  <si>
    <t>3187090</t>
  </si>
  <si>
    <t>Loy Ctr At Homer Glen-IMC</t>
  </si>
  <si>
    <t>3123802</t>
  </si>
  <si>
    <t>Loy Ctr At Park Ridg - Pri Care</t>
  </si>
  <si>
    <t>3186853</t>
  </si>
  <si>
    <t>Loy Ctr At Burr Ridg-Radio</t>
  </si>
  <si>
    <t>3671942</t>
  </si>
  <si>
    <t>Loy Ctr At Nrth Rversde-Spec</t>
  </si>
  <si>
    <t>3187097</t>
  </si>
  <si>
    <t>Loy Ctr At Palos-Onc Lab</t>
  </si>
  <si>
    <t>3664733</t>
  </si>
  <si>
    <t>Loy Ctr At OBTMC S224-Womens Health</t>
  </si>
  <si>
    <t>3123795</t>
  </si>
  <si>
    <t>Loy Ctr At Elmhurst-Womens H</t>
  </si>
  <si>
    <t>3123773</t>
  </si>
  <si>
    <t>Loy Ctr At GMH-POB T 201</t>
  </si>
  <si>
    <t>3396602</t>
  </si>
  <si>
    <t>Loy Ctr At River Forest- Ortho</t>
  </si>
  <si>
    <t>3294632</t>
  </si>
  <si>
    <t>Loy Ctr At LOC-Pain Management</t>
  </si>
  <si>
    <t>3123775</t>
  </si>
  <si>
    <t>Loy Ctr At Chicago</t>
  </si>
  <si>
    <t>3187019</t>
  </si>
  <si>
    <t>Loy Ctr At Hckry Hills-Primary</t>
  </si>
  <si>
    <t>3287468</t>
  </si>
  <si>
    <t>Loy Ctr At LOC-Urogynecology</t>
  </si>
  <si>
    <t>3267777</t>
  </si>
  <si>
    <t>Loy Ctr At Palos -Day Hos</t>
  </si>
  <si>
    <t>3186968</t>
  </si>
  <si>
    <t>Loy Ctr At Burr Ridg-Lab</t>
  </si>
  <si>
    <t>3285607</t>
  </si>
  <si>
    <t>Loy Ctr At LOC-Opthalmology</t>
  </si>
  <si>
    <t>3187119</t>
  </si>
  <si>
    <t>Loy Ctr At OBTMC Rehab Therapy</t>
  </si>
  <si>
    <t>3705217</t>
  </si>
  <si>
    <t>Loy Ctr At Palos South - Primary</t>
  </si>
  <si>
    <t>3294679</t>
  </si>
  <si>
    <t>Loy Ctr At LOC-Employee Health</t>
  </si>
  <si>
    <t>3186952</t>
  </si>
  <si>
    <t>Loy Ctr At Burr Ridge-Womens H</t>
  </si>
  <si>
    <t>3186947</t>
  </si>
  <si>
    <t>Loy Ctr At Burr Rid-Pharm</t>
  </si>
  <si>
    <t>3123801</t>
  </si>
  <si>
    <t>LoyCtr At GMH-Bariatric</t>
  </si>
  <si>
    <t>3186981</t>
  </si>
  <si>
    <t>Loy Ctr On Roosevlt-Physical T</t>
  </si>
  <si>
    <t>3338362</t>
  </si>
  <si>
    <t>Loy Tr At MWCC-Onc Lab</t>
  </si>
  <si>
    <t>3671231</t>
  </si>
  <si>
    <t>Loy Ctr At LOC-Womens Imaging</t>
  </si>
  <si>
    <t>3187120</t>
  </si>
  <si>
    <t>Loy Ctr At OBTMC S260 Ortho</t>
  </si>
  <si>
    <t>3123800</t>
  </si>
  <si>
    <t>Loy Ctr At GMH-POB St 416</t>
  </si>
  <si>
    <t>3705213</t>
  </si>
  <si>
    <t>Loy Ctr At Palos South - Neuro</t>
  </si>
  <si>
    <t>3123788</t>
  </si>
  <si>
    <t>Loy Ctr At OBTMC 1S260 Prim Care</t>
  </si>
  <si>
    <t>3705006</t>
  </si>
  <si>
    <t>Loy Ctr At Palos South Specialty</t>
  </si>
  <si>
    <t>3123791</t>
  </si>
  <si>
    <t>Loy Tr At Oak Park-South</t>
  </si>
  <si>
    <t>3187002</t>
  </si>
  <si>
    <t>Loy Ctr At MWCC-Pharm</t>
  </si>
  <si>
    <t>3238871</t>
  </si>
  <si>
    <t>Loy Ctr Hckry Hills-Infus Phar</t>
  </si>
  <si>
    <t>3187058</t>
  </si>
  <si>
    <t>Loy Ctr At Hky Hills-Specialty</t>
  </si>
  <si>
    <t>3678581</t>
  </si>
  <si>
    <t>Loy Ctr At GMH-POB St 607</t>
  </si>
  <si>
    <t>3186955</t>
  </si>
  <si>
    <t>Loy Ctr At Burr Ridg- Cardio</t>
  </si>
  <si>
    <t>3123792</t>
  </si>
  <si>
    <t>Loy Ctr At GMH-POB St 414</t>
  </si>
  <si>
    <t>3187073</t>
  </si>
  <si>
    <t>Loy Ctr At Homer Glen-Spc</t>
  </si>
  <si>
    <t>3123804</t>
  </si>
  <si>
    <t>Loy Ctr At Elmwood Prk-1st</t>
  </si>
  <si>
    <t>3350646</t>
  </si>
  <si>
    <t>Loy Ctr At Burr Ridg Mamogrphy</t>
  </si>
  <si>
    <t>3186859</t>
  </si>
  <si>
    <t>Loy Ctr At Burr Ridg-Infusion</t>
  </si>
  <si>
    <t>3186864</t>
  </si>
  <si>
    <t>Loy Ctr At Burr Ridg-Rehab</t>
  </si>
  <si>
    <t>3187851</t>
  </si>
  <si>
    <t>Loy Ctr At LOC-Neurology</t>
  </si>
  <si>
    <t>3704994</t>
  </si>
  <si>
    <t>Loy Ctr At Elmhurst-Specialty</t>
  </si>
  <si>
    <t>3123803</t>
  </si>
  <si>
    <t>Loy Ctr AtGMH-Cardi POB St 508</t>
  </si>
  <si>
    <t>3174033</t>
  </si>
  <si>
    <t>Loy Ctr At Palos Commun-Pharm</t>
  </si>
  <si>
    <t>3187049</t>
  </si>
  <si>
    <t>Loy Ctr At Hky Hills PCE Rehab</t>
  </si>
  <si>
    <t>3186994</t>
  </si>
  <si>
    <t>Loy Ctr At Park Ridg-Spec</t>
  </si>
  <si>
    <t>3258770</t>
  </si>
  <si>
    <t>Loy Ctr At LOC-Antcoag Clinic</t>
  </si>
  <si>
    <t>3186862</t>
  </si>
  <si>
    <t>Loy Ctr At Burr Ridg-Neuro</t>
  </si>
  <si>
    <t>3330799</t>
  </si>
  <si>
    <t>Loy Ctr At LOC-Audiology</t>
  </si>
  <si>
    <t>3705011</t>
  </si>
  <si>
    <t>Loy Ctr At Palos South RadOnc</t>
  </si>
  <si>
    <t>3186974</t>
  </si>
  <si>
    <t>Loy Ctr At River Forest- Spec</t>
  </si>
  <si>
    <t>3705007</t>
  </si>
  <si>
    <t>Loy Ctr At Palos South - Ortho</t>
  </si>
  <si>
    <t>3174025</t>
  </si>
  <si>
    <t>Loy Ctr At Burr Ridg-Admin</t>
  </si>
  <si>
    <t>3186985</t>
  </si>
  <si>
    <t>Loy Ctr On Roosvlt-Occupa T</t>
  </si>
  <si>
    <t>TRINITY - LOYOLA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</si>
  <si>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</si>
  <si>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</si>
  <si>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</si>
  <si>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</si>
  <si>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</si>
  <si>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</si>
  <si>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</si>
  <si>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</si>
  <si>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</si>
  <si>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</si>
  <si>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</si>
  <si>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</si>
  <si>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</si>
  <si>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</si>
  <si>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</si>
  <si>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</si>
  <si>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68756075</t>
  </si>
  <si>
    <t>SE</t>
  </si>
  <si>
    <t>6193902</t>
  </si>
  <si>
    <t>Catheter Kit Pedi Soft</t>
  </si>
  <si>
    <t>10/09/2018</t>
  </si>
  <si>
    <t>XD</t>
  </si>
  <si>
    <t>MEDLIN</t>
  </si>
  <si>
    <t>Oakbrook Terrace</t>
  </si>
  <si>
    <t xml:space="preserve">601813941   </t>
  </si>
  <si>
    <t>68573003</t>
  </si>
  <si>
    <t>1080515</t>
  </si>
  <si>
    <t>Vacutainer Tube w/Sod Heparin</t>
  </si>
  <si>
    <t>10/03/2018</t>
  </si>
  <si>
    <t>BD</t>
  </si>
  <si>
    <t>69041147</t>
  </si>
  <si>
    <t>9870769</t>
  </si>
  <si>
    <t>Plastic Bactec Plus Aerob/F</t>
  </si>
  <si>
    <t>10/17/2018</t>
  </si>
  <si>
    <t>B-DMIC</t>
  </si>
  <si>
    <t>Burr Ridge</t>
  </si>
  <si>
    <t xml:space="preserve">605277819   </t>
  </si>
  <si>
    <t>69155444</t>
  </si>
  <si>
    <t>1201464</t>
  </si>
  <si>
    <t>Scrub Stat 2%</t>
  </si>
  <si>
    <t>10/19/2018</t>
  </si>
  <si>
    <t>HUNMED</t>
  </si>
  <si>
    <t>Orland Park</t>
  </si>
  <si>
    <t xml:space="preserve">604624600   </t>
  </si>
  <si>
    <t>68811908</t>
  </si>
  <si>
    <t>2882013</t>
  </si>
  <si>
    <t>Tray Dresschange Central Line</t>
  </si>
  <si>
    <t>10/10/2018</t>
  </si>
  <si>
    <t>ALLEG</t>
  </si>
  <si>
    <t>69031137</t>
  </si>
  <si>
    <t>10/16/2018</t>
  </si>
  <si>
    <t>Hickory Hills</t>
  </si>
  <si>
    <t xml:space="preserve">604572238   </t>
  </si>
  <si>
    <t>69375539</t>
  </si>
  <si>
    <t>4762572</t>
  </si>
  <si>
    <t>Miniloc Infus Set 8" Strt Tub</t>
  </si>
  <si>
    <t>10/25/2018</t>
  </si>
  <si>
    <t>BARDAC</t>
  </si>
  <si>
    <t>River Forest</t>
  </si>
  <si>
    <t xml:space="preserve">603051133   </t>
  </si>
  <si>
    <t>68811936</t>
  </si>
  <si>
    <t>4236594</t>
  </si>
  <si>
    <t>Mayo Hegar Needleholder Serr</t>
  </si>
  <si>
    <t>MISDFK</t>
  </si>
  <si>
    <t>69438245</t>
  </si>
  <si>
    <t>3481115</t>
  </si>
  <si>
    <t>Duracuff Thigh</t>
  </si>
  <si>
    <t>10/31/2018</t>
  </si>
  <si>
    <t>MARQ</t>
  </si>
  <si>
    <t>La Grange Park</t>
  </si>
  <si>
    <t xml:space="preserve">605265622   </t>
  </si>
  <si>
    <t>69415001</t>
  </si>
  <si>
    <t>1328516</t>
  </si>
  <si>
    <t>Medium Transport C&amp;S Vials</t>
  </si>
  <si>
    <t>10/26/2018</t>
  </si>
  <si>
    <t>WAVE</t>
  </si>
  <si>
    <t>68940661</t>
  </si>
  <si>
    <t>8044308</t>
  </si>
  <si>
    <t>Finger Splint Plastalume</t>
  </si>
  <si>
    <t>10/15/2018</t>
  </si>
  <si>
    <t>SMTNEP</t>
  </si>
  <si>
    <t>69313365</t>
  </si>
  <si>
    <t>10/24/2018</t>
  </si>
  <si>
    <t xml:space="preserve">601534046   </t>
  </si>
  <si>
    <t>68754617</t>
  </si>
  <si>
    <t>1206930</t>
  </si>
  <si>
    <t>Bandage SpandaGrip LF Ntrl C</t>
  </si>
  <si>
    <t>MEDI-T</t>
  </si>
  <si>
    <t>1206948</t>
  </si>
  <si>
    <t>Bandage SpandaGrip LF Beige E</t>
  </si>
  <si>
    <t>North Riverside</t>
  </si>
  <si>
    <t xml:space="preserve">605461470   </t>
  </si>
  <si>
    <t>69196419</t>
  </si>
  <si>
    <t>1218373</t>
  </si>
  <si>
    <t>Bag Paper Brown</t>
  </si>
  <si>
    <t>10/22/2018</t>
  </si>
  <si>
    <t>LAGASS</t>
  </si>
  <si>
    <t>69482185</t>
  </si>
  <si>
    <t>1335454</t>
  </si>
  <si>
    <t>Shelf Rear Trim f/SR-L4110W -0</t>
  </si>
  <si>
    <t>10/30/2018</t>
  </si>
  <si>
    <t>SANYO</t>
  </si>
  <si>
    <t>Elmhurst</t>
  </si>
  <si>
    <t xml:space="preserve">601262377   </t>
  </si>
  <si>
    <t>69000150</t>
  </si>
  <si>
    <t>2881032</t>
  </si>
  <si>
    <t>Scissor Iris Straight Satin</t>
  </si>
  <si>
    <t>Melrose Park</t>
  </si>
  <si>
    <t xml:space="preserve">601601612   </t>
  </si>
  <si>
    <t>68637996</t>
  </si>
  <si>
    <t>2881591</t>
  </si>
  <si>
    <t>Kt Drsg Chng Biopatch&amp;Drape 67</t>
  </si>
  <si>
    <t>10/04/2018</t>
  </si>
  <si>
    <t>CARDSP</t>
  </si>
  <si>
    <t>Elmwood Park</t>
  </si>
  <si>
    <t xml:space="preserve">607072082   </t>
  </si>
  <si>
    <t>68632166</t>
  </si>
  <si>
    <t>1184036</t>
  </si>
  <si>
    <t>Soap Refill Provon Antibct Fm</t>
  </si>
  <si>
    <t>GOJO</t>
  </si>
  <si>
    <t>68976604</t>
  </si>
  <si>
    <t>7984135</t>
  </si>
  <si>
    <t>Binder Abdominal 12"</t>
  </si>
  <si>
    <t>1021525</t>
  </si>
  <si>
    <t>Binder Premium 4 Panel</t>
  </si>
  <si>
    <t>69239353</t>
  </si>
  <si>
    <t>6990806</t>
  </si>
  <si>
    <t>Cuff Blood Pressure</t>
  </si>
  <si>
    <t>10/23/2018</t>
  </si>
  <si>
    <t>69344296</t>
  </si>
  <si>
    <t>3229288</t>
  </si>
  <si>
    <t>Mirror 3-in-1</t>
  </si>
  <si>
    <t>GF</t>
  </si>
  <si>
    <t>69381306</t>
  </si>
  <si>
    <t>1273003</t>
  </si>
  <si>
    <t>Suture Removal Kit</t>
  </si>
  <si>
    <t>69545854</t>
  </si>
  <si>
    <t>68741391</t>
  </si>
  <si>
    <t>1109779</t>
  </si>
  <si>
    <t>Reagent Grade Water</t>
  </si>
  <si>
    <t>10/08/2018</t>
  </si>
  <si>
    <t>FISHER</t>
  </si>
  <si>
    <t>68453968</t>
  </si>
  <si>
    <t>9694027</t>
  </si>
  <si>
    <t>Epistaxis Packing</t>
  </si>
  <si>
    <t>10/01/2018</t>
  </si>
  <si>
    <t>FABCO</t>
  </si>
  <si>
    <t>3611792</t>
  </si>
  <si>
    <t>Soft Plug Collagen Plug</t>
  </si>
  <si>
    <t>OASIM</t>
  </si>
  <si>
    <t>69458658</t>
  </si>
  <si>
    <t>1099725</t>
  </si>
  <si>
    <t>Electrode Round Leep Disp Ster</t>
  </si>
  <si>
    <t>10/29/2018</t>
  </si>
  <si>
    <t>COOPSR</t>
  </si>
  <si>
    <t>TRINITY - LOYOLA   Drop-Ship Items  -  Oct 2018 through Oct 2018</t>
  </si>
  <si>
    <t>68436125</t>
  </si>
  <si>
    <t>1319966</t>
  </si>
  <si>
    <t>Alere i Strep A 2 Controls</t>
  </si>
  <si>
    <t>D</t>
  </si>
  <si>
    <t>ALEREI</t>
  </si>
  <si>
    <t>68699964</t>
  </si>
  <si>
    <t>1213331</t>
  </si>
  <si>
    <t>Nosebleed Tray</t>
  </si>
  <si>
    <t>69381856</t>
  </si>
  <si>
    <t>1162661</t>
  </si>
  <si>
    <t>RF Cannula 20gx150mm 10mm</t>
  </si>
  <si>
    <t>INTPAI</t>
  </si>
  <si>
    <t>68751608</t>
  </si>
  <si>
    <t>4746653</t>
  </si>
  <si>
    <t>Quantify Cntrl Bilevel Minipak</t>
  </si>
  <si>
    <t>HEMATR</t>
  </si>
  <si>
    <t>1279110</t>
  </si>
  <si>
    <t>Humipak Self Seal Pouch</t>
  </si>
  <si>
    <t>HEALMK</t>
  </si>
  <si>
    <t>68856155</t>
  </si>
  <si>
    <t>7510020</t>
  </si>
  <si>
    <t>Buffer Ph 500</t>
  </si>
  <si>
    <t>10/11/2018</t>
  </si>
  <si>
    <t>RICCA</t>
  </si>
  <si>
    <t>7510022</t>
  </si>
  <si>
    <t>Buffer Ph 700</t>
  </si>
  <si>
    <t>68996799</t>
  </si>
  <si>
    <t>1162618</t>
  </si>
  <si>
    <t>Chiba Needle</t>
  </si>
  <si>
    <t>5470144</t>
  </si>
  <si>
    <t>CareGuard Pillow Blue Reuse</t>
  </si>
  <si>
    <t>PILFAC</t>
  </si>
  <si>
    <t>1106870</t>
  </si>
  <si>
    <t>Thermometer Trace-Sentry</t>
  </si>
  <si>
    <t>69546276</t>
  </si>
  <si>
    <t>1244775</t>
  </si>
  <si>
    <t>Test Nasal Smell Fisher</t>
  </si>
  <si>
    <t>68543639</t>
  </si>
  <si>
    <t>1174023</t>
  </si>
  <si>
    <t>Needle Huber Plus Sfty Y Site</t>
  </si>
  <si>
    <t>10/02/2018</t>
  </si>
  <si>
    <t>68777889</t>
  </si>
  <si>
    <t>9044948</t>
  </si>
  <si>
    <t>Lunch Napkins 11 3/10x12.75</t>
  </si>
  <si>
    <t>ODEPOT</t>
  </si>
  <si>
    <t>69022231</t>
  </si>
  <si>
    <t>1198995</t>
  </si>
  <si>
    <t>Cuff BP Dura-Cuf Large/Long</t>
  </si>
  <si>
    <t>68555294</t>
  </si>
  <si>
    <t>SO</t>
  </si>
  <si>
    <t>8611263</t>
  </si>
  <si>
    <t>AC-T Control Plus 5 Diff</t>
  </si>
  <si>
    <t>SKFDIA</t>
  </si>
  <si>
    <t>68557613</t>
  </si>
  <si>
    <t>3319685</t>
  </si>
  <si>
    <t>Coulter Act 5Diff Calibrator</t>
  </si>
  <si>
    <t>69453898</t>
  </si>
  <si>
    <t>68962124</t>
  </si>
  <si>
    <t>1199000</t>
  </si>
  <si>
    <t>Cuff BP Dura-Cuf Thigh</t>
  </si>
  <si>
    <t>69061090</t>
  </si>
  <si>
    <t>1237772</t>
  </si>
  <si>
    <t>Kit Para Pak Stool</t>
  </si>
  <si>
    <t>69441136</t>
  </si>
  <si>
    <t>1268992</t>
  </si>
  <si>
    <t>Alere i RSV Controls</t>
  </si>
  <si>
    <t>68852159</t>
  </si>
  <si>
    <t>1293160</t>
  </si>
  <si>
    <t>Fridge/Freezer Dual Door Danby</t>
  </si>
  <si>
    <t>Chicago</t>
  </si>
  <si>
    <t xml:space="preserve">606343110   </t>
  </si>
  <si>
    <t>68796800</t>
  </si>
  <si>
    <t>1167066</t>
  </si>
  <si>
    <t>Stool Airlift 5-Soft Casters</t>
  </si>
  <si>
    <t>MIDMAK</t>
  </si>
  <si>
    <t>69405760</t>
  </si>
  <si>
    <t>1272537</t>
  </si>
  <si>
    <t>SST Liner</t>
  </si>
  <si>
    <t>69243437</t>
  </si>
  <si>
    <t>4100069</t>
  </si>
  <si>
    <t>Dressing Change Kit f/ PICC</t>
  </si>
  <si>
    <t xml:space="preserve">601813944   </t>
  </si>
  <si>
    <t>68510169</t>
  </si>
  <si>
    <t>5660391</t>
  </si>
  <si>
    <t>Ophthalmoscope Coaxial w/LED</t>
  </si>
  <si>
    <t>WELCH</t>
  </si>
  <si>
    <t>69414983</t>
  </si>
  <si>
    <t>1192743</t>
  </si>
  <si>
    <t>Sensor Nellcor Pulse Ox Disp</t>
  </si>
  <si>
    <t>CONMD</t>
  </si>
  <si>
    <t>68955269</t>
  </si>
  <si>
    <t>1246704</t>
  </si>
  <si>
    <t>SwabPack Swab 25pc</t>
  </si>
  <si>
    <t>ICU</t>
  </si>
  <si>
    <t>69445767</t>
  </si>
  <si>
    <t>68889372</t>
  </si>
  <si>
    <t>6020140</t>
  </si>
  <si>
    <t>Cath Foley 5cc Red Latex 2Way</t>
  </si>
  <si>
    <t>BARDBI</t>
  </si>
  <si>
    <t>69365431</t>
  </si>
  <si>
    <t>1313685</t>
  </si>
  <si>
    <t>Extraxtor Stone Tipless</t>
  </si>
  <si>
    <t>69225182</t>
  </si>
  <si>
    <t>2771209</t>
  </si>
  <si>
    <t>Forcep Utility Plastic Narrow</t>
  </si>
  <si>
    <t>68555284</t>
  </si>
  <si>
    <t>68576548</t>
  </si>
  <si>
    <t>1238252</t>
  </si>
  <si>
    <t>Wright-Glemsa Kit Stain</t>
  </si>
  <si>
    <t>HARDIA</t>
  </si>
  <si>
    <t>68847691</t>
  </si>
  <si>
    <t>Homer Glen</t>
  </si>
  <si>
    <t xml:space="preserve">604916200   </t>
  </si>
  <si>
    <t>68615000</t>
  </si>
  <si>
    <t>1214496</t>
  </si>
  <si>
    <t>Holder Chart Style-A Ntrl Chry</t>
  </si>
  <si>
    <t>UNIMID</t>
  </si>
  <si>
    <t>68686216</t>
  </si>
  <si>
    <t>1188549</t>
  </si>
  <si>
    <t>Handle Blade MicroEdge SS</t>
  </si>
  <si>
    <t>10/05/2018</t>
  </si>
  <si>
    <t>MICRMD</t>
  </si>
  <si>
    <t>68967424</t>
  </si>
  <si>
    <t>1080211</t>
  </si>
  <si>
    <t>Nasal Septal Button 3cm</t>
  </si>
  <si>
    <t>68772145</t>
  </si>
  <si>
    <t>69129336</t>
  </si>
  <si>
    <t>1272009</t>
  </si>
  <si>
    <t>Holder Glove Box Plxgls Trpl</t>
  </si>
  <si>
    <t>10/18/2018</t>
  </si>
  <si>
    <t>68924391</t>
  </si>
  <si>
    <t>9049987</t>
  </si>
  <si>
    <t>Note Post-It Popup Ss Ult</t>
  </si>
  <si>
    <t>10/12/2018</t>
  </si>
  <si>
    <t>1277652</t>
  </si>
  <si>
    <t>Curette Pipet Suction 3mm</t>
  </si>
  <si>
    <t>69207832</t>
  </si>
  <si>
    <t>1214014</t>
  </si>
  <si>
    <t>Speculum Endocervical SS</t>
  </si>
  <si>
    <t>GYNEX</t>
  </si>
  <si>
    <t xml:space="preserve">604624685   </t>
  </si>
  <si>
    <t>68555307</t>
  </si>
  <si>
    <t>69427922</t>
  </si>
  <si>
    <t>TRINITY - LOYOLA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</si>
  <si>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</si>
  <si>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</si>
  <si>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</si>
  <si>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</si>
  <si>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</si>
  <si>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</si>
  <si>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</si>
  <si>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</si>
  <si>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</si>
  <si>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</si>
  <si>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</si>
  <si>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</si>
  <si>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</si>
  <si>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</si>
  <si>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>6012334</t>
  </si>
  <si>
    <t xml:space="preserve">qUAntify Urine Control        </t>
  </si>
  <si>
    <t xml:space="preserve">12mL        </t>
  </si>
  <si>
    <t xml:space="preserve">6/Bx    </t>
  </si>
  <si>
    <t>975</t>
  </si>
  <si>
    <t>8908194</t>
  </si>
  <si>
    <t xml:space="preserve">Webril Cast Padding N/S       </t>
  </si>
  <si>
    <t xml:space="preserve">3"x4yds     </t>
  </si>
  <si>
    <t xml:space="preserve">12/Pk   </t>
  </si>
  <si>
    <t>CARDKN</t>
  </si>
  <si>
    <t>2059-</t>
  </si>
  <si>
    <t>1325149</t>
  </si>
  <si>
    <t xml:space="preserve">Alere i Strep A 2 Test Kit    </t>
  </si>
  <si>
    <t xml:space="preserve">            </t>
  </si>
  <si>
    <t xml:space="preserve">24/Bx   </t>
  </si>
  <si>
    <t>734000</t>
  </si>
  <si>
    <t>6780997</t>
  </si>
  <si>
    <t xml:space="preserve">Bandage Adhesive Woven L/F    </t>
  </si>
  <si>
    <t xml:space="preserve">1"x3"       </t>
  </si>
  <si>
    <t xml:space="preserve">100/Bx  </t>
  </si>
  <si>
    <t>NON25660</t>
  </si>
  <si>
    <t xml:space="preserve">Coulter Act 5Diff Calibrator  </t>
  </si>
  <si>
    <t xml:space="preserve">2x2ml   </t>
  </si>
  <si>
    <t>7547175</t>
  </si>
  <si>
    <t xml:space="preserve">AC-T Control Plus 5 Diff      </t>
  </si>
  <si>
    <t xml:space="preserve">Tri-Lvl     </t>
  </si>
  <si>
    <t xml:space="preserve">Ea      </t>
  </si>
  <si>
    <t>7547198</t>
  </si>
  <si>
    <t>1267896</t>
  </si>
  <si>
    <t>FitGuard Glove Exam Nitrile Sm</t>
  </si>
  <si>
    <t xml:space="preserve">250/Bx  </t>
  </si>
  <si>
    <t>FG2501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</si>
  <si>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</si>
  <si>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</si>
  <si>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</si>
  <si>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</si>
  <si>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</si>
  <si>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9880141</t>
  </si>
  <si>
    <t xml:space="preserve">Instant Cold Pk Med           </t>
  </si>
  <si>
    <t xml:space="preserve">6x6.5"      </t>
  </si>
  <si>
    <t xml:space="preserve">16/Ca   </t>
  </si>
  <si>
    <t>102</t>
  </si>
  <si>
    <t>1428314</t>
  </si>
  <si>
    <t xml:space="preserve">Basin Emesis 700Ml NS Disp Gr </t>
  </si>
  <si>
    <t xml:space="preserve">10" 700 Ml  </t>
  </si>
  <si>
    <t xml:space="preserve">250/Ca  </t>
  </si>
  <si>
    <t>MEDGEN</t>
  </si>
  <si>
    <t>H310-11</t>
  </si>
  <si>
    <t>7680037</t>
  </si>
  <si>
    <t xml:space="preserve">Protexis Neoprene Glove PF    </t>
  </si>
  <si>
    <t xml:space="preserve">Sz 7 Brown  </t>
  </si>
  <si>
    <t xml:space="preserve">50/Bx   </t>
  </si>
  <si>
    <t>2D73DP70</t>
  </si>
  <si>
    <t>9209571</t>
  </si>
  <si>
    <t>Telfa Dressing Non-Adherent ST</t>
  </si>
  <si>
    <t xml:space="preserve">3"x6"       </t>
  </si>
  <si>
    <t>1169</t>
  </si>
  <si>
    <t>1145758</t>
  </si>
  <si>
    <t xml:space="preserve">Cold Pack Instant Deluxe      </t>
  </si>
  <si>
    <t xml:space="preserve">7x9         </t>
  </si>
  <si>
    <t xml:space="preserve">24/Ca   </t>
  </si>
  <si>
    <t>MDS148000</t>
  </si>
  <si>
    <t xml:space="preserve">Finger Splint Plastalume      </t>
  </si>
  <si>
    <t xml:space="preserve">5/8"W       </t>
  </si>
  <si>
    <t xml:space="preserve">48/Kt   </t>
  </si>
  <si>
    <t>79-73211</t>
  </si>
  <si>
    <t>9397575</t>
  </si>
  <si>
    <t xml:space="preserve">Catheter Kit- Self Cath       </t>
  </si>
  <si>
    <t xml:space="preserve">14FR        </t>
  </si>
  <si>
    <t xml:space="preserve">20/Ca   </t>
  </si>
  <si>
    <t>772417</t>
  </si>
  <si>
    <t>2880926</t>
  </si>
  <si>
    <t xml:space="preserve">Slide S/P Royale Superfrost   </t>
  </si>
  <si>
    <t xml:space="preserve">3X1X1MM     </t>
  </si>
  <si>
    <t xml:space="preserve">72/Pk   </t>
  </si>
  <si>
    <t>M6158</t>
  </si>
  <si>
    <t xml:space="preserve">Test Nasal Smell Fisher       </t>
  </si>
  <si>
    <t>NC0239135</t>
  </si>
  <si>
    <t xml:space="preserve">SwabPack Swab 25pc            </t>
  </si>
  <si>
    <t xml:space="preserve">2400/Ca </t>
  </si>
  <si>
    <t>SCXT3-2400</t>
  </si>
  <si>
    <t>1183927</t>
  </si>
  <si>
    <t>Paper Table Crepe 18"x125'Roll</t>
  </si>
  <si>
    <t xml:space="preserve">White       </t>
  </si>
  <si>
    <t xml:space="preserve">12/Ca   </t>
  </si>
  <si>
    <t>GREBAY</t>
  </si>
  <si>
    <t>42529</t>
  </si>
  <si>
    <t>1232711</t>
  </si>
  <si>
    <t xml:space="preserve">Cover Probe Sterile           </t>
  </si>
  <si>
    <t>ISOLY</t>
  </si>
  <si>
    <t>APC1292S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</si>
  <si>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</si>
  <si>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</si>
  <si>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</si>
  <si>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</si>
  <si>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</si>
  <si>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</si>
  <si>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1126131</t>
  </si>
  <si>
    <t>Alcohol Prep Pads Sterile 2Ply</t>
  </si>
  <si>
    <t xml:space="preserve">Med         </t>
  </si>
  <si>
    <t xml:space="preserve">200/Bx  </t>
  </si>
  <si>
    <t>PHENIX</t>
  </si>
  <si>
    <t>HS1007</t>
  </si>
  <si>
    <t xml:space="preserve">Cuff BP Dura-Cuf Large/Long   </t>
  </si>
  <si>
    <t xml:space="preserve">Wine        </t>
  </si>
  <si>
    <t xml:space="preserve">5/Bx    </t>
  </si>
  <si>
    <t>DUR-A3-2A-L</t>
  </si>
  <si>
    <t>1046816</t>
  </si>
  <si>
    <t xml:space="preserve">Sodium Chloride Inj Bag       </t>
  </si>
  <si>
    <t xml:space="preserve">0.9%        </t>
  </si>
  <si>
    <t xml:space="preserve">1000ml  </t>
  </si>
  <si>
    <t>ABBHOS</t>
  </si>
  <si>
    <t>0798309</t>
  </si>
  <si>
    <t xml:space="preserve">Tray Dresschange Central Line </t>
  </si>
  <si>
    <t xml:space="preserve">30/Ca   </t>
  </si>
  <si>
    <t>03-0800</t>
  </si>
  <si>
    <t xml:space="preserve">Suture Removal Kit            </t>
  </si>
  <si>
    <t xml:space="preserve">50/Ca   </t>
  </si>
  <si>
    <t>HT06-8100</t>
  </si>
  <si>
    <t>1267969</t>
  </si>
  <si>
    <t xml:space="preserve">CS Pro Glove PF Ntrl Exam NS  </t>
  </si>
  <si>
    <t xml:space="preserve">Md Blue     </t>
  </si>
  <si>
    <t>CS16M</t>
  </si>
  <si>
    <t xml:space="preserve">Needle Huber Plus Sfty Y Site </t>
  </si>
  <si>
    <t xml:space="preserve">20gx1"      </t>
  </si>
  <si>
    <t xml:space="preserve">25/Ca   </t>
  </si>
  <si>
    <t>012001NY</t>
  </si>
  <si>
    <t>5822902</t>
  </si>
  <si>
    <t>Tourniquet Disp Textrd LF Blue</t>
  </si>
  <si>
    <t xml:space="preserve">1x18in      </t>
  </si>
  <si>
    <t>CH8069</t>
  </si>
  <si>
    <t>5550127</t>
  </si>
  <si>
    <t xml:space="preserve">Bandage Elastic Beige         </t>
  </si>
  <si>
    <t xml:space="preserve">2x5yds      </t>
  </si>
  <si>
    <t>SMINEP</t>
  </si>
  <si>
    <t>1037023</t>
  </si>
  <si>
    <t xml:space="preserve">Cath Foley 5cc Red Latex 2Way </t>
  </si>
  <si>
    <t xml:space="preserve">18Fr        </t>
  </si>
  <si>
    <t>0196L18</t>
  </si>
  <si>
    <t>8908610</t>
  </si>
  <si>
    <t xml:space="preserve">Kerlix Sterile Roll 4.5x9.3   </t>
  </si>
  <si>
    <t xml:space="preserve">8Ply        </t>
  </si>
  <si>
    <t>6716</t>
  </si>
  <si>
    <t>1263910</t>
  </si>
  <si>
    <t>Beverage Glucose Tol LemonLime</t>
  </si>
  <si>
    <t xml:space="preserve">100gm       </t>
  </si>
  <si>
    <t xml:space="preserve">6/Pk    </t>
  </si>
  <si>
    <t>AZESCI</t>
  </si>
  <si>
    <t>10-LL-100</t>
  </si>
  <si>
    <t>9872454</t>
  </si>
  <si>
    <t xml:space="preserve">Vacutainer W/Sod Cit Lt Blue  </t>
  </si>
  <si>
    <t xml:space="preserve">4.5ml       </t>
  </si>
  <si>
    <t>369714</t>
  </si>
  <si>
    <t>1202771</t>
  </si>
  <si>
    <t xml:space="preserve">Bin Storage 5-3/8x4-1/8x3"    </t>
  </si>
  <si>
    <t xml:space="preserve">Semi-Clear  </t>
  </si>
  <si>
    <t>AKRO</t>
  </si>
  <si>
    <t>30210SCLAR</t>
  </si>
  <si>
    <t>5550128</t>
  </si>
  <si>
    <t xml:space="preserve">3"x5yds     </t>
  </si>
  <si>
    <t>1037033</t>
  </si>
  <si>
    <t>1267899</t>
  </si>
  <si>
    <t>FitGuard Glove Exam Nitrile XL</t>
  </si>
  <si>
    <t xml:space="preserve">Custom      </t>
  </si>
  <si>
    <t xml:space="preserve">230/Bx  </t>
  </si>
  <si>
    <t>FG2504</t>
  </si>
  <si>
    <t xml:space="preserve">Cuff BP Dura-Cuf Thigh        </t>
  </si>
  <si>
    <t xml:space="preserve">Brown       </t>
  </si>
  <si>
    <t>DUR-T1-2A</t>
  </si>
  <si>
    <t>9878527</t>
  </si>
  <si>
    <t xml:space="preserve">PosiFlush SF Saline Syringe   </t>
  </si>
  <si>
    <t xml:space="preserve">10mL        </t>
  </si>
  <si>
    <t xml:space="preserve">30/Bx   </t>
  </si>
  <si>
    <t>306553</t>
  </si>
  <si>
    <t xml:space="preserve">Speculum Endocervical SS      </t>
  </si>
  <si>
    <t xml:space="preserve">4mm         </t>
  </si>
  <si>
    <t>2040</t>
  </si>
  <si>
    <t xml:space="preserve">Bag Paper Brown               </t>
  </si>
  <si>
    <t xml:space="preserve">7x4x13"     </t>
  </si>
  <si>
    <t xml:space="preserve">500/Pk  </t>
  </si>
  <si>
    <t>BAGGK12500</t>
  </si>
  <si>
    <t xml:space="preserve">Reagent Grade Water           </t>
  </si>
  <si>
    <t xml:space="preserve">32-oz Bt    </t>
  </si>
  <si>
    <t xml:space="preserve">6/Ca    </t>
  </si>
  <si>
    <t>23249580</t>
  </si>
  <si>
    <t xml:space="preserve">Alere i Strep A 2 Controls    </t>
  </si>
  <si>
    <t xml:space="preserve">Pos/Neg     </t>
  </si>
  <si>
    <t>734-080</t>
  </si>
  <si>
    <t xml:space="preserve">67          </t>
  </si>
  <si>
    <t>03-2100</t>
  </si>
  <si>
    <t xml:space="preserve">Handle Blade MicroEdge SS     </t>
  </si>
  <si>
    <t xml:space="preserve">1/Bx    </t>
  </si>
  <si>
    <t>BL-1425</t>
  </si>
  <si>
    <t xml:space="preserve">Plastic Bactec Plus Aerob/F   </t>
  </si>
  <si>
    <t xml:space="preserve">Bottle      </t>
  </si>
  <si>
    <t xml:space="preserve">50/Pk   </t>
  </si>
  <si>
    <t>442023</t>
  </si>
  <si>
    <t>5800007</t>
  </si>
  <si>
    <t xml:space="preserve">Bandaid Hello Kitty           </t>
  </si>
  <si>
    <t>Assort Sizes</t>
  </si>
  <si>
    <t xml:space="preserve">20/Bx   </t>
  </si>
  <si>
    <t>WARNLB</t>
  </si>
  <si>
    <t>100561600</t>
  </si>
  <si>
    <t>5550131</t>
  </si>
  <si>
    <t xml:space="preserve">6"x5yds     </t>
  </si>
  <si>
    <t>1037053</t>
  </si>
  <si>
    <t xml:space="preserve">Holder Glove Box Plxgls Trpl  </t>
  </si>
  <si>
    <t xml:space="preserve">Clear       </t>
  </si>
  <si>
    <t>MDS193096B</t>
  </si>
  <si>
    <t>8903522</t>
  </si>
  <si>
    <t xml:space="preserve">Underpad Extra Wings 23x36"   </t>
  </si>
  <si>
    <t xml:space="preserve">Moderate    </t>
  </si>
  <si>
    <t xml:space="preserve">150/Ca  </t>
  </si>
  <si>
    <t>1093</t>
  </si>
  <si>
    <t>1047738</t>
  </si>
  <si>
    <t xml:space="preserve">Forcep Adson Dressing         </t>
  </si>
  <si>
    <t xml:space="preserve">Serr 4-3/4  </t>
  </si>
  <si>
    <t>47-2147</t>
  </si>
  <si>
    <t>6220022</t>
  </si>
  <si>
    <t xml:space="preserve">MaxION Winged Maxi Pad Super  </t>
  </si>
  <si>
    <t xml:space="preserve">w/Silver    </t>
  </si>
  <si>
    <t xml:space="preserve">10/Pk   </t>
  </si>
  <si>
    <t>MAXHYG</t>
  </si>
  <si>
    <t>1-231210-1</t>
  </si>
  <si>
    <t>2882082</t>
  </si>
  <si>
    <t>Sz 6.5 Brown</t>
  </si>
  <si>
    <t>2D73DP65</t>
  </si>
  <si>
    <t>1141616</t>
  </si>
  <si>
    <t xml:space="preserve">Bowl N/S Large 32-oz          </t>
  </si>
  <si>
    <t>DYND50350</t>
  </si>
  <si>
    <t>8904207</t>
  </si>
  <si>
    <t xml:space="preserve">Curity Eye Pad Oval           </t>
  </si>
  <si>
    <t xml:space="preserve">Sterile     </t>
  </si>
  <si>
    <t>2841-</t>
  </si>
  <si>
    <t>R1007</t>
  </si>
  <si>
    <t xml:space="preserve">RF Cannula 20gx150mm 10mm     </t>
  </si>
  <si>
    <t xml:space="preserve">Curved Tip  </t>
  </si>
  <si>
    <t xml:space="preserve">10/Ca   </t>
  </si>
  <si>
    <t>RF20-15010CS</t>
  </si>
  <si>
    <t xml:space="preserve">Mirror 3-in-1                 </t>
  </si>
  <si>
    <t xml:space="preserve">5-1/2"      </t>
  </si>
  <si>
    <t>1770</t>
  </si>
  <si>
    <t>1132500</t>
  </si>
  <si>
    <t xml:space="preserve">Needle Huber Plus Safety Set  </t>
  </si>
  <si>
    <t xml:space="preserve">w/o Y 20gx1 </t>
  </si>
  <si>
    <t>012001</t>
  </si>
  <si>
    <t xml:space="preserve">Alere i RSV Controls          </t>
  </si>
  <si>
    <t>435080</t>
  </si>
  <si>
    <t xml:space="preserve">Binder Abdominal 12"          </t>
  </si>
  <si>
    <t xml:space="preserve">XL          </t>
  </si>
  <si>
    <t>79-89328</t>
  </si>
  <si>
    <t xml:space="preserve">Miniloc Infus Set 8" Strt Tub </t>
  </si>
  <si>
    <t xml:space="preserve">20gx.05"    </t>
  </si>
  <si>
    <t>S02020-50</t>
  </si>
  <si>
    <t>9870473</t>
  </si>
  <si>
    <t>Tube Collection Urine 16x100mm</t>
  </si>
  <si>
    <t>364979</t>
  </si>
  <si>
    <t>2881187</t>
  </si>
  <si>
    <t>Ppr Record Chrt Marquette Zfld</t>
  </si>
  <si>
    <t xml:space="preserve">9402-024    </t>
  </si>
  <si>
    <t xml:space="preserve">8/Ca    </t>
  </si>
  <si>
    <t>1272335</t>
  </si>
  <si>
    <t xml:space="preserve">Lunch Napkins 11 3/10x12.75   </t>
  </si>
  <si>
    <t xml:space="preserve">400/Pk  </t>
  </si>
  <si>
    <t>508338</t>
  </si>
  <si>
    <t>2880904</t>
  </si>
  <si>
    <t xml:space="preserve">Cover Glass S/P No.1 Metrix   </t>
  </si>
  <si>
    <t xml:space="preserve">22X22MM     </t>
  </si>
  <si>
    <t>M6045-2</t>
  </si>
  <si>
    <t>5841378</t>
  </si>
  <si>
    <t xml:space="preserve">Gown Chemo Poly-Coated Blue   </t>
  </si>
  <si>
    <t xml:space="preserve">Uni         </t>
  </si>
  <si>
    <t>8200CG</t>
  </si>
  <si>
    <t xml:space="preserve">Stool Airlift 5-Soft Casters  </t>
  </si>
  <si>
    <t xml:space="preserve">Pebble Gray </t>
  </si>
  <si>
    <t>272-002-216</t>
  </si>
  <si>
    <t>1205870</t>
  </si>
  <si>
    <t xml:space="preserve">Durasensor Adult Sensor       </t>
  </si>
  <si>
    <t xml:space="preserve">Reusable    </t>
  </si>
  <si>
    <t>KENDAL</t>
  </si>
  <si>
    <t>DS100A-1</t>
  </si>
  <si>
    <t xml:space="preserve">CareGuard Pillow Blue Reuse   </t>
  </si>
  <si>
    <t xml:space="preserve">21"x27"     </t>
  </si>
  <si>
    <t>TPF-40005</t>
  </si>
  <si>
    <t>5550507</t>
  </si>
  <si>
    <t xml:space="preserve">Pouch Self Seal Tyvek         </t>
  </si>
  <si>
    <t xml:space="preserve">3x8         </t>
  </si>
  <si>
    <t>J&amp;JAS</t>
  </si>
  <si>
    <t>12320</t>
  </si>
  <si>
    <t xml:space="preserve">Black       </t>
  </si>
  <si>
    <t>478616</t>
  </si>
  <si>
    <t xml:space="preserve">Humipak Self Seal Pouch       </t>
  </si>
  <si>
    <t xml:space="preserve">25.5x30     </t>
  </si>
  <si>
    <t>HPSS6577</t>
  </si>
  <si>
    <t>1105716</t>
  </si>
  <si>
    <t xml:space="preserve">Tape Cast Deltalite + Fbgl Wh </t>
  </si>
  <si>
    <t xml:space="preserve">3"X4Yds     </t>
  </si>
  <si>
    <t xml:space="preserve">10Rl/Bx </t>
  </si>
  <si>
    <t>7345802</t>
  </si>
  <si>
    <t xml:space="preserve">Light Grey  </t>
  </si>
  <si>
    <t>DPCH024001</t>
  </si>
  <si>
    <t xml:space="preserve">Thermometer Trace-Sentry      </t>
  </si>
  <si>
    <t>15077942</t>
  </si>
  <si>
    <t>1169093</t>
  </si>
  <si>
    <t xml:space="preserve">Hemotrol High Level-3         </t>
  </si>
  <si>
    <t xml:space="preserve">2x1ml       </t>
  </si>
  <si>
    <t>HEMOCU</t>
  </si>
  <si>
    <t>171003002</t>
  </si>
  <si>
    <t>1861740</t>
  </si>
  <si>
    <t xml:space="preserve">Belly Bags LF                 </t>
  </si>
  <si>
    <t xml:space="preserve">1000ml      </t>
  </si>
  <si>
    <t>RUSCH</t>
  </si>
  <si>
    <t>B1000</t>
  </si>
  <si>
    <t xml:space="preserve">Buffer Ph 500                 </t>
  </si>
  <si>
    <t xml:space="preserve">16oz        </t>
  </si>
  <si>
    <t>1505-16</t>
  </si>
  <si>
    <t xml:space="preserve">12ml        </t>
  </si>
  <si>
    <t xml:space="preserve">2/Bx    </t>
  </si>
  <si>
    <t>975X</t>
  </si>
  <si>
    <t xml:space="preserve">Extraxtor Stone Tipless       </t>
  </si>
  <si>
    <t xml:space="preserve">2.2Fr       </t>
  </si>
  <si>
    <t>COKG18778</t>
  </si>
  <si>
    <t xml:space="preserve">Sensor Nellcor Pulse Ox Disp  </t>
  </si>
  <si>
    <t xml:space="preserve">Infant      </t>
  </si>
  <si>
    <t>3313-C</t>
  </si>
  <si>
    <t>5550056</t>
  </si>
  <si>
    <t xml:space="preserve">Delta-Lite Plus Orange        </t>
  </si>
  <si>
    <t xml:space="preserve">4"x4yds     </t>
  </si>
  <si>
    <t>7345877</t>
  </si>
  <si>
    <t>8904643</t>
  </si>
  <si>
    <t>Conform Stretch Bandage Steril</t>
  </si>
  <si>
    <t xml:space="preserve">1"x4.1Yds   </t>
  </si>
  <si>
    <t xml:space="preserve">12/Bx   </t>
  </si>
  <si>
    <t>2230-</t>
  </si>
  <si>
    <t xml:space="preserve">Scissor Iris Straight Satin   </t>
  </si>
  <si>
    <t xml:space="preserve">4.5"        </t>
  </si>
  <si>
    <t>SSI-0004</t>
  </si>
  <si>
    <t>4240057</t>
  </si>
  <si>
    <t>Massage Cream Free Up Unscente</t>
  </si>
  <si>
    <t>PREPA</t>
  </si>
  <si>
    <t>473</t>
  </si>
  <si>
    <t>5550069</t>
  </si>
  <si>
    <t>Mepilex Self-Adh Foam Dressing</t>
  </si>
  <si>
    <t xml:space="preserve">4"x4"       </t>
  </si>
  <si>
    <t>ABCO</t>
  </si>
  <si>
    <t>294199</t>
  </si>
  <si>
    <t>1097422</t>
  </si>
  <si>
    <t xml:space="preserve">Microclave Connector          </t>
  </si>
  <si>
    <t xml:space="preserve">100/Ca  </t>
  </si>
  <si>
    <t>B3300</t>
  </si>
  <si>
    <t xml:space="preserve">Soap Refill Provon Antibct Fm </t>
  </si>
  <si>
    <t xml:space="preserve">1250mL Bt   </t>
  </si>
  <si>
    <t xml:space="preserve">3/Ca    </t>
  </si>
  <si>
    <t>8826-03</t>
  </si>
  <si>
    <t>1910021</t>
  </si>
  <si>
    <t xml:space="preserve">Surgilube Foilpac             </t>
  </si>
  <si>
    <t xml:space="preserve">5gm         </t>
  </si>
  <si>
    <t xml:space="preserve">144/Bx  </t>
  </si>
  <si>
    <t>HRPHAR</t>
  </si>
  <si>
    <t>281020545</t>
  </si>
  <si>
    <t>9880156</t>
  </si>
  <si>
    <t>Gown Isloation Trilayer Sms Bl</t>
  </si>
  <si>
    <t>2201PG</t>
  </si>
  <si>
    <t>3386244</t>
  </si>
  <si>
    <t xml:space="preserve">Tourniquet Latex Free Blue    </t>
  </si>
  <si>
    <t>CH118S</t>
  </si>
  <si>
    <t>4990769</t>
  </si>
  <si>
    <t xml:space="preserve">IV Start Kit                  </t>
  </si>
  <si>
    <t>80512</t>
  </si>
  <si>
    <t>1127152</t>
  </si>
  <si>
    <t xml:space="preserve">Sharps Container Counter Bal  </t>
  </si>
  <si>
    <t xml:space="preserve">5qt Red     </t>
  </si>
  <si>
    <t>OAKRID</t>
  </si>
  <si>
    <t>0354-150M-HS</t>
  </si>
  <si>
    <t xml:space="preserve">Note Post-It Popup Ss Ult     </t>
  </si>
  <si>
    <t>655185</t>
  </si>
  <si>
    <t>5070089</t>
  </si>
  <si>
    <t xml:space="preserve">Needle Whin Safe Huber        </t>
  </si>
  <si>
    <t xml:space="preserve">20Gx1.5     </t>
  </si>
  <si>
    <t xml:space="preserve">25/Bx   </t>
  </si>
  <si>
    <t>MCGAW</t>
  </si>
  <si>
    <t>573116</t>
  </si>
  <si>
    <t xml:space="preserve">Nosebleed Tray                </t>
  </si>
  <si>
    <t>DYND07800</t>
  </si>
  <si>
    <t>1137533</t>
  </si>
  <si>
    <t xml:space="preserve">Cap Red End f/Male Luer       </t>
  </si>
  <si>
    <t>CH-CAP</t>
  </si>
  <si>
    <t>5550508</t>
  </si>
  <si>
    <t xml:space="preserve">4X10.25     </t>
  </si>
  <si>
    <t>12326</t>
  </si>
  <si>
    <t xml:space="preserve">Kit Para Pak Stool            </t>
  </si>
  <si>
    <t xml:space="preserve">36/Ca   </t>
  </si>
  <si>
    <t>89117</t>
  </si>
  <si>
    <t>1088444</t>
  </si>
  <si>
    <t xml:space="preserve">Bouffant Cap-Blue             </t>
  </si>
  <si>
    <t xml:space="preserve">24"         </t>
  </si>
  <si>
    <t>CRI1004</t>
  </si>
  <si>
    <t xml:space="preserve">Vacutainer Tube w/Sod Heparin </t>
  </si>
  <si>
    <t xml:space="preserve">Green 2ml   </t>
  </si>
  <si>
    <t xml:space="preserve">1000/Ca </t>
  </si>
  <si>
    <t>367671</t>
  </si>
  <si>
    <t xml:space="preserve">Epistaxis Packing             </t>
  </si>
  <si>
    <t xml:space="preserve">LG          </t>
  </si>
  <si>
    <t>Q602310</t>
  </si>
  <si>
    <t>1131947</t>
  </si>
  <si>
    <t xml:space="preserve">Pads Adhesive Removal         </t>
  </si>
  <si>
    <t>1-1/4X2-5/8"</t>
  </si>
  <si>
    <t>NICEPK</t>
  </si>
  <si>
    <t>B16400</t>
  </si>
  <si>
    <t xml:space="preserve">Soft Plug Collagen Plug       </t>
  </si>
  <si>
    <t xml:space="preserve">0.4mm       </t>
  </si>
  <si>
    <t xml:space="preserve">60/Bx   </t>
  </si>
  <si>
    <t>6504</t>
  </si>
  <si>
    <t xml:space="preserve">Catheter Kit Pedi Soft        </t>
  </si>
  <si>
    <t xml:space="preserve">5Fr         </t>
  </si>
  <si>
    <t>CKF155L</t>
  </si>
  <si>
    <t xml:space="preserve">Scrub Stat 2%                 </t>
  </si>
  <si>
    <t xml:space="preserve">540mL       </t>
  </si>
  <si>
    <t>6030617</t>
  </si>
  <si>
    <t xml:space="preserve">Ophthalmoscope Coaxial w/LED  </t>
  </si>
  <si>
    <t xml:space="preserve">3.5V        </t>
  </si>
  <si>
    <t>11720-L</t>
  </si>
  <si>
    <t>6114188</t>
  </si>
  <si>
    <t xml:space="preserve">Paper Examination Table       </t>
  </si>
  <si>
    <t xml:space="preserve">18"X26      </t>
  </si>
  <si>
    <t xml:space="preserve">12/CA   </t>
  </si>
  <si>
    <t>TIDI-E</t>
  </si>
  <si>
    <t>913183</t>
  </si>
  <si>
    <t xml:space="preserve">Wright-Glemsa Kit Stain       </t>
  </si>
  <si>
    <t xml:space="preserve">f/Stainer   </t>
  </si>
  <si>
    <t>HP1SK</t>
  </si>
  <si>
    <t>9874524</t>
  </si>
  <si>
    <t xml:space="preserve">Needle Spinal Yale St 27GA    </t>
  </si>
  <si>
    <t xml:space="preserve">3-1/2"      </t>
  </si>
  <si>
    <t>405081</t>
  </si>
  <si>
    <t xml:space="preserve">Bandage SpandaGrip LF Ntrl C  </t>
  </si>
  <si>
    <t xml:space="preserve">2-3/4"x11Yd </t>
  </si>
  <si>
    <t>SAG13112</t>
  </si>
  <si>
    <t>9875904</t>
  </si>
  <si>
    <t xml:space="preserve">Safetyglide Syringe 3cc       </t>
  </si>
  <si>
    <t xml:space="preserve">25x5/8"     </t>
  </si>
  <si>
    <t>305904</t>
  </si>
  <si>
    <t xml:space="preserve">Binder Premium 4 Panel        </t>
  </si>
  <si>
    <t xml:space="preserve">XXXL        </t>
  </si>
  <si>
    <t xml:space="preserve">EA      </t>
  </si>
  <si>
    <t>79-89260</t>
  </si>
  <si>
    <t>5660329</t>
  </si>
  <si>
    <t xml:space="preserve">Reuse Otoscope Specula-Pneum  </t>
  </si>
  <si>
    <t xml:space="preserve">5mm         </t>
  </si>
  <si>
    <t>22005</t>
  </si>
  <si>
    <t>8128837</t>
  </si>
  <si>
    <t xml:space="preserve">Key Chain Scanner USB         </t>
  </si>
  <si>
    <t>PEAKTC</t>
  </si>
  <si>
    <t>OPN2004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</si>
  <si>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</si>
  <si>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</si>
  <si>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</si>
  <si>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</si>
  <si>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</si>
  <si>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2880524</t>
  </si>
  <si>
    <t>Lab Jkt Hplgth SMS Fldrst Purp</t>
  </si>
  <si>
    <t xml:space="preserve">L           </t>
  </si>
  <si>
    <t>C3630PPL</t>
  </si>
  <si>
    <t>5550718</t>
  </si>
  <si>
    <t xml:space="preserve">Band-Aid Disney Frozen        </t>
  </si>
  <si>
    <t xml:space="preserve">Assorted    </t>
  </si>
  <si>
    <t>J&amp;JATH</t>
  </si>
  <si>
    <t>111631700</t>
  </si>
  <si>
    <t>1048583</t>
  </si>
  <si>
    <t xml:space="preserve">Sodium Chloride INJ MDV 30ml  </t>
  </si>
  <si>
    <t xml:space="preserve">0.9%BACT    </t>
  </si>
  <si>
    <t>PFIZNJ</t>
  </si>
  <si>
    <t>00409196607</t>
  </si>
  <si>
    <t>9872392</t>
  </si>
  <si>
    <t xml:space="preserve">Urine Collector U-Bag Sterile </t>
  </si>
  <si>
    <t xml:space="preserve">Ped         </t>
  </si>
  <si>
    <t>MABIS</t>
  </si>
  <si>
    <t>7511</t>
  </si>
  <si>
    <t xml:space="preserve">Nasal Septal Button 3cm       </t>
  </si>
  <si>
    <t xml:space="preserve">Standard    </t>
  </si>
  <si>
    <t>SP-78100</t>
  </si>
  <si>
    <t xml:space="preserve">Duracuff Thigh                </t>
  </si>
  <si>
    <t>2796</t>
  </si>
  <si>
    <t xml:space="preserve">Buffer Ph 700                 </t>
  </si>
  <si>
    <t>1550-16</t>
  </si>
  <si>
    <t xml:space="preserve">Bandage SpandaGrip LF Beige E </t>
  </si>
  <si>
    <t xml:space="preserve">3-1/2"x11Yd </t>
  </si>
  <si>
    <t>SAG13143</t>
  </si>
  <si>
    <t>833222070000</t>
  </si>
  <si>
    <t xml:space="preserve">Dressing Change Kit f/ PICC   </t>
  </si>
  <si>
    <t>PICK0116</t>
  </si>
  <si>
    <t xml:space="preserve">Chiba Needle                  </t>
  </si>
  <si>
    <t xml:space="preserve">22G X 6     </t>
  </si>
  <si>
    <t>PICH2260</t>
  </si>
  <si>
    <t>1063166</t>
  </si>
  <si>
    <t xml:space="preserve">Eye Shield Laser-Aid          </t>
  </si>
  <si>
    <t xml:space="preserve">Disposable  </t>
  </si>
  <si>
    <t xml:space="preserve">24Pr/Bx </t>
  </si>
  <si>
    <t>FEND</t>
  </si>
  <si>
    <t>31-8300</t>
  </si>
  <si>
    <t xml:space="preserve">Curette Pipet Suction 3mm     </t>
  </si>
  <si>
    <t xml:space="preserve">3mm         </t>
  </si>
  <si>
    <t>MX145</t>
  </si>
  <si>
    <t>7777936</t>
  </si>
  <si>
    <t xml:space="preserve">Micropore Paper Tape Disp     </t>
  </si>
  <si>
    <t xml:space="preserve">2"x10yd     </t>
  </si>
  <si>
    <t>3MMED</t>
  </si>
  <si>
    <t>1535-2</t>
  </si>
  <si>
    <t xml:space="preserve">Mayo Hegar Needleholder Serr  </t>
  </si>
  <si>
    <t xml:space="preserve">8"          </t>
  </si>
  <si>
    <t>95-869</t>
  </si>
  <si>
    <t xml:space="preserve">SST Liner                     </t>
  </si>
  <si>
    <t xml:space="preserve">Red         </t>
  </si>
  <si>
    <t>SST-LNR-RD</t>
  </si>
  <si>
    <t>4673335</t>
  </si>
  <si>
    <t xml:space="preserve">UVP Standard Kit              </t>
  </si>
  <si>
    <t>220221</t>
  </si>
  <si>
    <t>1267970</t>
  </si>
  <si>
    <t xml:space="preserve">Lg Blue     </t>
  </si>
  <si>
    <t>CS16L</t>
  </si>
  <si>
    <t xml:space="preserve">Medium Transport C&amp;S Vials    </t>
  </si>
  <si>
    <t>2805-05</t>
  </si>
  <si>
    <t xml:space="preserve">Forcep Utility Plastic Narrow </t>
  </si>
  <si>
    <t xml:space="preserve">4" Sterile  </t>
  </si>
  <si>
    <t>96-2915</t>
  </si>
  <si>
    <t>2880538</t>
  </si>
  <si>
    <t>Lab Jkt Hplgth SMS Fldrst Teal</t>
  </si>
  <si>
    <t>C3630TEL</t>
  </si>
  <si>
    <t>1001350</t>
  </si>
  <si>
    <t xml:space="preserve">Dri-Gard Towel 2Ply+Poly      </t>
  </si>
  <si>
    <t xml:space="preserve">Green 13x19 </t>
  </si>
  <si>
    <t xml:space="preserve">500/Ca  </t>
  </si>
  <si>
    <t>CROSSC</t>
  </si>
  <si>
    <t>WESCEGR</t>
  </si>
  <si>
    <t>9875914</t>
  </si>
  <si>
    <t xml:space="preserve">Syringe Luer Lock             </t>
  </si>
  <si>
    <t xml:space="preserve">10cc        </t>
  </si>
  <si>
    <t>309604</t>
  </si>
  <si>
    <t>1671324</t>
  </si>
  <si>
    <t xml:space="preserve">Vacutainer Tube Royal Blue    </t>
  </si>
  <si>
    <t xml:space="preserve">6.0mL       </t>
  </si>
  <si>
    <t>368380</t>
  </si>
  <si>
    <t xml:space="preserve">Cuff Blood Pressure           </t>
  </si>
  <si>
    <t>2603</t>
  </si>
  <si>
    <t>2881629</t>
  </si>
  <si>
    <t xml:space="preserve">Pack Hot Insul Inst Sngluse   </t>
  </si>
  <si>
    <t xml:space="preserve">6x9         </t>
  </si>
  <si>
    <t>30104</t>
  </si>
  <si>
    <t>TRINITY - LOYOLA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</si>
  <si>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</si>
  <si>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</si>
  <si>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</si>
  <si>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</si>
  <si>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</si>
  <si>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</si>
  <si>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</si>
  <si>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</si>
  <si>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</si>
  <si>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</si>
  <si>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</si>
  <si>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</si>
  <si>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</si>
  <si>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</si>
  <si>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</si>
  <si>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</si>
  <si>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Status</t>
  </si>
  <si>
    <t>Monthly Demand - Indy</t>
  </si>
  <si>
    <t>Monthly Demand - Reno</t>
  </si>
  <si>
    <t>Monthly Demand - Denver</t>
  </si>
  <si>
    <t>Monthly Demand - Grapevine</t>
  </si>
  <si>
    <t>Monthly Demand - Jax</t>
  </si>
  <si>
    <t>Manufacturers back order</t>
  </si>
  <si>
    <t>Demand increase – forecast adjusted</t>
  </si>
  <si>
    <t>Drop-ship only</t>
  </si>
  <si>
    <t>Low impact - only 1 or 2 line impact</t>
  </si>
  <si>
    <t>Corporate non-stock - demand too low to convert</t>
  </si>
  <si>
    <t>Non-stock in the primary DC - demand too low to convert</t>
  </si>
  <si>
    <t>Discontinued</t>
  </si>
  <si>
    <t>Demand increase - converted to stock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</si>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</sst>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7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7" fillId="0" borderId="14" xfId="0" applyFont="1" applyBorder="1" applyAlignment="1">
      <alignment horizontal="left"/>
    </xf>
    <xf numFmtId="0" fontId="17" fillId="0" borderId="14" xfId="0" applyNumberFormat="1" applyFont="1" applyBorder="1"/>
    <xf numFmtId="0" fontId="17" fillId="0" borderId="15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20" fillId="0" borderId="21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0.94265788454087551</c:v>
                </c:pt>
                <c:pt idx="1">
                  <c:v>0.92365591397849467</c:v>
                </c:pt>
                <c:pt idx="2">
                  <c:v>0.90674662668665662</c:v>
                </c:pt>
                <c:pt idx="3">
                  <c:v>0.93055555555555558</c:v>
                </c:pt>
                <c:pt idx="4">
                  <c:v>0.93968253968253956</c:v>
                </c:pt>
                <c:pt idx="5">
                  <c:v>0.95414673046251997</c:v>
                </c:pt>
                <c:pt idx="6">
                  <c:v>0.9646241313960835</c:v>
                </c:pt>
                <c:pt idx="7">
                  <c:v>0.96187845303867403</c:v>
                </c:pt>
                <c:pt idx="8">
                  <c:v>0.95814350797266512</c:v>
                </c:pt>
                <c:pt idx="9">
                  <c:v>0.97145915090973955</c:v>
                </c:pt>
                <c:pt idx="10">
                  <c:v>0.95269230769230773</c:v>
                </c:pt>
                <c:pt idx="11">
                  <c:v>0.95900394776799269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40-43E4-BADC-08A899B6C06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0.964710547184774</c:v>
                </c:pt>
                <c:pt idx="1">
                  <c:v>0.95621521335807047</c:v>
                </c:pt>
                <c:pt idx="2">
                  <c:v>0.94470477975632616</c:v>
                </c:pt>
                <c:pt idx="3">
                  <c:v>0.9535580524344569</c:v>
                </c:pt>
                <c:pt idx="4">
                  <c:v>0.95930860640979476</c:v>
                </c:pt>
                <c:pt idx="5">
                  <c:v>0.98033592789840229</c:v>
                </c:pt>
                <c:pt idx="6">
                  <c:v>0.98199356913183278</c:v>
                </c:pt>
                <c:pt idx="7">
                  <c:v>0.98445009895391578</c:v>
                </c:pt>
                <c:pt idx="8">
                  <c:v>0.98133566637503644</c:v>
                </c:pt>
                <c:pt idx="9">
                  <c:v>0.98982188295165396</c:v>
                </c:pt>
                <c:pt idx="10">
                  <c:v>0.98099009900990097</c:v>
                </c:pt>
                <c:pt idx="11">
                  <c:v>0.98257622899813313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40-43E4-BADC-08A899B6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0.91950113378684806</c:v>
                </c:pt>
                <c:pt idx="1">
                  <c:v>0.90073400908773171</c:v>
                </c:pt>
                <c:pt idx="2">
                  <c:v>0.88369374634716535</c:v>
                </c:pt>
                <c:pt idx="3">
                  <c:v>0.90863668807994291</c:v>
                </c:pt>
                <c:pt idx="4">
                  <c:v>0.92596454640250259</c:v>
                </c:pt>
                <c:pt idx="5">
                  <c:v>0.92716001549786908</c:v>
                </c:pt>
                <c:pt idx="6">
                  <c:v>0.94727047146401988</c:v>
                </c:pt>
                <c:pt idx="7">
                  <c:v>0.93251205141938942</c:v>
                </c:pt>
                <c:pt idx="8">
                  <c:v>0.92116068984396382</c:v>
                </c:pt>
                <c:pt idx="9">
                  <c:v>0.9484500174155347</c:v>
                </c:pt>
                <c:pt idx="10">
                  <c:v>0.92322027581065969</c:v>
                </c:pt>
                <c:pt idx="11">
                  <c:v>0.93737013950727222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07-4DE2-92D7-A0E6DF4DC0D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0.94179894179894175</c:v>
                </c:pt>
                <c:pt idx="1">
                  <c:v>0.93393918210415938</c:v>
                </c:pt>
                <c:pt idx="2">
                  <c:v>0.92285213325540605</c:v>
                </c:pt>
                <c:pt idx="3">
                  <c:v>0.93219129193433259</c:v>
                </c:pt>
                <c:pt idx="4">
                  <c:v>0.94612443517553002</c:v>
                </c:pt>
                <c:pt idx="5">
                  <c:v>0.95311894614490511</c:v>
                </c:pt>
                <c:pt idx="6">
                  <c:v>0.96464019851116622</c:v>
                </c:pt>
                <c:pt idx="7">
                  <c:v>0.95474022495982847</c:v>
                </c:pt>
                <c:pt idx="8">
                  <c:v>0.94388174103476596</c:v>
                </c:pt>
                <c:pt idx="9">
                  <c:v>0.96656217345872519</c:v>
                </c:pt>
                <c:pt idx="10">
                  <c:v>0.95117405888930306</c:v>
                </c:pt>
                <c:pt idx="11">
                  <c:v>0.96081923419412296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07-4DE2-92D7-A0E6DF4D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5.575526273147" createdVersion="6" refreshedVersion="6" minRefreshableVersion="3" recordCount="144" xr:uid="{62464FE0-48A7-4332-A6EF-56823528EC93}">
  <cacheSource type="worksheet">
    <worksheetSource ref="A2:R146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6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emand increase – forecast adjusted"/>
        <s v="Drop-ship only"/>
        <s v="Low impact - only 1 or 2 line impact"/>
        <s v="Corporate non-stock - demand too low to convert"/>
        <s v="Non-stock in the primary DC - demand too low to convert"/>
        <s v="Discontinued"/>
        <s v="Demand increase - converted to stock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1152629"/>
    <s v="Pack Hot Med Instant Disp     "/>
    <s v="6x6.5       "/>
    <s v="10/Bx   "/>
    <s v="ALLEG"/>
    <s v="11450-040"/>
    <n v="11"/>
    <n v="32"/>
    <n v="9.0909090909090912E-2"/>
    <n v="0.90909090909090906"/>
    <n v="0"/>
    <n v="0"/>
    <x v="0"/>
    <m/>
    <m/>
    <m/>
    <m/>
    <m/>
  </r>
  <r>
    <s v="6012334"/>
    <s v="qUAntify Urine Control        "/>
    <s v="12mL        "/>
    <s v="6/Bx    "/>
    <s v="HEMATR"/>
    <s v="975"/>
    <n v="9"/>
    <n v="10"/>
    <n v="0"/>
    <n v="1"/>
    <n v="0"/>
    <n v="0"/>
    <x v="0"/>
    <m/>
    <m/>
    <m/>
    <m/>
    <m/>
  </r>
  <r>
    <s v="8908194"/>
    <s v="Webril Cast Padding N/S       "/>
    <s v="3&quot;x4yds     "/>
    <s v="12/Pk   "/>
    <s v="CARDKN"/>
    <s v="2059-"/>
    <n v="6"/>
    <n v="36"/>
    <n v="0.66666666666666674"/>
    <n v="0.33333333333333337"/>
    <n v="0"/>
    <n v="0"/>
    <x v="0"/>
    <m/>
    <m/>
    <m/>
    <m/>
    <m/>
  </r>
  <r>
    <s v="1325149"/>
    <s v="Alere i Strep A 2 Test Kit    "/>
    <s v="            "/>
    <s v="24/Bx   "/>
    <s v="ALEREI"/>
    <s v="734000"/>
    <n v="4"/>
    <n v="16"/>
    <n v="0"/>
    <n v="1"/>
    <n v="0"/>
    <n v="0"/>
    <x v="1"/>
    <m/>
    <m/>
    <m/>
    <m/>
    <m/>
  </r>
  <r>
    <s v="6780997"/>
    <s v="Bandage Adhesive Woven L/F    "/>
    <s v="1&quot;x3&quot;       "/>
    <s v="100/Bx  "/>
    <s v="MEDLIN"/>
    <s v="NON25660"/>
    <n v="4"/>
    <n v="63"/>
    <n v="0.25"/>
    <n v="0.75"/>
    <n v="0"/>
    <n v="0"/>
    <x v="0"/>
    <m/>
    <m/>
    <m/>
    <m/>
    <m/>
  </r>
  <r>
    <s v="3319685"/>
    <s v="Coulter Act 5Diff Calibrator  "/>
    <s v="            "/>
    <s v="2x2ml   "/>
    <s v="SKFDIA"/>
    <s v="7547175"/>
    <n v="4"/>
    <n v="4"/>
    <n v="0"/>
    <n v="0"/>
    <n v="0"/>
    <n v="1"/>
    <x v="2"/>
    <m/>
    <m/>
    <m/>
    <m/>
    <m/>
  </r>
  <r>
    <s v="8611263"/>
    <s v="AC-T Control Plus 5 Diff      "/>
    <s v="Tri-Lvl     "/>
    <s v="Ea      "/>
    <s v="SKFDIA"/>
    <s v="7547198"/>
    <n v="3"/>
    <n v="9"/>
    <n v="0"/>
    <n v="0"/>
    <n v="0"/>
    <n v="1"/>
    <x v="2"/>
    <m/>
    <m/>
    <m/>
    <m/>
    <m/>
  </r>
  <r>
    <s v="1267896"/>
    <s v="FitGuard Glove Exam Nitrile Sm"/>
    <s v="            "/>
    <s v="250/Bx  "/>
    <s v="MEDLIN"/>
    <s v="FG2501"/>
    <n v="3"/>
    <n v="12"/>
    <n v="0"/>
    <n v="1"/>
    <n v="0"/>
    <n v="0"/>
    <x v="0"/>
    <m/>
    <m/>
    <m/>
    <m/>
    <m/>
  </r>
  <r>
    <s v="1437563"/>
    <s v="Kerlix Gauze Fluff Antimicrob "/>
    <s v="4.5&quot;x4.1Yds "/>
    <s v="1Rl/Pk  "/>
    <s v="CARDKN"/>
    <s v="3332"/>
    <n v="3"/>
    <n v="8"/>
    <n v="1"/>
    <n v="0"/>
    <n v="0"/>
    <n v="0"/>
    <x v="0"/>
    <m/>
    <m/>
    <m/>
    <m/>
    <m/>
  </r>
  <r>
    <s v="9880141"/>
    <s v="Instant Cold Pk Med           "/>
    <s v="6x6.5&quot;      "/>
    <s v="16/Ca   "/>
    <s v="ALLEG"/>
    <s v="102"/>
    <n v="3"/>
    <n v="4"/>
    <n v="0.66666666666666674"/>
    <n v="0.33333333333333337"/>
    <n v="0"/>
    <n v="0"/>
    <x v="0"/>
    <m/>
    <m/>
    <m/>
    <m/>
    <m/>
  </r>
  <r>
    <s v="1428314"/>
    <s v="Basin Emesis 700Ml NS Disp Gr "/>
    <s v="10&quot; 700 Ml  "/>
    <s v="250/Ca  "/>
    <s v="MEDGEN"/>
    <s v="H310-11"/>
    <n v="3"/>
    <n v="4"/>
    <n v="0.33333333333333337"/>
    <n v="0.66666666666666674"/>
    <n v="0"/>
    <n v="0"/>
    <x v="0"/>
    <m/>
    <m/>
    <m/>
    <m/>
    <m/>
  </r>
  <r>
    <s v="7680037"/>
    <s v="Protexis Neoprene Glove PF    "/>
    <s v="Sz 7 Brown  "/>
    <s v="50/Bx   "/>
    <s v="ALLEG"/>
    <s v="2D73DP70"/>
    <n v="3"/>
    <n v="3"/>
    <n v="0.66666666666666674"/>
    <n v="0.33333333333333337"/>
    <n v="0"/>
    <n v="0"/>
    <x v="0"/>
    <m/>
    <m/>
    <m/>
    <m/>
    <m/>
  </r>
  <r>
    <s v="9209571"/>
    <s v="Telfa Dressing Non-Adherent ST"/>
    <s v="3&quot;x6&quot;       "/>
    <s v="50/Bx   "/>
    <s v="CARDKN"/>
    <s v="1169"/>
    <n v="3"/>
    <n v="13"/>
    <n v="1"/>
    <n v="0"/>
    <n v="0"/>
    <n v="0"/>
    <x v="0"/>
    <m/>
    <m/>
    <m/>
    <m/>
    <m/>
  </r>
  <r>
    <s v="1145758"/>
    <s v="Cold Pack Instant Deluxe      "/>
    <s v="7x9         "/>
    <s v="24/Ca   "/>
    <s v="MEDLIN"/>
    <s v="MDS148000"/>
    <n v="2"/>
    <n v="3"/>
    <n v="1"/>
    <n v="0"/>
    <n v="0"/>
    <n v="0"/>
    <x v="3"/>
    <m/>
    <m/>
    <m/>
    <m/>
    <m/>
  </r>
  <r>
    <s v="8044308"/>
    <s v="Finger Splint Plastalume      "/>
    <s v="5/8&quot;W       "/>
    <s v="48/Kt   "/>
    <s v="SMTNEP"/>
    <s v="79-73211"/>
    <n v="2"/>
    <n v="4"/>
    <n v="0"/>
    <n v="0"/>
    <n v="1"/>
    <n v="0"/>
    <x v="4"/>
    <m/>
    <m/>
    <m/>
    <m/>
    <m/>
  </r>
  <r>
    <s v="9397575"/>
    <s v="Catheter Kit- Self Cath       "/>
    <s v="14FR        "/>
    <s v="20/Ca   "/>
    <s v="BARDBI"/>
    <s v="772417"/>
    <n v="2"/>
    <n v="4"/>
    <n v="0"/>
    <n v="1"/>
    <n v="0"/>
    <n v="0"/>
    <x v="0"/>
    <m/>
    <m/>
    <m/>
    <m/>
    <m/>
  </r>
  <r>
    <s v="2880926"/>
    <s v="Slide S/P Royale Superfrost   "/>
    <s v="3X1X1MM     "/>
    <s v="72/Pk   "/>
    <s v="ALLEG"/>
    <s v="M6158"/>
    <n v="2"/>
    <n v="7"/>
    <n v="1"/>
    <n v="0"/>
    <n v="0"/>
    <n v="0"/>
    <x v="3"/>
    <m/>
    <m/>
    <m/>
    <m/>
    <m/>
  </r>
  <r>
    <s v="1244775"/>
    <s v="Test Nasal Smell Fisher       "/>
    <s v="            "/>
    <s v="Ea      "/>
    <s v="FISHER"/>
    <s v="NC0239135"/>
    <n v="2"/>
    <n v="12"/>
    <n v="0"/>
    <n v="0"/>
    <n v="0"/>
    <n v="1"/>
    <x v="4"/>
    <m/>
    <m/>
    <m/>
    <m/>
    <m/>
  </r>
  <r>
    <s v="1246704"/>
    <s v="SwabPack Swab 25pc            "/>
    <s v="            "/>
    <s v="2400/Ca "/>
    <s v="ICU"/>
    <s v="SCXT3-2400"/>
    <n v="2"/>
    <n v="2"/>
    <n v="0"/>
    <n v="0"/>
    <n v="0"/>
    <n v="1"/>
    <x v="4"/>
    <m/>
    <m/>
    <m/>
    <m/>
    <m/>
  </r>
  <r>
    <s v="1183927"/>
    <s v="Paper Table Crepe 18&quot;x125'Roll"/>
    <s v="White       "/>
    <s v="12/Ca   "/>
    <s v="GREBAY"/>
    <s v="42529"/>
    <n v="2"/>
    <n v="9"/>
    <n v="0"/>
    <n v="1"/>
    <n v="0"/>
    <n v="0"/>
    <x v="3"/>
    <m/>
    <m/>
    <m/>
    <m/>
    <m/>
  </r>
  <r>
    <s v="1232711"/>
    <s v="Cover Probe Sterile           "/>
    <s v="            "/>
    <s v="20/Ca   "/>
    <s v="ISOLY"/>
    <s v="APC1292S"/>
    <n v="2"/>
    <n v="2"/>
    <n v="1"/>
    <n v="0"/>
    <n v="0"/>
    <n v="0"/>
    <x v="3"/>
    <m/>
    <m/>
    <m/>
    <m/>
    <m/>
  </r>
  <r>
    <s v="6870007"/>
    <s v="Sensory Test Monofilament     "/>
    <s v="w/Handle    "/>
    <s v="40/Pk   "/>
    <s v="MEDMON"/>
    <s v="40Blank"/>
    <n v="2"/>
    <n v="16"/>
    <n v="0"/>
    <n v="1"/>
    <n v="0"/>
    <n v="0"/>
    <x v="5"/>
    <m/>
    <m/>
    <m/>
    <m/>
    <m/>
  </r>
  <r>
    <s v="1126131"/>
    <s v="Alcohol Prep Pads Sterile 2Ply"/>
    <s v="Med         "/>
    <s v="200/Bx  "/>
    <s v="PHENIX"/>
    <s v="HS1007"/>
    <n v="2"/>
    <n v="11"/>
    <n v="1"/>
    <n v="0"/>
    <n v="0"/>
    <n v="0"/>
    <x v="0"/>
    <m/>
    <m/>
    <m/>
    <m/>
    <m/>
  </r>
  <r>
    <s v="1198995"/>
    <s v="Cuff BP Dura-Cuf Large/Long   "/>
    <s v="Wine        "/>
    <s v="5/Bx    "/>
    <s v="MARQ"/>
    <s v="DUR-A3-2A-L"/>
    <n v="2"/>
    <n v="2"/>
    <n v="0"/>
    <n v="0"/>
    <n v="0"/>
    <n v="1"/>
    <x v="4"/>
    <m/>
    <m/>
    <m/>
    <m/>
    <m/>
  </r>
  <r>
    <s v="1046816"/>
    <s v="Sodium Chloride Inj Bag       "/>
    <s v="0.9%        "/>
    <s v="1000ml  "/>
    <s v="ABBHOS"/>
    <s v="0798309"/>
    <n v="2"/>
    <n v="12"/>
    <n v="1"/>
    <n v="0"/>
    <n v="0"/>
    <n v="0"/>
    <x v="6"/>
    <m/>
    <m/>
    <m/>
    <m/>
    <m/>
  </r>
  <r>
    <s v="2882013"/>
    <s v="Tray Dresschange Central Line "/>
    <s v="            "/>
    <s v="30/Ca   "/>
    <s v="ALLEG"/>
    <s v="03-0800"/>
    <n v="2"/>
    <n v="8"/>
    <n v="0"/>
    <n v="0"/>
    <n v="1"/>
    <n v="0"/>
    <x v="4"/>
    <m/>
    <m/>
    <m/>
    <m/>
    <m/>
  </r>
  <r>
    <s v="1273003"/>
    <s v="Suture Removal Kit            "/>
    <s v="            "/>
    <s v="50/Ca   "/>
    <s v="CARDSP"/>
    <s v="HT06-8100"/>
    <n v="2"/>
    <n v="2"/>
    <n v="0"/>
    <n v="0"/>
    <n v="1"/>
    <n v="0"/>
    <x v="4"/>
    <m/>
    <m/>
    <m/>
    <m/>
    <m/>
  </r>
  <r>
    <s v="1267969"/>
    <s v="CS Pro Glove PF Ntrl Exam NS  "/>
    <s v="Md Blue     "/>
    <s v="50/Bx   "/>
    <s v="MEDLIN"/>
    <s v="CS16M"/>
    <n v="2"/>
    <n v="8"/>
    <n v="0"/>
    <n v="1"/>
    <n v="0"/>
    <n v="0"/>
    <x v="3"/>
    <m/>
    <m/>
    <m/>
    <m/>
    <m/>
  </r>
  <r>
    <s v="1174023"/>
    <s v="Needle Huber Plus Sfty Y Site "/>
    <s v="20gx1&quot;      "/>
    <s v="25/Ca   "/>
    <s v="BARDAC"/>
    <s v="012001NY"/>
    <n v="2"/>
    <n v="3"/>
    <n v="0"/>
    <n v="0"/>
    <n v="0"/>
    <n v="1"/>
    <x v="4"/>
    <m/>
    <m/>
    <m/>
    <m/>
    <m/>
  </r>
  <r>
    <s v="5822902"/>
    <s v="Tourniquet Disp Textrd LF Blue"/>
    <s v="1x18in      "/>
    <s v="100/Bx  "/>
    <s v="ALLEG"/>
    <s v="CH8069"/>
    <n v="2"/>
    <n v="5"/>
    <n v="1"/>
    <n v="0"/>
    <n v="0"/>
    <n v="0"/>
    <x v="3"/>
    <m/>
    <m/>
    <m/>
    <m/>
    <m/>
  </r>
  <r>
    <s v="5550127"/>
    <s v="Bandage Elastic Beige         "/>
    <s v="2x5yds      "/>
    <s v="10/Bx   "/>
    <s v="SMINEP"/>
    <s v="1037023"/>
    <n v="2"/>
    <n v="6"/>
    <n v="0.5"/>
    <n v="0.5"/>
    <n v="0"/>
    <n v="0"/>
    <x v="3"/>
    <m/>
    <m/>
    <m/>
    <m/>
    <m/>
  </r>
  <r>
    <s v="6020140"/>
    <s v="Cath Foley 5cc Red Latex 2Way "/>
    <s v="18Fr        "/>
    <s v="12/Ca   "/>
    <s v="BARDBI"/>
    <s v="0196L18"/>
    <n v="2"/>
    <n v="2"/>
    <n v="0"/>
    <n v="0"/>
    <n v="0"/>
    <n v="1"/>
    <x v="4"/>
    <m/>
    <m/>
    <m/>
    <m/>
    <m/>
  </r>
  <r>
    <s v="8908610"/>
    <s v="Kerlix Sterile Roll 4.5x9.3   "/>
    <s v="8Ply        "/>
    <s v="Ea      "/>
    <s v="CARDKN"/>
    <s v="6716"/>
    <n v="2"/>
    <n v="45"/>
    <n v="1"/>
    <n v="0"/>
    <n v="0"/>
    <n v="0"/>
    <x v="3"/>
    <m/>
    <m/>
    <m/>
    <m/>
    <m/>
  </r>
  <r>
    <s v="1263910"/>
    <s v="Beverage Glucose Tol LemonLime"/>
    <s v="100gm       "/>
    <s v="6/Pk    "/>
    <s v="AZESCI"/>
    <s v="10-LL-100"/>
    <n v="2"/>
    <n v="5"/>
    <n v="0"/>
    <n v="1"/>
    <n v="0"/>
    <n v="0"/>
    <x v="3"/>
    <m/>
    <m/>
    <m/>
    <m/>
    <m/>
  </r>
  <r>
    <s v="9872454"/>
    <s v="Vacutainer W/Sod Cit Lt Blue  "/>
    <s v="4.5ml       "/>
    <s v="100/Bx  "/>
    <s v="BD"/>
    <s v="369714"/>
    <n v="1"/>
    <n v="1"/>
    <n v="0"/>
    <n v="1"/>
    <n v="0"/>
    <n v="0"/>
    <x v="3"/>
    <m/>
    <m/>
    <m/>
    <m/>
    <m/>
  </r>
  <r>
    <s v="1202771"/>
    <s v="Bin Storage 5-3/8x4-1/8x3&quot;    "/>
    <s v="Semi-Clear  "/>
    <s v="24/Ca   "/>
    <s v="AKRO"/>
    <s v="30210SCLAR"/>
    <n v="1"/>
    <n v="1"/>
    <n v="0"/>
    <n v="1"/>
    <n v="0"/>
    <n v="0"/>
    <x v="4"/>
    <m/>
    <m/>
    <m/>
    <m/>
    <m/>
  </r>
  <r>
    <s v="5550128"/>
    <s v="Bandage Elastic Beige         "/>
    <s v="3&quot;x5yds     "/>
    <s v="10/Bx   "/>
    <s v="SMINEP"/>
    <s v="1037033"/>
    <n v="1"/>
    <n v="5"/>
    <n v="0"/>
    <n v="1"/>
    <n v="0"/>
    <n v="0"/>
    <x v="5"/>
    <m/>
    <m/>
    <m/>
    <m/>
    <m/>
  </r>
  <r>
    <s v="1267899"/>
    <s v="FitGuard Glove Exam Nitrile XL"/>
    <s v="Custom      "/>
    <s v="230/Bx  "/>
    <s v="MEDLIN"/>
    <s v="FG2504"/>
    <n v="1"/>
    <n v="4"/>
    <n v="1"/>
    <n v="0"/>
    <n v="0"/>
    <n v="0"/>
    <x v="0"/>
    <m/>
    <m/>
    <m/>
    <m/>
    <m/>
  </r>
  <r>
    <s v="1199000"/>
    <s v="Cuff BP Dura-Cuf Thigh        "/>
    <s v="Brown       "/>
    <s v="5/Bx    "/>
    <s v="MARQ"/>
    <s v="DUR-T1-2A"/>
    <n v="1"/>
    <n v="2"/>
    <n v="0"/>
    <n v="0"/>
    <n v="0"/>
    <n v="1"/>
    <x v="4"/>
    <m/>
    <m/>
    <m/>
    <m/>
    <m/>
  </r>
  <r>
    <s v="9878527"/>
    <s v="PosiFlush SF Saline Syringe   "/>
    <s v="10mL        "/>
    <s v="30/Bx   "/>
    <s v="BD"/>
    <s v="306553"/>
    <n v="1"/>
    <n v="4"/>
    <n v="1"/>
    <n v="0"/>
    <n v="0"/>
    <n v="0"/>
    <x v="3"/>
    <m/>
    <m/>
    <m/>
    <m/>
    <m/>
  </r>
  <r>
    <s v="1214014"/>
    <s v="Speculum Endocervical SS      "/>
    <s v="4mm         "/>
    <s v="Ea      "/>
    <s v="GYNEX"/>
    <s v="2040"/>
    <n v="1"/>
    <n v="2"/>
    <n v="0"/>
    <n v="0"/>
    <n v="0"/>
    <n v="1"/>
    <x v="4"/>
    <m/>
    <m/>
    <m/>
    <m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4"/>
    <m/>
    <m/>
    <m/>
    <m/>
    <m/>
  </r>
  <r>
    <s v="1109779"/>
    <s v="Reagent Grade Water           "/>
    <s v="32-oz Bt    "/>
    <s v="6/Ca    "/>
    <s v="FISHER"/>
    <s v="23249580"/>
    <n v="1"/>
    <n v="2"/>
    <n v="0"/>
    <n v="0"/>
    <n v="1"/>
    <n v="0"/>
    <x v="4"/>
    <m/>
    <m/>
    <m/>
    <m/>
    <m/>
  </r>
  <r>
    <s v="1319966"/>
    <s v="Alere i Strep A 2 Controls    "/>
    <s v="Pos/Neg     "/>
    <s v="Ea      "/>
    <s v="ALEREI"/>
    <s v="734-080"/>
    <n v="1"/>
    <n v="1"/>
    <n v="0"/>
    <n v="0"/>
    <n v="0"/>
    <n v="1"/>
    <x v="4"/>
    <m/>
    <m/>
    <m/>
    <m/>
    <m/>
  </r>
  <r>
    <s v="2881591"/>
    <s v="Kt Drsg Chng Biopatch&amp;Drape 67"/>
    <s v="67          "/>
    <s v="30/Ca   "/>
    <s v="CARDSP"/>
    <s v="03-2100"/>
    <n v="1"/>
    <n v="1"/>
    <n v="0"/>
    <n v="0"/>
    <n v="1"/>
    <n v="0"/>
    <x v="4"/>
    <m/>
    <m/>
    <m/>
    <m/>
    <m/>
  </r>
  <r>
    <s v="1188549"/>
    <s v="Handle Blade MicroEdge SS     "/>
    <s v="            "/>
    <s v="1/Bx    "/>
    <s v="MICRMD"/>
    <s v="BL-1425"/>
    <n v="1"/>
    <n v="2"/>
    <n v="0"/>
    <n v="0"/>
    <n v="0"/>
    <n v="1"/>
    <x v="4"/>
    <m/>
    <m/>
    <m/>
    <m/>
    <m/>
  </r>
  <r>
    <s v="9870769"/>
    <s v="Plastic Bactec Plus Aerob/F   "/>
    <s v="Bottle      "/>
    <s v="50/Pk   "/>
    <s v="B-DMIC"/>
    <s v="442023"/>
    <n v="1"/>
    <n v="1"/>
    <n v="0"/>
    <n v="0"/>
    <n v="1"/>
    <n v="0"/>
    <x v="4"/>
    <m/>
    <m/>
    <m/>
    <m/>
    <m/>
  </r>
  <r>
    <s v="5800007"/>
    <s v="Bandaid Hello Kitty           "/>
    <s v="Assort Sizes"/>
    <s v="20/Bx   "/>
    <s v="WARNLB"/>
    <s v="100561600"/>
    <n v="1"/>
    <n v="3"/>
    <n v="0"/>
    <n v="1"/>
    <n v="0"/>
    <n v="0"/>
    <x v="3"/>
    <m/>
    <m/>
    <m/>
    <m/>
    <m/>
  </r>
  <r>
    <s v="5550131"/>
    <s v="Bandage Elastic Beige         "/>
    <s v="6&quot;x5yds     "/>
    <s v="10/Bx   "/>
    <s v="SMINEP"/>
    <s v="1037053"/>
    <n v="1"/>
    <n v="5"/>
    <n v="0"/>
    <n v="1"/>
    <n v="0"/>
    <n v="0"/>
    <x v="3"/>
    <m/>
    <m/>
    <m/>
    <m/>
    <m/>
  </r>
  <r>
    <s v="1272009"/>
    <s v="Holder Glove Box Plxgls Trpl  "/>
    <s v="Clear       "/>
    <s v="6/Ca    "/>
    <s v="MEDLIN"/>
    <s v="MDS193096B"/>
    <n v="1"/>
    <n v="1"/>
    <n v="0"/>
    <n v="0"/>
    <n v="0"/>
    <n v="1"/>
    <x v="4"/>
    <m/>
    <m/>
    <m/>
    <m/>
    <m/>
  </r>
  <r>
    <s v="8903522"/>
    <s v="Underpad Extra Wings 23x36&quot;   "/>
    <s v="Moderate    "/>
    <s v="150/Ca  "/>
    <s v="CARDKN"/>
    <s v="1093"/>
    <n v="1"/>
    <n v="1"/>
    <n v="0"/>
    <n v="1"/>
    <n v="0"/>
    <n v="0"/>
    <x v="3"/>
    <m/>
    <m/>
    <m/>
    <m/>
    <m/>
  </r>
  <r>
    <s v="1047738"/>
    <s v="Forcep Adson Dressing         "/>
    <s v="Serr 4-3/4  "/>
    <s v="Ea      "/>
    <s v="MISDFK"/>
    <s v="47-2147"/>
    <n v="1"/>
    <n v="5"/>
    <n v="1"/>
    <n v="0"/>
    <n v="0"/>
    <n v="0"/>
    <x v="3"/>
    <m/>
    <m/>
    <m/>
    <m/>
    <m/>
  </r>
  <r>
    <s v="6220022"/>
    <s v="MaxION Winged Maxi Pad Super  "/>
    <s v="w/Silver    "/>
    <s v="10/Pk   "/>
    <s v="MAXHYG"/>
    <s v="1-231210-1"/>
    <n v="1"/>
    <n v="7"/>
    <n v="0"/>
    <n v="1"/>
    <n v="0"/>
    <n v="0"/>
    <x v="3"/>
    <m/>
    <m/>
    <m/>
    <m/>
    <m/>
  </r>
  <r>
    <s v="2882082"/>
    <s v="Protexis Neoprene Glove PF    "/>
    <s v="Sz 6.5 Brown"/>
    <s v="50/Bx   "/>
    <s v="ALLEG"/>
    <s v="2D73DP65"/>
    <n v="1"/>
    <n v="1"/>
    <n v="1"/>
    <n v="0"/>
    <n v="0"/>
    <n v="0"/>
    <x v="0"/>
    <m/>
    <m/>
    <m/>
    <m/>
    <m/>
  </r>
  <r>
    <s v="1141616"/>
    <s v="Bowl N/S Large 32-oz          "/>
    <s v="            "/>
    <s v="250/Ca  "/>
    <s v="MEDLIN"/>
    <s v="DYND50350"/>
    <n v="1"/>
    <n v="1"/>
    <n v="0"/>
    <n v="1"/>
    <n v="0"/>
    <n v="0"/>
    <x v="5"/>
    <m/>
    <m/>
    <m/>
    <m/>
    <m/>
  </r>
  <r>
    <s v="8904207"/>
    <s v="Curity Eye Pad Oval           "/>
    <s v="Sterile     "/>
    <s v="50/Bx   "/>
    <s v="CARDKN"/>
    <s v="2841-"/>
    <n v="1"/>
    <n v="4"/>
    <n v="1"/>
    <n v="0"/>
    <n v="0"/>
    <n v="0"/>
    <x v="3"/>
    <m/>
    <m/>
    <m/>
    <m/>
    <m/>
  </r>
  <r>
    <s v="1099725"/>
    <s v="Electrode Round Leep Disp Ster"/>
    <s v="            "/>
    <s v="5/Bx    "/>
    <s v="COOPSR"/>
    <s v="R1007"/>
    <n v="1"/>
    <n v="2"/>
    <n v="0"/>
    <n v="0"/>
    <n v="1"/>
    <n v="0"/>
    <x v="4"/>
    <m/>
    <m/>
    <m/>
    <m/>
    <m/>
  </r>
  <r>
    <s v="1162661"/>
    <s v="RF Cannula 20gx150mm 10mm     "/>
    <s v="Curved Tip  "/>
    <s v="10/Ca   "/>
    <s v="INTPAI"/>
    <s v="RF20-15010CS"/>
    <n v="1"/>
    <n v="1"/>
    <n v="0"/>
    <n v="0"/>
    <n v="0"/>
    <n v="1"/>
    <x v="4"/>
    <m/>
    <m/>
    <m/>
    <m/>
    <m/>
  </r>
  <r>
    <s v="3229288"/>
    <s v="Mirror 3-in-1                 "/>
    <s v="5-1/2&quot;      "/>
    <s v="Ea      "/>
    <s v="GF"/>
    <s v="1770"/>
    <n v="1"/>
    <n v="1"/>
    <n v="0"/>
    <n v="0"/>
    <n v="1"/>
    <n v="0"/>
    <x v="4"/>
    <m/>
    <m/>
    <m/>
    <m/>
    <m/>
  </r>
  <r>
    <s v="1132500"/>
    <s v="Needle Huber Plus Safety Set  "/>
    <s v="w/o Y 20gx1 "/>
    <s v="25/Ca   "/>
    <s v="BARDAC"/>
    <s v="012001"/>
    <n v="1"/>
    <n v="2"/>
    <n v="1"/>
    <n v="0"/>
    <n v="0"/>
    <n v="0"/>
    <x v="3"/>
    <m/>
    <m/>
    <m/>
    <m/>
    <m/>
  </r>
  <r>
    <s v="1268992"/>
    <s v="Alere i RSV Controls          "/>
    <s v="Pos/Neg     "/>
    <s v="Ea      "/>
    <s v="ALEREI"/>
    <s v="435080"/>
    <n v="1"/>
    <n v="1"/>
    <n v="0"/>
    <n v="0"/>
    <n v="0"/>
    <n v="1"/>
    <x v="4"/>
    <m/>
    <m/>
    <m/>
    <m/>
    <m/>
  </r>
  <r>
    <s v="7984135"/>
    <s v="Binder Abdominal 12&quot;          "/>
    <s v="XL          "/>
    <s v="Ea      "/>
    <s v="SMTNEP"/>
    <s v="79-89328"/>
    <n v="1"/>
    <n v="12"/>
    <n v="0"/>
    <n v="0"/>
    <n v="1"/>
    <n v="0"/>
    <x v="4"/>
    <m/>
    <m/>
    <m/>
    <m/>
    <m/>
  </r>
  <r>
    <s v="4762572"/>
    <s v="Miniloc Infus Set 8&quot; Strt Tub "/>
    <s v="20gx.05&quot;    "/>
    <s v="20/Ca   "/>
    <s v="BARDAC"/>
    <s v="S02020-50"/>
    <n v="1"/>
    <n v="1"/>
    <n v="0"/>
    <n v="0"/>
    <n v="1"/>
    <n v="0"/>
    <x v="4"/>
    <m/>
    <m/>
    <m/>
    <m/>
    <m/>
  </r>
  <r>
    <s v="9870473"/>
    <s v="Tube Collection Urine 16x100mm"/>
    <s v="10mL        "/>
    <s v="100/Bx  "/>
    <s v="BD"/>
    <s v="364979"/>
    <n v="1"/>
    <n v="3"/>
    <n v="0"/>
    <n v="1"/>
    <n v="0"/>
    <n v="0"/>
    <x v="3"/>
    <m/>
    <m/>
    <m/>
    <m/>
    <m/>
  </r>
  <r>
    <s v="2881187"/>
    <s v="Ppr Record Chrt Marquette Zfld"/>
    <s v="9402-024    "/>
    <s v="8/Ca    "/>
    <s v="ALLEG"/>
    <s v="1272335"/>
    <n v="1"/>
    <n v="1"/>
    <n v="1"/>
    <n v="0"/>
    <n v="0"/>
    <n v="0"/>
    <x v="3"/>
    <m/>
    <m/>
    <m/>
    <m/>
    <m/>
  </r>
  <r>
    <s v="9044948"/>
    <s v="Lunch Napkins 11 3/10x12.75   "/>
    <s v="White       "/>
    <s v="400/Pk  "/>
    <s v="ODEPOT"/>
    <s v="508338"/>
    <n v="1"/>
    <n v="1"/>
    <n v="0"/>
    <n v="0"/>
    <n v="0"/>
    <n v="1"/>
    <x v="2"/>
    <m/>
    <m/>
    <m/>
    <m/>
    <m/>
  </r>
  <r>
    <s v="2880904"/>
    <s v="Cover Glass S/P No.1 Metrix   "/>
    <s v="22X22MM     "/>
    <s v="10/Ca   "/>
    <s v="ALLEG"/>
    <s v="M6045-2"/>
    <n v="1"/>
    <n v="1"/>
    <n v="0"/>
    <n v="1"/>
    <n v="0"/>
    <n v="0"/>
    <x v="3"/>
    <m/>
    <m/>
    <m/>
    <m/>
    <m/>
  </r>
  <r>
    <s v="5841378"/>
    <s v="Gown Chemo Poly-Coated Blue   "/>
    <s v="Uni         "/>
    <s v="10/Pk   "/>
    <s v="ALLEG"/>
    <s v="8200CG"/>
    <n v="1"/>
    <n v="5"/>
    <n v="0"/>
    <n v="1"/>
    <n v="0"/>
    <n v="0"/>
    <x v="3"/>
    <m/>
    <m/>
    <m/>
    <m/>
    <m/>
  </r>
  <r>
    <s v="1167066"/>
    <s v="Stool Airlift 5-Soft Casters  "/>
    <s v="Pebble Gray "/>
    <s v="Ea      "/>
    <s v="MIDMAK"/>
    <s v="272-002-216"/>
    <n v="1"/>
    <n v="1"/>
    <n v="0"/>
    <n v="0"/>
    <n v="0"/>
    <n v="1"/>
    <x v="4"/>
    <m/>
    <m/>
    <m/>
    <m/>
    <m/>
  </r>
  <r>
    <s v="1205870"/>
    <s v="Durasensor Adult Sensor       "/>
    <s v="Reusable    "/>
    <s v="1/Bx    "/>
    <s v="KENDAL"/>
    <s v="DS100A-1"/>
    <n v="1"/>
    <n v="1"/>
    <n v="1"/>
    <n v="0"/>
    <n v="0"/>
    <n v="0"/>
    <x v="3"/>
    <m/>
    <m/>
    <m/>
    <m/>
    <m/>
  </r>
  <r>
    <s v="5470144"/>
    <s v="CareGuard Pillow Blue Reuse   "/>
    <s v="21&quot;x27&quot;     "/>
    <s v="12/Ca   "/>
    <s v="PILFAC"/>
    <s v="TPF-40005"/>
    <n v="1"/>
    <n v="1"/>
    <n v="0"/>
    <n v="0"/>
    <n v="0"/>
    <n v="1"/>
    <x v="4"/>
    <m/>
    <m/>
    <m/>
    <m/>
    <m/>
  </r>
  <r>
    <s v="5550507"/>
    <s v="Pouch Self Seal Tyvek         "/>
    <s v="3x8         "/>
    <s v="250/Bx  "/>
    <s v="J&amp;JAS"/>
    <s v="12320"/>
    <n v="1"/>
    <n v="7"/>
    <n v="1"/>
    <n v="0"/>
    <n v="0"/>
    <n v="0"/>
    <x v="3"/>
    <m/>
    <m/>
    <m/>
    <m/>
    <m/>
  </r>
  <r>
    <s v="1293160"/>
    <s v="Fridge/Freezer Dual Door Danby"/>
    <s v="Black       "/>
    <s v="Ea      "/>
    <s v="ODEPOT"/>
    <s v="478616"/>
    <n v="1"/>
    <n v="1"/>
    <n v="0"/>
    <n v="0"/>
    <n v="0"/>
    <n v="1"/>
    <x v="2"/>
    <m/>
    <m/>
    <m/>
    <m/>
    <m/>
  </r>
  <r>
    <s v="1279110"/>
    <s v="Humipak Self Seal Pouch       "/>
    <s v="25.5x30     "/>
    <s v="10/Pk   "/>
    <s v="HEALMK"/>
    <s v="HPSS6577"/>
    <n v="1"/>
    <n v="1"/>
    <n v="0"/>
    <n v="0"/>
    <n v="0"/>
    <n v="1"/>
    <x v="4"/>
    <m/>
    <m/>
    <m/>
    <m/>
    <m/>
  </r>
  <r>
    <s v="1105716"/>
    <s v="Tape Cast Deltalite + Fbgl Wh "/>
    <s v="3&quot;X4Yds     "/>
    <s v="10Rl/Bx "/>
    <s v="SMINEP"/>
    <s v="7345802"/>
    <n v="1"/>
    <n v="4"/>
    <n v="0"/>
    <n v="1"/>
    <n v="0"/>
    <n v="0"/>
    <x v="3"/>
    <m/>
    <m/>
    <m/>
    <m/>
    <m/>
  </r>
  <r>
    <s v="1214496"/>
    <s v="Holder Chart Style-A Ntrl Chry"/>
    <s v="Light Grey  "/>
    <s v="Ea      "/>
    <s v="UNIMID"/>
    <s v="DPCH024001"/>
    <n v="1"/>
    <n v="2"/>
    <n v="0"/>
    <n v="0"/>
    <n v="0"/>
    <n v="1"/>
    <x v="4"/>
    <m/>
    <m/>
    <m/>
    <m/>
    <m/>
  </r>
  <r>
    <s v="1106870"/>
    <s v="Thermometer Trace-Sentry      "/>
    <s v="            "/>
    <s v="Ea      "/>
    <s v="FISHER"/>
    <s v="15077942"/>
    <n v="1"/>
    <n v="2"/>
    <n v="0"/>
    <n v="0"/>
    <n v="0"/>
    <n v="1"/>
    <x v="4"/>
    <m/>
    <m/>
    <m/>
    <m/>
    <m/>
  </r>
  <r>
    <s v="1169093"/>
    <s v="Hemotrol High Level-3         "/>
    <s v="2x1ml       "/>
    <s v="Ea      "/>
    <s v="HEMOCU"/>
    <s v="171003002"/>
    <n v="1"/>
    <n v="2"/>
    <n v="1"/>
    <n v="0"/>
    <n v="0"/>
    <n v="0"/>
    <x v="3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5"/>
    <m/>
    <m/>
    <m/>
    <m/>
    <m/>
  </r>
  <r>
    <s v="7510020"/>
    <s v="Buffer Ph 500                 "/>
    <s v="16oz        "/>
    <s v="Ea      "/>
    <s v="RICCA"/>
    <s v="1505-16"/>
    <n v="1"/>
    <n v="1"/>
    <n v="0"/>
    <n v="0"/>
    <n v="0"/>
    <n v="1"/>
    <x v="4"/>
    <m/>
    <m/>
    <m/>
    <m/>
    <m/>
  </r>
  <r>
    <s v="4746653"/>
    <s v="Quantify Cntrl Bilevel Minipak"/>
    <s v="12ml        "/>
    <s v="2/Bx    "/>
    <s v="HEMATR"/>
    <s v="975X"/>
    <n v="1"/>
    <n v="4"/>
    <n v="0"/>
    <n v="0"/>
    <n v="0"/>
    <n v="1"/>
    <x v="2"/>
    <m/>
    <m/>
    <m/>
    <m/>
    <m/>
  </r>
  <r>
    <s v="1313685"/>
    <s v="Extraxtor Stone Tipless       "/>
    <s v="2.2Fr       "/>
    <s v="Ea      "/>
    <s v="MEDLIN"/>
    <s v="COKG18778"/>
    <n v="1"/>
    <n v="2"/>
    <n v="0"/>
    <n v="0"/>
    <n v="0"/>
    <n v="1"/>
    <x v="4"/>
    <m/>
    <m/>
    <m/>
    <m/>
    <m/>
  </r>
  <r>
    <s v="1192743"/>
    <s v="Sensor Nellcor Pulse Ox Disp  "/>
    <s v="Infant      "/>
    <s v="24/Ca   "/>
    <s v="CONMD"/>
    <s v="3313-C"/>
    <n v="1"/>
    <n v="1"/>
    <n v="0"/>
    <n v="0"/>
    <n v="0"/>
    <n v="1"/>
    <x v="4"/>
    <m/>
    <m/>
    <m/>
    <m/>
    <m/>
  </r>
  <r>
    <s v="5550056"/>
    <s v="Delta-Lite Plus Orange        "/>
    <s v="4&quot;x4yds     "/>
    <s v="10/Bx   "/>
    <s v="SMINEP"/>
    <s v="7345877"/>
    <n v="1"/>
    <n v="1"/>
    <n v="0"/>
    <n v="1"/>
    <n v="0"/>
    <n v="0"/>
    <x v="3"/>
    <m/>
    <m/>
    <m/>
    <m/>
    <m/>
  </r>
  <r>
    <s v="8904643"/>
    <s v="Conform Stretch Bandage Steril"/>
    <s v="1&quot;x4.1Yds   "/>
    <s v="12/Bx   "/>
    <s v="CARDKN"/>
    <s v="2230-"/>
    <n v="1"/>
    <n v="2"/>
    <n v="1"/>
    <n v="0"/>
    <n v="0"/>
    <n v="0"/>
    <x v="3"/>
    <m/>
    <m/>
    <m/>
    <m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4"/>
    <m/>
    <m/>
    <m/>
    <m/>
    <m/>
  </r>
  <r>
    <s v="4240057"/>
    <s v="Massage Cream Free Up Unscente"/>
    <s v="16oz        "/>
    <s v="Ea      "/>
    <s v="PREPA"/>
    <s v="473"/>
    <n v="1"/>
    <n v="3"/>
    <n v="0"/>
    <n v="1"/>
    <n v="0"/>
    <n v="0"/>
    <x v="3"/>
    <m/>
    <m/>
    <m/>
    <m/>
    <m/>
  </r>
  <r>
    <s v="5550069"/>
    <s v="Mepilex Self-Adh Foam Dressing"/>
    <s v="4&quot;x4&quot;       "/>
    <s v="5/Bx    "/>
    <s v="ABCO"/>
    <s v="294199"/>
    <n v="1"/>
    <n v="2"/>
    <n v="0"/>
    <n v="1"/>
    <n v="0"/>
    <n v="0"/>
    <x v="3"/>
    <m/>
    <m/>
    <m/>
    <m/>
    <m/>
  </r>
  <r>
    <s v="1097422"/>
    <s v="Microclave Connector          "/>
    <s v="            "/>
    <s v="100/Ca  "/>
    <s v="ICU"/>
    <s v="B3300"/>
    <n v="1"/>
    <n v="1"/>
    <n v="0"/>
    <n v="1"/>
    <n v="0"/>
    <n v="0"/>
    <x v="3"/>
    <m/>
    <m/>
    <m/>
    <m/>
    <m/>
  </r>
  <r>
    <s v="1184036"/>
    <s v="Soap Refill Provon Antibct Fm "/>
    <s v="1250mL Bt   "/>
    <s v="3/Ca    "/>
    <s v="GOJO"/>
    <s v="8826-03"/>
    <n v="1"/>
    <n v="2"/>
    <n v="0"/>
    <n v="0"/>
    <n v="1"/>
    <n v="0"/>
    <x v="4"/>
    <m/>
    <m/>
    <m/>
    <m/>
    <m/>
  </r>
  <r>
    <s v="1910021"/>
    <s v="Surgilube Foilpac             "/>
    <s v="5gm         "/>
    <s v="144/Bx  "/>
    <s v="HRPHAR"/>
    <s v="281020545"/>
    <n v="1"/>
    <n v="1"/>
    <n v="0"/>
    <n v="1"/>
    <n v="0"/>
    <n v="0"/>
    <x v="3"/>
    <m/>
    <m/>
    <m/>
    <m/>
    <m/>
  </r>
  <r>
    <s v="9880156"/>
    <s v="Gown Isloation Trilayer Sms Bl"/>
    <s v="XL          "/>
    <s v="10/Pk   "/>
    <s v="ALLEG"/>
    <s v="2201PG"/>
    <n v="1"/>
    <n v="1"/>
    <n v="0"/>
    <n v="1"/>
    <n v="0"/>
    <n v="0"/>
    <x v="3"/>
    <m/>
    <m/>
    <m/>
    <m/>
    <m/>
  </r>
  <r>
    <s v="3386244"/>
    <s v="Tourniquet Latex Free Blue    "/>
    <s v="1x18in      "/>
    <s v="250/Bx  "/>
    <s v="ALLEG"/>
    <s v="CH118S"/>
    <n v="1"/>
    <n v="1"/>
    <n v="1"/>
    <n v="0"/>
    <n v="0"/>
    <n v="0"/>
    <x v="3"/>
    <m/>
    <m/>
    <m/>
    <m/>
    <m/>
  </r>
  <r>
    <s v="4990769"/>
    <s v="IV Start Kit                  "/>
    <s v="            "/>
    <s v="Ea      "/>
    <s v="CARDKN"/>
    <s v="80512"/>
    <n v="1"/>
    <n v="4"/>
    <n v="1"/>
    <n v="0"/>
    <n v="0"/>
    <n v="0"/>
    <x v="3"/>
    <m/>
    <m/>
    <m/>
    <m/>
    <m/>
  </r>
  <r>
    <s v="1127152"/>
    <s v="Sharps Container Counter Bal  "/>
    <s v="5qt Red     "/>
    <s v="Ea      "/>
    <s v="OAKRID"/>
    <s v="0354-150M-HS"/>
    <n v="1"/>
    <n v="10"/>
    <n v="1"/>
    <n v="0"/>
    <n v="0"/>
    <n v="0"/>
    <x v="0"/>
    <m/>
    <m/>
    <m/>
    <m/>
    <m/>
  </r>
  <r>
    <s v="9049987"/>
    <s v="Note Post-It Popup Ss Ult     "/>
    <s v="            "/>
    <s v="10/Pk   "/>
    <s v="ODEPOT"/>
    <s v="655185"/>
    <n v="1"/>
    <n v="1"/>
    <n v="0"/>
    <n v="0"/>
    <n v="0"/>
    <n v="1"/>
    <x v="2"/>
    <m/>
    <m/>
    <m/>
    <m/>
    <m/>
  </r>
  <r>
    <s v="5070089"/>
    <s v="Needle Whin Safe Huber        "/>
    <s v="20Gx1.5     "/>
    <s v="25/Bx   "/>
    <s v="MCGAW"/>
    <s v="573116"/>
    <n v="1"/>
    <n v="1"/>
    <n v="1"/>
    <n v="0"/>
    <n v="0"/>
    <n v="0"/>
    <x v="3"/>
    <m/>
    <m/>
    <m/>
    <m/>
    <m/>
  </r>
  <r>
    <s v="1213331"/>
    <s v="Nosebleed Tray                "/>
    <s v="            "/>
    <s v="12/Ca   "/>
    <s v="MEDLIN"/>
    <s v="DYND07800"/>
    <n v="1"/>
    <n v="1"/>
    <n v="0"/>
    <n v="0"/>
    <n v="0"/>
    <n v="1"/>
    <x v="4"/>
    <m/>
    <m/>
    <m/>
    <m/>
    <m/>
  </r>
  <r>
    <s v="1137533"/>
    <s v="Cap Red End f/Male Luer       "/>
    <s v="            "/>
    <s v="50/Ca   "/>
    <s v="ICU"/>
    <s v="CH-CAP"/>
    <n v="1"/>
    <n v="1"/>
    <n v="1"/>
    <n v="0"/>
    <n v="0"/>
    <n v="0"/>
    <x v="3"/>
    <m/>
    <m/>
    <m/>
    <m/>
    <m/>
  </r>
  <r>
    <s v="5550508"/>
    <s v="Pouch Self Seal Tyvek         "/>
    <s v="4X10.25     "/>
    <s v="250/Bx  "/>
    <s v="J&amp;JAS"/>
    <s v="12326"/>
    <n v="1"/>
    <n v="5"/>
    <n v="1"/>
    <n v="0"/>
    <n v="0"/>
    <n v="0"/>
    <x v="3"/>
    <m/>
    <m/>
    <m/>
    <m/>
    <m/>
  </r>
  <r>
    <s v="1237772"/>
    <s v="Kit Para Pak Stool            "/>
    <s v="            "/>
    <s v="36/Ca   "/>
    <s v="WAVE"/>
    <s v="89117"/>
    <n v="1"/>
    <n v="1"/>
    <n v="0"/>
    <n v="0"/>
    <n v="0"/>
    <n v="1"/>
    <x v="4"/>
    <m/>
    <m/>
    <m/>
    <m/>
    <m/>
  </r>
  <r>
    <s v="1088444"/>
    <s v="Bouffant Cap-Blue             "/>
    <s v="24&quot;         "/>
    <s v="100/Bx  "/>
    <s v="MEDLIN"/>
    <s v="CRI1004"/>
    <n v="1"/>
    <n v="16"/>
    <n v="0"/>
    <n v="1"/>
    <n v="0"/>
    <n v="0"/>
    <x v="3"/>
    <m/>
    <m/>
    <m/>
    <m/>
    <m/>
  </r>
  <r>
    <s v="1080515"/>
    <s v="Vacutainer Tube w/Sod Heparin "/>
    <s v="Green 2ml   "/>
    <s v="1000/Ca "/>
    <s v="BD"/>
    <s v="367671"/>
    <n v="1"/>
    <n v="1"/>
    <n v="0"/>
    <n v="0"/>
    <n v="1"/>
    <n v="0"/>
    <x v="4"/>
    <m/>
    <m/>
    <m/>
    <m/>
    <m/>
  </r>
  <r>
    <s v="9694027"/>
    <s v="Epistaxis Packing             "/>
    <s v="LG          "/>
    <s v="10/Bx   "/>
    <s v="FABCO"/>
    <s v="Q602310"/>
    <n v="1"/>
    <n v="1"/>
    <n v="0"/>
    <n v="0"/>
    <n v="1"/>
    <n v="0"/>
    <x v="4"/>
    <m/>
    <m/>
    <m/>
    <m/>
    <m/>
  </r>
  <r>
    <s v="1131947"/>
    <s v="Pads Adhesive Removal         "/>
    <s v="1-1/4X2-5/8&quot;"/>
    <s v="100/Bx  "/>
    <s v="NICEPK"/>
    <s v="B16400"/>
    <n v="1"/>
    <n v="2"/>
    <n v="0"/>
    <n v="1"/>
    <n v="0"/>
    <n v="0"/>
    <x v="3"/>
    <m/>
    <m/>
    <m/>
    <m/>
    <m/>
  </r>
  <r>
    <s v="3611792"/>
    <s v="Soft Plug Collagen Plug       "/>
    <s v="0.4mm       "/>
    <s v="60/Bx   "/>
    <s v="OASIM"/>
    <s v="6504"/>
    <n v="1"/>
    <n v="1"/>
    <n v="0"/>
    <n v="0"/>
    <n v="1"/>
    <n v="0"/>
    <x v="4"/>
    <m/>
    <m/>
    <m/>
    <m/>
    <m/>
  </r>
  <r>
    <s v="6193902"/>
    <s v="Catheter Kit Pedi Soft        "/>
    <s v="5Fr         "/>
    <s v="50/Ca   "/>
    <s v="MEDLIN"/>
    <s v="CKF155L"/>
    <n v="1"/>
    <n v="1"/>
    <n v="0"/>
    <n v="0"/>
    <n v="1"/>
    <n v="0"/>
    <x v="4"/>
    <m/>
    <m/>
    <m/>
    <m/>
    <m/>
  </r>
  <r>
    <s v="1201464"/>
    <s v="Scrub Stat 2%                 "/>
    <s v="540mL       "/>
    <s v="12/Ca   "/>
    <s v="HUNMED"/>
    <s v="6030617"/>
    <n v="1"/>
    <n v="1"/>
    <n v="0"/>
    <n v="0"/>
    <n v="1"/>
    <n v="0"/>
    <x v="7"/>
    <m/>
    <m/>
    <m/>
    <m/>
    <m/>
  </r>
  <r>
    <s v="5660391"/>
    <s v="Ophthalmoscope Coaxial w/LED  "/>
    <s v="3.5V        "/>
    <s v="Ea      "/>
    <s v="WELCH"/>
    <s v="11720-L"/>
    <n v="1"/>
    <n v="2"/>
    <n v="0"/>
    <n v="0"/>
    <n v="0"/>
    <n v="1"/>
    <x v="4"/>
    <m/>
    <m/>
    <m/>
    <m/>
    <m/>
  </r>
  <r>
    <s v="6114188"/>
    <s v="Paper Examination Table       "/>
    <s v="18&quot;X26      "/>
    <s v="12/CA   "/>
    <s v="TIDI-E"/>
    <s v="913183"/>
    <n v="1"/>
    <n v="1"/>
    <n v="0"/>
    <n v="1"/>
    <n v="0"/>
    <n v="0"/>
    <x v="3"/>
    <m/>
    <m/>
    <m/>
    <m/>
    <m/>
  </r>
  <r>
    <s v="1238252"/>
    <s v="Wright-Glemsa Kit Stain       "/>
    <s v="f/Stainer   "/>
    <s v="Ea      "/>
    <s v="HARDIA"/>
    <s v="HP1SK"/>
    <n v="1"/>
    <n v="8"/>
    <n v="0"/>
    <n v="0"/>
    <n v="0"/>
    <n v="1"/>
    <x v="7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5"/>
    <m/>
    <m/>
    <m/>
    <m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4"/>
    <m/>
    <m/>
    <m/>
    <m/>
    <m/>
  </r>
  <r>
    <s v="9875904"/>
    <s v="Safetyglide Syringe 3cc       "/>
    <s v="25x5/8&quot;     "/>
    <s v="50/Bx   "/>
    <s v="BD"/>
    <s v="305904"/>
    <n v="1"/>
    <n v="8"/>
    <n v="0"/>
    <n v="1"/>
    <n v="0"/>
    <n v="0"/>
    <x v="0"/>
    <m/>
    <m/>
    <m/>
    <m/>
    <m/>
  </r>
  <r>
    <s v="1021525"/>
    <s v="Binder Premium 4 Panel        "/>
    <s v="XXXL        "/>
    <s v="EA      "/>
    <s v="SMTNEP"/>
    <s v="79-89260"/>
    <n v="1"/>
    <n v="12"/>
    <n v="0"/>
    <n v="0"/>
    <n v="1"/>
    <n v="0"/>
    <x v="4"/>
    <m/>
    <m/>
    <m/>
    <m/>
    <m/>
  </r>
  <r>
    <s v="5660329"/>
    <s v="Reuse Otoscope Specula-Pneum  "/>
    <s v="5mm         "/>
    <s v="Ea      "/>
    <s v="WELCH"/>
    <s v="22005"/>
    <n v="1"/>
    <n v="5"/>
    <n v="0"/>
    <n v="1"/>
    <n v="0"/>
    <n v="0"/>
    <x v="3"/>
    <m/>
    <m/>
    <m/>
    <m/>
    <m/>
  </r>
  <r>
    <s v="8128837"/>
    <s v="Key Chain Scanner USB         "/>
    <s v="            "/>
    <s v="Ea      "/>
    <s v="PEAKTC"/>
    <s v="OPN2004"/>
    <n v="1"/>
    <n v="1"/>
    <n v="0"/>
    <n v="1"/>
    <n v="0"/>
    <n v="0"/>
    <x v="5"/>
    <m/>
    <m/>
    <m/>
    <m/>
    <m/>
  </r>
  <r>
    <s v="8900501"/>
    <s v="Sponge Gze Type VII 12ply N/S "/>
    <s v="2&quot;x2&quot;       "/>
    <s v="8000/Ca "/>
    <s v="CARDKN"/>
    <s v="441205"/>
    <n v="1"/>
    <n v="1"/>
    <n v="0"/>
    <n v="1"/>
    <n v="0"/>
    <n v="0"/>
    <x v="3"/>
    <m/>
    <m/>
    <m/>
    <m/>
    <m/>
  </r>
  <r>
    <s v="2880524"/>
    <s v="Lab Jkt Hplgth SMS Fldrst Purp"/>
    <s v="L           "/>
    <s v="10/Pk   "/>
    <s v="ALLEG"/>
    <s v="C3630PPL"/>
    <n v="1"/>
    <n v="2"/>
    <n v="1"/>
    <n v="0"/>
    <n v="0"/>
    <n v="0"/>
    <x v="3"/>
    <m/>
    <m/>
    <m/>
    <m/>
    <m/>
  </r>
  <r>
    <s v="5550718"/>
    <s v="Band-Aid Disney Frozen        "/>
    <s v="Assorted    "/>
    <s v="20/Bx   "/>
    <s v="J&amp;JATH"/>
    <s v="111631700"/>
    <n v="1"/>
    <n v="3"/>
    <n v="0"/>
    <n v="1"/>
    <n v="0"/>
    <n v="0"/>
    <x v="3"/>
    <m/>
    <m/>
    <m/>
    <m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3"/>
    <m/>
    <m/>
    <m/>
    <m/>
    <m/>
  </r>
  <r>
    <s v="9872392"/>
    <s v="Urine Collector U-Bag Sterile "/>
    <s v="Ped         "/>
    <s v="100/Bx  "/>
    <s v="MABIS"/>
    <s v="7511"/>
    <n v="1"/>
    <n v="1"/>
    <n v="0"/>
    <n v="1"/>
    <n v="0"/>
    <n v="0"/>
    <x v="3"/>
    <m/>
    <m/>
    <m/>
    <m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4"/>
    <m/>
    <m/>
    <m/>
    <m/>
    <m/>
  </r>
  <r>
    <s v="3481115"/>
    <s v="Duracuff Thigh                "/>
    <s v="            "/>
    <s v="5/Bx    "/>
    <s v="MARQ"/>
    <s v="2796"/>
    <n v="1"/>
    <n v="1"/>
    <n v="0"/>
    <n v="0"/>
    <n v="1"/>
    <n v="0"/>
    <x v="4"/>
    <m/>
    <m/>
    <m/>
    <m/>
    <m/>
  </r>
  <r>
    <s v="7510022"/>
    <s v="Buffer Ph 700                 "/>
    <s v="16oz        "/>
    <s v="Ea      "/>
    <s v="RICCA"/>
    <s v="1550-16"/>
    <n v="1"/>
    <n v="1"/>
    <n v="0"/>
    <n v="0"/>
    <n v="0"/>
    <n v="1"/>
    <x v="4"/>
    <m/>
    <m/>
    <m/>
    <m/>
    <m/>
  </r>
  <r>
    <s v="1206948"/>
    <s v="Bandage SpandaGrip LF Beige E "/>
    <s v="3-1/2&quot;x11Yd "/>
    <s v="Ea      "/>
    <s v="MEDI-T"/>
    <s v="SAG13143"/>
    <n v="1"/>
    <n v="1"/>
    <n v="0"/>
    <n v="0"/>
    <n v="1"/>
    <n v="0"/>
    <x v="4"/>
    <m/>
    <m/>
    <m/>
    <m/>
    <m/>
  </r>
  <r>
    <s v="1335454"/>
    <s v="Shelf Rear Trim f/SR-L4110W -0"/>
    <s v="            "/>
    <s v="Ea      "/>
    <s v="SANYO"/>
    <s v="833222070000"/>
    <n v="1"/>
    <n v="1"/>
    <n v="0"/>
    <n v="0"/>
    <n v="1"/>
    <n v="0"/>
    <x v="4"/>
    <m/>
    <m/>
    <m/>
    <m/>
    <m/>
  </r>
  <r>
    <s v="4100069"/>
    <s v="Dressing Change Kit f/ PICC   "/>
    <s v="            "/>
    <s v="30/Ca   "/>
    <s v="BARDAC"/>
    <s v="PICK0116"/>
    <n v="1"/>
    <n v="1"/>
    <n v="0"/>
    <n v="0"/>
    <n v="0"/>
    <n v="1"/>
    <x v="4"/>
    <m/>
    <m/>
    <m/>
    <m/>
    <m/>
  </r>
  <r>
    <s v="1162618"/>
    <s v="Chiba Needle                  "/>
    <s v="22G X 6     "/>
    <s v="10/Ca   "/>
    <s v="INTPAI"/>
    <s v="PICH2260"/>
    <n v="1"/>
    <n v="1"/>
    <n v="0"/>
    <n v="0"/>
    <n v="0"/>
    <n v="1"/>
    <x v="4"/>
    <m/>
    <m/>
    <m/>
    <m/>
    <m/>
  </r>
  <r>
    <s v="1063166"/>
    <s v="Eye Shield Laser-Aid          "/>
    <s v="Disposable  "/>
    <s v="24Pr/Bx "/>
    <s v="FEND"/>
    <s v="31-8300"/>
    <n v="1"/>
    <n v="5"/>
    <n v="1"/>
    <n v="0"/>
    <n v="0"/>
    <n v="0"/>
    <x v="3"/>
    <m/>
    <m/>
    <m/>
    <m/>
    <m/>
  </r>
  <r>
    <s v="1277652"/>
    <s v="Curette Pipet Suction 3mm     "/>
    <s v="3mm         "/>
    <s v="50/Bx   "/>
    <s v="COOPSR"/>
    <s v="MX145"/>
    <n v="1"/>
    <n v="1"/>
    <n v="0"/>
    <n v="0"/>
    <n v="0"/>
    <n v="1"/>
    <x v="4"/>
    <m/>
    <m/>
    <m/>
    <m/>
    <m/>
  </r>
  <r>
    <s v="7777936"/>
    <s v="Micropore Paper Tape Disp     "/>
    <s v="2&quot;x10yd     "/>
    <s v="6/Bx    "/>
    <s v="3MMED"/>
    <s v="1535-2"/>
    <n v="1"/>
    <n v="2"/>
    <n v="0"/>
    <n v="1"/>
    <n v="0"/>
    <n v="0"/>
    <x v="3"/>
    <m/>
    <m/>
    <m/>
    <m/>
    <m/>
  </r>
  <r>
    <s v="4236594"/>
    <s v="Mayo Hegar Needleholder Serr  "/>
    <s v="8&quot;          "/>
    <s v="Ea      "/>
    <s v="MISDFK"/>
    <s v="95-869"/>
    <n v="1"/>
    <n v="3"/>
    <n v="0"/>
    <n v="0"/>
    <n v="1"/>
    <n v="0"/>
    <x v="4"/>
    <m/>
    <m/>
    <m/>
    <m/>
    <m/>
  </r>
  <r>
    <s v="1272537"/>
    <s v="SST Liner                     "/>
    <s v="Red         "/>
    <s v="100/Bx  "/>
    <s v="HEALMK"/>
    <s v="SST-LNR-RD"/>
    <n v="1"/>
    <n v="1"/>
    <n v="0"/>
    <n v="0"/>
    <n v="0"/>
    <n v="1"/>
    <x v="4"/>
    <m/>
    <m/>
    <m/>
    <m/>
    <m/>
  </r>
  <r>
    <s v="4673335"/>
    <s v="UVP Standard Kit              "/>
    <s v="            "/>
    <s v="50/Pk   "/>
    <s v="B-DMIC"/>
    <s v="220221"/>
    <n v="1"/>
    <n v="1"/>
    <n v="1"/>
    <n v="0"/>
    <n v="0"/>
    <n v="0"/>
    <x v="3"/>
    <m/>
    <m/>
    <m/>
    <m/>
    <m/>
  </r>
  <r>
    <s v="1267970"/>
    <s v="CS Pro Glove PF Ntrl Exam NS  "/>
    <s v="Lg Blue     "/>
    <s v="50/Bx   "/>
    <s v="MEDLIN"/>
    <s v="CS16L"/>
    <n v="1"/>
    <n v="3"/>
    <n v="1"/>
    <n v="0"/>
    <n v="0"/>
    <n v="0"/>
    <x v="3"/>
    <m/>
    <m/>
    <m/>
    <m/>
    <m/>
  </r>
  <r>
    <s v="1328516"/>
    <s v="Medium Transport C&amp;S Vials    "/>
    <s v="            "/>
    <s v="100/Ca  "/>
    <s v="WAVE"/>
    <s v="2805-05"/>
    <n v="1"/>
    <n v="1"/>
    <n v="0"/>
    <n v="0"/>
    <n v="1"/>
    <n v="0"/>
    <x v="4"/>
    <m/>
    <m/>
    <m/>
    <m/>
    <m/>
  </r>
  <r>
    <s v="2771209"/>
    <s v="Forcep Utility Plastic Narrow "/>
    <s v="4&quot; Sterile  "/>
    <s v="100/Ca  "/>
    <s v="MISDFK"/>
    <s v="96-2915"/>
    <n v="1"/>
    <n v="1"/>
    <n v="0"/>
    <n v="0"/>
    <n v="0"/>
    <n v="1"/>
    <x v="4"/>
    <m/>
    <m/>
    <m/>
    <m/>
    <m/>
  </r>
  <r>
    <s v="2880538"/>
    <s v="Lab Jkt Hplgth SMS Fldrst Teal"/>
    <s v="L           "/>
    <s v="10/Pk   "/>
    <s v="ALLEG"/>
    <s v="C3630TEL"/>
    <n v="1"/>
    <n v="2"/>
    <n v="0"/>
    <n v="1"/>
    <n v="0"/>
    <n v="0"/>
    <x v="5"/>
    <m/>
    <m/>
    <m/>
    <m/>
    <m/>
  </r>
  <r>
    <s v="1001350"/>
    <s v="Dri-Gard Towel 2Ply+Poly      "/>
    <s v="Green 13x19 "/>
    <s v="500/Ca  "/>
    <s v="CROSSC"/>
    <s v="WESCEGR"/>
    <n v="1"/>
    <n v="4"/>
    <n v="0"/>
    <n v="1"/>
    <n v="0"/>
    <n v="0"/>
    <x v="3"/>
    <m/>
    <m/>
    <m/>
    <m/>
    <m/>
  </r>
  <r>
    <s v="9875914"/>
    <s v="Syringe Luer Lock             "/>
    <s v="10cc        "/>
    <s v="100/Bx  "/>
    <s v="BD"/>
    <s v="309604"/>
    <n v="1"/>
    <n v="1"/>
    <n v="1"/>
    <n v="0"/>
    <n v="0"/>
    <n v="0"/>
    <x v="3"/>
    <m/>
    <m/>
    <m/>
    <m/>
    <m/>
  </r>
  <r>
    <s v="1671324"/>
    <s v="Vacutainer Tube Royal Blue    "/>
    <s v="6.0mL       "/>
    <s v="100/Bx  "/>
    <s v="BD"/>
    <s v="368380"/>
    <n v="1"/>
    <n v="1"/>
    <n v="1"/>
    <n v="0"/>
    <n v="0"/>
    <n v="0"/>
    <x v="3"/>
    <m/>
    <m/>
    <m/>
    <m/>
    <m/>
  </r>
  <r>
    <s v="6990806"/>
    <s v="Cuff Blood Pressure           "/>
    <s v="            "/>
    <s v="20/Bx   "/>
    <s v="MARQ"/>
    <s v="2603"/>
    <n v="1"/>
    <n v="1"/>
    <n v="0"/>
    <n v="0"/>
    <n v="1"/>
    <n v="0"/>
    <x v="4"/>
    <m/>
    <m/>
    <m/>
    <m/>
    <m/>
  </r>
  <r>
    <s v="2881629"/>
    <s v="Pack Hot Insul Inst Sngluse   "/>
    <s v="6x9         "/>
    <s v="24/Ca   "/>
    <s v="ALLEG"/>
    <s v="30104"/>
    <n v="1"/>
    <n v="2"/>
    <n v="0"/>
    <n v="1"/>
    <n v="0"/>
    <n v="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DED62-79DA-482F-A6A0-FD730C3946BB}" name="PivotTable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2"/>
        <item x="6"/>
        <item x="5"/>
        <item x="7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3369</v>
      </c>
      <c r="D3" s="6">
        <v>3158</v>
      </c>
      <c r="E3" s="5">
        <v>0.93737013950727222</v>
      </c>
      <c r="F3" s="6">
        <v>79</v>
      </c>
      <c r="G3" s="5">
        <v>0.96081923419412296</v>
      </c>
      <c r="H3" s="6">
        <v>56</v>
      </c>
      <c r="I3" s="6">
        <v>29</v>
      </c>
      <c r="J3" s="6">
        <v>47</v>
      </c>
    </row>
    <row r="4" spans="1:10" x14ac:dyDescent="0.3">
      <c r="A4" s="29" t="s">
        <v>12</v>
      </c>
      <c r="B4" s="29"/>
      <c r="C4" s="28"/>
      <c r="D4" s="28"/>
      <c r="E4" s="5">
        <v>0.95992876224398926</v>
      </c>
      <c r="F4" s="3"/>
      <c r="G4" s="5">
        <v>0.98337785693084001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147</v>
      </c>
      <c r="D5" s="8">
        <v>137</v>
      </c>
      <c r="E5" s="4">
        <v>0.93197278911564618</v>
      </c>
      <c r="F5" s="8">
        <v>4</v>
      </c>
      <c r="G5" s="4">
        <v>0.95918367346938771</v>
      </c>
      <c r="H5" s="8">
        <v>0</v>
      </c>
      <c r="I5" s="8">
        <v>3</v>
      </c>
      <c r="J5" s="8">
        <v>3</v>
      </c>
    </row>
    <row r="6" spans="1:10" x14ac:dyDescent="0.3">
      <c r="A6" s="7" t="s">
        <v>15</v>
      </c>
      <c r="B6" s="7" t="s">
        <v>16</v>
      </c>
      <c r="C6" s="8">
        <v>139</v>
      </c>
      <c r="D6" s="8">
        <v>131</v>
      </c>
      <c r="E6" s="4">
        <v>0.94244604316546765</v>
      </c>
      <c r="F6" s="8">
        <v>4</v>
      </c>
      <c r="G6" s="4">
        <v>0.97122302158273366</v>
      </c>
      <c r="H6" s="8">
        <v>2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122</v>
      </c>
      <c r="D7" s="8">
        <v>108</v>
      </c>
      <c r="E7" s="4">
        <v>0.88524590163934425</v>
      </c>
      <c r="F7" s="8">
        <v>2</v>
      </c>
      <c r="G7" s="4">
        <v>0.90163934426229497</v>
      </c>
      <c r="H7" s="8">
        <v>7</v>
      </c>
      <c r="I7" s="8">
        <v>1</v>
      </c>
      <c r="J7" s="8">
        <v>4</v>
      </c>
    </row>
    <row r="8" spans="1:10" x14ac:dyDescent="0.3">
      <c r="A8" s="7" t="s">
        <v>19</v>
      </c>
      <c r="B8" s="7" t="s">
        <v>20</v>
      </c>
      <c r="C8" s="8">
        <v>118</v>
      </c>
      <c r="D8" s="8">
        <v>117</v>
      </c>
      <c r="E8" s="4">
        <v>0.99152542372881358</v>
      </c>
      <c r="F8" s="8">
        <v>1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111</v>
      </c>
      <c r="D9" s="8">
        <v>103</v>
      </c>
      <c r="E9" s="4">
        <v>0.927927927927928</v>
      </c>
      <c r="F9" s="8">
        <v>4</v>
      </c>
      <c r="G9" s="4">
        <v>0.963963963963964</v>
      </c>
      <c r="H9" s="8">
        <v>0</v>
      </c>
      <c r="I9" s="8">
        <v>2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109</v>
      </c>
      <c r="D10" s="8">
        <v>105</v>
      </c>
      <c r="E10" s="4">
        <v>0.96330275229357798</v>
      </c>
      <c r="F10" s="8">
        <v>0</v>
      </c>
      <c r="G10" s="4">
        <v>0.96330275229357798</v>
      </c>
      <c r="H10" s="8">
        <v>2</v>
      </c>
      <c r="I10" s="8">
        <v>2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97</v>
      </c>
      <c r="D11" s="8">
        <v>89</v>
      </c>
      <c r="E11" s="4">
        <v>0.91752577319587625</v>
      </c>
      <c r="F11" s="8">
        <v>7</v>
      </c>
      <c r="G11" s="4">
        <v>0.98969072164948457</v>
      </c>
      <c r="H11" s="8">
        <v>1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91</v>
      </c>
      <c r="D12" s="8">
        <v>90</v>
      </c>
      <c r="E12" s="4">
        <v>0.98901098901098905</v>
      </c>
      <c r="F12" s="8">
        <v>0</v>
      </c>
      <c r="G12" s="4">
        <v>0.98901098901098905</v>
      </c>
      <c r="H12" s="8">
        <v>0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86</v>
      </c>
      <c r="D13" s="8">
        <v>79</v>
      </c>
      <c r="E13" s="4">
        <v>0.91860465116279078</v>
      </c>
      <c r="F13" s="8">
        <v>4</v>
      </c>
      <c r="G13" s="4">
        <v>0.9651162790697676</v>
      </c>
      <c r="H13" s="8">
        <v>3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80</v>
      </c>
      <c r="D14" s="8">
        <v>79</v>
      </c>
      <c r="E14" s="4">
        <v>0.98750000000000004</v>
      </c>
      <c r="F14" s="8">
        <v>0</v>
      </c>
      <c r="G14" s="4">
        <v>0.98750000000000004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79</v>
      </c>
      <c r="D15" s="8">
        <v>73</v>
      </c>
      <c r="E15" s="4">
        <v>0.92405063291139244</v>
      </c>
      <c r="F15" s="8">
        <v>5</v>
      </c>
      <c r="G15" s="4">
        <v>0.98734177215189878</v>
      </c>
      <c r="H15" s="8">
        <v>0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79</v>
      </c>
      <c r="D16" s="8">
        <v>75</v>
      </c>
      <c r="E16" s="4">
        <v>0.949367088607595</v>
      </c>
      <c r="F16" s="8">
        <v>2</v>
      </c>
      <c r="G16" s="4">
        <v>0.97468354430379744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75</v>
      </c>
      <c r="D17" s="8">
        <v>71</v>
      </c>
      <c r="E17" s="4">
        <v>0.94666666666666677</v>
      </c>
      <c r="F17" s="8">
        <v>2</v>
      </c>
      <c r="G17" s="4">
        <v>0.97333333333333338</v>
      </c>
      <c r="H17" s="8">
        <v>1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74</v>
      </c>
      <c r="D18" s="8">
        <v>67</v>
      </c>
      <c r="E18" s="4">
        <v>0.90540540540540537</v>
      </c>
      <c r="F18" s="8">
        <v>5</v>
      </c>
      <c r="G18" s="4">
        <v>0.97297297297297303</v>
      </c>
      <c r="H18" s="8">
        <v>0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71</v>
      </c>
      <c r="D19" s="8">
        <v>65</v>
      </c>
      <c r="E19" s="4">
        <v>0.91549295774647887</v>
      </c>
      <c r="F19" s="8">
        <v>2</v>
      </c>
      <c r="G19" s="4">
        <v>0.94366197183098588</v>
      </c>
      <c r="H19" s="8">
        <v>0</v>
      </c>
      <c r="I19" s="8">
        <v>0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67</v>
      </c>
      <c r="D20" s="8">
        <v>66</v>
      </c>
      <c r="E20" s="4">
        <v>0.98507462686567171</v>
      </c>
      <c r="F20" s="8">
        <v>0</v>
      </c>
      <c r="G20" s="4">
        <v>0.98507462686567171</v>
      </c>
      <c r="H20" s="8">
        <v>0</v>
      </c>
      <c r="I20" s="8">
        <v>1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63</v>
      </c>
      <c r="D21" s="8">
        <v>57</v>
      </c>
      <c r="E21" s="4">
        <v>0.90476190476190477</v>
      </c>
      <c r="F21" s="8">
        <v>3</v>
      </c>
      <c r="G21" s="4">
        <v>0.95238095238095222</v>
      </c>
      <c r="H21" s="8">
        <v>1</v>
      </c>
      <c r="I21" s="8">
        <v>0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62</v>
      </c>
      <c r="D22" s="8">
        <v>59</v>
      </c>
      <c r="E22" s="4">
        <v>0.95161290322580649</v>
      </c>
      <c r="F22" s="8">
        <v>1</v>
      </c>
      <c r="G22" s="4">
        <v>0.967741935483871</v>
      </c>
      <c r="H22" s="8">
        <v>0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58</v>
      </c>
      <c r="D23" s="8">
        <v>56</v>
      </c>
      <c r="E23" s="4">
        <v>0.96551724137931028</v>
      </c>
      <c r="F23" s="8">
        <v>1</v>
      </c>
      <c r="G23" s="4">
        <v>0.98275862068965514</v>
      </c>
      <c r="H23" s="8">
        <v>1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57</v>
      </c>
      <c r="D24" s="8">
        <v>53</v>
      </c>
      <c r="E24" s="4">
        <v>0.92982456140350878</v>
      </c>
      <c r="F24" s="8">
        <v>2</v>
      </c>
      <c r="G24" s="4">
        <v>0.96491228070175439</v>
      </c>
      <c r="H24" s="8">
        <v>2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54</v>
      </c>
      <c r="D25" s="8">
        <v>48</v>
      </c>
      <c r="E25" s="4">
        <v>0.88888888888888884</v>
      </c>
      <c r="F25" s="8">
        <v>1</v>
      </c>
      <c r="G25" s="4">
        <v>0.90740740740740744</v>
      </c>
      <c r="H25" s="8">
        <v>5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53</v>
      </c>
      <c r="D26" s="8">
        <v>51</v>
      </c>
      <c r="E26" s="4">
        <v>0.96226415094339623</v>
      </c>
      <c r="F26" s="8">
        <v>0</v>
      </c>
      <c r="G26" s="4">
        <v>0.96226415094339623</v>
      </c>
      <c r="H26" s="8">
        <v>0</v>
      </c>
      <c r="I26" s="8">
        <v>1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52</v>
      </c>
      <c r="D27" s="8">
        <v>49</v>
      </c>
      <c r="E27" s="4">
        <v>0.94230769230769229</v>
      </c>
      <c r="F27" s="8">
        <v>0</v>
      </c>
      <c r="G27" s="4">
        <v>0.94230769230769229</v>
      </c>
      <c r="H27" s="8">
        <v>2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50</v>
      </c>
      <c r="D28" s="8">
        <v>47</v>
      </c>
      <c r="E28" s="4">
        <v>0.94</v>
      </c>
      <c r="F28" s="8">
        <v>3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48</v>
      </c>
      <c r="D29" s="8">
        <v>39</v>
      </c>
      <c r="E29" s="4">
        <v>0.8125</v>
      </c>
      <c r="F29" s="8">
        <v>3</v>
      </c>
      <c r="G29" s="4">
        <v>0.875</v>
      </c>
      <c r="H29" s="8">
        <v>5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48</v>
      </c>
      <c r="D30" s="8">
        <v>44</v>
      </c>
      <c r="E30" s="4">
        <v>0.91666666666666652</v>
      </c>
      <c r="F30" s="8">
        <v>2</v>
      </c>
      <c r="G30" s="4">
        <v>0.95833333333333348</v>
      </c>
      <c r="H30" s="8">
        <v>1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46</v>
      </c>
      <c r="D31" s="8">
        <v>46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44</v>
      </c>
      <c r="D32" s="8">
        <v>41</v>
      </c>
      <c r="E32" s="4">
        <v>0.93181818181818177</v>
      </c>
      <c r="F32" s="8">
        <v>2</v>
      </c>
      <c r="G32" s="4">
        <v>0.97727272727272729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43</v>
      </c>
      <c r="D33" s="8">
        <v>42</v>
      </c>
      <c r="E33" s="4">
        <v>0.97674418604651148</v>
      </c>
      <c r="F33" s="8">
        <v>1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42</v>
      </c>
      <c r="D34" s="8">
        <v>40</v>
      </c>
      <c r="E34" s="4">
        <v>0.95238095238095222</v>
      </c>
      <c r="F34" s="8">
        <v>1</v>
      </c>
      <c r="G34" s="4">
        <v>0.97619047619047616</v>
      </c>
      <c r="H34" s="8">
        <v>0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41</v>
      </c>
      <c r="D35" s="8">
        <v>36</v>
      </c>
      <c r="E35" s="4">
        <v>0.87804878048780499</v>
      </c>
      <c r="F35" s="8">
        <v>1</v>
      </c>
      <c r="G35" s="4">
        <v>0.90243902439024393</v>
      </c>
      <c r="H35" s="8">
        <v>2</v>
      </c>
      <c r="I35" s="8">
        <v>1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41</v>
      </c>
      <c r="D36" s="8">
        <v>40</v>
      </c>
      <c r="E36" s="4">
        <v>0.97560975609756095</v>
      </c>
      <c r="F36" s="8">
        <v>0</v>
      </c>
      <c r="G36" s="4">
        <v>0.97560975609756095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39</v>
      </c>
      <c r="D37" s="8">
        <v>38</v>
      </c>
      <c r="E37" s="4">
        <v>0.97435897435897434</v>
      </c>
      <c r="F37" s="8">
        <v>1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38</v>
      </c>
      <c r="D38" s="8">
        <v>38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36</v>
      </c>
      <c r="D39" s="8">
        <v>33</v>
      </c>
      <c r="E39" s="4">
        <v>0.91666666666666652</v>
      </c>
      <c r="F39" s="8">
        <v>0</v>
      </c>
      <c r="G39" s="4">
        <v>0.91666666666666652</v>
      </c>
      <c r="H39" s="8">
        <v>1</v>
      </c>
      <c r="I39" s="8">
        <v>1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34</v>
      </c>
      <c r="D40" s="8">
        <v>32</v>
      </c>
      <c r="E40" s="4">
        <v>0.94117647058823517</v>
      </c>
      <c r="F40" s="8">
        <v>0</v>
      </c>
      <c r="G40" s="4">
        <v>0.94117647058823517</v>
      </c>
      <c r="H40" s="8">
        <v>0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34</v>
      </c>
      <c r="D41" s="8">
        <v>33</v>
      </c>
      <c r="E41" s="4">
        <v>0.97058823529411764</v>
      </c>
      <c r="F41" s="8">
        <v>1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32</v>
      </c>
      <c r="D42" s="8">
        <v>32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32</v>
      </c>
      <c r="D43" s="8">
        <v>32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31</v>
      </c>
      <c r="D44" s="8">
        <v>28</v>
      </c>
      <c r="E44" s="4">
        <v>0.90322580645161277</v>
      </c>
      <c r="F44" s="8">
        <v>0</v>
      </c>
      <c r="G44" s="4">
        <v>0.90322580645161277</v>
      </c>
      <c r="H44" s="8">
        <v>2</v>
      </c>
      <c r="I44" s="8">
        <v>1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30</v>
      </c>
      <c r="D45" s="8">
        <v>29</v>
      </c>
      <c r="E45" s="4">
        <v>0.96666666666666667</v>
      </c>
      <c r="F45" s="8">
        <v>0</v>
      </c>
      <c r="G45" s="4">
        <v>0.96666666666666667</v>
      </c>
      <c r="H45" s="8">
        <v>0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30</v>
      </c>
      <c r="D46" s="8">
        <v>27</v>
      </c>
      <c r="E46" s="4">
        <v>0.9</v>
      </c>
      <c r="F46" s="8">
        <v>1</v>
      </c>
      <c r="G46" s="4">
        <v>0.93333333333333324</v>
      </c>
      <c r="H46" s="8">
        <v>1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29</v>
      </c>
      <c r="D47" s="8">
        <v>28</v>
      </c>
      <c r="E47" s="4">
        <v>0.96551724137931028</v>
      </c>
      <c r="F47" s="8">
        <v>0</v>
      </c>
      <c r="G47" s="4">
        <v>0.96551724137931028</v>
      </c>
      <c r="H47" s="8">
        <v>1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29</v>
      </c>
      <c r="D48" s="8">
        <v>28</v>
      </c>
      <c r="E48" s="4">
        <v>0.96551724137931028</v>
      </c>
      <c r="F48" s="8">
        <v>1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28</v>
      </c>
      <c r="D49" s="8">
        <v>24</v>
      </c>
      <c r="E49" s="4">
        <v>0.8571428571428571</v>
      </c>
      <c r="F49" s="8">
        <v>0</v>
      </c>
      <c r="G49" s="4">
        <v>0.8571428571428571</v>
      </c>
      <c r="H49" s="8">
        <v>0</v>
      </c>
      <c r="I49" s="8">
        <v>2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28</v>
      </c>
      <c r="D50" s="8">
        <v>24</v>
      </c>
      <c r="E50" s="4">
        <v>0.8571428571428571</v>
      </c>
      <c r="F50" s="8">
        <v>1</v>
      </c>
      <c r="G50" s="4">
        <v>0.8928571428571429</v>
      </c>
      <c r="H50" s="8">
        <v>0</v>
      </c>
      <c r="I50" s="8">
        <v>0</v>
      </c>
      <c r="J50" s="8">
        <v>3</v>
      </c>
    </row>
    <row r="51" spans="1:10" x14ac:dyDescent="0.3">
      <c r="A51" s="7" t="s">
        <v>105</v>
      </c>
      <c r="B51" s="7" t="s">
        <v>106</v>
      </c>
      <c r="C51" s="8">
        <v>28</v>
      </c>
      <c r="D51" s="8">
        <v>26</v>
      </c>
      <c r="E51" s="4">
        <v>0.9285714285714286</v>
      </c>
      <c r="F51" s="8">
        <v>0</v>
      </c>
      <c r="G51" s="4">
        <v>0.9285714285714286</v>
      </c>
      <c r="H51" s="8">
        <v>2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27</v>
      </c>
      <c r="D52" s="8">
        <v>26</v>
      </c>
      <c r="E52" s="4">
        <v>0.96296296296296291</v>
      </c>
      <c r="F52" s="8">
        <v>0</v>
      </c>
      <c r="G52" s="4">
        <v>0.96296296296296291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27</v>
      </c>
      <c r="D53" s="8">
        <v>24</v>
      </c>
      <c r="E53" s="4">
        <v>0.88888888888888884</v>
      </c>
      <c r="F53" s="8">
        <v>1</v>
      </c>
      <c r="G53" s="4">
        <v>0.92592592592592593</v>
      </c>
      <c r="H53" s="8">
        <v>1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25</v>
      </c>
      <c r="D54" s="8">
        <v>25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25</v>
      </c>
      <c r="D55" s="8">
        <v>24</v>
      </c>
      <c r="E55" s="4">
        <v>0.96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25</v>
      </c>
      <c r="D56" s="8">
        <v>23</v>
      </c>
      <c r="E56" s="4">
        <v>0.92</v>
      </c>
      <c r="F56" s="8">
        <v>0</v>
      </c>
      <c r="G56" s="4">
        <v>0.92</v>
      </c>
      <c r="H56" s="8">
        <v>2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23</v>
      </c>
      <c r="D57" s="8">
        <v>21</v>
      </c>
      <c r="E57" s="4">
        <v>0.91304347826086951</v>
      </c>
      <c r="F57" s="8">
        <v>0</v>
      </c>
      <c r="G57" s="4">
        <v>0.91304347826086951</v>
      </c>
      <c r="H57" s="8">
        <v>0</v>
      </c>
      <c r="I57" s="8">
        <v>2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23</v>
      </c>
      <c r="D58" s="8">
        <v>20</v>
      </c>
      <c r="E58" s="4">
        <v>0.86956521739130432</v>
      </c>
      <c r="F58" s="8">
        <v>1</v>
      </c>
      <c r="G58" s="4">
        <v>0.91304347826086951</v>
      </c>
      <c r="H58" s="8">
        <v>0</v>
      </c>
      <c r="I58" s="8">
        <v>2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23</v>
      </c>
      <c r="D59" s="8">
        <v>18</v>
      </c>
      <c r="E59" s="4">
        <v>0.78260869565217395</v>
      </c>
      <c r="F59" s="8">
        <v>0</v>
      </c>
      <c r="G59" s="4">
        <v>0.78260869565217395</v>
      </c>
      <c r="H59" s="8">
        <v>1</v>
      </c>
      <c r="I59" s="8">
        <v>1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21</v>
      </c>
      <c r="D60" s="8">
        <v>21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21</v>
      </c>
      <c r="D61" s="8">
        <v>21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21</v>
      </c>
      <c r="D62" s="8">
        <v>20</v>
      </c>
      <c r="E62" s="4">
        <v>0.95238095238095222</v>
      </c>
      <c r="F62" s="8">
        <v>1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20</v>
      </c>
      <c r="D63" s="8">
        <v>15</v>
      </c>
      <c r="E63" s="4">
        <v>0.75</v>
      </c>
      <c r="F63" s="8">
        <v>1</v>
      </c>
      <c r="G63" s="4">
        <v>0.8</v>
      </c>
      <c r="H63" s="8">
        <v>0</v>
      </c>
      <c r="I63" s="8">
        <v>2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18</v>
      </c>
      <c r="D64" s="8">
        <v>17</v>
      </c>
      <c r="E64" s="4">
        <v>0.94444444444444442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17</v>
      </c>
      <c r="D65" s="8">
        <v>17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16</v>
      </c>
      <c r="D66" s="8">
        <v>15</v>
      </c>
      <c r="E66" s="4">
        <v>0.9375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16</v>
      </c>
      <c r="D67" s="8">
        <v>15</v>
      </c>
      <c r="E67" s="4">
        <v>0.9375</v>
      </c>
      <c r="F67" s="8">
        <v>0</v>
      </c>
      <c r="G67" s="4">
        <v>0.9375</v>
      </c>
      <c r="H67" s="8">
        <v>1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15</v>
      </c>
      <c r="D68" s="8">
        <v>12</v>
      </c>
      <c r="E68" s="4">
        <v>0.8</v>
      </c>
      <c r="F68" s="8">
        <v>0</v>
      </c>
      <c r="G68" s="4">
        <v>0.8</v>
      </c>
      <c r="H68" s="8">
        <v>1</v>
      </c>
      <c r="I68" s="8">
        <v>1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15</v>
      </c>
      <c r="D69" s="8">
        <v>14</v>
      </c>
      <c r="E69" s="4">
        <v>0.93333333333333324</v>
      </c>
      <c r="F69" s="8">
        <v>0</v>
      </c>
      <c r="G69" s="4">
        <v>0.93333333333333324</v>
      </c>
      <c r="H69" s="8">
        <v>0</v>
      </c>
      <c r="I69" s="8">
        <v>1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14</v>
      </c>
      <c r="D70" s="8">
        <v>13</v>
      </c>
      <c r="E70" s="4">
        <v>0.9285714285714286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14</v>
      </c>
      <c r="D71" s="8">
        <v>11</v>
      </c>
      <c r="E71" s="4">
        <v>0.7857142857142857</v>
      </c>
      <c r="F71" s="8">
        <v>0</v>
      </c>
      <c r="G71" s="4">
        <v>0.7857142857142857</v>
      </c>
      <c r="H71" s="8">
        <v>2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14</v>
      </c>
      <c r="D72" s="8">
        <v>13</v>
      </c>
      <c r="E72" s="4">
        <v>0.9285714285714286</v>
      </c>
      <c r="F72" s="8">
        <v>1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13</v>
      </c>
      <c r="D73" s="8">
        <v>12</v>
      </c>
      <c r="E73" s="4">
        <v>0.92307692307692302</v>
      </c>
      <c r="F73" s="8">
        <v>0</v>
      </c>
      <c r="G73" s="4">
        <v>0.92307692307692302</v>
      </c>
      <c r="H73" s="8">
        <v>0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13</v>
      </c>
      <c r="D74" s="8">
        <v>13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12</v>
      </c>
      <c r="D75" s="8">
        <v>10</v>
      </c>
      <c r="E75" s="4">
        <v>0.83333333333333348</v>
      </c>
      <c r="F75" s="8">
        <v>0</v>
      </c>
      <c r="G75" s="4">
        <v>0.83333333333333348</v>
      </c>
      <c r="H75" s="8">
        <v>1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11</v>
      </c>
      <c r="D76" s="8">
        <v>9</v>
      </c>
      <c r="E76" s="4">
        <v>0.81818181818181823</v>
      </c>
      <c r="F76" s="8">
        <v>2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9</v>
      </c>
      <c r="D77" s="8">
        <v>9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8</v>
      </c>
      <c r="D78" s="8">
        <v>8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8</v>
      </c>
      <c r="D79" s="8">
        <v>8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7</v>
      </c>
      <c r="D80" s="8">
        <v>7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7</v>
      </c>
      <c r="D81" s="8">
        <v>7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6</v>
      </c>
      <c r="D82" s="8">
        <v>6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6</v>
      </c>
      <c r="D83" s="8">
        <v>6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4</v>
      </c>
      <c r="D84" s="8">
        <v>4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4</v>
      </c>
      <c r="D85" s="8">
        <v>4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3</v>
      </c>
      <c r="D86" s="8">
        <v>3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3</v>
      </c>
      <c r="D87" s="8">
        <v>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3</v>
      </c>
      <c r="D88" s="8">
        <v>3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3</v>
      </c>
      <c r="D89" s="8">
        <v>2</v>
      </c>
      <c r="E89" s="4">
        <v>0.66666666666666652</v>
      </c>
      <c r="F89" s="8">
        <v>0</v>
      </c>
      <c r="G89" s="4">
        <v>0.66666666666666652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</v>
      </c>
      <c r="D90" s="8">
        <v>2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</v>
      </c>
      <c r="D91" s="8">
        <v>2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/>
  </sheetViews>
  <sheetFormatPr defaultRowHeight="14.4" x14ac:dyDescent="0.3"/>
  <sheetData>
    <row r="1" spans="1:13" x14ac:dyDescent="0.3">
      <c r="A1" s="30" t="s">
        <v>187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188</v>
      </c>
      <c r="B2" s="9" t="s">
        <v>189</v>
      </c>
      <c r="C2" s="9" t="s">
        <v>190</v>
      </c>
      <c r="D2" s="9" t="s">
        <v>191</v>
      </c>
      <c r="E2" s="9" t="s">
        <v>192</v>
      </c>
      <c r="F2" s="9" t="s">
        <v>193</v>
      </c>
      <c r="G2" s="9" t="s">
        <v>194</v>
      </c>
      <c r="H2" s="9" t="s">
        <v>195</v>
      </c>
      <c r="I2" s="9" t="s">
        <v>196</v>
      </c>
      <c r="J2" s="9" t="s">
        <v>197</v>
      </c>
      <c r="K2" s="9" t="s">
        <v>198</v>
      </c>
      <c r="L2" s="9" t="s">
        <v>199</v>
      </c>
      <c r="M2" s="9" t="s">
        <v>200</v>
      </c>
    </row>
    <row r="3" spans="1:13" x14ac:dyDescent="0.3">
      <c r="A3" s="10" t="s">
        <v>34</v>
      </c>
      <c r="B3" s="10" t="s">
        <v>201</v>
      </c>
      <c r="C3" s="10" t="s">
        <v>202</v>
      </c>
      <c r="D3" s="10" t="s">
        <v>203</v>
      </c>
      <c r="E3" s="10" t="s">
        <v>204</v>
      </c>
      <c r="F3" s="10" t="s">
        <v>205</v>
      </c>
      <c r="G3" s="10" t="s">
        <v>206</v>
      </c>
      <c r="H3" s="10" t="s">
        <v>207</v>
      </c>
      <c r="I3" s="11">
        <v>1</v>
      </c>
      <c r="J3" s="10" t="s">
        <v>33</v>
      </c>
      <c r="K3" s="10" t="s">
        <v>208</v>
      </c>
      <c r="L3" s="10" t="s">
        <v>209</v>
      </c>
      <c r="M3" s="10" t="s">
        <v>210</v>
      </c>
    </row>
    <row r="4" spans="1:13" x14ac:dyDescent="0.3">
      <c r="A4" s="10" t="s">
        <v>28</v>
      </c>
      <c r="B4" s="10" t="s">
        <v>211</v>
      </c>
      <c r="C4" s="10" t="s">
        <v>202</v>
      </c>
      <c r="D4" s="10" t="s">
        <v>212</v>
      </c>
      <c r="E4" s="10" t="s">
        <v>213</v>
      </c>
      <c r="F4" s="10" t="s">
        <v>205</v>
      </c>
      <c r="G4" s="10" t="s">
        <v>214</v>
      </c>
      <c r="H4" s="10" t="s">
        <v>215</v>
      </c>
      <c r="I4" s="11">
        <v>1</v>
      </c>
      <c r="J4" s="10" t="s">
        <v>27</v>
      </c>
      <c r="K4" s="10" t="s">
        <v>216</v>
      </c>
      <c r="L4" s="10" t="s">
        <v>209</v>
      </c>
      <c r="M4" s="10" t="s">
        <v>217</v>
      </c>
    </row>
    <row r="5" spans="1:13" x14ac:dyDescent="0.3">
      <c r="A5" s="10" t="s">
        <v>64</v>
      </c>
      <c r="B5" s="10" t="s">
        <v>201</v>
      </c>
      <c r="C5" s="10" t="s">
        <v>202</v>
      </c>
      <c r="D5" s="10" t="s">
        <v>203</v>
      </c>
      <c r="E5" s="10" t="s">
        <v>218</v>
      </c>
      <c r="F5" s="10" t="s">
        <v>205</v>
      </c>
      <c r="G5" s="10" t="s">
        <v>219</v>
      </c>
      <c r="H5" s="10" t="s">
        <v>220</v>
      </c>
      <c r="I5" s="11">
        <v>1</v>
      </c>
      <c r="J5" s="10" t="s">
        <v>63</v>
      </c>
      <c r="K5" s="10" t="s">
        <v>221</v>
      </c>
      <c r="L5" s="10" t="s">
        <v>209</v>
      </c>
      <c r="M5" s="10" t="s">
        <v>222</v>
      </c>
    </row>
    <row r="6" spans="1:13" x14ac:dyDescent="0.3">
      <c r="A6" s="10" t="s">
        <v>18</v>
      </c>
      <c r="B6" s="10" t="s">
        <v>223</v>
      </c>
      <c r="C6" s="10" t="s">
        <v>202</v>
      </c>
      <c r="D6" s="10" t="s">
        <v>224</v>
      </c>
      <c r="E6" s="10" t="s">
        <v>225</v>
      </c>
      <c r="F6" s="10" t="s">
        <v>205</v>
      </c>
      <c r="G6" s="10" t="s">
        <v>226</v>
      </c>
      <c r="H6" s="10" t="s">
        <v>227</v>
      </c>
      <c r="I6" s="11">
        <v>1</v>
      </c>
      <c r="J6" s="10" t="s">
        <v>17</v>
      </c>
      <c r="K6" s="10" t="s">
        <v>228</v>
      </c>
      <c r="L6" s="10" t="s">
        <v>209</v>
      </c>
      <c r="M6" s="10" t="s">
        <v>229</v>
      </c>
    </row>
    <row r="7" spans="1:13" x14ac:dyDescent="0.3">
      <c r="A7" s="10" t="s">
        <v>102</v>
      </c>
      <c r="B7" s="10" t="s">
        <v>230</v>
      </c>
      <c r="C7" s="10" t="s">
        <v>202</v>
      </c>
      <c r="D7" s="10" t="s">
        <v>231</v>
      </c>
      <c r="E7" s="10" t="s">
        <v>232</v>
      </c>
      <c r="F7" s="10" t="s">
        <v>205</v>
      </c>
      <c r="G7" s="10" t="s">
        <v>233</v>
      </c>
      <c r="H7" s="10" t="s">
        <v>234</v>
      </c>
      <c r="I7" s="11">
        <v>4</v>
      </c>
      <c r="J7" s="10" t="s">
        <v>101</v>
      </c>
      <c r="K7" s="10" t="s">
        <v>235</v>
      </c>
      <c r="L7" s="10" t="s">
        <v>209</v>
      </c>
      <c r="M7" s="10" t="s">
        <v>236</v>
      </c>
    </row>
    <row r="8" spans="1:13" x14ac:dyDescent="0.3">
      <c r="A8" s="10" t="s">
        <v>102</v>
      </c>
      <c r="B8" s="10" t="s">
        <v>230</v>
      </c>
      <c r="C8" s="10" t="s">
        <v>202</v>
      </c>
      <c r="D8" s="10" t="s">
        <v>231</v>
      </c>
      <c r="E8" s="10" t="s">
        <v>237</v>
      </c>
      <c r="F8" s="10" t="s">
        <v>205</v>
      </c>
      <c r="G8" s="10" t="s">
        <v>233</v>
      </c>
      <c r="H8" s="10" t="s">
        <v>234</v>
      </c>
      <c r="I8" s="11">
        <v>4</v>
      </c>
      <c r="J8" s="10" t="s">
        <v>101</v>
      </c>
      <c r="K8" s="10" t="s">
        <v>238</v>
      </c>
      <c r="L8" s="10" t="s">
        <v>209</v>
      </c>
      <c r="M8" s="10" t="s">
        <v>236</v>
      </c>
    </row>
    <row r="9" spans="1:13" x14ac:dyDescent="0.3">
      <c r="A9" s="10" t="s">
        <v>140</v>
      </c>
      <c r="B9" s="10" t="s">
        <v>239</v>
      </c>
      <c r="C9" s="10" t="s">
        <v>202</v>
      </c>
      <c r="D9" s="10" t="s">
        <v>240</v>
      </c>
      <c r="E9" s="10" t="s">
        <v>241</v>
      </c>
      <c r="F9" s="10" t="s">
        <v>205</v>
      </c>
      <c r="G9" s="10" t="s">
        <v>242</v>
      </c>
      <c r="H9" s="10" t="s">
        <v>243</v>
      </c>
      <c r="I9" s="11">
        <v>1</v>
      </c>
      <c r="J9" s="10" t="s">
        <v>139</v>
      </c>
      <c r="K9" s="10" t="s">
        <v>244</v>
      </c>
      <c r="L9" s="10" t="s">
        <v>209</v>
      </c>
      <c r="M9" s="10" t="s">
        <v>245</v>
      </c>
    </row>
    <row r="10" spans="1:13" x14ac:dyDescent="0.3">
      <c r="A10" s="10" t="s">
        <v>92</v>
      </c>
      <c r="B10" s="10" t="s">
        <v>246</v>
      </c>
      <c r="C10" s="10" t="s">
        <v>202</v>
      </c>
      <c r="D10" s="10" t="s">
        <v>247</v>
      </c>
      <c r="E10" s="10" t="s">
        <v>248</v>
      </c>
      <c r="F10" s="10" t="s">
        <v>205</v>
      </c>
      <c r="G10" s="10" t="s">
        <v>249</v>
      </c>
      <c r="H10" s="10" t="s">
        <v>250</v>
      </c>
      <c r="I10" s="11">
        <v>3</v>
      </c>
      <c r="J10" s="10" t="s">
        <v>91</v>
      </c>
      <c r="K10" s="10" t="s">
        <v>235</v>
      </c>
      <c r="L10" s="10" t="s">
        <v>209</v>
      </c>
      <c r="M10" s="10" t="s">
        <v>251</v>
      </c>
    </row>
    <row r="11" spans="1:13" x14ac:dyDescent="0.3">
      <c r="A11" s="10" t="s">
        <v>58</v>
      </c>
      <c r="B11" s="10" t="s">
        <v>223</v>
      </c>
      <c r="C11" s="10" t="s">
        <v>202</v>
      </c>
      <c r="D11" s="10" t="s">
        <v>224</v>
      </c>
      <c r="E11" s="10" t="s">
        <v>252</v>
      </c>
      <c r="F11" s="10" t="s">
        <v>205</v>
      </c>
      <c r="G11" s="10" t="s">
        <v>253</v>
      </c>
      <c r="H11" s="10" t="s">
        <v>254</v>
      </c>
      <c r="I11" s="11">
        <v>1</v>
      </c>
      <c r="J11" s="10" t="s">
        <v>57</v>
      </c>
      <c r="K11" s="10" t="s">
        <v>255</v>
      </c>
      <c r="L11" s="10" t="s">
        <v>209</v>
      </c>
      <c r="M11" s="10" t="s">
        <v>256</v>
      </c>
    </row>
    <row r="12" spans="1:13" x14ac:dyDescent="0.3">
      <c r="A12" s="10" t="s">
        <v>74</v>
      </c>
      <c r="B12" s="10" t="s">
        <v>257</v>
      </c>
      <c r="C12" s="10" t="s">
        <v>202</v>
      </c>
      <c r="D12" s="10" t="s">
        <v>258</v>
      </c>
      <c r="E12" s="10" t="s">
        <v>259</v>
      </c>
      <c r="F12" s="10" t="s">
        <v>205</v>
      </c>
      <c r="G12" s="10" t="s">
        <v>260</v>
      </c>
      <c r="H12" s="10" t="s">
        <v>261</v>
      </c>
      <c r="I12" s="11">
        <v>1</v>
      </c>
      <c r="J12" s="10" t="s">
        <v>73</v>
      </c>
      <c r="K12" s="10" t="s">
        <v>262</v>
      </c>
      <c r="L12" s="10" t="s">
        <v>209</v>
      </c>
      <c r="M12" s="10" t="s">
        <v>263</v>
      </c>
    </row>
    <row r="13" spans="1:13" x14ac:dyDescent="0.3">
      <c r="A13" s="10" t="s">
        <v>22</v>
      </c>
      <c r="B13" s="10" t="s">
        <v>246</v>
      </c>
      <c r="C13" s="10" t="s">
        <v>202</v>
      </c>
      <c r="D13" s="10" t="s">
        <v>247</v>
      </c>
      <c r="E13" s="10" t="s">
        <v>264</v>
      </c>
      <c r="F13" s="10" t="s">
        <v>205</v>
      </c>
      <c r="G13" s="10" t="s">
        <v>265</v>
      </c>
      <c r="H13" s="10" t="s">
        <v>266</v>
      </c>
      <c r="I13" s="11">
        <v>2</v>
      </c>
      <c r="J13" s="10" t="s">
        <v>21</v>
      </c>
      <c r="K13" s="10" t="s">
        <v>267</v>
      </c>
      <c r="L13" s="10" t="s">
        <v>209</v>
      </c>
      <c r="M13" s="10" t="s">
        <v>268</v>
      </c>
    </row>
    <row r="14" spans="1:13" x14ac:dyDescent="0.3">
      <c r="A14" s="10" t="s">
        <v>22</v>
      </c>
      <c r="B14" s="10" t="s">
        <v>246</v>
      </c>
      <c r="C14" s="10" t="s">
        <v>202</v>
      </c>
      <c r="D14" s="10" t="s">
        <v>247</v>
      </c>
      <c r="E14" s="10" t="s">
        <v>269</v>
      </c>
      <c r="F14" s="10" t="s">
        <v>205</v>
      </c>
      <c r="G14" s="10" t="s">
        <v>265</v>
      </c>
      <c r="H14" s="10" t="s">
        <v>266</v>
      </c>
      <c r="I14" s="11">
        <v>2</v>
      </c>
      <c r="J14" s="10" t="s">
        <v>21</v>
      </c>
      <c r="K14" s="10" t="s">
        <v>270</v>
      </c>
      <c r="L14" s="10" t="s">
        <v>209</v>
      </c>
      <c r="M14" s="10" t="s">
        <v>268</v>
      </c>
    </row>
    <row r="15" spans="1:13" x14ac:dyDescent="0.3">
      <c r="A15" s="10" t="s">
        <v>120</v>
      </c>
      <c r="B15" s="10" t="s">
        <v>201</v>
      </c>
      <c r="C15" s="10" t="s">
        <v>202</v>
      </c>
      <c r="D15" s="10" t="s">
        <v>271</v>
      </c>
      <c r="E15" s="10" t="s">
        <v>272</v>
      </c>
      <c r="F15" s="10" t="s">
        <v>205</v>
      </c>
      <c r="G15" s="10" t="s">
        <v>273</v>
      </c>
      <c r="H15" s="10" t="s">
        <v>274</v>
      </c>
      <c r="I15" s="11">
        <v>1</v>
      </c>
      <c r="J15" s="10" t="s">
        <v>119</v>
      </c>
      <c r="K15" s="10" t="s">
        <v>208</v>
      </c>
      <c r="L15" s="10" t="s">
        <v>209</v>
      </c>
      <c r="M15" s="10" t="s">
        <v>275</v>
      </c>
    </row>
    <row r="16" spans="1:13" x14ac:dyDescent="0.3">
      <c r="A16" s="10" t="s">
        <v>120</v>
      </c>
      <c r="B16" s="10" t="s">
        <v>201</v>
      </c>
      <c r="C16" s="10" t="s">
        <v>202</v>
      </c>
      <c r="D16" s="10" t="s">
        <v>271</v>
      </c>
      <c r="E16" s="10" t="s">
        <v>272</v>
      </c>
      <c r="F16" s="10" t="s">
        <v>205</v>
      </c>
      <c r="G16" s="10" t="s">
        <v>276</v>
      </c>
      <c r="H16" s="10" t="s">
        <v>277</v>
      </c>
      <c r="I16" s="11">
        <v>1</v>
      </c>
      <c r="J16" s="10" t="s">
        <v>119</v>
      </c>
      <c r="K16" s="10" t="s">
        <v>208</v>
      </c>
      <c r="L16" s="10" t="s">
        <v>209</v>
      </c>
      <c r="M16" s="10" t="s">
        <v>275</v>
      </c>
    </row>
    <row r="17" spans="1:13" x14ac:dyDescent="0.3">
      <c r="A17" s="10" t="s">
        <v>24</v>
      </c>
      <c r="B17" s="10" t="s">
        <v>278</v>
      </c>
      <c r="C17" s="10" t="s">
        <v>202</v>
      </c>
      <c r="D17" s="10" t="s">
        <v>279</v>
      </c>
      <c r="E17" s="10" t="s">
        <v>280</v>
      </c>
      <c r="F17" s="10" t="s">
        <v>205</v>
      </c>
      <c r="G17" s="10" t="s">
        <v>281</v>
      </c>
      <c r="H17" s="10" t="s">
        <v>282</v>
      </c>
      <c r="I17" s="11">
        <v>1</v>
      </c>
      <c r="J17" s="10" t="s">
        <v>23</v>
      </c>
      <c r="K17" s="10" t="s">
        <v>283</v>
      </c>
      <c r="L17" s="10" t="s">
        <v>209</v>
      </c>
      <c r="M17" s="10" t="s">
        <v>284</v>
      </c>
    </row>
    <row r="18" spans="1:13" x14ac:dyDescent="0.3">
      <c r="A18" s="10" t="s">
        <v>24</v>
      </c>
      <c r="B18" s="10" t="s">
        <v>278</v>
      </c>
      <c r="C18" s="10" t="s">
        <v>202</v>
      </c>
      <c r="D18" s="10" t="s">
        <v>279</v>
      </c>
      <c r="E18" s="10" t="s">
        <v>285</v>
      </c>
      <c r="F18" s="10" t="s">
        <v>205</v>
      </c>
      <c r="G18" s="10" t="s">
        <v>286</v>
      </c>
      <c r="H18" s="10" t="s">
        <v>287</v>
      </c>
      <c r="I18" s="11">
        <v>1</v>
      </c>
      <c r="J18" s="10" t="s">
        <v>23</v>
      </c>
      <c r="K18" s="10" t="s">
        <v>288</v>
      </c>
      <c r="L18" s="10" t="s">
        <v>209</v>
      </c>
      <c r="M18" s="10" t="s">
        <v>289</v>
      </c>
    </row>
    <row r="19" spans="1:13" x14ac:dyDescent="0.3">
      <c r="A19" s="10" t="s">
        <v>48</v>
      </c>
      <c r="B19" s="10" t="s">
        <v>290</v>
      </c>
      <c r="C19" s="10" t="s">
        <v>202</v>
      </c>
      <c r="D19" s="10" t="s">
        <v>291</v>
      </c>
      <c r="E19" s="10" t="s">
        <v>292</v>
      </c>
      <c r="F19" s="10" t="s">
        <v>205</v>
      </c>
      <c r="G19" s="10" t="s">
        <v>293</v>
      </c>
      <c r="H19" s="10" t="s">
        <v>294</v>
      </c>
      <c r="I19" s="11">
        <v>1</v>
      </c>
      <c r="J19" s="10" t="s">
        <v>47</v>
      </c>
      <c r="K19" s="10" t="s">
        <v>238</v>
      </c>
      <c r="L19" s="10" t="s">
        <v>209</v>
      </c>
      <c r="M19" s="10" t="s">
        <v>236</v>
      </c>
    </row>
    <row r="20" spans="1:13" x14ac:dyDescent="0.3">
      <c r="A20" s="10" t="s">
        <v>56</v>
      </c>
      <c r="B20" s="10" t="s">
        <v>295</v>
      </c>
      <c r="C20" s="10" t="s">
        <v>202</v>
      </c>
      <c r="D20" s="10" t="s">
        <v>296</v>
      </c>
      <c r="E20" s="10" t="s">
        <v>297</v>
      </c>
      <c r="F20" s="10" t="s">
        <v>205</v>
      </c>
      <c r="G20" s="10" t="s">
        <v>298</v>
      </c>
      <c r="H20" s="10" t="s">
        <v>299</v>
      </c>
      <c r="I20" s="11">
        <v>1</v>
      </c>
      <c r="J20" s="10" t="s">
        <v>55</v>
      </c>
      <c r="K20" s="10" t="s">
        <v>300</v>
      </c>
      <c r="L20" s="10" t="s">
        <v>209</v>
      </c>
      <c r="M20" s="10" t="s">
        <v>301</v>
      </c>
    </row>
    <row r="21" spans="1:13" x14ac:dyDescent="0.3">
      <c r="A21" s="10" t="s">
        <v>44</v>
      </c>
      <c r="B21" s="10" t="s">
        <v>302</v>
      </c>
      <c r="C21" s="10" t="s">
        <v>202</v>
      </c>
      <c r="D21" s="10" t="s">
        <v>303</v>
      </c>
      <c r="E21" s="10" t="s">
        <v>304</v>
      </c>
      <c r="F21" s="10" t="s">
        <v>205</v>
      </c>
      <c r="G21" s="10" t="s">
        <v>305</v>
      </c>
      <c r="H21" s="10" t="s">
        <v>306</v>
      </c>
      <c r="I21" s="11">
        <v>2</v>
      </c>
      <c r="J21" s="10" t="s">
        <v>43</v>
      </c>
      <c r="K21" s="10" t="s">
        <v>300</v>
      </c>
      <c r="L21" s="10" t="s">
        <v>209</v>
      </c>
      <c r="M21" s="10" t="s">
        <v>307</v>
      </c>
    </row>
    <row r="22" spans="1:13" x14ac:dyDescent="0.3">
      <c r="A22" s="10" t="s">
        <v>118</v>
      </c>
      <c r="B22" s="10" t="s">
        <v>295</v>
      </c>
      <c r="C22" s="10" t="s">
        <v>202</v>
      </c>
      <c r="D22" s="10" t="s">
        <v>296</v>
      </c>
      <c r="E22" s="10" t="s">
        <v>308</v>
      </c>
      <c r="F22" s="10" t="s">
        <v>205</v>
      </c>
      <c r="G22" s="10" t="s">
        <v>309</v>
      </c>
      <c r="H22" s="10" t="s">
        <v>310</v>
      </c>
      <c r="I22" s="11">
        <v>12</v>
      </c>
      <c r="J22" s="10" t="s">
        <v>117</v>
      </c>
      <c r="K22" s="10" t="s">
        <v>267</v>
      </c>
      <c r="L22" s="10" t="s">
        <v>209</v>
      </c>
      <c r="M22" s="10" t="s">
        <v>268</v>
      </c>
    </row>
    <row r="23" spans="1:13" x14ac:dyDescent="0.3">
      <c r="A23" s="10" t="s">
        <v>118</v>
      </c>
      <c r="B23" s="10" t="s">
        <v>295</v>
      </c>
      <c r="C23" s="10" t="s">
        <v>202</v>
      </c>
      <c r="D23" s="10" t="s">
        <v>296</v>
      </c>
      <c r="E23" s="10" t="s">
        <v>308</v>
      </c>
      <c r="F23" s="10" t="s">
        <v>205</v>
      </c>
      <c r="G23" s="10" t="s">
        <v>311</v>
      </c>
      <c r="H23" s="10" t="s">
        <v>312</v>
      </c>
      <c r="I23" s="11">
        <v>12</v>
      </c>
      <c r="J23" s="10" t="s">
        <v>117</v>
      </c>
      <c r="K23" s="10" t="s">
        <v>267</v>
      </c>
      <c r="L23" s="10" t="s">
        <v>209</v>
      </c>
      <c r="M23" s="10" t="s">
        <v>268</v>
      </c>
    </row>
    <row r="24" spans="1:13" x14ac:dyDescent="0.3">
      <c r="A24" s="10" t="s">
        <v>142</v>
      </c>
      <c r="B24" s="10" t="s">
        <v>239</v>
      </c>
      <c r="C24" s="10" t="s">
        <v>202</v>
      </c>
      <c r="D24" s="10" t="s">
        <v>240</v>
      </c>
      <c r="E24" s="10" t="s">
        <v>313</v>
      </c>
      <c r="F24" s="10" t="s">
        <v>205</v>
      </c>
      <c r="G24" s="10" t="s">
        <v>314</v>
      </c>
      <c r="H24" s="10" t="s">
        <v>315</v>
      </c>
      <c r="I24" s="11">
        <v>1</v>
      </c>
      <c r="J24" s="10" t="s">
        <v>141</v>
      </c>
      <c r="K24" s="10" t="s">
        <v>316</v>
      </c>
      <c r="L24" s="10" t="s">
        <v>209</v>
      </c>
      <c r="M24" s="10" t="s">
        <v>256</v>
      </c>
    </row>
    <row r="25" spans="1:13" x14ac:dyDescent="0.3">
      <c r="A25" s="10" t="s">
        <v>14</v>
      </c>
      <c r="B25" s="10" t="s">
        <v>201</v>
      </c>
      <c r="C25" s="10" t="s">
        <v>202</v>
      </c>
      <c r="D25" s="10" t="s">
        <v>203</v>
      </c>
      <c r="E25" s="10" t="s">
        <v>317</v>
      </c>
      <c r="F25" s="10" t="s">
        <v>205</v>
      </c>
      <c r="G25" s="10" t="s">
        <v>318</v>
      </c>
      <c r="H25" s="10" t="s">
        <v>319</v>
      </c>
      <c r="I25" s="11">
        <v>1</v>
      </c>
      <c r="J25" s="10" t="s">
        <v>13</v>
      </c>
      <c r="K25" s="10" t="s">
        <v>244</v>
      </c>
      <c r="L25" s="10" t="s">
        <v>209</v>
      </c>
      <c r="M25" s="10" t="s">
        <v>320</v>
      </c>
    </row>
    <row r="26" spans="1:13" x14ac:dyDescent="0.3">
      <c r="A26" s="10" t="s">
        <v>14</v>
      </c>
      <c r="B26" s="10" t="s">
        <v>201</v>
      </c>
      <c r="C26" s="10" t="s">
        <v>202</v>
      </c>
      <c r="D26" s="10" t="s">
        <v>203</v>
      </c>
      <c r="E26" s="10" t="s">
        <v>321</v>
      </c>
      <c r="F26" s="10" t="s">
        <v>205</v>
      </c>
      <c r="G26" s="10" t="s">
        <v>322</v>
      </c>
      <c r="H26" s="10" t="s">
        <v>323</v>
      </c>
      <c r="I26" s="11">
        <v>1</v>
      </c>
      <c r="J26" s="10" t="s">
        <v>13</v>
      </c>
      <c r="K26" s="10" t="s">
        <v>262</v>
      </c>
      <c r="L26" s="10" t="s">
        <v>209</v>
      </c>
      <c r="M26" s="10" t="s">
        <v>301</v>
      </c>
    </row>
    <row r="27" spans="1:13" x14ac:dyDescent="0.3">
      <c r="A27" s="10" t="s">
        <v>14</v>
      </c>
      <c r="B27" s="10" t="s">
        <v>201</v>
      </c>
      <c r="C27" s="10" t="s">
        <v>202</v>
      </c>
      <c r="D27" s="10" t="s">
        <v>203</v>
      </c>
      <c r="E27" s="10" t="s">
        <v>324</v>
      </c>
      <c r="F27" s="10" t="s">
        <v>205</v>
      </c>
      <c r="G27" s="10" t="s">
        <v>322</v>
      </c>
      <c r="H27" s="10" t="s">
        <v>323</v>
      </c>
      <c r="I27" s="11">
        <v>1</v>
      </c>
      <c r="J27" s="10" t="s">
        <v>13</v>
      </c>
      <c r="K27" s="10" t="s">
        <v>255</v>
      </c>
      <c r="L27" s="10" t="s">
        <v>209</v>
      </c>
      <c r="M27" s="10" t="s">
        <v>301</v>
      </c>
    </row>
    <row r="28" spans="1:13" x14ac:dyDescent="0.3">
      <c r="A28" s="10" t="s">
        <v>122</v>
      </c>
      <c r="B28" s="10" t="s">
        <v>295</v>
      </c>
      <c r="C28" s="10" t="s">
        <v>202</v>
      </c>
      <c r="D28" s="10" t="s">
        <v>296</v>
      </c>
      <c r="E28" s="10" t="s">
        <v>325</v>
      </c>
      <c r="F28" s="10" t="s">
        <v>205</v>
      </c>
      <c r="G28" s="10" t="s">
        <v>326</v>
      </c>
      <c r="H28" s="10" t="s">
        <v>327</v>
      </c>
      <c r="I28" s="11">
        <v>2</v>
      </c>
      <c r="J28" s="10" t="s">
        <v>121</v>
      </c>
      <c r="K28" s="10" t="s">
        <v>328</v>
      </c>
      <c r="L28" s="10" t="s">
        <v>209</v>
      </c>
      <c r="M28" s="10" t="s">
        <v>329</v>
      </c>
    </row>
    <row r="29" spans="1:13" x14ac:dyDescent="0.3">
      <c r="A29" s="10" t="s">
        <v>130</v>
      </c>
      <c r="B29" s="10" t="s">
        <v>230</v>
      </c>
      <c r="C29" s="10" t="s">
        <v>202</v>
      </c>
      <c r="D29" s="10" t="s">
        <v>231</v>
      </c>
      <c r="E29" s="10" t="s">
        <v>330</v>
      </c>
      <c r="F29" s="10" t="s">
        <v>205</v>
      </c>
      <c r="G29" s="10" t="s">
        <v>331</v>
      </c>
      <c r="H29" s="10" t="s">
        <v>332</v>
      </c>
      <c r="I29" s="11">
        <v>1</v>
      </c>
      <c r="J29" s="10" t="s">
        <v>129</v>
      </c>
      <c r="K29" s="10" t="s">
        <v>333</v>
      </c>
      <c r="L29" s="10" t="s">
        <v>209</v>
      </c>
      <c r="M29" s="10" t="s">
        <v>334</v>
      </c>
    </row>
    <row r="30" spans="1:13" x14ac:dyDescent="0.3">
      <c r="A30" s="10" t="s">
        <v>130</v>
      </c>
      <c r="B30" s="10" t="s">
        <v>230</v>
      </c>
      <c r="C30" s="10" t="s">
        <v>202</v>
      </c>
      <c r="D30" s="10" t="s">
        <v>231</v>
      </c>
      <c r="E30" s="10" t="s">
        <v>330</v>
      </c>
      <c r="F30" s="10" t="s">
        <v>205</v>
      </c>
      <c r="G30" s="10" t="s">
        <v>335</v>
      </c>
      <c r="H30" s="10" t="s">
        <v>336</v>
      </c>
      <c r="I30" s="11">
        <v>1</v>
      </c>
      <c r="J30" s="10" t="s">
        <v>129</v>
      </c>
      <c r="K30" s="10" t="s">
        <v>333</v>
      </c>
      <c r="L30" s="10" t="s">
        <v>209</v>
      </c>
      <c r="M30" s="10" t="s">
        <v>337</v>
      </c>
    </row>
    <row r="31" spans="1:13" x14ac:dyDescent="0.3">
      <c r="A31" s="10" t="s">
        <v>82</v>
      </c>
      <c r="B31" s="10" t="s">
        <v>278</v>
      </c>
      <c r="C31" s="10" t="s">
        <v>202</v>
      </c>
      <c r="D31" s="10" t="s">
        <v>279</v>
      </c>
      <c r="E31" s="10" t="s">
        <v>338</v>
      </c>
      <c r="F31" s="10" t="s">
        <v>205</v>
      </c>
      <c r="G31" s="10" t="s">
        <v>339</v>
      </c>
      <c r="H31" s="10" t="s">
        <v>340</v>
      </c>
      <c r="I31" s="11">
        <v>2</v>
      </c>
      <c r="J31" s="10" t="s">
        <v>81</v>
      </c>
      <c r="K31" s="10" t="s">
        <v>341</v>
      </c>
      <c r="L31" s="10" t="s">
        <v>209</v>
      </c>
      <c r="M31" s="10" t="s">
        <v>342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workbookViewId="0"/>
  </sheetViews>
  <sheetFormatPr defaultRowHeight="14.4" x14ac:dyDescent="0.3"/>
  <sheetData>
    <row r="1" spans="1:13" x14ac:dyDescent="0.3">
      <c r="A1" s="31" t="s">
        <v>343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188</v>
      </c>
      <c r="B2" s="12" t="s">
        <v>189</v>
      </c>
      <c r="C2" s="12" t="s">
        <v>190</v>
      </c>
      <c r="D2" s="12" t="s">
        <v>191</v>
      </c>
      <c r="E2" s="12" t="s">
        <v>192</v>
      </c>
      <c r="F2" s="12" t="s">
        <v>193</v>
      </c>
      <c r="G2" s="12" t="s">
        <v>194</v>
      </c>
      <c r="H2" s="12" t="s">
        <v>195</v>
      </c>
      <c r="I2" s="12" t="s">
        <v>196</v>
      </c>
      <c r="J2" s="12" t="s">
        <v>197</v>
      </c>
      <c r="K2" s="12" t="s">
        <v>198</v>
      </c>
      <c r="L2" s="12" t="s">
        <v>199</v>
      </c>
      <c r="M2" s="12" t="s">
        <v>200</v>
      </c>
    </row>
    <row r="3" spans="1:13" x14ac:dyDescent="0.3">
      <c r="A3" s="13" t="s">
        <v>16</v>
      </c>
      <c r="B3" s="13" t="s">
        <v>223</v>
      </c>
      <c r="C3" s="13" t="s">
        <v>202</v>
      </c>
      <c r="D3" s="13" t="s">
        <v>224</v>
      </c>
      <c r="E3" s="13" t="s">
        <v>344</v>
      </c>
      <c r="F3" s="13" t="s">
        <v>205</v>
      </c>
      <c r="G3" s="13" t="s">
        <v>345</v>
      </c>
      <c r="H3" s="13" t="s">
        <v>346</v>
      </c>
      <c r="I3" s="14">
        <v>1</v>
      </c>
      <c r="J3" s="13" t="s">
        <v>15</v>
      </c>
      <c r="K3" s="13" t="s">
        <v>333</v>
      </c>
      <c r="L3" s="13" t="s">
        <v>347</v>
      </c>
      <c r="M3" s="13" t="s">
        <v>348</v>
      </c>
    </row>
    <row r="4" spans="1:13" x14ac:dyDescent="0.3">
      <c r="A4" s="13" t="s">
        <v>16</v>
      </c>
      <c r="B4" s="13" t="s">
        <v>223</v>
      </c>
      <c r="C4" s="13" t="s">
        <v>202</v>
      </c>
      <c r="D4" s="13" t="s">
        <v>224</v>
      </c>
      <c r="E4" s="13" t="s">
        <v>349</v>
      </c>
      <c r="F4" s="13" t="s">
        <v>205</v>
      </c>
      <c r="G4" s="13" t="s">
        <v>350</v>
      </c>
      <c r="H4" s="13" t="s">
        <v>351</v>
      </c>
      <c r="I4" s="14">
        <v>1</v>
      </c>
      <c r="J4" s="13" t="s">
        <v>15</v>
      </c>
      <c r="K4" s="13" t="s">
        <v>328</v>
      </c>
      <c r="L4" s="13" t="s">
        <v>347</v>
      </c>
      <c r="M4" s="13" t="s">
        <v>210</v>
      </c>
    </row>
    <row r="5" spans="1:13" x14ac:dyDescent="0.3">
      <c r="A5" s="13" t="s">
        <v>94</v>
      </c>
      <c r="B5" s="13" t="s">
        <v>201</v>
      </c>
      <c r="C5" s="13" t="s">
        <v>202</v>
      </c>
      <c r="D5" s="13" t="s">
        <v>203</v>
      </c>
      <c r="E5" s="13" t="s">
        <v>352</v>
      </c>
      <c r="F5" s="13" t="s">
        <v>205</v>
      </c>
      <c r="G5" s="13" t="s">
        <v>353</v>
      </c>
      <c r="H5" s="13" t="s">
        <v>354</v>
      </c>
      <c r="I5" s="14">
        <v>1</v>
      </c>
      <c r="J5" s="13" t="s">
        <v>93</v>
      </c>
      <c r="K5" s="13" t="s">
        <v>262</v>
      </c>
      <c r="L5" s="13" t="s">
        <v>347</v>
      </c>
      <c r="M5" s="13" t="s">
        <v>355</v>
      </c>
    </row>
    <row r="6" spans="1:13" x14ac:dyDescent="0.3">
      <c r="A6" s="13" t="s">
        <v>42</v>
      </c>
      <c r="B6" s="13" t="s">
        <v>201</v>
      </c>
      <c r="C6" s="13" t="s">
        <v>202</v>
      </c>
      <c r="D6" s="13" t="s">
        <v>203</v>
      </c>
      <c r="E6" s="13" t="s">
        <v>356</v>
      </c>
      <c r="F6" s="13" t="s">
        <v>205</v>
      </c>
      <c r="G6" s="13" t="s">
        <v>357</v>
      </c>
      <c r="H6" s="13" t="s">
        <v>358</v>
      </c>
      <c r="I6" s="14">
        <v>4</v>
      </c>
      <c r="J6" s="13" t="s">
        <v>41</v>
      </c>
      <c r="K6" s="13" t="s">
        <v>208</v>
      </c>
      <c r="L6" s="13" t="s">
        <v>347</v>
      </c>
      <c r="M6" s="13" t="s">
        <v>359</v>
      </c>
    </row>
    <row r="7" spans="1:13" x14ac:dyDescent="0.3">
      <c r="A7" s="13" t="s">
        <v>42</v>
      </c>
      <c r="B7" s="13" t="s">
        <v>201</v>
      </c>
      <c r="C7" s="13" t="s">
        <v>202</v>
      </c>
      <c r="D7" s="13" t="s">
        <v>203</v>
      </c>
      <c r="E7" s="13" t="s">
        <v>356</v>
      </c>
      <c r="F7" s="13" t="s">
        <v>205</v>
      </c>
      <c r="G7" s="13" t="s">
        <v>360</v>
      </c>
      <c r="H7" s="13" t="s">
        <v>361</v>
      </c>
      <c r="I7" s="14">
        <v>1</v>
      </c>
      <c r="J7" s="13" t="s">
        <v>41</v>
      </c>
      <c r="K7" s="13" t="s">
        <v>208</v>
      </c>
      <c r="L7" s="13" t="s">
        <v>347</v>
      </c>
      <c r="M7" s="13" t="s">
        <v>362</v>
      </c>
    </row>
    <row r="8" spans="1:13" x14ac:dyDescent="0.3">
      <c r="A8" s="13" t="s">
        <v>42</v>
      </c>
      <c r="B8" s="13" t="s">
        <v>201</v>
      </c>
      <c r="C8" s="13" t="s">
        <v>202</v>
      </c>
      <c r="D8" s="13" t="s">
        <v>203</v>
      </c>
      <c r="E8" s="13" t="s">
        <v>363</v>
      </c>
      <c r="F8" s="13" t="s">
        <v>205</v>
      </c>
      <c r="G8" s="13" t="s">
        <v>364</v>
      </c>
      <c r="H8" s="13" t="s">
        <v>365</v>
      </c>
      <c r="I8" s="14">
        <v>1</v>
      </c>
      <c r="J8" s="13" t="s">
        <v>41</v>
      </c>
      <c r="K8" s="13" t="s">
        <v>366</v>
      </c>
      <c r="L8" s="13" t="s">
        <v>347</v>
      </c>
      <c r="M8" s="13" t="s">
        <v>367</v>
      </c>
    </row>
    <row r="9" spans="1:13" x14ac:dyDescent="0.3">
      <c r="A9" s="13" t="s">
        <v>42</v>
      </c>
      <c r="B9" s="13" t="s">
        <v>201</v>
      </c>
      <c r="C9" s="13" t="s">
        <v>202</v>
      </c>
      <c r="D9" s="13" t="s">
        <v>203</v>
      </c>
      <c r="E9" s="13" t="s">
        <v>363</v>
      </c>
      <c r="F9" s="13" t="s">
        <v>205</v>
      </c>
      <c r="G9" s="13" t="s">
        <v>368</v>
      </c>
      <c r="H9" s="13" t="s">
        <v>369</v>
      </c>
      <c r="I9" s="14">
        <v>1</v>
      </c>
      <c r="J9" s="13" t="s">
        <v>41</v>
      </c>
      <c r="K9" s="13" t="s">
        <v>366</v>
      </c>
      <c r="L9" s="13" t="s">
        <v>347</v>
      </c>
      <c r="M9" s="13" t="s">
        <v>367</v>
      </c>
    </row>
    <row r="10" spans="1:13" x14ac:dyDescent="0.3">
      <c r="A10" s="13" t="s">
        <v>18</v>
      </c>
      <c r="B10" s="13" t="s">
        <v>223</v>
      </c>
      <c r="C10" s="13" t="s">
        <v>202</v>
      </c>
      <c r="D10" s="13" t="s">
        <v>224</v>
      </c>
      <c r="E10" s="13" t="s">
        <v>370</v>
      </c>
      <c r="F10" s="13" t="s">
        <v>205</v>
      </c>
      <c r="G10" s="13" t="s">
        <v>371</v>
      </c>
      <c r="H10" s="13" t="s">
        <v>372</v>
      </c>
      <c r="I10" s="14">
        <v>1</v>
      </c>
      <c r="J10" s="13" t="s">
        <v>17</v>
      </c>
      <c r="K10" s="13" t="s">
        <v>238</v>
      </c>
      <c r="L10" s="13" t="s">
        <v>347</v>
      </c>
      <c r="M10" s="13" t="s">
        <v>355</v>
      </c>
    </row>
    <row r="11" spans="1:13" x14ac:dyDescent="0.3">
      <c r="A11" s="13" t="s">
        <v>18</v>
      </c>
      <c r="B11" s="13" t="s">
        <v>223</v>
      </c>
      <c r="C11" s="13" t="s">
        <v>202</v>
      </c>
      <c r="D11" s="13" t="s">
        <v>224</v>
      </c>
      <c r="E11" s="13" t="s">
        <v>370</v>
      </c>
      <c r="F11" s="13" t="s">
        <v>205</v>
      </c>
      <c r="G11" s="13" t="s">
        <v>373</v>
      </c>
      <c r="H11" s="13" t="s">
        <v>374</v>
      </c>
      <c r="I11" s="14">
        <v>1</v>
      </c>
      <c r="J11" s="13" t="s">
        <v>17</v>
      </c>
      <c r="K11" s="13" t="s">
        <v>238</v>
      </c>
      <c r="L11" s="13" t="s">
        <v>347</v>
      </c>
      <c r="M11" s="13" t="s">
        <v>375</v>
      </c>
    </row>
    <row r="12" spans="1:13" x14ac:dyDescent="0.3">
      <c r="A12" s="13" t="s">
        <v>18</v>
      </c>
      <c r="B12" s="13" t="s">
        <v>223</v>
      </c>
      <c r="C12" s="13" t="s">
        <v>202</v>
      </c>
      <c r="D12" s="13" t="s">
        <v>224</v>
      </c>
      <c r="E12" s="13" t="s">
        <v>225</v>
      </c>
      <c r="F12" s="13" t="s">
        <v>205</v>
      </c>
      <c r="G12" s="13" t="s">
        <v>376</v>
      </c>
      <c r="H12" s="13" t="s">
        <v>377</v>
      </c>
      <c r="I12" s="14">
        <v>2</v>
      </c>
      <c r="J12" s="13" t="s">
        <v>17</v>
      </c>
      <c r="K12" s="13" t="s">
        <v>228</v>
      </c>
      <c r="L12" s="13" t="s">
        <v>347</v>
      </c>
      <c r="M12" s="13" t="s">
        <v>329</v>
      </c>
    </row>
    <row r="13" spans="1:13" x14ac:dyDescent="0.3">
      <c r="A13" s="13" t="s">
        <v>18</v>
      </c>
      <c r="B13" s="13" t="s">
        <v>223</v>
      </c>
      <c r="C13" s="13" t="s">
        <v>202</v>
      </c>
      <c r="D13" s="13" t="s">
        <v>224</v>
      </c>
      <c r="E13" s="13" t="s">
        <v>378</v>
      </c>
      <c r="F13" s="13" t="s">
        <v>205</v>
      </c>
      <c r="G13" s="13" t="s">
        <v>379</v>
      </c>
      <c r="H13" s="13" t="s">
        <v>380</v>
      </c>
      <c r="I13" s="14">
        <v>5</v>
      </c>
      <c r="J13" s="13" t="s">
        <v>17</v>
      </c>
      <c r="K13" s="13" t="s">
        <v>255</v>
      </c>
      <c r="L13" s="13" t="s">
        <v>347</v>
      </c>
      <c r="M13" s="13" t="s">
        <v>329</v>
      </c>
    </row>
    <row r="14" spans="1:13" x14ac:dyDescent="0.3">
      <c r="A14" s="13" t="s">
        <v>102</v>
      </c>
      <c r="B14" s="13" t="s">
        <v>230</v>
      </c>
      <c r="C14" s="13" t="s">
        <v>202</v>
      </c>
      <c r="D14" s="13" t="s">
        <v>231</v>
      </c>
      <c r="E14" s="13" t="s">
        <v>381</v>
      </c>
      <c r="F14" s="13" t="s">
        <v>205</v>
      </c>
      <c r="G14" s="13" t="s">
        <v>382</v>
      </c>
      <c r="H14" s="13" t="s">
        <v>383</v>
      </c>
      <c r="I14" s="14">
        <v>1</v>
      </c>
      <c r="J14" s="13" t="s">
        <v>101</v>
      </c>
      <c r="K14" s="13" t="s">
        <v>384</v>
      </c>
      <c r="L14" s="13" t="s">
        <v>347</v>
      </c>
      <c r="M14" s="13" t="s">
        <v>245</v>
      </c>
    </row>
    <row r="15" spans="1:13" x14ac:dyDescent="0.3">
      <c r="A15" s="13" t="s">
        <v>102</v>
      </c>
      <c r="B15" s="13" t="s">
        <v>230</v>
      </c>
      <c r="C15" s="13" t="s">
        <v>202</v>
      </c>
      <c r="D15" s="13" t="s">
        <v>231</v>
      </c>
      <c r="E15" s="13" t="s">
        <v>237</v>
      </c>
      <c r="F15" s="13" t="s">
        <v>205</v>
      </c>
      <c r="G15" s="13" t="s">
        <v>382</v>
      </c>
      <c r="H15" s="13" t="s">
        <v>383</v>
      </c>
      <c r="I15" s="14">
        <v>2</v>
      </c>
      <c r="J15" s="13" t="s">
        <v>101</v>
      </c>
      <c r="K15" s="13" t="s">
        <v>238</v>
      </c>
      <c r="L15" s="13" t="s">
        <v>347</v>
      </c>
      <c r="M15" s="13" t="s">
        <v>245</v>
      </c>
    </row>
    <row r="16" spans="1:13" x14ac:dyDescent="0.3">
      <c r="A16" s="13" t="s">
        <v>140</v>
      </c>
      <c r="B16" s="13" t="s">
        <v>239</v>
      </c>
      <c r="C16" s="13" t="s">
        <v>202</v>
      </c>
      <c r="D16" s="13" t="s">
        <v>240</v>
      </c>
      <c r="E16" s="13" t="s">
        <v>385</v>
      </c>
      <c r="F16" s="13" t="s">
        <v>205</v>
      </c>
      <c r="G16" s="13" t="s">
        <v>386</v>
      </c>
      <c r="H16" s="13" t="s">
        <v>387</v>
      </c>
      <c r="I16" s="14">
        <v>1</v>
      </c>
      <c r="J16" s="13" t="s">
        <v>139</v>
      </c>
      <c r="K16" s="13" t="s">
        <v>208</v>
      </c>
      <c r="L16" s="13" t="s">
        <v>347</v>
      </c>
      <c r="M16" s="13" t="s">
        <v>388</v>
      </c>
    </row>
    <row r="17" spans="1:13" x14ac:dyDescent="0.3">
      <c r="A17" s="13" t="s">
        <v>146</v>
      </c>
      <c r="B17" s="13" t="s">
        <v>223</v>
      </c>
      <c r="C17" s="13" t="s">
        <v>202</v>
      </c>
      <c r="D17" s="13" t="s">
        <v>224</v>
      </c>
      <c r="E17" s="13" t="s">
        <v>389</v>
      </c>
      <c r="F17" s="13" t="s">
        <v>205</v>
      </c>
      <c r="G17" s="13" t="s">
        <v>390</v>
      </c>
      <c r="H17" s="13" t="s">
        <v>391</v>
      </c>
      <c r="I17" s="14">
        <v>1</v>
      </c>
      <c r="J17" s="13" t="s">
        <v>145</v>
      </c>
      <c r="K17" s="13" t="s">
        <v>238</v>
      </c>
      <c r="L17" s="13" t="s">
        <v>347</v>
      </c>
      <c r="M17" s="13" t="s">
        <v>256</v>
      </c>
    </row>
    <row r="18" spans="1:13" x14ac:dyDescent="0.3">
      <c r="A18" s="13" t="s">
        <v>104</v>
      </c>
      <c r="B18" s="13" t="s">
        <v>223</v>
      </c>
      <c r="C18" s="13" t="s">
        <v>202</v>
      </c>
      <c r="D18" s="13" t="s">
        <v>224</v>
      </c>
      <c r="E18" s="13" t="s">
        <v>392</v>
      </c>
      <c r="F18" s="13" t="s">
        <v>393</v>
      </c>
      <c r="G18" s="13" t="s">
        <v>394</v>
      </c>
      <c r="H18" s="13" t="s">
        <v>395</v>
      </c>
      <c r="I18" s="14">
        <v>3</v>
      </c>
      <c r="J18" s="13" t="s">
        <v>103</v>
      </c>
      <c r="K18" s="13" t="s">
        <v>216</v>
      </c>
      <c r="L18" s="13" t="s">
        <v>347</v>
      </c>
      <c r="M18" s="13" t="s">
        <v>396</v>
      </c>
    </row>
    <row r="19" spans="1:13" x14ac:dyDescent="0.3">
      <c r="A19" s="13" t="s">
        <v>104</v>
      </c>
      <c r="B19" s="13" t="s">
        <v>223</v>
      </c>
      <c r="C19" s="13" t="s">
        <v>202</v>
      </c>
      <c r="D19" s="13" t="s">
        <v>224</v>
      </c>
      <c r="E19" s="13" t="s">
        <v>397</v>
      </c>
      <c r="F19" s="13" t="s">
        <v>205</v>
      </c>
      <c r="G19" s="13" t="s">
        <v>398</v>
      </c>
      <c r="H19" s="13" t="s">
        <v>399</v>
      </c>
      <c r="I19" s="14">
        <v>1</v>
      </c>
      <c r="J19" s="13" t="s">
        <v>103</v>
      </c>
      <c r="K19" s="13" t="s">
        <v>216</v>
      </c>
      <c r="L19" s="13" t="s">
        <v>347</v>
      </c>
      <c r="M19" s="13" t="s">
        <v>396</v>
      </c>
    </row>
    <row r="20" spans="1:13" x14ac:dyDescent="0.3">
      <c r="A20" s="13" t="s">
        <v>104</v>
      </c>
      <c r="B20" s="13" t="s">
        <v>223</v>
      </c>
      <c r="C20" s="13" t="s">
        <v>202</v>
      </c>
      <c r="D20" s="13" t="s">
        <v>224</v>
      </c>
      <c r="E20" s="13" t="s">
        <v>400</v>
      </c>
      <c r="F20" s="13" t="s">
        <v>205</v>
      </c>
      <c r="G20" s="13" t="s">
        <v>398</v>
      </c>
      <c r="H20" s="13" t="s">
        <v>399</v>
      </c>
      <c r="I20" s="14">
        <v>1</v>
      </c>
      <c r="J20" s="13" t="s">
        <v>103</v>
      </c>
      <c r="K20" s="13" t="s">
        <v>341</v>
      </c>
      <c r="L20" s="13" t="s">
        <v>347</v>
      </c>
      <c r="M20" s="13" t="s">
        <v>396</v>
      </c>
    </row>
    <row r="21" spans="1:13" x14ac:dyDescent="0.3">
      <c r="A21" s="13" t="s">
        <v>74</v>
      </c>
      <c r="B21" s="13" t="s">
        <v>257</v>
      </c>
      <c r="C21" s="13" t="s">
        <v>202</v>
      </c>
      <c r="D21" s="13" t="s">
        <v>258</v>
      </c>
      <c r="E21" s="13" t="s">
        <v>401</v>
      </c>
      <c r="F21" s="13" t="s">
        <v>205</v>
      </c>
      <c r="G21" s="13" t="s">
        <v>402</v>
      </c>
      <c r="H21" s="13" t="s">
        <v>403</v>
      </c>
      <c r="I21" s="14">
        <v>2</v>
      </c>
      <c r="J21" s="13" t="s">
        <v>73</v>
      </c>
      <c r="K21" s="13" t="s">
        <v>267</v>
      </c>
      <c r="L21" s="13" t="s">
        <v>347</v>
      </c>
      <c r="M21" s="13" t="s">
        <v>256</v>
      </c>
    </row>
    <row r="22" spans="1:13" x14ac:dyDescent="0.3">
      <c r="A22" s="13" t="s">
        <v>22</v>
      </c>
      <c r="B22" s="13" t="s">
        <v>246</v>
      </c>
      <c r="C22" s="13" t="s">
        <v>202</v>
      </c>
      <c r="D22" s="13" t="s">
        <v>247</v>
      </c>
      <c r="E22" s="13" t="s">
        <v>404</v>
      </c>
      <c r="F22" s="13" t="s">
        <v>205</v>
      </c>
      <c r="G22" s="13" t="s">
        <v>405</v>
      </c>
      <c r="H22" s="13" t="s">
        <v>406</v>
      </c>
      <c r="I22" s="14">
        <v>1</v>
      </c>
      <c r="J22" s="13" t="s">
        <v>21</v>
      </c>
      <c r="K22" s="13" t="s">
        <v>221</v>
      </c>
      <c r="L22" s="13" t="s">
        <v>347</v>
      </c>
      <c r="M22" s="13" t="s">
        <v>263</v>
      </c>
    </row>
    <row r="23" spans="1:13" x14ac:dyDescent="0.3">
      <c r="A23" s="13" t="s">
        <v>22</v>
      </c>
      <c r="B23" s="13" t="s">
        <v>246</v>
      </c>
      <c r="C23" s="13" t="s">
        <v>202</v>
      </c>
      <c r="D23" s="13" t="s">
        <v>247</v>
      </c>
      <c r="E23" s="13" t="s">
        <v>407</v>
      </c>
      <c r="F23" s="13" t="s">
        <v>205</v>
      </c>
      <c r="G23" s="13" t="s">
        <v>408</v>
      </c>
      <c r="H23" s="13" t="s">
        <v>409</v>
      </c>
      <c r="I23" s="14">
        <v>1</v>
      </c>
      <c r="J23" s="13" t="s">
        <v>21</v>
      </c>
      <c r="K23" s="13" t="s">
        <v>341</v>
      </c>
      <c r="L23" s="13" t="s">
        <v>347</v>
      </c>
      <c r="M23" s="13" t="s">
        <v>348</v>
      </c>
    </row>
    <row r="24" spans="1:13" x14ac:dyDescent="0.3">
      <c r="A24" s="13" t="s">
        <v>62</v>
      </c>
      <c r="B24" s="13" t="s">
        <v>257</v>
      </c>
      <c r="C24" s="13" t="s">
        <v>202</v>
      </c>
      <c r="D24" s="13" t="s">
        <v>258</v>
      </c>
      <c r="E24" s="13" t="s">
        <v>410</v>
      </c>
      <c r="F24" s="13" t="s">
        <v>393</v>
      </c>
      <c r="G24" s="13" t="s">
        <v>411</v>
      </c>
      <c r="H24" s="13" t="s">
        <v>412</v>
      </c>
      <c r="I24" s="14">
        <v>1</v>
      </c>
      <c r="J24" s="13" t="s">
        <v>61</v>
      </c>
      <c r="K24" s="13" t="s">
        <v>366</v>
      </c>
      <c r="L24" s="13" t="s">
        <v>347</v>
      </c>
      <c r="M24" s="13" t="s">
        <v>388</v>
      </c>
    </row>
    <row r="25" spans="1:13" x14ac:dyDescent="0.3">
      <c r="A25" s="13" t="s">
        <v>96</v>
      </c>
      <c r="B25" s="13" t="s">
        <v>413</v>
      </c>
      <c r="C25" s="13" t="s">
        <v>202</v>
      </c>
      <c r="D25" s="13" t="s">
        <v>414</v>
      </c>
      <c r="E25" s="13" t="s">
        <v>415</v>
      </c>
      <c r="F25" s="13" t="s">
        <v>205</v>
      </c>
      <c r="G25" s="13" t="s">
        <v>416</v>
      </c>
      <c r="H25" s="13" t="s">
        <v>417</v>
      </c>
      <c r="I25" s="14">
        <v>1</v>
      </c>
      <c r="J25" s="13" t="s">
        <v>95</v>
      </c>
      <c r="K25" s="13" t="s">
        <v>235</v>
      </c>
      <c r="L25" s="13" t="s">
        <v>347</v>
      </c>
      <c r="M25" s="13" t="s">
        <v>418</v>
      </c>
    </row>
    <row r="26" spans="1:13" x14ac:dyDescent="0.3">
      <c r="A26" s="13" t="s">
        <v>72</v>
      </c>
      <c r="B26" s="13" t="s">
        <v>201</v>
      </c>
      <c r="C26" s="13" t="s">
        <v>202</v>
      </c>
      <c r="D26" s="13" t="s">
        <v>203</v>
      </c>
      <c r="E26" s="13" t="s">
        <v>419</v>
      </c>
      <c r="F26" s="13" t="s">
        <v>205</v>
      </c>
      <c r="G26" s="13" t="s">
        <v>390</v>
      </c>
      <c r="H26" s="13" t="s">
        <v>391</v>
      </c>
      <c r="I26" s="14">
        <v>1</v>
      </c>
      <c r="J26" s="13" t="s">
        <v>71</v>
      </c>
      <c r="K26" s="13" t="s">
        <v>262</v>
      </c>
      <c r="L26" s="13" t="s">
        <v>347</v>
      </c>
      <c r="M26" s="13" t="s">
        <v>256</v>
      </c>
    </row>
    <row r="27" spans="1:13" x14ac:dyDescent="0.3">
      <c r="A27" s="13" t="s">
        <v>48</v>
      </c>
      <c r="B27" s="13" t="s">
        <v>290</v>
      </c>
      <c r="C27" s="13" t="s">
        <v>202</v>
      </c>
      <c r="D27" s="13" t="s">
        <v>291</v>
      </c>
      <c r="E27" s="13" t="s">
        <v>292</v>
      </c>
      <c r="F27" s="13" t="s">
        <v>205</v>
      </c>
      <c r="G27" s="13" t="s">
        <v>420</v>
      </c>
      <c r="H27" s="13" t="s">
        <v>421</v>
      </c>
      <c r="I27" s="14">
        <v>1</v>
      </c>
      <c r="J27" s="13" t="s">
        <v>47</v>
      </c>
      <c r="K27" s="13" t="s">
        <v>238</v>
      </c>
      <c r="L27" s="13" t="s">
        <v>347</v>
      </c>
      <c r="M27" s="13" t="s">
        <v>362</v>
      </c>
    </row>
    <row r="28" spans="1:13" x14ac:dyDescent="0.3">
      <c r="A28" s="13" t="s">
        <v>56</v>
      </c>
      <c r="B28" s="13" t="s">
        <v>295</v>
      </c>
      <c r="C28" s="13" t="s">
        <v>202</v>
      </c>
      <c r="D28" s="13" t="s">
        <v>296</v>
      </c>
      <c r="E28" s="13" t="s">
        <v>422</v>
      </c>
      <c r="F28" s="13" t="s">
        <v>205</v>
      </c>
      <c r="G28" s="13" t="s">
        <v>423</v>
      </c>
      <c r="H28" s="13" t="s">
        <v>424</v>
      </c>
      <c r="I28" s="14">
        <v>1</v>
      </c>
      <c r="J28" s="13" t="s">
        <v>55</v>
      </c>
      <c r="K28" s="13" t="s">
        <v>316</v>
      </c>
      <c r="L28" s="13" t="s">
        <v>347</v>
      </c>
      <c r="M28" s="13" t="s">
        <v>245</v>
      </c>
    </row>
    <row r="29" spans="1:13" x14ac:dyDescent="0.3">
      <c r="A29" s="13" t="s">
        <v>40</v>
      </c>
      <c r="B29" s="13" t="s">
        <v>211</v>
      </c>
      <c r="C29" s="13" t="s">
        <v>202</v>
      </c>
      <c r="D29" s="13" t="s">
        <v>425</v>
      </c>
      <c r="E29" s="13" t="s">
        <v>426</v>
      </c>
      <c r="F29" s="13" t="s">
        <v>205</v>
      </c>
      <c r="G29" s="13" t="s">
        <v>427</v>
      </c>
      <c r="H29" s="13" t="s">
        <v>428</v>
      </c>
      <c r="I29" s="14">
        <v>2</v>
      </c>
      <c r="J29" s="13" t="s">
        <v>39</v>
      </c>
      <c r="K29" s="13" t="s">
        <v>384</v>
      </c>
      <c r="L29" s="13" t="s">
        <v>347</v>
      </c>
      <c r="M29" s="13" t="s">
        <v>429</v>
      </c>
    </row>
    <row r="30" spans="1:13" x14ac:dyDescent="0.3">
      <c r="A30" s="13" t="s">
        <v>40</v>
      </c>
      <c r="B30" s="13" t="s">
        <v>211</v>
      </c>
      <c r="C30" s="13" t="s">
        <v>202</v>
      </c>
      <c r="D30" s="13" t="s">
        <v>425</v>
      </c>
      <c r="E30" s="13" t="s">
        <v>430</v>
      </c>
      <c r="F30" s="13" t="s">
        <v>205</v>
      </c>
      <c r="G30" s="13" t="s">
        <v>431</v>
      </c>
      <c r="H30" s="13" t="s">
        <v>432</v>
      </c>
      <c r="I30" s="14">
        <v>1</v>
      </c>
      <c r="J30" s="13" t="s">
        <v>39</v>
      </c>
      <c r="K30" s="13" t="s">
        <v>262</v>
      </c>
      <c r="L30" s="13" t="s">
        <v>347</v>
      </c>
      <c r="M30" s="13" t="s">
        <v>433</v>
      </c>
    </row>
    <row r="31" spans="1:13" x14ac:dyDescent="0.3">
      <c r="A31" s="13" t="s">
        <v>36</v>
      </c>
      <c r="B31" s="13" t="s">
        <v>201</v>
      </c>
      <c r="C31" s="13" t="s">
        <v>202</v>
      </c>
      <c r="D31" s="13" t="s">
        <v>271</v>
      </c>
      <c r="E31" s="13" t="s">
        <v>434</v>
      </c>
      <c r="F31" s="13" t="s">
        <v>205</v>
      </c>
      <c r="G31" s="13" t="s">
        <v>435</v>
      </c>
      <c r="H31" s="13" t="s">
        <v>436</v>
      </c>
      <c r="I31" s="14">
        <v>1</v>
      </c>
      <c r="J31" s="13" t="s">
        <v>35</v>
      </c>
      <c r="K31" s="13" t="s">
        <v>267</v>
      </c>
      <c r="L31" s="13" t="s">
        <v>347</v>
      </c>
      <c r="M31" s="13" t="s">
        <v>437</v>
      </c>
    </row>
    <row r="32" spans="1:13" x14ac:dyDescent="0.3">
      <c r="A32" s="13" t="s">
        <v>36</v>
      </c>
      <c r="B32" s="13" t="s">
        <v>201</v>
      </c>
      <c r="C32" s="13" t="s">
        <v>202</v>
      </c>
      <c r="D32" s="13" t="s">
        <v>271</v>
      </c>
      <c r="E32" s="13" t="s">
        <v>438</v>
      </c>
      <c r="F32" s="13" t="s">
        <v>205</v>
      </c>
      <c r="G32" s="13" t="s">
        <v>435</v>
      </c>
      <c r="H32" s="13" t="s">
        <v>436</v>
      </c>
      <c r="I32" s="14">
        <v>1</v>
      </c>
      <c r="J32" s="13" t="s">
        <v>35</v>
      </c>
      <c r="K32" s="13" t="s">
        <v>341</v>
      </c>
      <c r="L32" s="13" t="s">
        <v>347</v>
      </c>
      <c r="M32" s="13" t="s">
        <v>437</v>
      </c>
    </row>
    <row r="33" spans="1:13" x14ac:dyDescent="0.3">
      <c r="A33" s="13" t="s">
        <v>14</v>
      </c>
      <c r="B33" s="13" t="s">
        <v>201</v>
      </c>
      <c r="C33" s="13" t="s">
        <v>202</v>
      </c>
      <c r="D33" s="13" t="s">
        <v>203</v>
      </c>
      <c r="E33" s="13" t="s">
        <v>439</v>
      </c>
      <c r="F33" s="13" t="s">
        <v>205</v>
      </c>
      <c r="G33" s="13" t="s">
        <v>440</v>
      </c>
      <c r="H33" s="13" t="s">
        <v>441</v>
      </c>
      <c r="I33" s="14">
        <v>1</v>
      </c>
      <c r="J33" s="13" t="s">
        <v>13</v>
      </c>
      <c r="K33" s="13" t="s">
        <v>366</v>
      </c>
      <c r="L33" s="13" t="s">
        <v>347</v>
      </c>
      <c r="M33" s="13" t="s">
        <v>442</v>
      </c>
    </row>
    <row r="34" spans="1:13" x14ac:dyDescent="0.3">
      <c r="A34" s="13" t="s">
        <v>14</v>
      </c>
      <c r="B34" s="13" t="s">
        <v>201</v>
      </c>
      <c r="C34" s="13" t="s">
        <v>202</v>
      </c>
      <c r="D34" s="13" t="s">
        <v>203</v>
      </c>
      <c r="E34" s="13" t="s">
        <v>443</v>
      </c>
      <c r="F34" s="13" t="s">
        <v>205</v>
      </c>
      <c r="G34" s="13" t="s">
        <v>444</v>
      </c>
      <c r="H34" s="13" t="s">
        <v>445</v>
      </c>
      <c r="I34" s="14">
        <v>2</v>
      </c>
      <c r="J34" s="13" t="s">
        <v>13</v>
      </c>
      <c r="K34" s="13" t="s">
        <v>244</v>
      </c>
      <c r="L34" s="13" t="s">
        <v>347</v>
      </c>
      <c r="M34" s="13" t="s">
        <v>210</v>
      </c>
    </row>
    <row r="35" spans="1:13" x14ac:dyDescent="0.3">
      <c r="A35" s="13" t="s">
        <v>14</v>
      </c>
      <c r="B35" s="13" t="s">
        <v>201</v>
      </c>
      <c r="C35" s="13" t="s">
        <v>202</v>
      </c>
      <c r="D35" s="13" t="s">
        <v>203</v>
      </c>
      <c r="E35" s="13" t="s">
        <v>321</v>
      </c>
      <c r="F35" s="13" t="s">
        <v>205</v>
      </c>
      <c r="G35" s="13" t="s">
        <v>440</v>
      </c>
      <c r="H35" s="13" t="s">
        <v>441</v>
      </c>
      <c r="I35" s="14">
        <v>1</v>
      </c>
      <c r="J35" s="13" t="s">
        <v>13</v>
      </c>
      <c r="K35" s="13" t="s">
        <v>262</v>
      </c>
      <c r="L35" s="13" t="s">
        <v>347</v>
      </c>
      <c r="M35" s="13" t="s">
        <v>442</v>
      </c>
    </row>
    <row r="36" spans="1:13" x14ac:dyDescent="0.3">
      <c r="A36" s="13" t="s">
        <v>154</v>
      </c>
      <c r="B36" s="13" t="s">
        <v>223</v>
      </c>
      <c r="C36" s="13" t="s">
        <v>202</v>
      </c>
      <c r="D36" s="13" t="s">
        <v>224</v>
      </c>
      <c r="E36" s="13" t="s">
        <v>446</v>
      </c>
      <c r="F36" s="13" t="s">
        <v>205</v>
      </c>
      <c r="G36" s="13" t="s">
        <v>447</v>
      </c>
      <c r="H36" s="13" t="s">
        <v>448</v>
      </c>
      <c r="I36" s="14">
        <v>1</v>
      </c>
      <c r="J36" s="13" t="s">
        <v>153</v>
      </c>
      <c r="K36" s="13" t="s">
        <v>283</v>
      </c>
      <c r="L36" s="13" t="s">
        <v>347</v>
      </c>
      <c r="M36" s="13" t="s">
        <v>251</v>
      </c>
    </row>
    <row r="37" spans="1:13" x14ac:dyDescent="0.3">
      <c r="A37" s="13" t="s">
        <v>122</v>
      </c>
      <c r="B37" s="13" t="s">
        <v>295</v>
      </c>
      <c r="C37" s="13" t="s">
        <v>202</v>
      </c>
      <c r="D37" s="13" t="s">
        <v>296</v>
      </c>
      <c r="E37" s="13" t="s">
        <v>449</v>
      </c>
      <c r="F37" s="13" t="s">
        <v>393</v>
      </c>
      <c r="G37" s="13" t="s">
        <v>394</v>
      </c>
      <c r="H37" s="13" t="s">
        <v>395</v>
      </c>
      <c r="I37" s="14">
        <v>3</v>
      </c>
      <c r="J37" s="13" t="s">
        <v>121</v>
      </c>
      <c r="K37" s="13" t="s">
        <v>216</v>
      </c>
      <c r="L37" s="13" t="s">
        <v>347</v>
      </c>
      <c r="M37" s="13" t="s">
        <v>396</v>
      </c>
    </row>
    <row r="38" spans="1:13" x14ac:dyDescent="0.3">
      <c r="A38" s="13" t="s">
        <v>122</v>
      </c>
      <c r="B38" s="13" t="s">
        <v>295</v>
      </c>
      <c r="C38" s="13" t="s">
        <v>202</v>
      </c>
      <c r="D38" s="13" t="s">
        <v>296</v>
      </c>
      <c r="E38" s="13" t="s">
        <v>450</v>
      </c>
      <c r="F38" s="13" t="s">
        <v>205</v>
      </c>
      <c r="G38" s="13" t="s">
        <v>451</v>
      </c>
      <c r="H38" s="13" t="s">
        <v>452</v>
      </c>
      <c r="I38" s="14">
        <v>8</v>
      </c>
      <c r="J38" s="13" t="s">
        <v>121</v>
      </c>
      <c r="K38" s="13" t="s">
        <v>216</v>
      </c>
      <c r="L38" s="13" t="s">
        <v>347</v>
      </c>
      <c r="M38" s="13" t="s">
        <v>453</v>
      </c>
    </row>
    <row r="39" spans="1:13" x14ac:dyDescent="0.3">
      <c r="A39" s="13" t="s">
        <v>122</v>
      </c>
      <c r="B39" s="13" t="s">
        <v>295</v>
      </c>
      <c r="C39" s="13" t="s">
        <v>202</v>
      </c>
      <c r="D39" s="13" t="s">
        <v>296</v>
      </c>
      <c r="E39" s="13" t="s">
        <v>454</v>
      </c>
      <c r="F39" s="13" t="s">
        <v>205</v>
      </c>
      <c r="G39" s="13" t="s">
        <v>398</v>
      </c>
      <c r="H39" s="13" t="s">
        <v>399</v>
      </c>
      <c r="I39" s="14">
        <v>1</v>
      </c>
      <c r="J39" s="13" t="s">
        <v>121</v>
      </c>
      <c r="K39" s="13" t="s">
        <v>366</v>
      </c>
      <c r="L39" s="13" t="s">
        <v>347</v>
      </c>
      <c r="M39" s="13" t="s">
        <v>396</v>
      </c>
    </row>
    <row r="40" spans="1:13" x14ac:dyDescent="0.3">
      <c r="A40" s="13" t="s">
        <v>150</v>
      </c>
      <c r="B40" s="13" t="s">
        <v>455</v>
      </c>
      <c r="C40" s="13" t="s">
        <v>202</v>
      </c>
      <c r="D40" s="13" t="s">
        <v>456</v>
      </c>
      <c r="E40" s="13" t="s">
        <v>457</v>
      </c>
      <c r="F40" s="13" t="s">
        <v>205</v>
      </c>
      <c r="G40" s="13" t="s">
        <v>458</v>
      </c>
      <c r="H40" s="13" t="s">
        <v>459</v>
      </c>
      <c r="I40" s="14">
        <v>2</v>
      </c>
      <c r="J40" s="13" t="s">
        <v>149</v>
      </c>
      <c r="K40" s="13" t="s">
        <v>300</v>
      </c>
      <c r="L40" s="13" t="s">
        <v>347</v>
      </c>
      <c r="M40" s="13" t="s">
        <v>460</v>
      </c>
    </row>
    <row r="41" spans="1:13" x14ac:dyDescent="0.3">
      <c r="A41" s="13" t="s">
        <v>130</v>
      </c>
      <c r="B41" s="13" t="s">
        <v>230</v>
      </c>
      <c r="C41" s="13" t="s">
        <v>202</v>
      </c>
      <c r="D41" s="13" t="s">
        <v>231</v>
      </c>
      <c r="E41" s="13" t="s">
        <v>461</v>
      </c>
      <c r="F41" s="13" t="s">
        <v>205</v>
      </c>
      <c r="G41" s="13" t="s">
        <v>462</v>
      </c>
      <c r="H41" s="13" t="s">
        <v>463</v>
      </c>
      <c r="I41" s="14">
        <v>2</v>
      </c>
      <c r="J41" s="13" t="s">
        <v>129</v>
      </c>
      <c r="K41" s="13" t="s">
        <v>464</v>
      </c>
      <c r="L41" s="13" t="s">
        <v>347</v>
      </c>
      <c r="M41" s="13" t="s">
        <v>465</v>
      </c>
    </row>
    <row r="42" spans="1:13" x14ac:dyDescent="0.3">
      <c r="A42" s="13" t="s">
        <v>130</v>
      </c>
      <c r="B42" s="13" t="s">
        <v>230</v>
      </c>
      <c r="C42" s="13" t="s">
        <v>202</v>
      </c>
      <c r="D42" s="13" t="s">
        <v>231</v>
      </c>
      <c r="E42" s="13" t="s">
        <v>466</v>
      </c>
      <c r="F42" s="13" t="s">
        <v>205</v>
      </c>
      <c r="G42" s="13" t="s">
        <v>467</v>
      </c>
      <c r="H42" s="13" t="s">
        <v>468</v>
      </c>
      <c r="I42" s="14">
        <v>1</v>
      </c>
      <c r="J42" s="13" t="s">
        <v>129</v>
      </c>
      <c r="K42" s="13" t="s">
        <v>267</v>
      </c>
      <c r="L42" s="13" t="s">
        <v>347</v>
      </c>
      <c r="M42" s="13" t="s">
        <v>465</v>
      </c>
    </row>
    <row r="43" spans="1:13" x14ac:dyDescent="0.3">
      <c r="A43" s="13" t="s">
        <v>46</v>
      </c>
      <c r="B43" s="13" t="s">
        <v>201</v>
      </c>
      <c r="C43" s="13" t="s">
        <v>202</v>
      </c>
      <c r="D43" s="13" t="s">
        <v>203</v>
      </c>
      <c r="E43" s="13" t="s">
        <v>469</v>
      </c>
      <c r="F43" s="13" t="s">
        <v>205</v>
      </c>
      <c r="G43" s="13" t="s">
        <v>379</v>
      </c>
      <c r="H43" s="13" t="s">
        <v>380</v>
      </c>
      <c r="I43" s="14">
        <v>7</v>
      </c>
      <c r="J43" s="13" t="s">
        <v>45</v>
      </c>
      <c r="K43" s="13" t="s">
        <v>208</v>
      </c>
      <c r="L43" s="13" t="s">
        <v>347</v>
      </c>
      <c r="M43" s="13" t="s">
        <v>329</v>
      </c>
    </row>
    <row r="44" spans="1:13" x14ac:dyDescent="0.3">
      <c r="A44" s="13" t="s">
        <v>46</v>
      </c>
      <c r="B44" s="13" t="s">
        <v>201</v>
      </c>
      <c r="C44" s="13" t="s">
        <v>202</v>
      </c>
      <c r="D44" s="13" t="s">
        <v>203</v>
      </c>
      <c r="E44" s="13" t="s">
        <v>470</v>
      </c>
      <c r="F44" s="13" t="s">
        <v>205</v>
      </c>
      <c r="G44" s="13" t="s">
        <v>471</v>
      </c>
      <c r="H44" s="13" t="s">
        <v>472</v>
      </c>
      <c r="I44" s="14">
        <v>1</v>
      </c>
      <c r="J44" s="13" t="s">
        <v>45</v>
      </c>
      <c r="K44" s="13" t="s">
        <v>473</v>
      </c>
      <c r="L44" s="13" t="s">
        <v>347</v>
      </c>
      <c r="M44" s="13" t="s">
        <v>210</v>
      </c>
    </row>
    <row r="45" spans="1:13" x14ac:dyDescent="0.3">
      <c r="A45" s="13" t="s">
        <v>110</v>
      </c>
      <c r="B45" s="13" t="s">
        <v>230</v>
      </c>
      <c r="C45" s="13" t="s">
        <v>202</v>
      </c>
      <c r="D45" s="13" t="s">
        <v>231</v>
      </c>
      <c r="E45" s="13" t="s">
        <v>474</v>
      </c>
      <c r="F45" s="13" t="s">
        <v>205</v>
      </c>
      <c r="G45" s="13" t="s">
        <v>475</v>
      </c>
      <c r="H45" s="13" t="s">
        <v>476</v>
      </c>
      <c r="I45" s="14">
        <v>1</v>
      </c>
      <c r="J45" s="13" t="s">
        <v>109</v>
      </c>
      <c r="K45" s="13" t="s">
        <v>477</v>
      </c>
      <c r="L45" s="13" t="s">
        <v>347</v>
      </c>
      <c r="M45" s="13" t="s">
        <v>388</v>
      </c>
    </row>
    <row r="46" spans="1:13" x14ac:dyDescent="0.3">
      <c r="A46" s="13" t="s">
        <v>82</v>
      </c>
      <c r="B46" s="13" t="s">
        <v>278</v>
      </c>
      <c r="C46" s="13" t="s">
        <v>202</v>
      </c>
      <c r="D46" s="13" t="s">
        <v>279</v>
      </c>
      <c r="E46" s="13" t="s">
        <v>338</v>
      </c>
      <c r="F46" s="13" t="s">
        <v>205</v>
      </c>
      <c r="G46" s="13" t="s">
        <v>478</v>
      </c>
      <c r="H46" s="13" t="s">
        <v>479</v>
      </c>
      <c r="I46" s="14">
        <v>1</v>
      </c>
      <c r="J46" s="13" t="s">
        <v>81</v>
      </c>
      <c r="K46" s="13" t="s">
        <v>341</v>
      </c>
      <c r="L46" s="13" t="s">
        <v>347</v>
      </c>
      <c r="M46" s="13" t="s">
        <v>342</v>
      </c>
    </row>
    <row r="47" spans="1:13" x14ac:dyDescent="0.3">
      <c r="A47" s="13" t="s">
        <v>38</v>
      </c>
      <c r="B47" s="13" t="s">
        <v>201</v>
      </c>
      <c r="C47" s="13" t="s">
        <v>202</v>
      </c>
      <c r="D47" s="13" t="s">
        <v>271</v>
      </c>
      <c r="E47" s="13" t="s">
        <v>480</v>
      </c>
      <c r="F47" s="13" t="s">
        <v>393</v>
      </c>
      <c r="G47" s="13" t="s">
        <v>481</v>
      </c>
      <c r="H47" s="13" t="s">
        <v>482</v>
      </c>
      <c r="I47" s="14">
        <v>2</v>
      </c>
      <c r="J47" s="13" t="s">
        <v>37</v>
      </c>
      <c r="K47" s="13" t="s">
        <v>283</v>
      </c>
      <c r="L47" s="13" t="s">
        <v>347</v>
      </c>
      <c r="M47" s="13" t="s">
        <v>483</v>
      </c>
    </row>
    <row r="48" spans="1:13" x14ac:dyDescent="0.3">
      <c r="A48" s="13" t="s">
        <v>84</v>
      </c>
      <c r="B48" s="13" t="s">
        <v>230</v>
      </c>
      <c r="C48" s="13" t="s">
        <v>202</v>
      </c>
      <c r="D48" s="13" t="s">
        <v>484</v>
      </c>
      <c r="E48" s="13" t="s">
        <v>485</v>
      </c>
      <c r="F48" s="13" t="s">
        <v>393</v>
      </c>
      <c r="G48" s="13" t="s">
        <v>394</v>
      </c>
      <c r="H48" s="13" t="s">
        <v>395</v>
      </c>
      <c r="I48" s="14">
        <v>3</v>
      </c>
      <c r="J48" s="13" t="s">
        <v>83</v>
      </c>
      <c r="K48" s="13" t="s">
        <v>216</v>
      </c>
      <c r="L48" s="13" t="s">
        <v>347</v>
      </c>
      <c r="M48" s="13" t="s">
        <v>396</v>
      </c>
    </row>
    <row r="49" spans="1:13" x14ac:dyDescent="0.3">
      <c r="A49" s="13" t="s">
        <v>84</v>
      </c>
      <c r="B49" s="13" t="s">
        <v>230</v>
      </c>
      <c r="C49" s="13" t="s">
        <v>202</v>
      </c>
      <c r="D49" s="13" t="s">
        <v>484</v>
      </c>
      <c r="E49" s="13" t="s">
        <v>486</v>
      </c>
      <c r="F49" s="13" t="s">
        <v>205</v>
      </c>
      <c r="G49" s="13" t="s">
        <v>398</v>
      </c>
      <c r="H49" s="13" t="s">
        <v>399</v>
      </c>
      <c r="I49" s="14">
        <v>1</v>
      </c>
      <c r="J49" s="13" t="s">
        <v>83</v>
      </c>
      <c r="K49" s="13" t="s">
        <v>255</v>
      </c>
      <c r="L49" s="13" t="s">
        <v>347</v>
      </c>
      <c r="M49" s="13" t="s">
        <v>396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6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27" t="s">
        <v>487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194</v>
      </c>
      <c r="B2" s="15" t="s">
        <v>488</v>
      </c>
      <c r="C2" s="15" t="s">
        <v>489</v>
      </c>
      <c r="D2" s="15" t="s">
        <v>490</v>
      </c>
      <c r="E2" s="15" t="s">
        <v>200</v>
      </c>
      <c r="F2" s="15" t="s">
        <v>491</v>
      </c>
      <c r="G2" s="16" t="s">
        <v>492</v>
      </c>
      <c r="H2" s="16" t="s">
        <v>196</v>
      </c>
      <c r="I2" s="16" t="s">
        <v>493</v>
      </c>
      <c r="J2" s="16" t="s">
        <v>494</v>
      </c>
      <c r="K2" s="16" t="s">
        <v>495</v>
      </c>
      <c r="L2" s="16" t="s">
        <v>496</v>
      </c>
      <c r="M2" s="2" t="s">
        <v>1067</v>
      </c>
      <c r="N2" s="2" t="s">
        <v>1068</v>
      </c>
      <c r="O2" s="2" t="s">
        <v>1069</v>
      </c>
      <c r="P2" s="2" t="s">
        <v>1070</v>
      </c>
      <c r="Q2" s="2" t="s">
        <v>1071</v>
      </c>
      <c r="R2" s="2" t="s">
        <v>1072</v>
      </c>
    </row>
    <row r="3" spans="1:18" x14ac:dyDescent="0.3">
      <c r="A3" s="17" t="s">
        <v>497</v>
      </c>
      <c r="B3" s="17" t="s">
        <v>498</v>
      </c>
      <c r="C3" s="17" t="s">
        <v>499</v>
      </c>
      <c r="D3" s="17" t="s">
        <v>500</v>
      </c>
      <c r="E3" s="17" t="s">
        <v>236</v>
      </c>
      <c r="F3" s="17" t="s">
        <v>501</v>
      </c>
      <c r="G3" s="18">
        <v>11</v>
      </c>
      <c r="H3" s="18">
        <v>32</v>
      </c>
      <c r="I3" s="19">
        <v>9.0909090909090912E-2</v>
      </c>
      <c r="J3" s="20">
        <v>0.90909090909090906</v>
      </c>
      <c r="K3" s="21">
        <v>0</v>
      </c>
      <c r="L3" s="22">
        <v>0</v>
      </c>
      <c r="M3" s="35" t="s">
        <v>1073</v>
      </c>
      <c r="N3" s="35"/>
      <c r="O3" s="35"/>
      <c r="P3" s="35"/>
      <c r="Q3" s="35"/>
      <c r="R3" s="35"/>
    </row>
    <row r="4" spans="1:18" x14ac:dyDescent="0.3">
      <c r="A4" s="17" t="s">
        <v>502</v>
      </c>
      <c r="B4" s="17" t="s">
        <v>503</v>
      </c>
      <c r="C4" s="17" t="s">
        <v>504</v>
      </c>
      <c r="D4" s="17" t="s">
        <v>505</v>
      </c>
      <c r="E4" s="17" t="s">
        <v>359</v>
      </c>
      <c r="F4" s="17" t="s">
        <v>506</v>
      </c>
      <c r="G4" s="18">
        <v>9</v>
      </c>
      <c r="H4" s="18">
        <v>10</v>
      </c>
      <c r="I4" s="19">
        <v>0</v>
      </c>
      <c r="J4" s="20">
        <v>1</v>
      </c>
      <c r="K4" s="21">
        <v>0</v>
      </c>
      <c r="L4" s="22">
        <v>0</v>
      </c>
      <c r="M4" s="35" t="s">
        <v>1073</v>
      </c>
      <c r="N4" s="35"/>
      <c r="O4" s="35"/>
      <c r="P4" s="35"/>
      <c r="Q4" s="35"/>
      <c r="R4" s="35"/>
    </row>
    <row r="5" spans="1:18" x14ac:dyDescent="0.3">
      <c r="A5" s="17" t="s">
        <v>507</v>
      </c>
      <c r="B5" s="17" t="s">
        <v>508</v>
      </c>
      <c r="C5" s="17" t="s">
        <v>509</v>
      </c>
      <c r="D5" s="17" t="s">
        <v>510</v>
      </c>
      <c r="E5" s="17" t="s">
        <v>511</v>
      </c>
      <c r="F5" s="17" t="s">
        <v>512</v>
      </c>
      <c r="G5" s="18">
        <v>6</v>
      </c>
      <c r="H5" s="18">
        <v>36</v>
      </c>
      <c r="I5" s="19">
        <v>0.66666666666666674</v>
      </c>
      <c r="J5" s="20">
        <v>0.33333333333333337</v>
      </c>
      <c r="K5" s="21">
        <v>0</v>
      </c>
      <c r="L5" s="22">
        <v>0</v>
      </c>
      <c r="M5" s="35" t="s">
        <v>1073</v>
      </c>
      <c r="N5" s="35"/>
      <c r="O5" s="35"/>
      <c r="P5" s="35"/>
      <c r="Q5" s="35"/>
      <c r="R5" s="35"/>
    </row>
    <row r="6" spans="1:18" x14ac:dyDescent="0.3">
      <c r="A6" s="17" t="s">
        <v>513</v>
      </c>
      <c r="B6" s="17" t="s">
        <v>514</v>
      </c>
      <c r="C6" s="17" t="s">
        <v>515</v>
      </c>
      <c r="D6" s="17" t="s">
        <v>516</v>
      </c>
      <c r="E6" s="17" t="s">
        <v>348</v>
      </c>
      <c r="F6" s="17" t="s">
        <v>517</v>
      </c>
      <c r="G6" s="18">
        <v>4</v>
      </c>
      <c r="H6" s="18">
        <v>16</v>
      </c>
      <c r="I6" s="19">
        <v>0</v>
      </c>
      <c r="J6" s="20">
        <v>1</v>
      </c>
      <c r="K6" s="21">
        <v>0</v>
      </c>
      <c r="L6" s="22">
        <v>0</v>
      </c>
      <c r="M6" s="35" t="s">
        <v>1074</v>
      </c>
      <c r="N6" s="35"/>
      <c r="O6" s="35"/>
      <c r="P6" s="35"/>
      <c r="Q6" s="35"/>
      <c r="R6" s="35"/>
    </row>
    <row r="7" spans="1:18" x14ac:dyDescent="0.3">
      <c r="A7" s="17" t="s">
        <v>518</v>
      </c>
      <c r="B7" s="17" t="s">
        <v>519</v>
      </c>
      <c r="C7" s="17" t="s">
        <v>520</v>
      </c>
      <c r="D7" s="17" t="s">
        <v>521</v>
      </c>
      <c r="E7" s="17" t="s">
        <v>210</v>
      </c>
      <c r="F7" s="17" t="s">
        <v>522</v>
      </c>
      <c r="G7" s="18">
        <v>4</v>
      </c>
      <c r="H7" s="18">
        <v>63</v>
      </c>
      <c r="I7" s="19">
        <v>0.25</v>
      </c>
      <c r="J7" s="20">
        <v>0.75</v>
      </c>
      <c r="K7" s="21">
        <v>0</v>
      </c>
      <c r="L7" s="22">
        <v>0</v>
      </c>
      <c r="M7" s="35" t="s">
        <v>1073</v>
      </c>
      <c r="N7" s="35"/>
      <c r="O7" s="35"/>
      <c r="P7" s="35"/>
      <c r="Q7" s="35"/>
      <c r="R7" s="35"/>
    </row>
    <row r="8" spans="1:18" x14ac:dyDescent="0.3">
      <c r="A8" s="17" t="s">
        <v>398</v>
      </c>
      <c r="B8" s="17" t="s">
        <v>523</v>
      </c>
      <c r="C8" s="17" t="s">
        <v>515</v>
      </c>
      <c r="D8" s="17" t="s">
        <v>524</v>
      </c>
      <c r="E8" s="17" t="s">
        <v>396</v>
      </c>
      <c r="F8" s="17" t="s">
        <v>525</v>
      </c>
      <c r="G8" s="18">
        <v>4</v>
      </c>
      <c r="H8" s="18">
        <v>4</v>
      </c>
      <c r="I8" s="19">
        <v>0</v>
      </c>
      <c r="J8" s="20">
        <v>0</v>
      </c>
      <c r="K8" s="21">
        <v>0</v>
      </c>
      <c r="L8" s="22">
        <v>1</v>
      </c>
      <c r="M8" s="35" t="s">
        <v>1075</v>
      </c>
      <c r="N8" s="35"/>
      <c r="O8" s="35"/>
      <c r="P8" s="35"/>
      <c r="Q8" s="35"/>
      <c r="R8" s="35"/>
    </row>
    <row r="9" spans="1:18" x14ac:dyDescent="0.3">
      <c r="A9" s="17" t="s">
        <v>394</v>
      </c>
      <c r="B9" s="17" t="s">
        <v>526</v>
      </c>
      <c r="C9" s="17" t="s">
        <v>527</v>
      </c>
      <c r="D9" s="17" t="s">
        <v>528</v>
      </c>
      <c r="E9" s="17" t="s">
        <v>396</v>
      </c>
      <c r="F9" s="17" t="s">
        <v>529</v>
      </c>
      <c r="G9" s="18">
        <v>3</v>
      </c>
      <c r="H9" s="18">
        <v>9</v>
      </c>
      <c r="I9" s="19">
        <v>0</v>
      </c>
      <c r="J9" s="20">
        <v>0</v>
      </c>
      <c r="K9" s="21">
        <v>0</v>
      </c>
      <c r="L9" s="22">
        <v>1</v>
      </c>
      <c r="M9" s="35" t="s">
        <v>1075</v>
      </c>
      <c r="N9" s="35"/>
      <c r="O9" s="35"/>
      <c r="P9" s="35"/>
      <c r="Q9" s="35"/>
      <c r="R9" s="35"/>
    </row>
    <row r="10" spans="1:18" x14ac:dyDescent="0.3">
      <c r="A10" s="17" t="s">
        <v>530</v>
      </c>
      <c r="B10" s="17" t="s">
        <v>531</v>
      </c>
      <c r="C10" s="17" t="s">
        <v>515</v>
      </c>
      <c r="D10" s="17" t="s">
        <v>532</v>
      </c>
      <c r="E10" s="17" t="s">
        <v>210</v>
      </c>
      <c r="F10" s="17" t="s">
        <v>533</v>
      </c>
      <c r="G10" s="18">
        <v>3</v>
      </c>
      <c r="H10" s="18">
        <v>12</v>
      </c>
      <c r="I10" s="19">
        <v>0</v>
      </c>
      <c r="J10" s="20">
        <v>1</v>
      </c>
      <c r="K10" s="21">
        <v>0</v>
      </c>
      <c r="L10" s="22">
        <v>0</v>
      </c>
      <c r="M10" s="35" t="s">
        <v>1073</v>
      </c>
      <c r="N10" s="35"/>
      <c r="O10" s="35"/>
      <c r="P10" s="35"/>
      <c r="Q10" s="35"/>
      <c r="R10" s="35"/>
    </row>
    <row r="11" spans="1:18" x14ac:dyDescent="0.3">
      <c r="A11" s="17" t="s">
        <v>534</v>
      </c>
      <c r="B11" s="17" t="s">
        <v>535</v>
      </c>
      <c r="C11" s="17" t="s">
        <v>536</v>
      </c>
      <c r="D11" s="17" t="s">
        <v>537</v>
      </c>
      <c r="E11" s="17" t="s">
        <v>511</v>
      </c>
      <c r="F11" s="17" t="s">
        <v>538</v>
      </c>
      <c r="G11" s="18">
        <v>3</v>
      </c>
      <c r="H11" s="18">
        <v>8</v>
      </c>
      <c r="I11" s="19">
        <v>1</v>
      </c>
      <c r="J11" s="20">
        <v>0</v>
      </c>
      <c r="K11" s="21">
        <v>0</v>
      </c>
      <c r="L11" s="22">
        <v>0</v>
      </c>
      <c r="M11" s="35" t="s">
        <v>1073</v>
      </c>
      <c r="N11" s="35"/>
      <c r="O11" s="35"/>
      <c r="P11" s="35"/>
      <c r="Q11" s="35"/>
      <c r="R11" s="35"/>
    </row>
    <row r="12" spans="1:18" x14ac:dyDescent="0.3">
      <c r="A12" s="17" t="s">
        <v>539</v>
      </c>
      <c r="B12" s="17" t="s">
        <v>540</v>
      </c>
      <c r="C12" s="17" t="s">
        <v>541</v>
      </c>
      <c r="D12" s="17" t="s">
        <v>542</v>
      </c>
      <c r="E12" s="17" t="s">
        <v>236</v>
      </c>
      <c r="F12" s="17" t="s">
        <v>543</v>
      </c>
      <c r="G12" s="18">
        <v>3</v>
      </c>
      <c r="H12" s="18">
        <v>4</v>
      </c>
      <c r="I12" s="19">
        <v>0.66666666666666674</v>
      </c>
      <c r="J12" s="20">
        <v>0.33333333333333337</v>
      </c>
      <c r="K12" s="21">
        <v>0</v>
      </c>
      <c r="L12" s="22">
        <v>0</v>
      </c>
      <c r="M12" s="35" t="s">
        <v>1073</v>
      </c>
      <c r="N12" s="35"/>
      <c r="O12" s="35"/>
      <c r="P12" s="35"/>
      <c r="Q12" s="35"/>
      <c r="R12" s="35"/>
    </row>
    <row r="13" spans="1:18" x14ac:dyDescent="0.3">
      <c r="A13" s="17" t="s">
        <v>544</v>
      </c>
      <c r="B13" s="17" t="s">
        <v>545</v>
      </c>
      <c r="C13" s="17" t="s">
        <v>546</v>
      </c>
      <c r="D13" s="17" t="s">
        <v>547</v>
      </c>
      <c r="E13" s="17" t="s">
        <v>548</v>
      </c>
      <c r="F13" s="17" t="s">
        <v>549</v>
      </c>
      <c r="G13" s="18">
        <v>3</v>
      </c>
      <c r="H13" s="18">
        <v>4</v>
      </c>
      <c r="I13" s="19">
        <v>0.33333333333333337</v>
      </c>
      <c r="J13" s="20">
        <v>0.66666666666666674</v>
      </c>
      <c r="K13" s="21">
        <v>0</v>
      </c>
      <c r="L13" s="22">
        <v>0</v>
      </c>
      <c r="M13" s="35" t="s">
        <v>1073</v>
      </c>
      <c r="N13" s="35"/>
      <c r="O13" s="35"/>
      <c r="P13" s="35"/>
      <c r="Q13" s="35"/>
      <c r="R13" s="35"/>
    </row>
    <row r="14" spans="1:18" x14ac:dyDescent="0.3">
      <c r="A14" s="17" t="s">
        <v>550</v>
      </c>
      <c r="B14" s="17" t="s">
        <v>551</v>
      </c>
      <c r="C14" s="17" t="s">
        <v>552</v>
      </c>
      <c r="D14" s="17" t="s">
        <v>553</v>
      </c>
      <c r="E14" s="17" t="s">
        <v>236</v>
      </c>
      <c r="F14" s="17" t="s">
        <v>554</v>
      </c>
      <c r="G14" s="18">
        <v>3</v>
      </c>
      <c r="H14" s="18">
        <v>3</v>
      </c>
      <c r="I14" s="19">
        <v>0.66666666666666674</v>
      </c>
      <c r="J14" s="20">
        <v>0.33333333333333337</v>
      </c>
      <c r="K14" s="21">
        <v>0</v>
      </c>
      <c r="L14" s="22">
        <v>0</v>
      </c>
      <c r="M14" s="35" t="s">
        <v>1073</v>
      </c>
      <c r="N14" s="35"/>
      <c r="O14" s="35"/>
      <c r="P14" s="35"/>
      <c r="Q14" s="35"/>
      <c r="R14" s="35"/>
    </row>
    <row r="15" spans="1:18" x14ac:dyDescent="0.3">
      <c r="A15" s="17" t="s">
        <v>555</v>
      </c>
      <c r="B15" s="17" t="s">
        <v>556</v>
      </c>
      <c r="C15" s="17" t="s">
        <v>557</v>
      </c>
      <c r="D15" s="17" t="s">
        <v>553</v>
      </c>
      <c r="E15" s="17" t="s">
        <v>511</v>
      </c>
      <c r="F15" s="17" t="s">
        <v>558</v>
      </c>
      <c r="G15" s="18">
        <v>3</v>
      </c>
      <c r="H15" s="18">
        <v>13</v>
      </c>
      <c r="I15" s="19">
        <v>1</v>
      </c>
      <c r="J15" s="20">
        <v>0</v>
      </c>
      <c r="K15" s="21">
        <v>0</v>
      </c>
      <c r="L15" s="22">
        <v>0</v>
      </c>
      <c r="M15" s="35" t="s">
        <v>1073</v>
      </c>
      <c r="N15" s="35"/>
      <c r="O15" s="35"/>
      <c r="P15" s="35"/>
      <c r="Q15" s="35"/>
      <c r="R15" s="35"/>
    </row>
    <row r="16" spans="1:18" x14ac:dyDescent="0.3">
      <c r="A16" s="17" t="s">
        <v>559</v>
      </c>
      <c r="B16" s="17" t="s">
        <v>560</v>
      </c>
      <c r="C16" s="17" t="s">
        <v>561</v>
      </c>
      <c r="D16" s="17" t="s">
        <v>562</v>
      </c>
      <c r="E16" s="17" t="s">
        <v>210</v>
      </c>
      <c r="F16" s="17" t="s">
        <v>563</v>
      </c>
      <c r="G16" s="18">
        <v>2</v>
      </c>
      <c r="H16" s="18">
        <v>3</v>
      </c>
      <c r="I16" s="19">
        <v>1</v>
      </c>
      <c r="J16" s="20">
        <v>0</v>
      </c>
      <c r="K16" s="21">
        <v>0</v>
      </c>
      <c r="L16" s="22">
        <v>0</v>
      </c>
      <c r="M16" s="35" t="s">
        <v>1076</v>
      </c>
      <c r="N16" s="35"/>
      <c r="O16" s="35"/>
      <c r="P16" s="35"/>
      <c r="Q16" s="35"/>
      <c r="R16" s="35"/>
    </row>
    <row r="17" spans="1:18" x14ac:dyDescent="0.3">
      <c r="A17" s="17" t="s">
        <v>265</v>
      </c>
      <c r="B17" s="17" t="s">
        <v>564</v>
      </c>
      <c r="C17" s="17" t="s">
        <v>565</v>
      </c>
      <c r="D17" s="17" t="s">
        <v>566</v>
      </c>
      <c r="E17" s="17" t="s">
        <v>268</v>
      </c>
      <c r="F17" s="17" t="s">
        <v>567</v>
      </c>
      <c r="G17" s="18">
        <v>2</v>
      </c>
      <c r="H17" s="18">
        <v>4</v>
      </c>
      <c r="I17" s="19">
        <v>0</v>
      </c>
      <c r="J17" s="20">
        <v>0</v>
      </c>
      <c r="K17" s="21">
        <v>1</v>
      </c>
      <c r="L17" s="22">
        <v>0</v>
      </c>
      <c r="M17" s="35" t="s">
        <v>1077</v>
      </c>
      <c r="N17" s="35"/>
      <c r="O17" s="35"/>
      <c r="P17" s="35"/>
      <c r="Q17" s="35"/>
      <c r="R17" s="35"/>
    </row>
    <row r="18" spans="1:18" x14ac:dyDescent="0.3">
      <c r="A18" s="17" t="s">
        <v>568</v>
      </c>
      <c r="B18" s="17" t="s">
        <v>569</v>
      </c>
      <c r="C18" s="17" t="s">
        <v>570</v>
      </c>
      <c r="D18" s="17" t="s">
        <v>571</v>
      </c>
      <c r="E18" s="17" t="s">
        <v>442</v>
      </c>
      <c r="F18" s="17" t="s">
        <v>572</v>
      </c>
      <c r="G18" s="18">
        <v>2</v>
      </c>
      <c r="H18" s="18">
        <v>4</v>
      </c>
      <c r="I18" s="19">
        <v>0</v>
      </c>
      <c r="J18" s="20">
        <v>1</v>
      </c>
      <c r="K18" s="21">
        <v>0</v>
      </c>
      <c r="L18" s="22">
        <v>0</v>
      </c>
      <c r="M18" s="35" t="s">
        <v>1073</v>
      </c>
      <c r="N18" s="35"/>
      <c r="O18" s="35"/>
      <c r="P18" s="35"/>
      <c r="Q18" s="35"/>
      <c r="R18" s="35"/>
    </row>
    <row r="19" spans="1:18" x14ac:dyDescent="0.3">
      <c r="A19" s="17" t="s">
        <v>573</v>
      </c>
      <c r="B19" s="17" t="s">
        <v>574</v>
      </c>
      <c r="C19" s="17" t="s">
        <v>575</v>
      </c>
      <c r="D19" s="17" t="s">
        <v>576</v>
      </c>
      <c r="E19" s="17" t="s">
        <v>236</v>
      </c>
      <c r="F19" s="17" t="s">
        <v>577</v>
      </c>
      <c r="G19" s="18">
        <v>2</v>
      </c>
      <c r="H19" s="18">
        <v>7</v>
      </c>
      <c r="I19" s="19">
        <v>1</v>
      </c>
      <c r="J19" s="20">
        <v>0</v>
      </c>
      <c r="K19" s="21">
        <v>0</v>
      </c>
      <c r="L19" s="22">
        <v>0</v>
      </c>
      <c r="M19" s="35" t="s">
        <v>1076</v>
      </c>
      <c r="N19" s="35"/>
      <c r="O19" s="35"/>
      <c r="P19" s="35"/>
      <c r="Q19" s="35"/>
      <c r="R19" s="35"/>
    </row>
    <row r="20" spans="1:18" x14ac:dyDescent="0.3">
      <c r="A20" s="17" t="s">
        <v>379</v>
      </c>
      <c r="B20" s="17" t="s">
        <v>578</v>
      </c>
      <c r="C20" s="17" t="s">
        <v>515</v>
      </c>
      <c r="D20" s="17" t="s">
        <v>528</v>
      </c>
      <c r="E20" s="17" t="s">
        <v>329</v>
      </c>
      <c r="F20" s="17" t="s">
        <v>579</v>
      </c>
      <c r="G20" s="18">
        <v>2</v>
      </c>
      <c r="H20" s="18">
        <v>12</v>
      </c>
      <c r="I20" s="19">
        <v>0</v>
      </c>
      <c r="J20" s="20">
        <v>0</v>
      </c>
      <c r="K20" s="21">
        <v>0</v>
      </c>
      <c r="L20" s="22">
        <v>1</v>
      </c>
      <c r="M20" s="35" t="s">
        <v>1077</v>
      </c>
      <c r="N20" s="35"/>
      <c r="O20" s="35"/>
      <c r="P20" s="35"/>
      <c r="Q20" s="35"/>
      <c r="R20" s="35"/>
    </row>
    <row r="21" spans="1:18" x14ac:dyDescent="0.3">
      <c r="A21" s="17" t="s">
        <v>435</v>
      </c>
      <c r="B21" s="17" t="s">
        <v>580</v>
      </c>
      <c r="C21" s="17" t="s">
        <v>515</v>
      </c>
      <c r="D21" s="17" t="s">
        <v>581</v>
      </c>
      <c r="E21" s="17" t="s">
        <v>437</v>
      </c>
      <c r="F21" s="17" t="s">
        <v>582</v>
      </c>
      <c r="G21" s="18">
        <v>2</v>
      </c>
      <c r="H21" s="18">
        <v>2</v>
      </c>
      <c r="I21" s="19">
        <v>0</v>
      </c>
      <c r="J21" s="20">
        <v>0</v>
      </c>
      <c r="K21" s="21">
        <v>0</v>
      </c>
      <c r="L21" s="22">
        <v>1</v>
      </c>
      <c r="M21" s="35" t="s">
        <v>1077</v>
      </c>
      <c r="N21" s="35"/>
      <c r="O21" s="35"/>
      <c r="P21" s="35"/>
      <c r="Q21" s="35"/>
      <c r="R21" s="35"/>
    </row>
    <row r="22" spans="1:18" x14ac:dyDescent="0.3">
      <c r="A22" s="17" t="s">
        <v>583</v>
      </c>
      <c r="B22" s="17" t="s">
        <v>584</v>
      </c>
      <c r="C22" s="17" t="s">
        <v>585</v>
      </c>
      <c r="D22" s="17" t="s">
        <v>586</v>
      </c>
      <c r="E22" s="17" t="s">
        <v>587</v>
      </c>
      <c r="F22" s="17" t="s">
        <v>588</v>
      </c>
      <c r="G22" s="18">
        <v>2</v>
      </c>
      <c r="H22" s="18">
        <v>9</v>
      </c>
      <c r="I22" s="19">
        <v>0</v>
      </c>
      <c r="J22" s="20">
        <v>1</v>
      </c>
      <c r="K22" s="21">
        <v>0</v>
      </c>
      <c r="L22" s="22">
        <v>0</v>
      </c>
      <c r="M22" s="35" t="s">
        <v>1076</v>
      </c>
      <c r="N22" s="35"/>
      <c r="O22" s="35"/>
      <c r="P22" s="35"/>
      <c r="Q22" s="35"/>
      <c r="R22" s="35"/>
    </row>
    <row r="23" spans="1:18" x14ac:dyDescent="0.3">
      <c r="A23" s="17" t="s">
        <v>589</v>
      </c>
      <c r="B23" s="17" t="s">
        <v>590</v>
      </c>
      <c r="C23" s="17" t="s">
        <v>515</v>
      </c>
      <c r="D23" s="17" t="s">
        <v>571</v>
      </c>
      <c r="E23" s="17" t="s">
        <v>591</v>
      </c>
      <c r="F23" s="17" t="s">
        <v>592</v>
      </c>
      <c r="G23" s="18">
        <v>2</v>
      </c>
      <c r="H23" s="18">
        <v>2</v>
      </c>
      <c r="I23" s="19">
        <v>1</v>
      </c>
      <c r="J23" s="20">
        <v>0</v>
      </c>
      <c r="K23" s="21">
        <v>0</v>
      </c>
      <c r="L23" s="22">
        <v>0</v>
      </c>
      <c r="M23" s="35" t="s">
        <v>1076</v>
      </c>
      <c r="N23" s="35"/>
      <c r="O23" s="35"/>
      <c r="P23" s="35"/>
      <c r="Q23" s="35"/>
      <c r="R23" s="35"/>
    </row>
    <row r="24" spans="1:18" x14ac:dyDescent="0.3">
      <c r="A24" s="17" t="s">
        <v>593</v>
      </c>
      <c r="B24" s="17" t="s">
        <v>594</v>
      </c>
      <c r="C24" s="17" t="s">
        <v>595</v>
      </c>
      <c r="D24" s="17" t="s">
        <v>596</v>
      </c>
      <c r="E24" s="17" t="s">
        <v>597</v>
      </c>
      <c r="F24" s="17" t="s">
        <v>598</v>
      </c>
      <c r="G24" s="18">
        <v>2</v>
      </c>
      <c r="H24" s="18">
        <v>16</v>
      </c>
      <c r="I24" s="19">
        <v>0</v>
      </c>
      <c r="J24" s="20">
        <v>1</v>
      </c>
      <c r="K24" s="21">
        <v>0</v>
      </c>
      <c r="L24" s="22">
        <v>0</v>
      </c>
      <c r="M24" s="35" t="s">
        <v>1078</v>
      </c>
      <c r="N24" s="35"/>
      <c r="O24" s="35"/>
      <c r="P24" s="35"/>
      <c r="Q24" s="35"/>
      <c r="R24" s="35"/>
    </row>
    <row r="25" spans="1:18" x14ac:dyDescent="0.3">
      <c r="A25" s="17" t="s">
        <v>599</v>
      </c>
      <c r="B25" s="17" t="s">
        <v>600</v>
      </c>
      <c r="C25" s="17" t="s">
        <v>601</v>
      </c>
      <c r="D25" s="17" t="s">
        <v>602</v>
      </c>
      <c r="E25" s="17" t="s">
        <v>603</v>
      </c>
      <c r="F25" s="17" t="s">
        <v>604</v>
      </c>
      <c r="G25" s="18">
        <v>2</v>
      </c>
      <c r="H25" s="18">
        <v>11</v>
      </c>
      <c r="I25" s="19">
        <v>1</v>
      </c>
      <c r="J25" s="20">
        <v>0</v>
      </c>
      <c r="K25" s="21">
        <v>0</v>
      </c>
      <c r="L25" s="22">
        <v>0</v>
      </c>
      <c r="M25" s="35" t="s">
        <v>1073</v>
      </c>
      <c r="N25" s="35"/>
      <c r="O25" s="35"/>
      <c r="P25" s="35"/>
      <c r="Q25" s="35"/>
      <c r="R25" s="35"/>
    </row>
    <row r="26" spans="1:18" x14ac:dyDescent="0.3">
      <c r="A26" s="17" t="s">
        <v>390</v>
      </c>
      <c r="B26" s="17" t="s">
        <v>605</v>
      </c>
      <c r="C26" s="17" t="s">
        <v>606</v>
      </c>
      <c r="D26" s="17" t="s">
        <v>607</v>
      </c>
      <c r="E26" s="17" t="s">
        <v>256</v>
      </c>
      <c r="F26" s="17" t="s">
        <v>608</v>
      </c>
      <c r="G26" s="18">
        <v>2</v>
      </c>
      <c r="H26" s="18">
        <v>2</v>
      </c>
      <c r="I26" s="19">
        <v>0</v>
      </c>
      <c r="J26" s="20">
        <v>0</v>
      </c>
      <c r="K26" s="21">
        <v>0</v>
      </c>
      <c r="L26" s="22">
        <v>1</v>
      </c>
      <c r="M26" s="35" t="s">
        <v>1077</v>
      </c>
      <c r="N26" s="35"/>
      <c r="O26" s="35"/>
      <c r="P26" s="35"/>
      <c r="Q26" s="35"/>
      <c r="R26" s="35"/>
    </row>
    <row r="27" spans="1:18" x14ac:dyDescent="0.3">
      <c r="A27" s="17" t="s">
        <v>609</v>
      </c>
      <c r="B27" s="17" t="s">
        <v>610</v>
      </c>
      <c r="C27" s="17" t="s">
        <v>611</v>
      </c>
      <c r="D27" s="17" t="s">
        <v>612</v>
      </c>
      <c r="E27" s="17" t="s">
        <v>613</v>
      </c>
      <c r="F27" s="17" t="s">
        <v>614</v>
      </c>
      <c r="G27" s="18">
        <v>2</v>
      </c>
      <c r="H27" s="18">
        <v>12</v>
      </c>
      <c r="I27" s="19">
        <v>1</v>
      </c>
      <c r="J27" s="20">
        <v>0</v>
      </c>
      <c r="K27" s="21">
        <v>0</v>
      </c>
      <c r="L27" s="22">
        <v>0</v>
      </c>
      <c r="M27" s="35" t="s">
        <v>1079</v>
      </c>
      <c r="N27" s="35"/>
      <c r="O27" s="35"/>
      <c r="P27" s="35"/>
      <c r="Q27" s="35"/>
      <c r="R27" s="35"/>
    </row>
    <row r="28" spans="1:18" x14ac:dyDescent="0.3">
      <c r="A28" s="17" t="s">
        <v>233</v>
      </c>
      <c r="B28" s="17" t="s">
        <v>615</v>
      </c>
      <c r="C28" s="17" t="s">
        <v>515</v>
      </c>
      <c r="D28" s="17" t="s">
        <v>616</v>
      </c>
      <c r="E28" s="17" t="s">
        <v>236</v>
      </c>
      <c r="F28" s="17" t="s">
        <v>617</v>
      </c>
      <c r="G28" s="18">
        <v>2</v>
      </c>
      <c r="H28" s="18">
        <v>8</v>
      </c>
      <c r="I28" s="19">
        <v>0</v>
      </c>
      <c r="J28" s="20">
        <v>0</v>
      </c>
      <c r="K28" s="21">
        <v>1</v>
      </c>
      <c r="L28" s="22">
        <v>0</v>
      </c>
      <c r="M28" s="35" t="s">
        <v>1077</v>
      </c>
      <c r="N28" s="35"/>
      <c r="O28" s="35"/>
      <c r="P28" s="35"/>
      <c r="Q28" s="35"/>
      <c r="R28" s="35"/>
    </row>
    <row r="29" spans="1:18" x14ac:dyDescent="0.3">
      <c r="A29" s="17" t="s">
        <v>322</v>
      </c>
      <c r="B29" s="17" t="s">
        <v>618</v>
      </c>
      <c r="C29" s="17" t="s">
        <v>515</v>
      </c>
      <c r="D29" s="17" t="s">
        <v>619</v>
      </c>
      <c r="E29" s="17" t="s">
        <v>301</v>
      </c>
      <c r="F29" s="17" t="s">
        <v>620</v>
      </c>
      <c r="G29" s="18">
        <v>2</v>
      </c>
      <c r="H29" s="18">
        <v>2</v>
      </c>
      <c r="I29" s="19">
        <v>0</v>
      </c>
      <c r="J29" s="20">
        <v>0</v>
      </c>
      <c r="K29" s="21">
        <v>1</v>
      </c>
      <c r="L29" s="22">
        <v>0</v>
      </c>
      <c r="M29" s="35" t="s">
        <v>1077</v>
      </c>
      <c r="N29" s="35"/>
      <c r="O29" s="35"/>
      <c r="P29" s="35"/>
      <c r="Q29" s="35"/>
      <c r="R29" s="35"/>
    </row>
    <row r="30" spans="1:18" x14ac:dyDescent="0.3">
      <c r="A30" s="17" t="s">
        <v>621</v>
      </c>
      <c r="B30" s="17" t="s">
        <v>622</v>
      </c>
      <c r="C30" s="17" t="s">
        <v>623</v>
      </c>
      <c r="D30" s="17" t="s">
        <v>553</v>
      </c>
      <c r="E30" s="17" t="s">
        <v>210</v>
      </c>
      <c r="F30" s="17" t="s">
        <v>624</v>
      </c>
      <c r="G30" s="18">
        <v>2</v>
      </c>
      <c r="H30" s="18">
        <v>8</v>
      </c>
      <c r="I30" s="19">
        <v>0</v>
      </c>
      <c r="J30" s="20">
        <v>1</v>
      </c>
      <c r="K30" s="21">
        <v>0</v>
      </c>
      <c r="L30" s="22">
        <v>0</v>
      </c>
      <c r="M30" s="35" t="s">
        <v>1076</v>
      </c>
      <c r="N30" s="35"/>
      <c r="O30" s="35"/>
      <c r="P30" s="35"/>
      <c r="Q30" s="35"/>
      <c r="R30" s="35"/>
    </row>
    <row r="31" spans="1:18" x14ac:dyDescent="0.3">
      <c r="A31" s="17" t="s">
        <v>382</v>
      </c>
      <c r="B31" s="17" t="s">
        <v>625</v>
      </c>
      <c r="C31" s="17" t="s">
        <v>626</v>
      </c>
      <c r="D31" s="17" t="s">
        <v>627</v>
      </c>
      <c r="E31" s="17" t="s">
        <v>245</v>
      </c>
      <c r="F31" s="17" t="s">
        <v>628</v>
      </c>
      <c r="G31" s="18">
        <v>2</v>
      </c>
      <c r="H31" s="18">
        <v>3</v>
      </c>
      <c r="I31" s="19">
        <v>0</v>
      </c>
      <c r="J31" s="20">
        <v>0</v>
      </c>
      <c r="K31" s="21">
        <v>0</v>
      </c>
      <c r="L31" s="22">
        <v>1</v>
      </c>
      <c r="M31" s="35" t="s">
        <v>1077</v>
      </c>
      <c r="N31" s="35"/>
      <c r="O31" s="35"/>
      <c r="P31" s="35"/>
      <c r="Q31" s="35"/>
      <c r="R31" s="35"/>
    </row>
    <row r="32" spans="1:18" x14ac:dyDescent="0.3">
      <c r="A32" s="17" t="s">
        <v>629</v>
      </c>
      <c r="B32" s="17" t="s">
        <v>630</v>
      </c>
      <c r="C32" s="17" t="s">
        <v>631</v>
      </c>
      <c r="D32" s="17" t="s">
        <v>521</v>
      </c>
      <c r="E32" s="17" t="s">
        <v>236</v>
      </c>
      <c r="F32" s="17" t="s">
        <v>632</v>
      </c>
      <c r="G32" s="18">
        <v>2</v>
      </c>
      <c r="H32" s="18">
        <v>5</v>
      </c>
      <c r="I32" s="19">
        <v>1</v>
      </c>
      <c r="J32" s="20">
        <v>0</v>
      </c>
      <c r="K32" s="21">
        <v>0</v>
      </c>
      <c r="L32" s="22">
        <v>0</v>
      </c>
      <c r="M32" s="35" t="s">
        <v>1076</v>
      </c>
      <c r="N32" s="35"/>
      <c r="O32" s="35"/>
      <c r="P32" s="35"/>
      <c r="Q32" s="35"/>
      <c r="R32" s="35"/>
    </row>
    <row r="33" spans="1:18" x14ac:dyDescent="0.3">
      <c r="A33" s="17" t="s">
        <v>633</v>
      </c>
      <c r="B33" s="17" t="s">
        <v>634</v>
      </c>
      <c r="C33" s="17" t="s">
        <v>635</v>
      </c>
      <c r="D33" s="17" t="s">
        <v>500</v>
      </c>
      <c r="E33" s="17" t="s">
        <v>636</v>
      </c>
      <c r="F33" s="17" t="s">
        <v>637</v>
      </c>
      <c r="G33" s="18">
        <v>2</v>
      </c>
      <c r="H33" s="18">
        <v>6</v>
      </c>
      <c r="I33" s="19">
        <v>0.5</v>
      </c>
      <c r="J33" s="20">
        <v>0.5</v>
      </c>
      <c r="K33" s="21">
        <v>0</v>
      </c>
      <c r="L33" s="22">
        <v>0</v>
      </c>
      <c r="M33" s="35" t="s">
        <v>1076</v>
      </c>
      <c r="N33" s="35"/>
      <c r="O33" s="35"/>
      <c r="P33" s="35"/>
      <c r="Q33" s="35"/>
      <c r="R33" s="35"/>
    </row>
    <row r="34" spans="1:18" x14ac:dyDescent="0.3">
      <c r="A34" s="17" t="s">
        <v>440</v>
      </c>
      <c r="B34" s="17" t="s">
        <v>638</v>
      </c>
      <c r="C34" s="17" t="s">
        <v>639</v>
      </c>
      <c r="D34" s="17" t="s">
        <v>586</v>
      </c>
      <c r="E34" s="17" t="s">
        <v>442</v>
      </c>
      <c r="F34" s="17" t="s">
        <v>640</v>
      </c>
      <c r="G34" s="18">
        <v>2</v>
      </c>
      <c r="H34" s="18">
        <v>2</v>
      </c>
      <c r="I34" s="19">
        <v>0</v>
      </c>
      <c r="J34" s="20">
        <v>0</v>
      </c>
      <c r="K34" s="21">
        <v>0</v>
      </c>
      <c r="L34" s="22">
        <v>1</v>
      </c>
      <c r="M34" s="35" t="s">
        <v>1077</v>
      </c>
      <c r="N34" s="35"/>
      <c r="O34" s="35"/>
      <c r="P34" s="35"/>
      <c r="Q34" s="35"/>
      <c r="R34" s="35"/>
    </row>
    <row r="35" spans="1:18" x14ac:dyDescent="0.3">
      <c r="A35" s="17" t="s">
        <v>641</v>
      </c>
      <c r="B35" s="17" t="s">
        <v>642</v>
      </c>
      <c r="C35" s="17" t="s">
        <v>643</v>
      </c>
      <c r="D35" s="17" t="s">
        <v>528</v>
      </c>
      <c r="E35" s="17" t="s">
        <v>511</v>
      </c>
      <c r="F35" s="17" t="s">
        <v>644</v>
      </c>
      <c r="G35" s="18">
        <v>2</v>
      </c>
      <c r="H35" s="18">
        <v>45</v>
      </c>
      <c r="I35" s="19">
        <v>1</v>
      </c>
      <c r="J35" s="20">
        <v>0</v>
      </c>
      <c r="K35" s="21">
        <v>0</v>
      </c>
      <c r="L35" s="22">
        <v>0</v>
      </c>
      <c r="M35" s="35" t="s">
        <v>1076</v>
      </c>
      <c r="N35" s="35"/>
      <c r="O35" s="35"/>
      <c r="P35" s="35"/>
      <c r="Q35" s="35"/>
      <c r="R35" s="35"/>
    </row>
    <row r="36" spans="1:18" x14ac:dyDescent="0.3">
      <c r="A36" s="17" t="s">
        <v>645</v>
      </c>
      <c r="B36" s="17" t="s">
        <v>646</v>
      </c>
      <c r="C36" s="17" t="s">
        <v>647</v>
      </c>
      <c r="D36" s="17" t="s">
        <v>648</v>
      </c>
      <c r="E36" s="17" t="s">
        <v>649</v>
      </c>
      <c r="F36" s="17" t="s">
        <v>650</v>
      </c>
      <c r="G36" s="18">
        <v>2</v>
      </c>
      <c r="H36" s="18">
        <v>5</v>
      </c>
      <c r="I36" s="19">
        <v>0</v>
      </c>
      <c r="J36" s="20">
        <v>1</v>
      </c>
      <c r="K36" s="21">
        <v>0</v>
      </c>
      <c r="L36" s="22">
        <v>0</v>
      </c>
      <c r="M36" s="35" t="s">
        <v>1076</v>
      </c>
      <c r="N36" s="35"/>
      <c r="O36" s="35"/>
      <c r="P36" s="35"/>
      <c r="Q36" s="35"/>
      <c r="R36" s="35"/>
    </row>
    <row r="37" spans="1:18" x14ac:dyDescent="0.3">
      <c r="A37" s="17" t="s">
        <v>651</v>
      </c>
      <c r="B37" s="17" t="s">
        <v>652</v>
      </c>
      <c r="C37" s="17" t="s">
        <v>653</v>
      </c>
      <c r="D37" s="17" t="s">
        <v>521</v>
      </c>
      <c r="E37" s="17" t="s">
        <v>217</v>
      </c>
      <c r="F37" s="17" t="s">
        <v>654</v>
      </c>
      <c r="G37" s="18">
        <v>1</v>
      </c>
      <c r="H37" s="18">
        <v>1</v>
      </c>
      <c r="I37" s="19">
        <v>0</v>
      </c>
      <c r="J37" s="20">
        <v>1</v>
      </c>
      <c r="K37" s="21">
        <v>0</v>
      </c>
      <c r="L37" s="22">
        <v>0</v>
      </c>
      <c r="M37" s="35" t="s">
        <v>1076</v>
      </c>
      <c r="N37" s="35"/>
      <c r="O37" s="35"/>
      <c r="P37" s="35"/>
      <c r="Q37" s="35"/>
      <c r="R37" s="35"/>
    </row>
    <row r="38" spans="1:18" x14ac:dyDescent="0.3">
      <c r="A38" s="17" t="s">
        <v>655</v>
      </c>
      <c r="B38" s="17" t="s">
        <v>656</v>
      </c>
      <c r="C38" s="17" t="s">
        <v>657</v>
      </c>
      <c r="D38" s="17" t="s">
        <v>562</v>
      </c>
      <c r="E38" s="17" t="s">
        <v>658</v>
      </c>
      <c r="F38" s="17" t="s">
        <v>659</v>
      </c>
      <c r="G38" s="18">
        <v>1</v>
      </c>
      <c r="H38" s="18">
        <v>1</v>
      </c>
      <c r="I38" s="19">
        <v>0</v>
      </c>
      <c r="J38" s="20">
        <v>1</v>
      </c>
      <c r="K38" s="21">
        <v>0</v>
      </c>
      <c r="L38" s="22">
        <v>0</v>
      </c>
      <c r="M38" s="35" t="s">
        <v>1077</v>
      </c>
      <c r="N38" s="35"/>
      <c r="O38" s="35"/>
      <c r="P38" s="35"/>
      <c r="Q38" s="35"/>
      <c r="R38" s="35"/>
    </row>
    <row r="39" spans="1:18" x14ac:dyDescent="0.3">
      <c r="A39" s="17" t="s">
        <v>660</v>
      </c>
      <c r="B39" s="17" t="s">
        <v>634</v>
      </c>
      <c r="C39" s="17" t="s">
        <v>661</v>
      </c>
      <c r="D39" s="17" t="s">
        <v>500</v>
      </c>
      <c r="E39" s="17" t="s">
        <v>636</v>
      </c>
      <c r="F39" s="17" t="s">
        <v>662</v>
      </c>
      <c r="G39" s="18">
        <v>1</v>
      </c>
      <c r="H39" s="18">
        <v>5</v>
      </c>
      <c r="I39" s="19">
        <v>0</v>
      </c>
      <c r="J39" s="20">
        <v>1</v>
      </c>
      <c r="K39" s="21">
        <v>0</v>
      </c>
      <c r="L39" s="22">
        <v>0</v>
      </c>
      <c r="M39" s="35" t="s">
        <v>1078</v>
      </c>
      <c r="N39" s="35"/>
      <c r="O39" s="35"/>
      <c r="P39" s="35"/>
      <c r="Q39" s="35"/>
      <c r="R39" s="35"/>
    </row>
    <row r="40" spans="1:18" x14ac:dyDescent="0.3">
      <c r="A40" s="17" t="s">
        <v>663</v>
      </c>
      <c r="B40" s="17" t="s">
        <v>664</v>
      </c>
      <c r="C40" s="17" t="s">
        <v>665</v>
      </c>
      <c r="D40" s="17" t="s">
        <v>666</v>
      </c>
      <c r="E40" s="17" t="s">
        <v>210</v>
      </c>
      <c r="F40" s="17" t="s">
        <v>667</v>
      </c>
      <c r="G40" s="18">
        <v>1</v>
      </c>
      <c r="H40" s="18">
        <v>4</v>
      </c>
      <c r="I40" s="19">
        <v>1</v>
      </c>
      <c r="J40" s="20">
        <v>0</v>
      </c>
      <c r="K40" s="21">
        <v>0</v>
      </c>
      <c r="L40" s="22">
        <v>0</v>
      </c>
      <c r="M40" s="35" t="s">
        <v>1073</v>
      </c>
      <c r="N40" s="35"/>
      <c r="O40" s="35"/>
      <c r="P40" s="35"/>
      <c r="Q40" s="35"/>
      <c r="R40" s="35"/>
    </row>
    <row r="41" spans="1:18" x14ac:dyDescent="0.3">
      <c r="A41" s="17" t="s">
        <v>402</v>
      </c>
      <c r="B41" s="17" t="s">
        <v>668</v>
      </c>
      <c r="C41" s="17" t="s">
        <v>669</v>
      </c>
      <c r="D41" s="17" t="s">
        <v>607</v>
      </c>
      <c r="E41" s="17" t="s">
        <v>256</v>
      </c>
      <c r="F41" s="17" t="s">
        <v>670</v>
      </c>
      <c r="G41" s="18">
        <v>1</v>
      </c>
      <c r="H41" s="18">
        <v>2</v>
      </c>
      <c r="I41" s="19">
        <v>0</v>
      </c>
      <c r="J41" s="20">
        <v>0</v>
      </c>
      <c r="K41" s="21">
        <v>0</v>
      </c>
      <c r="L41" s="22">
        <v>1</v>
      </c>
      <c r="M41" s="35" t="s">
        <v>1077</v>
      </c>
      <c r="N41" s="35"/>
      <c r="O41" s="35"/>
      <c r="P41" s="35"/>
      <c r="Q41" s="35"/>
      <c r="R41" s="35"/>
    </row>
    <row r="42" spans="1:18" x14ac:dyDescent="0.3">
      <c r="A42" s="17" t="s">
        <v>671</v>
      </c>
      <c r="B42" s="17" t="s">
        <v>672</v>
      </c>
      <c r="C42" s="17" t="s">
        <v>673</v>
      </c>
      <c r="D42" s="17" t="s">
        <v>674</v>
      </c>
      <c r="E42" s="17" t="s">
        <v>217</v>
      </c>
      <c r="F42" s="17" t="s">
        <v>675</v>
      </c>
      <c r="G42" s="18">
        <v>1</v>
      </c>
      <c r="H42" s="18">
        <v>4</v>
      </c>
      <c r="I42" s="19">
        <v>1</v>
      </c>
      <c r="J42" s="20">
        <v>0</v>
      </c>
      <c r="K42" s="21">
        <v>0</v>
      </c>
      <c r="L42" s="22">
        <v>0</v>
      </c>
      <c r="M42" s="35" t="s">
        <v>1076</v>
      </c>
      <c r="N42" s="35"/>
      <c r="O42" s="35"/>
      <c r="P42" s="35"/>
      <c r="Q42" s="35"/>
      <c r="R42" s="35"/>
    </row>
    <row r="43" spans="1:18" x14ac:dyDescent="0.3">
      <c r="A43" s="17" t="s">
        <v>481</v>
      </c>
      <c r="B43" s="17" t="s">
        <v>676</v>
      </c>
      <c r="C43" s="17" t="s">
        <v>677</v>
      </c>
      <c r="D43" s="17" t="s">
        <v>528</v>
      </c>
      <c r="E43" s="17" t="s">
        <v>483</v>
      </c>
      <c r="F43" s="17" t="s">
        <v>678</v>
      </c>
      <c r="G43" s="18">
        <v>1</v>
      </c>
      <c r="H43" s="18">
        <v>2</v>
      </c>
      <c r="I43" s="19">
        <v>0</v>
      </c>
      <c r="J43" s="20">
        <v>0</v>
      </c>
      <c r="K43" s="21">
        <v>0</v>
      </c>
      <c r="L43" s="22">
        <v>1</v>
      </c>
      <c r="M43" s="35" t="s">
        <v>1077</v>
      </c>
      <c r="N43" s="35"/>
      <c r="O43" s="35"/>
      <c r="P43" s="35"/>
      <c r="Q43" s="35"/>
      <c r="R43" s="35"/>
    </row>
    <row r="44" spans="1:18" x14ac:dyDescent="0.3">
      <c r="A44" s="17" t="s">
        <v>281</v>
      </c>
      <c r="B44" s="17" t="s">
        <v>679</v>
      </c>
      <c r="C44" s="17" t="s">
        <v>680</v>
      </c>
      <c r="D44" s="17" t="s">
        <v>681</v>
      </c>
      <c r="E44" s="17" t="s">
        <v>284</v>
      </c>
      <c r="F44" s="17" t="s">
        <v>682</v>
      </c>
      <c r="G44" s="18">
        <v>1</v>
      </c>
      <c r="H44" s="18">
        <v>1</v>
      </c>
      <c r="I44" s="19">
        <v>0</v>
      </c>
      <c r="J44" s="20">
        <v>0</v>
      </c>
      <c r="K44" s="21">
        <v>1</v>
      </c>
      <c r="L44" s="22">
        <v>0</v>
      </c>
      <c r="M44" s="35" t="s">
        <v>1077</v>
      </c>
      <c r="N44" s="35"/>
      <c r="O44" s="35"/>
      <c r="P44" s="35"/>
      <c r="Q44" s="35"/>
      <c r="R44" s="35"/>
    </row>
    <row r="45" spans="1:18" x14ac:dyDescent="0.3">
      <c r="A45" s="17" t="s">
        <v>326</v>
      </c>
      <c r="B45" s="17" t="s">
        <v>683</v>
      </c>
      <c r="C45" s="17" t="s">
        <v>684</v>
      </c>
      <c r="D45" s="17" t="s">
        <v>685</v>
      </c>
      <c r="E45" s="17" t="s">
        <v>329</v>
      </c>
      <c r="F45" s="17" t="s">
        <v>686</v>
      </c>
      <c r="G45" s="18">
        <v>1</v>
      </c>
      <c r="H45" s="18">
        <v>2</v>
      </c>
      <c r="I45" s="19">
        <v>0</v>
      </c>
      <c r="J45" s="20">
        <v>0</v>
      </c>
      <c r="K45" s="21">
        <v>1</v>
      </c>
      <c r="L45" s="22">
        <v>0</v>
      </c>
      <c r="M45" s="35" t="s">
        <v>1077</v>
      </c>
      <c r="N45" s="35"/>
      <c r="O45" s="35"/>
      <c r="P45" s="35"/>
      <c r="Q45" s="35"/>
      <c r="R45" s="35"/>
    </row>
    <row r="46" spans="1:18" x14ac:dyDescent="0.3">
      <c r="A46" s="17" t="s">
        <v>345</v>
      </c>
      <c r="B46" s="17" t="s">
        <v>687</v>
      </c>
      <c r="C46" s="17" t="s">
        <v>688</v>
      </c>
      <c r="D46" s="17" t="s">
        <v>528</v>
      </c>
      <c r="E46" s="17" t="s">
        <v>348</v>
      </c>
      <c r="F46" s="17" t="s">
        <v>689</v>
      </c>
      <c r="G46" s="18">
        <v>1</v>
      </c>
      <c r="H46" s="18">
        <v>1</v>
      </c>
      <c r="I46" s="19">
        <v>0</v>
      </c>
      <c r="J46" s="20">
        <v>0</v>
      </c>
      <c r="K46" s="21">
        <v>0</v>
      </c>
      <c r="L46" s="22">
        <v>1</v>
      </c>
      <c r="M46" s="35" t="s">
        <v>1077</v>
      </c>
      <c r="N46" s="35"/>
      <c r="O46" s="35"/>
      <c r="P46" s="35"/>
      <c r="Q46" s="35"/>
      <c r="R46" s="35"/>
    </row>
    <row r="47" spans="1:18" x14ac:dyDescent="0.3">
      <c r="A47" s="17" t="s">
        <v>298</v>
      </c>
      <c r="B47" s="17" t="s">
        <v>299</v>
      </c>
      <c r="C47" s="17" t="s">
        <v>690</v>
      </c>
      <c r="D47" s="17" t="s">
        <v>616</v>
      </c>
      <c r="E47" s="17" t="s">
        <v>301</v>
      </c>
      <c r="F47" s="17" t="s">
        <v>691</v>
      </c>
      <c r="G47" s="18">
        <v>1</v>
      </c>
      <c r="H47" s="18">
        <v>1</v>
      </c>
      <c r="I47" s="19">
        <v>0</v>
      </c>
      <c r="J47" s="20">
        <v>0</v>
      </c>
      <c r="K47" s="21">
        <v>1</v>
      </c>
      <c r="L47" s="22">
        <v>0</v>
      </c>
      <c r="M47" s="35" t="s">
        <v>1077</v>
      </c>
      <c r="N47" s="35"/>
      <c r="O47" s="35"/>
      <c r="P47" s="35"/>
      <c r="Q47" s="35"/>
      <c r="R47" s="35"/>
    </row>
    <row r="48" spans="1:18" x14ac:dyDescent="0.3">
      <c r="A48" s="17" t="s">
        <v>462</v>
      </c>
      <c r="B48" s="17" t="s">
        <v>692</v>
      </c>
      <c r="C48" s="17" t="s">
        <v>515</v>
      </c>
      <c r="D48" s="17" t="s">
        <v>693</v>
      </c>
      <c r="E48" s="17" t="s">
        <v>465</v>
      </c>
      <c r="F48" s="17" t="s">
        <v>694</v>
      </c>
      <c r="G48" s="18">
        <v>1</v>
      </c>
      <c r="H48" s="18">
        <v>2</v>
      </c>
      <c r="I48" s="19">
        <v>0</v>
      </c>
      <c r="J48" s="20">
        <v>0</v>
      </c>
      <c r="K48" s="21">
        <v>0</v>
      </c>
      <c r="L48" s="22">
        <v>1</v>
      </c>
      <c r="M48" s="35" t="s">
        <v>1077</v>
      </c>
      <c r="N48" s="35"/>
      <c r="O48" s="35"/>
      <c r="P48" s="35"/>
      <c r="Q48" s="35"/>
      <c r="R48" s="35"/>
    </row>
    <row r="49" spans="1:18" x14ac:dyDescent="0.3">
      <c r="A49" s="17" t="s">
        <v>219</v>
      </c>
      <c r="B49" s="17" t="s">
        <v>695</v>
      </c>
      <c r="C49" s="17" t="s">
        <v>696</v>
      </c>
      <c r="D49" s="17" t="s">
        <v>697</v>
      </c>
      <c r="E49" s="17" t="s">
        <v>222</v>
      </c>
      <c r="F49" s="17" t="s">
        <v>698</v>
      </c>
      <c r="G49" s="18">
        <v>1</v>
      </c>
      <c r="H49" s="18">
        <v>1</v>
      </c>
      <c r="I49" s="19">
        <v>0</v>
      </c>
      <c r="J49" s="20">
        <v>0</v>
      </c>
      <c r="K49" s="21">
        <v>1</v>
      </c>
      <c r="L49" s="22">
        <v>0</v>
      </c>
      <c r="M49" s="35" t="s">
        <v>1077</v>
      </c>
      <c r="N49" s="35"/>
      <c r="O49" s="35"/>
      <c r="P49" s="35"/>
      <c r="Q49" s="35"/>
      <c r="R49" s="35"/>
    </row>
    <row r="50" spans="1:18" x14ac:dyDescent="0.3">
      <c r="A50" s="17" t="s">
        <v>699</v>
      </c>
      <c r="B50" s="17" t="s">
        <v>700</v>
      </c>
      <c r="C50" s="17" t="s">
        <v>701</v>
      </c>
      <c r="D50" s="17" t="s">
        <v>702</v>
      </c>
      <c r="E50" s="17" t="s">
        <v>703</v>
      </c>
      <c r="F50" s="17" t="s">
        <v>704</v>
      </c>
      <c r="G50" s="18">
        <v>1</v>
      </c>
      <c r="H50" s="18">
        <v>3</v>
      </c>
      <c r="I50" s="19">
        <v>0</v>
      </c>
      <c r="J50" s="20">
        <v>1</v>
      </c>
      <c r="K50" s="21">
        <v>0</v>
      </c>
      <c r="L50" s="22">
        <v>0</v>
      </c>
      <c r="M50" s="35" t="s">
        <v>1076</v>
      </c>
      <c r="N50" s="35"/>
      <c r="O50" s="35"/>
      <c r="P50" s="35"/>
      <c r="Q50" s="35"/>
      <c r="R50" s="35"/>
    </row>
    <row r="51" spans="1:18" x14ac:dyDescent="0.3">
      <c r="A51" s="17" t="s">
        <v>705</v>
      </c>
      <c r="B51" s="17" t="s">
        <v>634</v>
      </c>
      <c r="C51" s="17" t="s">
        <v>706</v>
      </c>
      <c r="D51" s="17" t="s">
        <v>500</v>
      </c>
      <c r="E51" s="17" t="s">
        <v>636</v>
      </c>
      <c r="F51" s="17" t="s">
        <v>707</v>
      </c>
      <c r="G51" s="18">
        <v>1</v>
      </c>
      <c r="H51" s="18">
        <v>5</v>
      </c>
      <c r="I51" s="19">
        <v>0</v>
      </c>
      <c r="J51" s="20">
        <v>1</v>
      </c>
      <c r="K51" s="21">
        <v>0</v>
      </c>
      <c r="L51" s="22">
        <v>0</v>
      </c>
      <c r="M51" s="35" t="s">
        <v>1076</v>
      </c>
      <c r="N51" s="35"/>
      <c r="O51" s="35"/>
      <c r="P51" s="35"/>
      <c r="Q51" s="35"/>
      <c r="R51" s="35"/>
    </row>
    <row r="52" spans="1:18" x14ac:dyDescent="0.3">
      <c r="A52" s="17" t="s">
        <v>471</v>
      </c>
      <c r="B52" s="17" t="s">
        <v>708</v>
      </c>
      <c r="C52" s="17" t="s">
        <v>709</v>
      </c>
      <c r="D52" s="17" t="s">
        <v>685</v>
      </c>
      <c r="E52" s="17" t="s">
        <v>210</v>
      </c>
      <c r="F52" s="17" t="s">
        <v>710</v>
      </c>
      <c r="G52" s="18">
        <v>1</v>
      </c>
      <c r="H52" s="18">
        <v>1</v>
      </c>
      <c r="I52" s="19">
        <v>0</v>
      </c>
      <c r="J52" s="20">
        <v>0</v>
      </c>
      <c r="K52" s="21">
        <v>0</v>
      </c>
      <c r="L52" s="22">
        <v>1</v>
      </c>
      <c r="M52" s="35" t="s">
        <v>1077</v>
      </c>
      <c r="N52" s="35"/>
      <c r="O52" s="35"/>
      <c r="P52" s="35"/>
      <c r="Q52" s="35"/>
      <c r="R52" s="35"/>
    </row>
    <row r="53" spans="1:18" x14ac:dyDescent="0.3">
      <c r="A53" s="17" t="s">
        <v>711</v>
      </c>
      <c r="B53" s="17" t="s">
        <v>712</v>
      </c>
      <c r="C53" s="17" t="s">
        <v>713</v>
      </c>
      <c r="D53" s="17" t="s">
        <v>714</v>
      </c>
      <c r="E53" s="17" t="s">
        <v>511</v>
      </c>
      <c r="F53" s="17" t="s">
        <v>715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35" t="s">
        <v>1076</v>
      </c>
      <c r="N53" s="35"/>
      <c r="O53" s="35"/>
      <c r="P53" s="35"/>
      <c r="Q53" s="35"/>
      <c r="R53" s="35"/>
    </row>
    <row r="54" spans="1:18" x14ac:dyDescent="0.3">
      <c r="A54" s="17" t="s">
        <v>716</v>
      </c>
      <c r="B54" s="17" t="s">
        <v>717</v>
      </c>
      <c r="C54" s="17" t="s">
        <v>718</v>
      </c>
      <c r="D54" s="17" t="s">
        <v>528</v>
      </c>
      <c r="E54" s="17" t="s">
        <v>251</v>
      </c>
      <c r="F54" s="17" t="s">
        <v>719</v>
      </c>
      <c r="G54" s="18">
        <v>1</v>
      </c>
      <c r="H54" s="18">
        <v>5</v>
      </c>
      <c r="I54" s="19">
        <v>1</v>
      </c>
      <c r="J54" s="20">
        <v>0</v>
      </c>
      <c r="K54" s="21">
        <v>0</v>
      </c>
      <c r="L54" s="22">
        <v>0</v>
      </c>
      <c r="M54" s="35" t="s">
        <v>1076</v>
      </c>
      <c r="N54" s="35"/>
      <c r="O54" s="35"/>
      <c r="P54" s="35"/>
      <c r="Q54" s="35"/>
      <c r="R54" s="35"/>
    </row>
    <row r="55" spans="1:18" x14ac:dyDescent="0.3">
      <c r="A55" s="17" t="s">
        <v>720</v>
      </c>
      <c r="B55" s="17" t="s">
        <v>721</v>
      </c>
      <c r="C55" s="17" t="s">
        <v>722</v>
      </c>
      <c r="D55" s="17" t="s">
        <v>723</v>
      </c>
      <c r="E55" s="17" t="s">
        <v>724</v>
      </c>
      <c r="F55" s="17" t="s">
        <v>725</v>
      </c>
      <c r="G55" s="18">
        <v>1</v>
      </c>
      <c r="H55" s="18">
        <v>7</v>
      </c>
      <c r="I55" s="19">
        <v>0</v>
      </c>
      <c r="J55" s="20">
        <v>1</v>
      </c>
      <c r="K55" s="21">
        <v>0</v>
      </c>
      <c r="L55" s="22">
        <v>0</v>
      </c>
      <c r="M55" s="35" t="s">
        <v>1076</v>
      </c>
      <c r="N55" s="35"/>
      <c r="O55" s="35"/>
      <c r="P55" s="35"/>
      <c r="Q55" s="35"/>
      <c r="R55" s="35"/>
    </row>
    <row r="56" spans="1:18" x14ac:dyDescent="0.3">
      <c r="A56" s="17" t="s">
        <v>726</v>
      </c>
      <c r="B56" s="17" t="s">
        <v>551</v>
      </c>
      <c r="C56" s="17" t="s">
        <v>727</v>
      </c>
      <c r="D56" s="17" t="s">
        <v>553</v>
      </c>
      <c r="E56" s="17" t="s">
        <v>236</v>
      </c>
      <c r="F56" s="17" t="s">
        <v>728</v>
      </c>
      <c r="G56" s="18">
        <v>1</v>
      </c>
      <c r="H56" s="18">
        <v>1</v>
      </c>
      <c r="I56" s="19">
        <v>1</v>
      </c>
      <c r="J56" s="20">
        <v>0</v>
      </c>
      <c r="K56" s="21">
        <v>0</v>
      </c>
      <c r="L56" s="22">
        <v>0</v>
      </c>
      <c r="M56" s="35" t="s">
        <v>1073</v>
      </c>
      <c r="N56" s="35"/>
      <c r="O56" s="35"/>
      <c r="P56" s="35"/>
      <c r="Q56" s="35"/>
      <c r="R56" s="35"/>
    </row>
    <row r="57" spans="1:18" x14ac:dyDescent="0.3">
      <c r="A57" s="17" t="s">
        <v>729</v>
      </c>
      <c r="B57" s="17" t="s">
        <v>730</v>
      </c>
      <c r="C57" s="17" t="s">
        <v>515</v>
      </c>
      <c r="D57" s="17" t="s">
        <v>547</v>
      </c>
      <c r="E57" s="17" t="s">
        <v>210</v>
      </c>
      <c r="F57" s="17" t="s">
        <v>731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35" t="s">
        <v>1078</v>
      </c>
      <c r="N57" s="35"/>
      <c r="O57" s="35"/>
      <c r="P57" s="35"/>
      <c r="Q57" s="35"/>
      <c r="R57" s="35"/>
    </row>
    <row r="58" spans="1:18" x14ac:dyDescent="0.3">
      <c r="A58" s="17" t="s">
        <v>732</v>
      </c>
      <c r="B58" s="17" t="s">
        <v>733</v>
      </c>
      <c r="C58" s="17" t="s">
        <v>734</v>
      </c>
      <c r="D58" s="17" t="s">
        <v>553</v>
      </c>
      <c r="E58" s="17" t="s">
        <v>511</v>
      </c>
      <c r="F58" s="17" t="s">
        <v>735</v>
      </c>
      <c r="G58" s="18">
        <v>1</v>
      </c>
      <c r="H58" s="18">
        <v>4</v>
      </c>
      <c r="I58" s="19">
        <v>1</v>
      </c>
      <c r="J58" s="20">
        <v>0</v>
      </c>
      <c r="K58" s="21">
        <v>0</v>
      </c>
      <c r="L58" s="22">
        <v>0</v>
      </c>
      <c r="M58" s="35" t="s">
        <v>1076</v>
      </c>
      <c r="N58" s="35"/>
      <c r="O58" s="35"/>
      <c r="P58" s="35"/>
      <c r="Q58" s="35"/>
      <c r="R58" s="35"/>
    </row>
    <row r="59" spans="1:18" x14ac:dyDescent="0.3">
      <c r="A59" s="17" t="s">
        <v>339</v>
      </c>
      <c r="B59" s="17" t="s">
        <v>340</v>
      </c>
      <c r="C59" s="17" t="s">
        <v>515</v>
      </c>
      <c r="D59" s="17" t="s">
        <v>607</v>
      </c>
      <c r="E59" s="17" t="s">
        <v>342</v>
      </c>
      <c r="F59" s="17" t="s">
        <v>736</v>
      </c>
      <c r="G59" s="18">
        <v>1</v>
      </c>
      <c r="H59" s="18">
        <v>2</v>
      </c>
      <c r="I59" s="19">
        <v>0</v>
      </c>
      <c r="J59" s="20">
        <v>0</v>
      </c>
      <c r="K59" s="21">
        <v>1</v>
      </c>
      <c r="L59" s="22">
        <v>0</v>
      </c>
      <c r="M59" s="35" t="s">
        <v>1077</v>
      </c>
      <c r="N59" s="35"/>
      <c r="O59" s="35"/>
      <c r="P59" s="35"/>
      <c r="Q59" s="35"/>
      <c r="R59" s="35"/>
    </row>
    <row r="60" spans="1:18" x14ac:dyDescent="0.3">
      <c r="A60" s="17" t="s">
        <v>353</v>
      </c>
      <c r="B60" s="17" t="s">
        <v>737</v>
      </c>
      <c r="C60" s="17" t="s">
        <v>738</v>
      </c>
      <c r="D60" s="17" t="s">
        <v>739</v>
      </c>
      <c r="E60" s="17" t="s">
        <v>355</v>
      </c>
      <c r="F60" s="17" t="s">
        <v>740</v>
      </c>
      <c r="G60" s="18">
        <v>1</v>
      </c>
      <c r="H60" s="18">
        <v>1</v>
      </c>
      <c r="I60" s="19">
        <v>0</v>
      </c>
      <c r="J60" s="20">
        <v>0</v>
      </c>
      <c r="K60" s="21">
        <v>0</v>
      </c>
      <c r="L60" s="22">
        <v>1</v>
      </c>
      <c r="M60" s="35" t="s">
        <v>1077</v>
      </c>
      <c r="N60" s="35"/>
      <c r="O60" s="35"/>
      <c r="P60" s="35"/>
      <c r="Q60" s="35"/>
      <c r="R60" s="35"/>
    </row>
    <row r="61" spans="1:18" x14ac:dyDescent="0.3">
      <c r="A61" s="17" t="s">
        <v>318</v>
      </c>
      <c r="B61" s="17" t="s">
        <v>741</v>
      </c>
      <c r="C61" s="17" t="s">
        <v>742</v>
      </c>
      <c r="D61" s="17" t="s">
        <v>528</v>
      </c>
      <c r="E61" s="17" t="s">
        <v>320</v>
      </c>
      <c r="F61" s="17" t="s">
        <v>743</v>
      </c>
      <c r="G61" s="18">
        <v>1</v>
      </c>
      <c r="H61" s="18">
        <v>1</v>
      </c>
      <c r="I61" s="19">
        <v>0</v>
      </c>
      <c r="J61" s="20">
        <v>0</v>
      </c>
      <c r="K61" s="21">
        <v>1</v>
      </c>
      <c r="L61" s="22">
        <v>0</v>
      </c>
      <c r="M61" s="35" t="s">
        <v>1077</v>
      </c>
      <c r="N61" s="35"/>
      <c r="O61" s="35"/>
      <c r="P61" s="35"/>
      <c r="Q61" s="35"/>
      <c r="R61" s="35"/>
    </row>
    <row r="62" spans="1:18" x14ac:dyDescent="0.3">
      <c r="A62" s="17" t="s">
        <v>744</v>
      </c>
      <c r="B62" s="17" t="s">
        <v>745</v>
      </c>
      <c r="C62" s="17" t="s">
        <v>746</v>
      </c>
      <c r="D62" s="17" t="s">
        <v>627</v>
      </c>
      <c r="E62" s="17" t="s">
        <v>245</v>
      </c>
      <c r="F62" s="17" t="s">
        <v>747</v>
      </c>
      <c r="G62" s="18">
        <v>1</v>
      </c>
      <c r="H62" s="18">
        <v>2</v>
      </c>
      <c r="I62" s="19">
        <v>1</v>
      </c>
      <c r="J62" s="20">
        <v>0</v>
      </c>
      <c r="K62" s="21">
        <v>0</v>
      </c>
      <c r="L62" s="22">
        <v>0</v>
      </c>
      <c r="M62" s="35" t="s">
        <v>1076</v>
      </c>
      <c r="N62" s="35"/>
      <c r="O62" s="35"/>
      <c r="P62" s="35"/>
      <c r="Q62" s="35"/>
      <c r="R62" s="35"/>
    </row>
    <row r="63" spans="1:18" x14ac:dyDescent="0.3">
      <c r="A63" s="17" t="s">
        <v>408</v>
      </c>
      <c r="B63" s="17" t="s">
        <v>748</v>
      </c>
      <c r="C63" s="17" t="s">
        <v>688</v>
      </c>
      <c r="D63" s="17" t="s">
        <v>528</v>
      </c>
      <c r="E63" s="17" t="s">
        <v>348</v>
      </c>
      <c r="F63" s="17" t="s">
        <v>749</v>
      </c>
      <c r="G63" s="18">
        <v>1</v>
      </c>
      <c r="H63" s="18">
        <v>1</v>
      </c>
      <c r="I63" s="19">
        <v>0</v>
      </c>
      <c r="J63" s="20">
        <v>0</v>
      </c>
      <c r="K63" s="21">
        <v>0</v>
      </c>
      <c r="L63" s="22">
        <v>1</v>
      </c>
      <c r="M63" s="35" t="s">
        <v>1077</v>
      </c>
      <c r="N63" s="35"/>
      <c r="O63" s="35"/>
      <c r="P63" s="35"/>
      <c r="Q63" s="35"/>
      <c r="R63" s="35"/>
    </row>
    <row r="64" spans="1:18" x14ac:dyDescent="0.3">
      <c r="A64" s="17" t="s">
        <v>309</v>
      </c>
      <c r="B64" s="17" t="s">
        <v>750</v>
      </c>
      <c r="C64" s="17" t="s">
        <v>751</v>
      </c>
      <c r="D64" s="17" t="s">
        <v>528</v>
      </c>
      <c r="E64" s="17" t="s">
        <v>268</v>
      </c>
      <c r="F64" s="17" t="s">
        <v>752</v>
      </c>
      <c r="G64" s="18">
        <v>1</v>
      </c>
      <c r="H64" s="18">
        <v>12</v>
      </c>
      <c r="I64" s="19">
        <v>0</v>
      </c>
      <c r="J64" s="20">
        <v>0</v>
      </c>
      <c r="K64" s="21">
        <v>1</v>
      </c>
      <c r="L64" s="22">
        <v>0</v>
      </c>
      <c r="M64" s="35" t="s">
        <v>1077</v>
      </c>
      <c r="N64" s="35"/>
      <c r="O64" s="35"/>
      <c r="P64" s="35"/>
      <c r="Q64" s="35"/>
      <c r="R64" s="35"/>
    </row>
    <row r="65" spans="1:18" x14ac:dyDescent="0.3">
      <c r="A65" s="17" t="s">
        <v>242</v>
      </c>
      <c r="B65" s="17" t="s">
        <v>753</v>
      </c>
      <c r="C65" s="17" t="s">
        <v>754</v>
      </c>
      <c r="D65" s="17" t="s">
        <v>571</v>
      </c>
      <c r="E65" s="17" t="s">
        <v>245</v>
      </c>
      <c r="F65" s="17" t="s">
        <v>755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35" t="s">
        <v>1077</v>
      </c>
      <c r="N65" s="35"/>
      <c r="O65" s="35"/>
      <c r="P65" s="35"/>
      <c r="Q65" s="35"/>
      <c r="R65" s="35"/>
    </row>
    <row r="66" spans="1:18" x14ac:dyDescent="0.3">
      <c r="A66" s="17" t="s">
        <v>756</v>
      </c>
      <c r="B66" s="17" t="s">
        <v>757</v>
      </c>
      <c r="C66" s="17" t="s">
        <v>673</v>
      </c>
      <c r="D66" s="17" t="s">
        <v>521</v>
      </c>
      <c r="E66" s="17" t="s">
        <v>217</v>
      </c>
      <c r="F66" s="17" t="s">
        <v>758</v>
      </c>
      <c r="G66" s="18">
        <v>1</v>
      </c>
      <c r="H66" s="18">
        <v>3</v>
      </c>
      <c r="I66" s="19">
        <v>0</v>
      </c>
      <c r="J66" s="20">
        <v>1</v>
      </c>
      <c r="K66" s="21">
        <v>0</v>
      </c>
      <c r="L66" s="22">
        <v>0</v>
      </c>
      <c r="M66" s="35" t="s">
        <v>1076</v>
      </c>
      <c r="N66" s="35"/>
      <c r="O66" s="35"/>
      <c r="P66" s="35"/>
      <c r="Q66" s="35"/>
      <c r="R66" s="35"/>
    </row>
    <row r="67" spans="1:18" x14ac:dyDescent="0.3">
      <c r="A67" s="17" t="s">
        <v>759</v>
      </c>
      <c r="B67" s="17" t="s">
        <v>760</v>
      </c>
      <c r="C67" s="17" t="s">
        <v>761</v>
      </c>
      <c r="D67" s="17" t="s">
        <v>762</v>
      </c>
      <c r="E67" s="17" t="s">
        <v>236</v>
      </c>
      <c r="F67" s="17" t="s">
        <v>763</v>
      </c>
      <c r="G67" s="18">
        <v>1</v>
      </c>
      <c r="H67" s="18">
        <v>1</v>
      </c>
      <c r="I67" s="19">
        <v>1</v>
      </c>
      <c r="J67" s="20">
        <v>0</v>
      </c>
      <c r="K67" s="21">
        <v>0</v>
      </c>
      <c r="L67" s="22">
        <v>0</v>
      </c>
      <c r="M67" s="35" t="s">
        <v>1076</v>
      </c>
      <c r="N67" s="35"/>
      <c r="O67" s="35"/>
      <c r="P67" s="35"/>
      <c r="Q67" s="35"/>
      <c r="R67" s="35"/>
    </row>
    <row r="68" spans="1:18" x14ac:dyDescent="0.3">
      <c r="A68" s="17" t="s">
        <v>386</v>
      </c>
      <c r="B68" s="17" t="s">
        <v>764</v>
      </c>
      <c r="C68" s="17" t="s">
        <v>585</v>
      </c>
      <c r="D68" s="17" t="s">
        <v>765</v>
      </c>
      <c r="E68" s="17" t="s">
        <v>388</v>
      </c>
      <c r="F68" s="17" t="s">
        <v>766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5" t="s">
        <v>1075</v>
      </c>
      <c r="N68" s="35"/>
      <c r="O68" s="35"/>
      <c r="P68" s="35"/>
      <c r="Q68" s="35"/>
      <c r="R68" s="35"/>
    </row>
    <row r="69" spans="1:18" x14ac:dyDescent="0.3">
      <c r="A69" s="17" t="s">
        <v>767</v>
      </c>
      <c r="B69" s="17" t="s">
        <v>768</v>
      </c>
      <c r="C69" s="17" t="s">
        <v>769</v>
      </c>
      <c r="D69" s="17" t="s">
        <v>739</v>
      </c>
      <c r="E69" s="17" t="s">
        <v>236</v>
      </c>
      <c r="F69" s="17" t="s">
        <v>770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35" t="s">
        <v>1076</v>
      </c>
      <c r="N69" s="35"/>
      <c r="O69" s="35"/>
      <c r="P69" s="35"/>
      <c r="Q69" s="35"/>
      <c r="R69" s="35"/>
    </row>
    <row r="70" spans="1:18" x14ac:dyDescent="0.3">
      <c r="A70" s="17" t="s">
        <v>771</v>
      </c>
      <c r="B70" s="17" t="s">
        <v>772</v>
      </c>
      <c r="C70" s="17" t="s">
        <v>773</v>
      </c>
      <c r="D70" s="17" t="s">
        <v>723</v>
      </c>
      <c r="E70" s="17" t="s">
        <v>236</v>
      </c>
      <c r="F70" s="17" t="s">
        <v>774</v>
      </c>
      <c r="G70" s="18">
        <v>1</v>
      </c>
      <c r="H70" s="18">
        <v>5</v>
      </c>
      <c r="I70" s="19">
        <v>0</v>
      </c>
      <c r="J70" s="20">
        <v>1</v>
      </c>
      <c r="K70" s="21">
        <v>0</v>
      </c>
      <c r="L70" s="22">
        <v>0</v>
      </c>
      <c r="M70" s="35" t="s">
        <v>1076</v>
      </c>
      <c r="N70" s="35"/>
      <c r="O70" s="35"/>
      <c r="P70" s="35"/>
      <c r="Q70" s="35"/>
      <c r="R70" s="35"/>
    </row>
    <row r="71" spans="1:18" x14ac:dyDescent="0.3">
      <c r="A71" s="17" t="s">
        <v>416</v>
      </c>
      <c r="B71" s="17" t="s">
        <v>775</v>
      </c>
      <c r="C71" s="17" t="s">
        <v>776</v>
      </c>
      <c r="D71" s="17" t="s">
        <v>528</v>
      </c>
      <c r="E71" s="17" t="s">
        <v>418</v>
      </c>
      <c r="F71" s="17" t="s">
        <v>777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5" t="s">
        <v>1077</v>
      </c>
      <c r="N71" s="35"/>
      <c r="O71" s="35"/>
      <c r="P71" s="35"/>
      <c r="Q71" s="35"/>
      <c r="R71" s="35"/>
    </row>
    <row r="72" spans="1:18" x14ac:dyDescent="0.3">
      <c r="A72" s="17" t="s">
        <v>778</v>
      </c>
      <c r="B72" s="17" t="s">
        <v>779</v>
      </c>
      <c r="C72" s="17" t="s">
        <v>780</v>
      </c>
      <c r="D72" s="17" t="s">
        <v>693</v>
      </c>
      <c r="E72" s="17" t="s">
        <v>781</v>
      </c>
      <c r="F72" s="17" t="s">
        <v>782</v>
      </c>
      <c r="G72" s="18">
        <v>1</v>
      </c>
      <c r="H72" s="18">
        <v>1</v>
      </c>
      <c r="I72" s="19">
        <v>1</v>
      </c>
      <c r="J72" s="20">
        <v>0</v>
      </c>
      <c r="K72" s="21">
        <v>0</v>
      </c>
      <c r="L72" s="22">
        <v>0</v>
      </c>
      <c r="M72" s="35" t="s">
        <v>1076</v>
      </c>
      <c r="N72" s="35"/>
      <c r="O72" s="35"/>
      <c r="P72" s="35"/>
      <c r="Q72" s="35"/>
      <c r="R72" s="35"/>
    </row>
    <row r="73" spans="1:18" x14ac:dyDescent="0.3">
      <c r="A73" s="17" t="s">
        <v>373</v>
      </c>
      <c r="B73" s="17" t="s">
        <v>783</v>
      </c>
      <c r="C73" s="17" t="s">
        <v>784</v>
      </c>
      <c r="D73" s="17" t="s">
        <v>586</v>
      </c>
      <c r="E73" s="17" t="s">
        <v>375</v>
      </c>
      <c r="F73" s="17" t="s">
        <v>785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35" t="s">
        <v>1077</v>
      </c>
      <c r="N73" s="35"/>
      <c r="O73" s="35"/>
      <c r="P73" s="35"/>
      <c r="Q73" s="35"/>
      <c r="R73" s="35"/>
    </row>
    <row r="74" spans="1:18" x14ac:dyDescent="0.3">
      <c r="A74" s="17" t="s">
        <v>786</v>
      </c>
      <c r="B74" s="17" t="s">
        <v>787</v>
      </c>
      <c r="C74" s="17" t="s">
        <v>788</v>
      </c>
      <c r="D74" s="17" t="s">
        <v>532</v>
      </c>
      <c r="E74" s="17" t="s">
        <v>789</v>
      </c>
      <c r="F74" s="17" t="s">
        <v>790</v>
      </c>
      <c r="G74" s="18">
        <v>1</v>
      </c>
      <c r="H74" s="18">
        <v>7</v>
      </c>
      <c r="I74" s="19">
        <v>1</v>
      </c>
      <c r="J74" s="20">
        <v>0</v>
      </c>
      <c r="K74" s="21">
        <v>0</v>
      </c>
      <c r="L74" s="22">
        <v>0</v>
      </c>
      <c r="M74" s="35" t="s">
        <v>1076</v>
      </c>
      <c r="N74" s="35"/>
      <c r="O74" s="35"/>
      <c r="P74" s="35"/>
      <c r="Q74" s="35"/>
      <c r="R74" s="35"/>
    </row>
    <row r="75" spans="1:18" x14ac:dyDescent="0.3">
      <c r="A75" s="17" t="s">
        <v>411</v>
      </c>
      <c r="B75" s="17" t="s">
        <v>412</v>
      </c>
      <c r="C75" s="17" t="s">
        <v>791</v>
      </c>
      <c r="D75" s="17" t="s">
        <v>528</v>
      </c>
      <c r="E75" s="17" t="s">
        <v>388</v>
      </c>
      <c r="F75" s="17" t="s">
        <v>792</v>
      </c>
      <c r="G75" s="18">
        <v>1</v>
      </c>
      <c r="H75" s="18">
        <v>1</v>
      </c>
      <c r="I75" s="19">
        <v>0</v>
      </c>
      <c r="J75" s="20">
        <v>0</v>
      </c>
      <c r="K75" s="21">
        <v>0</v>
      </c>
      <c r="L75" s="22">
        <v>1</v>
      </c>
      <c r="M75" s="35" t="s">
        <v>1075</v>
      </c>
      <c r="N75" s="35"/>
      <c r="O75" s="35"/>
      <c r="P75" s="35"/>
      <c r="Q75" s="35"/>
      <c r="R75" s="35"/>
    </row>
    <row r="76" spans="1:18" x14ac:dyDescent="0.3">
      <c r="A76" s="17" t="s">
        <v>360</v>
      </c>
      <c r="B76" s="17" t="s">
        <v>793</v>
      </c>
      <c r="C76" s="17" t="s">
        <v>794</v>
      </c>
      <c r="D76" s="17" t="s">
        <v>723</v>
      </c>
      <c r="E76" s="17" t="s">
        <v>362</v>
      </c>
      <c r="F76" s="17" t="s">
        <v>795</v>
      </c>
      <c r="G76" s="18">
        <v>1</v>
      </c>
      <c r="H76" s="18">
        <v>1</v>
      </c>
      <c r="I76" s="19">
        <v>0</v>
      </c>
      <c r="J76" s="20">
        <v>0</v>
      </c>
      <c r="K76" s="21">
        <v>0</v>
      </c>
      <c r="L76" s="22">
        <v>1</v>
      </c>
      <c r="M76" s="35" t="s">
        <v>1077</v>
      </c>
      <c r="N76" s="35"/>
      <c r="O76" s="35"/>
      <c r="P76" s="35"/>
      <c r="Q76" s="35"/>
      <c r="R76" s="35"/>
    </row>
    <row r="77" spans="1:18" x14ac:dyDescent="0.3">
      <c r="A77" s="17" t="s">
        <v>796</v>
      </c>
      <c r="B77" s="17" t="s">
        <v>797</v>
      </c>
      <c r="C77" s="17" t="s">
        <v>798</v>
      </c>
      <c r="D77" s="17" t="s">
        <v>799</v>
      </c>
      <c r="E77" s="17" t="s">
        <v>636</v>
      </c>
      <c r="F77" s="17" t="s">
        <v>800</v>
      </c>
      <c r="G77" s="18">
        <v>1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35" t="s">
        <v>1076</v>
      </c>
      <c r="N77" s="35"/>
      <c r="O77" s="35"/>
      <c r="P77" s="35"/>
      <c r="Q77" s="35"/>
      <c r="R77" s="35"/>
    </row>
    <row r="78" spans="1:18" x14ac:dyDescent="0.3">
      <c r="A78" s="17" t="s">
        <v>458</v>
      </c>
      <c r="B78" s="17" t="s">
        <v>459</v>
      </c>
      <c r="C78" s="17" t="s">
        <v>801</v>
      </c>
      <c r="D78" s="17" t="s">
        <v>528</v>
      </c>
      <c r="E78" s="17" t="s">
        <v>460</v>
      </c>
      <c r="F78" s="17" t="s">
        <v>802</v>
      </c>
      <c r="G78" s="18">
        <v>1</v>
      </c>
      <c r="H78" s="18">
        <v>2</v>
      </c>
      <c r="I78" s="19">
        <v>0</v>
      </c>
      <c r="J78" s="20">
        <v>0</v>
      </c>
      <c r="K78" s="21">
        <v>0</v>
      </c>
      <c r="L78" s="22">
        <v>1</v>
      </c>
      <c r="M78" s="35" t="s">
        <v>1077</v>
      </c>
      <c r="N78" s="35"/>
      <c r="O78" s="35"/>
      <c r="P78" s="35"/>
      <c r="Q78" s="35"/>
      <c r="R78" s="35"/>
    </row>
    <row r="79" spans="1:18" x14ac:dyDescent="0.3">
      <c r="A79" s="17" t="s">
        <v>376</v>
      </c>
      <c r="B79" s="17" t="s">
        <v>803</v>
      </c>
      <c r="C79" s="17" t="s">
        <v>515</v>
      </c>
      <c r="D79" s="17" t="s">
        <v>528</v>
      </c>
      <c r="E79" s="17" t="s">
        <v>329</v>
      </c>
      <c r="F79" s="17" t="s">
        <v>804</v>
      </c>
      <c r="G79" s="18">
        <v>1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5" t="s">
        <v>1077</v>
      </c>
      <c r="N79" s="35"/>
      <c r="O79" s="35"/>
      <c r="P79" s="35"/>
      <c r="Q79" s="35"/>
      <c r="R79" s="35"/>
    </row>
    <row r="80" spans="1:18" x14ac:dyDescent="0.3">
      <c r="A80" s="17" t="s">
        <v>805</v>
      </c>
      <c r="B80" s="17" t="s">
        <v>806</v>
      </c>
      <c r="C80" s="17" t="s">
        <v>807</v>
      </c>
      <c r="D80" s="17" t="s">
        <v>528</v>
      </c>
      <c r="E80" s="17" t="s">
        <v>808</v>
      </c>
      <c r="F80" s="17" t="s">
        <v>809</v>
      </c>
      <c r="G80" s="18">
        <v>1</v>
      </c>
      <c r="H80" s="18">
        <v>2</v>
      </c>
      <c r="I80" s="19">
        <v>1</v>
      </c>
      <c r="J80" s="20">
        <v>0</v>
      </c>
      <c r="K80" s="21">
        <v>0</v>
      </c>
      <c r="L80" s="22">
        <v>0</v>
      </c>
      <c r="M80" s="35" t="s">
        <v>1076</v>
      </c>
      <c r="N80" s="35"/>
      <c r="O80" s="35"/>
      <c r="P80" s="35"/>
      <c r="Q80" s="35"/>
      <c r="R80" s="35"/>
    </row>
    <row r="81" spans="1:18" x14ac:dyDescent="0.3">
      <c r="A81" s="17" t="s">
        <v>810</v>
      </c>
      <c r="B81" s="17" t="s">
        <v>811</v>
      </c>
      <c r="C81" s="17" t="s">
        <v>812</v>
      </c>
      <c r="D81" s="17" t="s">
        <v>739</v>
      </c>
      <c r="E81" s="17" t="s">
        <v>813</v>
      </c>
      <c r="F81" s="17" t="s">
        <v>814</v>
      </c>
      <c r="G81" s="18">
        <v>1</v>
      </c>
      <c r="H81" s="18">
        <v>1</v>
      </c>
      <c r="I81" s="19">
        <v>0</v>
      </c>
      <c r="J81" s="20">
        <v>1</v>
      </c>
      <c r="K81" s="21">
        <v>0</v>
      </c>
      <c r="L81" s="22">
        <v>0</v>
      </c>
      <c r="M81" s="35" t="s">
        <v>1078</v>
      </c>
      <c r="N81" s="35"/>
      <c r="O81" s="35"/>
      <c r="P81" s="35"/>
      <c r="Q81" s="35"/>
      <c r="R81" s="35"/>
    </row>
    <row r="82" spans="1:18" x14ac:dyDescent="0.3">
      <c r="A82" s="17" t="s">
        <v>364</v>
      </c>
      <c r="B82" s="17" t="s">
        <v>815</v>
      </c>
      <c r="C82" s="17" t="s">
        <v>816</v>
      </c>
      <c r="D82" s="17" t="s">
        <v>528</v>
      </c>
      <c r="E82" s="17" t="s">
        <v>367</v>
      </c>
      <c r="F82" s="17" t="s">
        <v>817</v>
      </c>
      <c r="G82" s="18">
        <v>1</v>
      </c>
      <c r="H82" s="18">
        <v>1</v>
      </c>
      <c r="I82" s="19">
        <v>0</v>
      </c>
      <c r="J82" s="20">
        <v>0</v>
      </c>
      <c r="K82" s="21">
        <v>0</v>
      </c>
      <c r="L82" s="22">
        <v>1</v>
      </c>
      <c r="M82" s="35" t="s">
        <v>1077</v>
      </c>
      <c r="N82" s="35"/>
      <c r="O82" s="35"/>
      <c r="P82" s="35"/>
      <c r="Q82" s="35"/>
      <c r="R82" s="35"/>
    </row>
    <row r="83" spans="1:18" x14ac:dyDescent="0.3">
      <c r="A83" s="17" t="s">
        <v>357</v>
      </c>
      <c r="B83" s="17" t="s">
        <v>358</v>
      </c>
      <c r="C83" s="17" t="s">
        <v>818</v>
      </c>
      <c r="D83" s="17" t="s">
        <v>819</v>
      </c>
      <c r="E83" s="17" t="s">
        <v>359</v>
      </c>
      <c r="F83" s="17" t="s">
        <v>820</v>
      </c>
      <c r="G83" s="18">
        <v>1</v>
      </c>
      <c r="H83" s="18">
        <v>4</v>
      </c>
      <c r="I83" s="19">
        <v>0</v>
      </c>
      <c r="J83" s="20">
        <v>0</v>
      </c>
      <c r="K83" s="21">
        <v>0</v>
      </c>
      <c r="L83" s="22">
        <v>1</v>
      </c>
      <c r="M83" s="35" t="s">
        <v>1075</v>
      </c>
      <c r="N83" s="35"/>
      <c r="O83" s="35"/>
      <c r="P83" s="35"/>
      <c r="Q83" s="35"/>
      <c r="R83" s="35"/>
    </row>
    <row r="84" spans="1:18" x14ac:dyDescent="0.3">
      <c r="A84" s="17" t="s">
        <v>444</v>
      </c>
      <c r="B84" s="17" t="s">
        <v>821</v>
      </c>
      <c r="C84" s="17" t="s">
        <v>822</v>
      </c>
      <c r="D84" s="17" t="s">
        <v>528</v>
      </c>
      <c r="E84" s="17" t="s">
        <v>210</v>
      </c>
      <c r="F84" s="17" t="s">
        <v>823</v>
      </c>
      <c r="G84" s="18">
        <v>1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35" t="s">
        <v>1077</v>
      </c>
      <c r="N84" s="35"/>
      <c r="O84" s="35"/>
      <c r="P84" s="35"/>
      <c r="Q84" s="35"/>
      <c r="R84" s="35"/>
    </row>
    <row r="85" spans="1:18" x14ac:dyDescent="0.3">
      <c r="A85" s="17" t="s">
        <v>431</v>
      </c>
      <c r="B85" s="17" t="s">
        <v>824</v>
      </c>
      <c r="C85" s="17" t="s">
        <v>825</v>
      </c>
      <c r="D85" s="17" t="s">
        <v>562</v>
      </c>
      <c r="E85" s="17" t="s">
        <v>433</v>
      </c>
      <c r="F85" s="17" t="s">
        <v>826</v>
      </c>
      <c r="G85" s="18">
        <v>1</v>
      </c>
      <c r="H85" s="18">
        <v>1</v>
      </c>
      <c r="I85" s="19">
        <v>0</v>
      </c>
      <c r="J85" s="20">
        <v>0</v>
      </c>
      <c r="K85" s="21">
        <v>0</v>
      </c>
      <c r="L85" s="22">
        <v>1</v>
      </c>
      <c r="M85" s="35" t="s">
        <v>1077</v>
      </c>
      <c r="N85" s="35"/>
      <c r="O85" s="35"/>
      <c r="P85" s="35"/>
      <c r="Q85" s="35"/>
      <c r="R85" s="35"/>
    </row>
    <row r="86" spans="1:18" x14ac:dyDescent="0.3">
      <c r="A86" s="17" t="s">
        <v>827</v>
      </c>
      <c r="B86" s="17" t="s">
        <v>828</v>
      </c>
      <c r="C86" s="17" t="s">
        <v>829</v>
      </c>
      <c r="D86" s="17" t="s">
        <v>500</v>
      </c>
      <c r="E86" s="17" t="s">
        <v>636</v>
      </c>
      <c r="F86" s="17" t="s">
        <v>830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35" t="s">
        <v>1076</v>
      </c>
      <c r="N86" s="35"/>
      <c r="O86" s="35"/>
      <c r="P86" s="35"/>
      <c r="Q86" s="35"/>
      <c r="R86" s="35"/>
    </row>
    <row r="87" spans="1:18" x14ac:dyDescent="0.3">
      <c r="A87" s="17" t="s">
        <v>831</v>
      </c>
      <c r="B87" s="17" t="s">
        <v>832</v>
      </c>
      <c r="C87" s="17" t="s">
        <v>833</v>
      </c>
      <c r="D87" s="17" t="s">
        <v>834</v>
      </c>
      <c r="E87" s="17" t="s">
        <v>511</v>
      </c>
      <c r="F87" s="17" t="s">
        <v>835</v>
      </c>
      <c r="G87" s="18">
        <v>1</v>
      </c>
      <c r="H87" s="18">
        <v>2</v>
      </c>
      <c r="I87" s="19">
        <v>1</v>
      </c>
      <c r="J87" s="20">
        <v>0</v>
      </c>
      <c r="K87" s="21">
        <v>0</v>
      </c>
      <c r="L87" s="22">
        <v>0</v>
      </c>
      <c r="M87" s="35" t="s">
        <v>1076</v>
      </c>
      <c r="N87" s="35"/>
      <c r="O87" s="35"/>
      <c r="P87" s="35"/>
      <c r="Q87" s="35"/>
      <c r="R87" s="35"/>
    </row>
    <row r="88" spans="1:18" x14ac:dyDescent="0.3">
      <c r="A88" s="17" t="s">
        <v>293</v>
      </c>
      <c r="B88" s="17" t="s">
        <v>836</v>
      </c>
      <c r="C88" s="17" t="s">
        <v>837</v>
      </c>
      <c r="D88" s="17" t="s">
        <v>619</v>
      </c>
      <c r="E88" s="17" t="s">
        <v>236</v>
      </c>
      <c r="F88" s="17" t="s">
        <v>838</v>
      </c>
      <c r="G88" s="18">
        <v>1</v>
      </c>
      <c r="H88" s="18">
        <v>1</v>
      </c>
      <c r="I88" s="19">
        <v>0</v>
      </c>
      <c r="J88" s="20">
        <v>0</v>
      </c>
      <c r="K88" s="21">
        <v>1</v>
      </c>
      <c r="L88" s="22">
        <v>0</v>
      </c>
      <c r="M88" s="35" t="s">
        <v>1077</v>
      </c>
      <c r="N88" s="35"/>
      <c r="O88" s="35"/>
      <c r="P88" s="35"/>
      <c r="Q88" s="35"/>
      <c r="R88" s="35"/>
    </row>
    <row r="89" spans="1:18" x14ac:dyDescent="0.3">
      <c r="A89" s="17" t="s">
        <v>839</v>
      </c>
      <c r="B89" s="17" t="s">
        <v>840</v>
      </c>
      <c r="C89" s="17" t="s">
        <v>816</v>
      </c>
      <c r="D89" s="17" t="s">
        <v>528</v>
      </c>
      <c r="E89" s="17" t="s">
        <v>841</v>
      </c>
      <c r="F89" s="17" t="s">
        <v>842</v>
      </c>
      <c r="G89" s="18">
        <v>1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35" t="s">
        <v>1076</v>
      </c>
      <c r="N89" s="35"/>
      <c r="O89" s="35"/>
      <c r="P89" s="35"/>
      <c r="Q89" s="35"/>
      <c r="R89" s="35"/>
    </row>
    <row r="90" spans="1:18" x14ac:dyDescent="0.3">
      <c r="A90" s="17" t="s">
        <v>843</v>
      </c>
      <c r="B90" s="17" t="s">
        <v>844</v>
      </c>
      <c r="C90" s="17" t="s">
        <v>845</v>
      </c>
      <c r="D90" s="17" t="s">
        <v>607</v>
      </c>
      <c r="E90" s="17" t="s">
        <v>846</v>
      </c>
      <c r="F90" s="17" t="s">
        <v>847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5" t="s">
        <v>1076</v>
      </c>
      <c r="N90" s="35"/>
      <c r="O90" s="35"/>
      <c r="P90" s="35"/>
      <c r="Q90" s="35"/>
      <c r="R90" s="35"/>
    </row>
    <row r="91" spans="1:18" x14ac:dyDescent="0.3">
      <c r="A91" s="17" t="s">
        <v>848</v>
      </c>
      <c r="B91" s="17" t="s">
        <v>849</v>
      </c>
      <c r="C91" s="17" t="s">
        <v>515</v>
      </c>
      <c r="D91" s="17" t="s">
        <v>850</v>
      </c>
      <c r="E91" s="17" t="s">
        <v>437</v>
      </c>
      <c r="F91" s="17" t="s">
        <v>851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5" t="s">
        <v>1076</v>
      </c>
      <c r="N91" s="35"/>
      <c r="O91" s="35"/>
      <c r="P91" s="35"/>
      <c r="Q91" s="35"/>
      <c r="R91" s="35"/>
    </row>
    <row r="92" spans="1:18" x14ac:dyDescent="0.3">
      <c r="A92" s="17" t="s">
        <v>305</v>
      </c>
      <c r="B92" s="17" t="s">
        <v>852</v>
      </c>
      <c r="C92" s="17" t="s">
        <v>853</v>
      </c>
      <c r="D92" s="17" t="s">
        <v>854</v>
      </c>
      <c r="E92" s="17" t="s">
        <v>307</v>
      </c>
      <c r="F92" s="17" t="s">
        <v>855</v>
      </c>
      <c r="G92" s="18">
        <v>1</v>
      </c>
      <c r="H92" s="18">
        <v>2</v>
      </c>
      <c r="I92" s="19">
        <v>0</v>
      </c>
      <c r="J92" s="20">
        <v>0</v>
      </c>
      <c r="K92" s="21">
        <v>1</v>
      </c>
      <c r="L92" s="22">
        <v>0</v>
      </c>
      <c r="M92" s="35" t="s">
        <v>1077</v>
      </c>
      <c r="N92" s="35"/>
      <c r="O92" s="35"/>
      <c r="P92" s="35"/>
      <c r="Q92" s="35"/>
      <c r="R92" s="35"/>
    </row>
    <row r="93" spans="1:18" x14ac:dyDescent="0.3">
      <c r="A93" s="17" t="s">
        <v>856</v>
      </c>
      <c r="B93" s="17" t="s">
        <v>857</v>
      </c>
      <c r="C93" s="17" t="s">
        <v>858</v>
      </c>
      <c r="D93" s="17" t="s">
        <v>859</v>
      </c>
      <c r="E93" s="17" t="s">
        <v>860</v>
      </c>
      <c r="F93" s="17" t="s">
        <v>861</v>
      </c>
      <c r="G93" s="18">
        <v>1</v>
      </c>
      <c r="H93" s="18">
        <v>1</v>
      </c>
      <c r="I93" s="19">
        <v>0</v>
      </c>
      <c r="J93" s="20">
        <v>1</v>
      </c>
      <c r="K93" s="21">
        <v>0</v>
      </c>
      <c r="L93" s="22">
        <v>0</v>
      </c>
      <c r="M93" s="35" t="s">
        <v>1076</v>
      </c>
      <c r="N93" s="35"/>
      <c r="O93" s="35"/>
      <c r="P93" s="35"/>
      <c r="Q93" s="35"/>
      <c r="R93" s="35"/>
    </row>
    <row r="94" spans="1:18" x14ac:dyDescent="0.3">
      <c r="A94" s="17" t="s">
        <v>862</v>
      </c>
      <c r="B94" s="17" t="s">
        <v>863</v>
      </c>
      <c r="C94" s="17" t="s">
        <v>751</v>
      </c>
      <c r="D94" s="17" t="s">
        <v>723</v>
      </c>
      <c r="E94" s="17" t="s">
        <v>236</v>
      </c>
      <c r="F94" s="17" t="s">
        <v>864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5" t="s">
        <v>1076</v>
      </c>
      <c r="N94" s="35"/>
      <c r="O94" s="35"/>
      <c r="P94" s="35"/>
      <c r="Q94" s="35"/>
      <c r="R94" s="35"/>
    </row>
    <row r="95" spans="1:18" x14ac:dyDescent="0.3">
      <c r="A95" s="17" t="s">
        <v>865</v>
      </c>
      <c r="B95" s="17" t="s">
        <v>866</v>
      </c>
      <c r="C95" s="17" t="s">
        <v>631</v>
      </c>
      <c r="D95" s="17" t="s">
        <v>532</v>
      </c>
      <c r="E95" s="17" t="s">
        <v>236</v>
      </c>
      <c r="F95" s="17" t="s">
        <v>867</v>
      </c>
      <c r="G95" s="18">
        <v>1</v>
      </c>
      <c r="H95" s="18">
        <v>1</v>
      </c>
      <c r="I95" s="19">
        <v>1</v>
      </c>
      <c r="J95" s="20">
        <v>0</v>
      </c>
      <c r="K95" s="21">
        <v>0</v>
      </c>
      <c r="L95" s="22">
        <v>0</v>
      </c>
      <c r="M95" s="35" t="s">
        <v>1076</v>
      </c>
      <c r="N95" s="35"/>
      <c r="O95" s="35"/>
      <c r="P95" s="35"/>
      <c r="Q95" s="35"/>
      <c r="R95" s="35"/>
    </row>
    <row r="96" spans="1:18" x14ac:dyDescent="0.3">
      <c r="A96" s="17" t="s">
        <v>868</v>
      </c>
      <c r="B96" s="17" t="s">
        <v>869</v>
      </c>
      <c r="C96" s="17" t="s">
        <v>515</v>
      </c>
      <c r="D96" s="17" t="s">
        <v>528</v>
      </c>
      <c r="E96" s="17" t="s">
        <v>511</v>
      </c>
      <c r="F96" s="17" t="s">
        <v>870</v>
      </c>
      <c r="G96" s="18">
        <v>1</v>
      </c>
      <c r="H96" s="18">
        <v>4</v>
      </c>
      <c r="I96" s="19">
        <v>1</v>
      </c>
      <c r="J96" s="20">
        <v>0</v>
      </c>
      <c r="K96" s="21">
        <v>0</v>
      </c>
      <c r="L96" s="22">
        <v>0</v>
      </c>
      <c r="M96" s="35" t="s">
        <v>1076</v>
      </c>
      <c r="N96" s="35"/>
      <c r="O96" s="35"/>
      <c r="P96" s="35"/>
      <c r="Q96" s="35"/>
      <c r="R96" s="35"/>
    </row>
    <row r="97" spans="1:18" x14ac:dyDescent="0.3">
      <c r="A97" s="17" t="s">
        <v>871</v>
      </c>
      <c r="B97" s="17" t="s">
        <v>872</v>
      </c>
      <c r="C97" s="17" t="s">
        <v>873</v>
      </c>
      <c r="D97" s="17" t="s">
        <v>528</v>
      </c>
      <c r="E97" s="17" t="s">
        <v>874</v>
      </c>
      <c r="F97" s="17" t="s">
        <v>875</v>
      </c>
      <c r="G97" s="18">
        <v>1</v>
      </c>
      <c r="H97" s="18">
        <v>10</v>
      </c>
      <c r="I97" s="19">
        <v>1</v>
      </c>
      <c r="J97" s="20">
        <v>0</v>
      </c>
      <c r="K97" s="21">
        <v>0</v>
      </c>
      <c r="L97" s="22">
        <v>0</v>
      </c>
      <c r="M97" s="35" t="s">
        <v>1073</v>
      </c>
      <c r="N97" s="35"/>
      <c r="O97" s="35"/>
      <c r="P97" s="35"/>
      <c r="Q97" s="35"/>
      <c r="R97" s="35"/>
    </row>
    <row r="98" spans="1:18" x14ac:dyDescent="0.3">
      <c r="A98" s="17" t="s">
        <v>475</v>
      </c>
      <c r="B98" s="17" t="s">
        <v>876</v>
      </c>
      <c r="C98" s="17" t="s">
        <v>515</v>
      </c>
      <c r="D98" s="17" t="s">
        <v>723</v>
      </c>
      <c r="E98" s="17" t="s">
        <v>388</v>
      </c>
      <c r="F98" s="17" t="s">
        <v>877</v>
      </c>
      <c r="G98" s="18">
        <v>1</v>
      </c>
      <c r="H98" s="18">
        <v>1</v>
      </c>
      <c r="I98" s="19">
        <v>0</v>
      </c>
      <c r="J98" s="20">
        <v>0</v>
      </c>
      <c r="K98" s="21">
        <v>0</v>
      </c>
      <c r="L98" s="22">
        <v>1</v>
      </c>
      <c r="M98" s="35" t="s">
        <v>1075</v>
      </c>
      <c r="N98" s="35"/>
      <c r="O98" s="35"/>
      <c r="P98" s="35"/>
      <c r="Q98" s="35"/>
      <c r="R98" s="35"/>
    </row>
    <row r="99" spans="1:18" x14ac:dyDescent="0.3">
      <c r="A99" s="17" t="s">
        <v>878</v>
      </c>
      <c r="B99" s="17" t="s">
        <v>879</v>
      </c>
      <c r="C99" s="17" t="s">
        <v>880</v>
      </c>
      <c r="D99" s="17" t="s">
        <v>881</v>
      </c>
      <c r="E99" s="17" t="s">
        <v>882</v>
      </c>
      <c r="F99" s="17" t="s">
        <v>883</v>
      </c>
      <c r="G99" s="18">
        <v>1</v>
      </c>
      <c r="H99" s="18">
        <v>1</v>
      </c>
      <c r="I99" s="19">
        <v>1</v>
      </c>
      <c r="J99" s="20">
        <v>0</v>
      </c>
      <c r="K99" s="21">
        <v>0</v>
      </c>
      <c r="L99" s="22">
        <v>0</v>
      </c>
      <c r="M99" s="35" t="s">
        <v>1076</v>
      </c>
      <c r="N99" s="35"/>
      <c r="O99" s="35"/>
      <c r="P99" s="35"/>
      <c r="Q99" s="35"/>
      <c r="R99" s="35"/>
    </row>
    <row r="100" spans="1:18" x14ac:dyDescent="0.3">
      <c r="A100" s="17" t="s">
        <v>350</v>
      </c>
      <c r="B100" s="17" t="s">
        <v>884</v>
      </c>
      <c r="C100" s="17" t="s">
        <v>515</v>
      </c>
      <c r="D100" s="17" t="s">
        <v>586</v>
      </c>
      <c r="E100" s="17" t="s">
        <v>210</v>
      </c>
      <c r="F100" s="17" t="s">
        <v>885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35" t="s">
        <v>1077</v>
      </c>
      <c r="N100" s="35"/>
      <c r="O100" s="35"/>
      <c r="P100" s="35"/>
      <c r="Q100" s="35"/>
      <c r="R100" s="35"/>
    </row>
    <row r="101" spans="1:18" x14ac:dyDescent="0.3">
      <c r="A101" s="17" t="s">
        <v>886</v>
      </c>
      <c r="B101" s="17" t="s">
        <v>887</v>
      </c>
      <c r="C101" s="17" t="s">
        <v>515</v>
      </c>
      <c r="D101" s="17" t="s">
        <v>619</v>
      </c>
      <c r="E101" s="17" t="s">
        <v>437</v>
      </c>
      <c r="F101" s="17" t="s">
        <v>888</v>
      </c>
      <c r="G101" s="18">
        <v>1</v>
      </c>
      <c r="H101" s="18">
        <v>1</v>
      </c>
      <c r="I101" s="19">
        <v>1</v>
      </c>
      <c r="J101" s="20">
        <v>0</v>
      </c>
      <c r="K101" s="21">
        <v>0</v>
      </c>
      <c r="L101" s="22">
        <v>0</v>
      </c>
      <c r="M101" s="35" t="s">
        <v>1076</v>
      </c>
      <c r="N101" s="35"/>
      <c r="O101" s="35"/>
      <c r="P101" s="35"/>
      <c r="Q101" s="35"/>
      <c r="R101" s="35"/>
    </row>
    <row r="102" spans="1:18" x14ac:dyDescent="0.3">
      <c r="A102" s="17" t="s">
        <v>889</v>
      </c>
      <c r="B102" s="17" t="s">
        <v>787</v>
      </c>
      <c r="C102" s="17" t="s">
        <v>890</v>
      </c>
      <c r="D102" s="17" t="s">
        <v>532</v>
      </c>
      <c r="E102" s="17" t="s">
        <v>789</v>
      </c>
      <c r="F102" s="17" t="s">
        <v>891</v>
      </c>
      <c r="G102" s="18">
        <v>1</v>
      </c>
      <c r="H102" s="18">
        <v>5</v>
      </c>
      <c r="I102" s="19">
        <v>1</v>
      </c>
      <c r="J102" s="20">
        <v>0</v>
      </c>
      <c r="K102" s="21">
        <v>0</v>
      </c>
      <c r="L102" s="22">
        <v>0</v>
      </c>
      <c r="M102" s="35" t="s">
        <v>1076</v>
      </c>
      <c r="N102" s="35"/>
      <c r="O102" s="35"/>
      <c r="P102" s="35"/>
      <c r="Q102" s="35"/>
      <c r="R102" s="35"/>
    </row>
    <row r="103" spans="1:18" x14ac:dyDescent="0.3">
      <c r="A103" s="17" t="s">
        <v>405</v>
      </c>
      <c r="B103" s="17" t="s">
        <v>892</v>
      </c>
      <c r="C103" s="17" t="s">
        <v>515</v>
      </c>
      <c r="D103" s="17" t="s">
        <v>893</v>
      </c>
      <c r="E103" s="17" t="s">
        <v>263</v>
      </c>
      <c r="F103" s="17" t="s">
        <v>894</v>
      </c>
      <c r="G103" s="18">
        <v>1</v>
      </c>
      <c r="H103" s="18">
        <v>1</v>
      </c>
      <c r="I103" s="19">
        <v>0</v>
      </c>
      <c r="J103" s="20">
        <v>0</v>
      </c>
      <c r="K103" s="21">
        <v>0</v>
      </c>
      <c r="L103" s="22">
        <v>1</v>
      </c>
      <c r="M103" s="35" t="s">
        <v>1077</v>
      </c>
      <c r="N103" s="35"/>
      <c r="O103" s="35"/>
      <c r="P103" s="35"/>
      <c r="Q103" s="35"/>
      <c r="R103" s="35"/>
    </row>
    <row r="104" spans="1:18" x14ac:dyDescent="0.3">
      <c r="A104" s="17" t="s">
        <v>895</v>
      </c>
      <c r="B104" s="17" t="s">
        <v>896</v>
      </c>
      <c r="C104" s="17" t="s">
        <v>897</v>
      </c>
      <c r="D104" s="17" t="s">
        <v>521</v>
      </c>
      <c r="E104" s="17" t="s">
        <v>210</v>
      </c>
      <c r="F104" s="17" t="s">
        <v>898</v>
      </c>
      <c r="G104" s="18">
        <v>1</v>
      </c>
      <c r="H104" s="18">
        <v>16</v>
      </c>
      <c r="I104" s="19">
        <v>0</v>
      </c>
      <c r="J104" s="20">
        <v>1</v>
      </c>
      <c r="K104" s="21">
        <v>0</v>
      </c>
      <c r="L104" s="22">
        <v>0</v>
      </c>
      <c r="M104" s="35" t="s">
        <v>1076</v>
      </c>
      <c r="N104" s="35"/>
      <c r="O104" s="35"/>
      <c r="P104" s="35"/>
      <c r="Q104" s="35"/>
      <c r="R104" s="35"/>
    </row>
    <row r="105" spans="1:18" x14ac:dyDescent="0.3">
      <c r="A105" s="17" t="s">
        <v>214</v>
      </c>
      <c r="B105" s="17" t="s">
        <v>899</v>
      </c>
      <c r="C105" s="17" t="s">
        <v>900</v>
      </c>
      <c r="D105" s="17" t="s">
        <v>901</v>
      </c>
      <c r="E105" s="17" t="s">
        <v>217</v>
      </c>
      <c r="F105" s="17" t="s">
        <v>902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35" t="s">
        <v>1077</v>
      </c>
      <c r="N105" s="35"/>
      <c r="O105" s="35"/>
      <c r="P105" s="35"/>
      <c r="Q105" s="35"/>
      <c r="R105" s="35"/>
    </row>
    <row r="106" spans="1:18" x14ac:dyDescent="0.3">
      <c r="A106" s="17" t="s">
        <v>331</v>
      </c>
      <c r="B106" s="17" t="s">
        <v>903</v>
      </c>
      <c r="C106" s="17" t="s">
        <v>904</v>
      </c>
      <c r="D106" s="17" t="s">
        <v>500</v>
      </c>
      <c r="E106" s="17" t="s">
        <v>334</v>
      </c>
      <c r="F106" s="17" t="s">
        <v>905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5" t="s">
        <v>1077</v>
      </c>
      <c r="N106" s="35"/>
      <c r="O106" s="35"/>
      <c r="P106" s="35"/>
      <c r="Q106" s="35"/>
      <c r="R106" s="35"/>
    </row>
    <row r="107" spans="1:18" x14ac:dyDescent="0.3">
      <c r="A107" s="17" t="s">
        <v>906</v>
      </c>
      <c r="B107" s="17" t="s">
        <v>907</v>
      </c>
      <c r="C107" s="17" t="s">
        <v>908</v>
      </c>
      <c r="D107" s="17" t="s">
        <v>521</v>
      </c>
      <c r="E107" s="17" t="s">
        <v>909</v>
      </c>
      <c r="F107" s="17" t="s">
        <v>910</v>
      </c>
      <c r="G107" s="18">
        <v>1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35" t="s">
        <v>1076</v>
      </c>
      <c r="N107" s="35"/>
      <c r="O107" s="35"/>
      <c r="P107" s="35"/>
      <c r="Q107" s="35"/>
      <c r="R107" s="35"/>
    </row>
    <row r="108" spans="1:18" x14ac:dyDescent="0.3">
      <c r="A108" s="17" t="s">
        <v>335</v>
      </c>
      <c r="B108" s="17" t="s">
        <v>911</v>
      </c>
      <c r="C108" s="17" t="s">
        <v>912</v>
      </c>
      <c r="D108" s="17" t="s">
        <v>913</v>
      </c>
      <c r="E108" s="17" t="s">
        <v>337</v>
      </c>
      <c r="F108" s="17" t="s">
        <v>914</v>
      </c>
      <c r="G108" s="18">
        <v>1</v>
      </c>
      <c r="H108" s="18">
        <v>1</v>
      </c>
      <c r="I108" s="19">
        <v>0</v>
      </c>
      <c r="J108" s="20">
        <v>0</v>
      </c>
      <c r="K108" s="21">
        <v>1</v>
      </c>
      <c r="L108" s="22">
        <v>0</v>
      </c>
      <c r="M108" s="35" t="s">
        <v>1077</v>
      </c>
      <c r="N108" s="35"/>
      <c r="O108" s="35"/>
      <c r="P108" s="35"/>
      <c r="Q108" s="35"/>
      <c r="R108" s="35"/>
    </row>
    <row r="109" spans="1:18" x14ac:dyDescent="0.3">
      <c r="A109" s="17" t="s">
        <v>206</v>
      </c>
      <c r="B109" s="17" t="s">
        <v>915</v>
      </c>
      <c r="C109" s="17" t="s">
        <v>916</v>
      </c>
      <c r="D109" s="17" t="s">
        <v>619</v>
      </c>
      <c r="E109" s="17" t="s">
        <v>210</v>
      </c>
      <c r="F109" s="17" t="s">
        <v>917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5" t="s">
        <v>1077</v>
      </c>
      <c r="N109" s="35"/>
      <c r="O109" s="35"/>
      <c r="P109" s="35"/>
      <c r="Q109" s="35"/>
      <c r="R109" s="35"/>
    </row>
    <row r="110" spans="1:18" x14ac:dyDescent="0.3">
      <c r="A110" s="17" t="s">
        <v>226</v>
      </c>
      <c r="B110" s="17" t="s">
        <v>918</v>
      </c>
      <c r="C110" s="17" t="s">
        <v>919</v>
      </c>
      <c r="D110" s="17" t="s">
        <v>586</v>
      </c>
      <c r="E110" s="17" t="s">
        <v>229</v>
      </c>
      <c r="F110" s="17" t="s">
        <v>920</v>
      </c>
      <c r="G110" s="18">
        <v>1</v>
      </c>
      <c r="H110" s="18">
        <v>1</v>
      </c>
      <c r="I110" s="19">
        <v>0</v>
      </c>
      <c r="J110" s="20">
        <v>0</v>
      </c>
      <c r="K110" s="21">
        <v>1</v>
      </c>
      <c r="L110" s="22">
        <v>0</v>
      </c>
      <c r="M110" s="35" t="s">
        <v>1080</v>
      </c>
      <c r="N110" s="35"/>
      <c r="O110" s="35"/>
      <c r="P110" s="35"/>
      <c r="Q110" s="35"/>
      <c r="R110" s="35"/>
    </row>
    <row r="111" spans="1:18" x14ac:dyDescent="0.3">
      <c r="A111" s="17" t="s">
        <v>427</v>
      </c>
      <c r="B111" s="17" t="s">
        <v>921</v>
      </c>
      <c r="C111" s="17" t="s">
        <v>922</v>
      </c>
      <c r="D111" s="17" t="s">
        <v>528</v>
      </c>
      <c r="E111" s="17" t="s">
        <v>429</v>
      </c>
      <c r="F111" s="17" t="s">
        <v>923</v>
      </c>
      <c r="G111" s="18">
        <v>1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35" t="s">
        <v>1077</v>
      </c>
      <c r="N111" s="35"/>
      <c r="O111" s="35"/>
      <c r="P111" s="35"/>
      <c r="Q111" s="35"/>
      <c r="R111" s="35"/>
    </row>
    <row r="112" spans="1:18" x14ac:dyDescent="0.3">
      <c r="A112" s="17" t="s">
        <v>924</v>
      </c>
      <c r="B112" s="17" t="s">
        <v>925</v>
      </c>
      <c r="C112" s="17" t="s">
        <v>926</v>
      </c>
      <c r="D112" s="17" t="s">
        <v>927</v>
      </c>
      <c r="E112" s="17" t="s">
        <v>928</v>
      </c>
      <c r="F112" s="17" t="s">
        <v>929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5" t="s">
        <v>1076</v>
      </c>
      <c r="N112" s="35"/>
      <c r="O112" s="35"/>
      <c r="P112" s="35"/>
      <c r="Q112" s="35"/>
      <c r="R112" s="35"/>
    </row>
    <row r="113" spans="1:18" x14ac:dyDescent="0.3">
      <c r="A113" s="17" t="s">
        <v>451</v>
      </c>
      <c r="B113" s="17" t="s">
        <v>930</v>
      </c>
      <c r="C113" s="17" t="s">
        <v>931</v>
      </c>
      <c r="D113" s="17" t="s">
        <v>528</v>
      </c>
      <c r="E113" s="17" t="s">
        <v>453</v>
      </c>
      <c r="F113" s="17" t="s">
        <v>932</v>
      </c>
      <c r="G113" s="18">
        <v>1</v>
      </c>
      <c r="H113" s="18">
        <v>8</v>
      </c>
      <c r="I113" s="19">
        <v>0</v>
      </c>
      <c r="J113" s="20">
        <v>0</v>
      </c>
      <c r="K113" s="21">
        <v>0</v>
      </c>
      <c r="L113" s="22">
        <v>1</v>
      </c>
      <c r="M113" s="35" t="s">
        <v>1080</v>
      </c>
      <c r="N113" s="35"/>
      <c r="O113" s="35"/>
      <c r="P113" s="35"/>
      <c r="Q113" s="35"/>
      <c r="R113" s="35"/>
    </row>
    <row r="114" spans="1:18" x14ac:dyDescent="0.3">
      <c r="A114" s="17" t="s">
        <v>933</v>
      </c>
      <c r="B114" s="17" t="s">
        <v>934</v>
      </c>
      <c r="C114" s="17" t="s">
        <v>935</v>
      </c>
      <c r="D114" s="17" t="s">
        <v>881</v>
      </c>
      <c r="E114" s="17" t="s">
        <v>217</v>
      </c>
      <c r="F114" s="17" t="s">
        <v>936</v>
      </c>
      <c r="G114" s="18">
        <v>1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35" t="s">
        <v>1078</v>
      </c>
      <c r="N114" s="35"/>
      <c r="O114" s="35"/>
      <c r="P114" s="35"/>
      <c r="Q114" s="35"/>
      <c r="R114" s="35"/>
    </row>
    <row r="115" spans="1:18" x14ac:dyDescent="0.3">
      <c r="A115" s="17" t="s">
        <v>273</v>
      </c>
      <c r="B115" s="17" t="s">
        <v>937</v>
      </c>
      <c r="C115" s="17" t="s">
        <v>938</v>
      </c>
      <c r="D115" s="17" t="s">
        <v>528</v>
      </c>
      <c r="E115" s="17" t="s">
        <v>275</v>
      </c>
      <c r="F115" s="17" t="s">
        <v>939</v>
      </c>
      <c r="G115" s="18">
        <v>1</v>
      </c>
      <c r="H115" s="18">
        <v>1</v>
      </c>
      <c r="I115" s="19">
        <v>0</v>
      </c>
      <c r="J115" s="20">
        <v>0</v>
      </c>
      <c r="K115" s="21">
        <v>1</v>
      </c>
      <c r="L115" s="22">
        <v>0</v>
      </c>
      <c r="M115" s="35" t="s">
        <v>1077</v>
      </c>
      <c r="N115" s="35"/>
      <c r="O115" s="35"/>
      <c r="P115" s="35"/>
      <c r="Q115" s="35"/>
      <c r="R115" s="35"/>
    </row>
    <row r="116" spans="1:18" x14ac:dyDescent="0.3">
      <c r="A116" s="17" t="s">
        <v>940</v>
      </c>
      <c r="B116" s="17" t="s">
        <v>941</v>
      </c>
      <c r="C116" s="17" t="s">
        <v>942</v>
      </c>
      <c r="D116" s="17" t="s">
        <v>553</v>
      </c>
      <c r="E116" s="17" t="s">
        <v>217</v>
      </c>
      <c r="F116" s="17" t="s">
        <v>943</v>
      </c>
      <c r="G116" s="18">
        <v>1</v>
      </c>
      <c r="H116" s="18">
        <v>8</v>
      </c>
      <c r="I116" s="19">
        <v>0</v>
      </c>
      <c r="J116" s="20">
        <v>1</v>
      </c>
      <c r="K116" s="21">
        <v>0</v>
      </c>
      <c r="L116" s="22">
        <v>0</v>
      </c>
      <c r="M116" s="35" t="s">
        <v>1073</v>
      </c>
      <c r="N116" s="35"/>
      <c r="O116" s="35"/>
      <c r="P116" s="35"/>
      <c r="Q116" s="35"/>
      <c r="R116" s="35"/>
    </row>
    <row r="117" spans="1:18" x14ac:dyDescent="0.3">
      <c r="A117" s="17" t="s">
        <v>311</v>
      </c>
      <c r="B117" s="17" t="s">
        <v>944</v>
      </c>
      <c r="C117" s="17" t="s">
        <v>945</v>
      </c>
      <c r="D117" s="17" t="s">
        <v>946</v>
      </c>
      <c r="E117" s="17" t="s">
        <v>268</v>
      </c>
      <c r="F117" s="17" t="s">
        <v>947</v>
      </c>
      <c r="G117" s="18">
        <v>1</v>
      </c>
      <c r="H117" s="18">
        <v>12</v>
      </c>
      <c r="I117" s="19">
        <v>0</v>
      </c>
      <c r="J117" s="20">
        <v>0</v>
      </c>
      <c r="K117" s="21">
        <v>1</v>
      </c>
      <c r="L117" s="22">
        <v>0</v>
      </c>
      <c r="M117" s="35" t="s">
        <v>1077</v>
      </c>
      <c r="N117" s="35"/>
      <c r="O117" s="35"/>
      <c r="P117" s="35"/>
      <c r="Q117" s="35"/>
      <c r="R117" s="35"/>
    </row>
    <row r="118" spans="1:18" x14ac:dyDescent="0.3">
      <c r="A118" s="17" t="s">
        <v>948</v>
      </c>
      <c r="B118" s="17" t="s">
        <v>949</v>
      </c>
      <c r="C118" s="17" t="s">
        <v>950</v>
      </c>
      <c r="D118" s="17" t="s">
        <v>528</v>
      </c>
      <c r="E118" s="17" t="s">
        <v>429</v>
      </c>
      <c r="F118" s="17" t="s">
        <v>951</v>
      </c>
      <c r="G118" s="18">
        <v>1</v>
      </c>
      <c r="H118" s="18">
        <v>5</v>
      </c>
      <c r="I118" s="19">
        <v>0</v>
      </c>
      <c r="J118" s="20">
        <v>1</v>
      </c>
      <c r="K118" s="21">
        <v>0</v>
      </c>
      <c r="L118" s="22">
        <v>0</v>
      </c>
      <c r="M118" s="35" t="s">
        <v>1076</v>
      </c>
      <c r="N118" s="35"/>
      <c r="O118" s="35"/>
      <c r="P118" s="35"/>
      <c r="Q118" s="35"/>
      <c r="R118" s="35"/>
    </row>
    <row r="119" spans="1:18" x14ac:dyDescent="0.3">
      <c r="A119" s="17" t="s">
        <v>952</v>
      </c>
      <c r="B119" s="17" t="s">
        <v>953</v>
      </c>
      <c r="C119" s="17" t="s">
        <v>515</v>
      </c>
      <c r="D119" s="17" t="s">
        <v>528</v>
      </c>
      <c r="E119" s="17" t="s">
        <v>954</v>
      </c>
      <c r="F119" s="17" t="s">
        <v>955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35" t="s">
        <v>1078</v>
      </c>
      <c r="N119" s="35"/>
      <c r="O119" s="35"/>
      <c r="P119" s="35"/>
      <c r="Q119" s="35"/>
      <c r="R119" s="35"/>
    </row>
    <row r="120" spans="1:18" x14ac:dyDescent="0.3">
      <c r="A120" s="17" t="s">
        <v>956</v>
      </c>
      <c r="B120" s="17" t="s">
        <v>957</v>
      </c>
      <c r="C120" s="17" t="s">
        <v>958</v>
      </c>
      <c r="D120" s="17" t="s">
        <v>959</v>
      </c>
      <c r="E120" s="17" t="s">
        <v>511</v>
      </c>
      <c r="F120" s="17" t="s">
        <v>960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5" t="s">
        <v>1076</v>
      </c>
      <c r="N120" s="35"/>
      <c r="O120" s="35"/>
      <c r="P120" s="35"/>
      <c r="Q120" s="35"/>
      <c r="R120" s="35"/>
    </row>
    <row r="121" spans="1:18" x14ac:dyDescent="0.3">
      <c r="A121" s="17" t="s">
        <v>961</v>
      </c>
      <c r="B121" s="17" t="s">
        <v>962</v>
      </c>
      <c r="C121" s="17" t="s">
        <v>963</v>
      </c>
      <c r="D121" s="17" t="s">
        <v>723</v>
      </c>
      <c r="E121" s="17" t="s">
        <v>236</v>
      </c>
      <c r="F121" s="17" t="s">
        <v>964</v>
      </c>
      <c r="G121" s="18">
        <v>1</v>
      </c>
      <c r="H121" s="18">
        <v>2</v>
      </c>
      <c r="I121" s="19">
        <v>1</v>
      </c>
      <c r="J121" s="20">
        <v>0</v>
      </c>
      <c r="K121" s="21">
        <v>0</v>
      </c>
      <c r="L121" s="22">
        <v>0</v>
      </c>
      <c r="M121" s="35" t="s">
        <v>1076</v>
      </c>
      <c r="N121" s="35"/>
      <c r="O121" s="35"/>
      <c r="P121" s="35"/>
      <c r="Q121" s="35"/>
      <c r="R121" s="35"/>
    </row>
    <row r="122" spans="1:18" x14ac:dyDescent="0.3">
      <c r="A122" s="17" t="s">
        <v>965</v>
      </c>
      <c r="B122" s="17" t="s">
        <v>966</v>
      </c>
      <c r="C122" s="17" t="s">
        <v>967</v>
      </c>
      <c r="D122" s="17" t="s">
        <v>702</v>
      </c>
      <c r="E122" s="17" t="s">
        <v>968</v>
      </c>
      <c r="F122" s="17" t="s">
        <v>969</v>
      </c>
      <c r="G122" s="18">
        <v>1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35" t="s">
        <v>1076</v>
      </c>
      <c r="N122" s="35"/>
      <c r="O122" s="35"/>
      <c r="P122" s="35"/>
      <c r="Q122" s="35"/>
      <c r="R122" s="35"/>
    </row>
    <row r="123" spans="1:18" x14ac:dyDescent="0.3">
      <c r="A123" s="17" t="s">
        <v>970</v>
      </c>
      <c r="B123" s="17" t="s">
        <v>971</v>
      </c>
      <c r="C123" s="17" t="s">
        <v>972</v>
      </c>
      <c r="D123" s="17" t="s">
        <v>881</v>
      </c>
      <c r="E123" s="17" t="s">
        <v>973</v>
      </c>
      <c r="F123" s="17" t="s">
        <v>974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35" t="s">
        <v>1076</v>
      </c>
      <c r="N123" s="35"/>
      <c r="O123" s="35"/>
      <c r="P123" s="35"/>
      <c r="Q123" s="35"/>
      <c r="R123" s="35"/>
    </row>
    <row r="124" spans="1:18" x14ac:dyDescent="0.3">
      <c r="A124" s="17" t="s">
        <v>975</v>
      </c>
      <c r="B124" s="17" t="s">
        <v>976</v>
      </c>
      <c r="C124" s="17" t="s">
        <v>977</v>
      </c>
      <c r="D124" s="17" t="s">
        <v>521</v>
      </c>
      <c r="E124" s="17" t="s">
        <v>978</v>
      </c>
      <c r="F124" s="17" t="s">
        <v>979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5" t="s">
        <v>1076</v>
      </c>
      <c r="N124" s="35"/>
      <c r="O124" s="35"/>
      <c r="P124" s="35"/>
      <c r="Q124" s="35"/>
      <c r="R124" s="35"/>
    </row>
    <row r="125" spans="1:18" x14ac:dyDescent="0.3">
      <c r="A125" s="17" t="s">
        <v>467</v>
      </c>
      <c r="B125" s="17" t="s">
        <v>980</v>
      </c>
      <c r="C125" s="17" t="s">
        <v>981</v>
      </c>
      <c r="D125" s="17" t="s">
        <v>693</v>
      </c>
      <c r="E125" s="17" t="s">
        <v>465</v>
      </c>
      <c r="F125" s="17" t="s">
        <v>982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35" t="s">
        <v>1077</v>
      </c>
      <c r="N125" s="35"/>
      <c r="O125" s="35"/>
      <c r="P125" s="35"/>
      <c r="Q125" s="35"/>
      <c r="R125" s="35"/>
    </row>
    <row r="126" spans="1:18" x14ac:dyDescent="0.3">
      <c r="A126" s="17" t="s">
        <v>253</v>
      </c>
      <c r="B126" s="17" t="s">
        <v>983</v>
      </c>
      <c r="C126" s="17" t="s">
        <v>515</v>
      </c>
      <c r="D126" s="17" t="s">
        <v>607</v>
      </c>
      <c r="E126" s="17" t="s">
        <v>256</v>
      </c>
      <c r="F126" s="17" t="s">
        <v>984</v>
      </c>
      <c r="G126" s="18">
        <v>1</v>
      </c>
      <c r="H126" s="18">
        <v>1</v>
      </c>
      <c r="I126" s="19">
        <v>0</v>
      </c>
      <c r="J126" s="20">
        <v>0</v>
      </c>
      <c r="K126" s="21">
        <v>1</v>
      </c>
      <c r="L126" s="22">
        <v>0</v>
      </c>
      <c r="M126" s="35" t="s">
        <v>1077</v>
      </c>
      <c r="N126" s="35"/>
      <c r="O126" s="35"/>
      <c r="P126" s="35"/>
      <c r="Q126" s="35"/>
      <c r="R126" s="35"/>
    </row>
    <row r="127" spans="1:18" x14ac:dyDescent="0.3">
      <c r="A127" s="17" t="s">
        <v>368</v>
      </c>
      <c r="B127" s="17" t="s">
        <v>985</v>
      </c>
      <c r="C127" s="17" t="s">
        <v>816</v>
      </c>
      <c r="D127" s="17" t="s">
        <v>528</v>
      </c>
      <c r="E127" s="17" t="s">
        <v>367</v>
      </c>
      <c r="F127" s="17" t="s">
        <v>986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5" t="s">
        <v>1077</v>
      </c>
      <c r="N127" s="35"/>
      <c r="O127" s="35"/>
      <c r="P127" s="35"/>
      <c r="Q127" s="35"/>
      <c r="R127" s="35"/>
    </row>
    <row r="128" spans="1:18" x14ac:dyDescent="0.3">
      <c r="A128" s="17" t="s">
        <v>276</v>
      </c>
      <c r="B128" s="17" t="s">
        <v>987</v>
      </c>
      <c r="C128" s="17" t="s">
        <v>988</v>
      </c>
      <c r="D128" s="17" t="s">
        <v>528</v>
      </c>
      <c r="E128" s="17" t="s">
        <v>275</v>
      </c>
      <c r="F128" s="17" t="s">
        <v>989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35" t="s">
        <v>1077</v>
      </c>
      <c r="N128" s="35"/>
      <c r="O128" s="35"/>
      <c r="P128" s="35"/>
      <c r="Q128" s="35"/>
      <c r="R128" s="35"/>
    </row>
    <row r="129" spans="1:18" x14ac:dyDescent="0.3">
      <c r="A129" s="17" t="s">
        <v>286</v>
      </c>
      <c r="B129" s="17" t="s">
        <v>287</v>
      </c>
      <c r="C129" s="17" t="s">
        <v>515</v>
      </c>
      <c r="D129" s="17" t="s">
        <v>528</v>
      </c>
      <c r="E129" s="17" t="s">
        <v>289</v>
      </c>
      <c r="F129" s="17" t="s">
        <v>990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35" t="s">
        <v>1077</v>
      </c>
      <c r="N129" s="35"/>
      <c r="O129" s="35"/>
      <c r="P129" s="35"/>
      <c r="Q129" s="35"/>
      <c r="R129" s="35"/>
    </row>
    <row r="130" spans="1:18" x14ac:dyDescent="0.3">
      <c r="A130" s="17" t="s">
        <v>423</v>
      </c>
      <c r="B130" s="17" t="s">
        <v>991</v>
      </c>
      <c r="C130" s="17" t="s">
        <v>515</v>
      </c>
      <c r="D130" s="17" t="s">
        <v>616</v>
      </c>
      <c r="E130" s="17" t="s">
        <v>245</v>
      </c>
      <c r="F130" s="17" t="s">
        <v>992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35" t="s">
        <v>1077</v>
      </c>
      <c r="N130" s="35"/>
      <c r="O130" s="35"/>
      <c r="P130" s="35"/>
      <c r="Q130" s="35"/>
      <c r="R130" s="35"/>
    </row>
    <row r="131" spans="1:18" x14ac:dyDescent="0.3">
      <c r="A131" s="17" t="s">
        <v>371</v>
      </c>
      <c r="B131" s="17" t="s">
        <v>993</v>
      </c>
      <c r="C131" s="17" t="s">
        <v>994</v>
      </c>
      <c r="D131" s="17" t="s">
        <v>739</v>
      </c>
      <c r="E131" s="17" t="s">
        <v>355</v>
      </c>
      <c r="F131" s="17" t="s">
        <v>995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5" t="s">
        <v>1077</v>
      </c>
      <c r="N131" s="35"/>
      <c r="O131" s="35"/>
      <c r="P131" s="35"/>
      <c r="Q131" s="35"/>
      <c r="R131" s="35"/>
    </row>
    <row r="132" spans="1:18" x14ac:dyDescent="0.3">
      <c r="A132" s="17" t="s">
        <v>996</v>
      </c>
      <c r="B132" s="17" t="s">
        <v>997</v>
      </c>
      <c r="C132" s="17" t="s">
        <v>998</v>
      </c>
      <c r="D132" s="17" t="s">
        <v>999</v>
      </c>
      <c r="E132" s="17" t="s">
        <v>1000</v>
      </c>
      <c r="F132" s="17" t="s">
        <v>1001</v>
      </c>
      <c r="G132" s="18">
        <v>1</v>
      </c>
      <c r="H132" s="18">
        <v>5</v>
      </c>
      <c r="I132" s="19">
        <v>1</v>
      </c>
      <c r="J132" s="20">
        <v>0</v>
      </c>
      <c r="K132" s="21">
        <v>0</v>
      </c>
      <c r="L132" s="22">
        <v>0</v>
      </c>
      <c r="M132" s="35" t="s">
        <v>1076</v>
      </c>
      <c r="N132" s="35"/>
      <c r="O132" s="35"/>
      <c r="P132" s="35"/>
      <c r="Q132" s="35"/>
      <c r="R132" s="35"/>
    </row>
    <row r="133" spans="1:18" x14ac:dyDescent="0.3">
      <c r="A133" s="17" t="s">
        <v>478</v>
      </c>
      <c r="B133" s="17" t="s">
        <v>1002</v>
      </c>
      <c r="C133" s="17" t="s">
        <v>1003</v>
      </c>
      <c r="D133" s="17" t="s">
        <v>553</v>
      </c>
      <c r="E133" s="17" t="s">
        <v>342</v>
      </c>
      <c r="F133" s="17" t="s">
        <v>1004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35" t="s">
        <v>1077</v>
      </c>
      <c r="N133" s="35"/>
      <c r="O133" s="35"/>
      <c r="P133" s="35"/>
      <c r="Q133" s="35"/>
      <c r="R133" s="35"/>
    </row>
    <row r="134" spans="1:18" x14ac:dyDescent="0.3">
      <c r="A134" s="17" t="s">
        <v>1005</v>
      </c>
      <c r="B134" s="17" t="s">
        <v>1006</v>
      </c>
      <c r="C134" s="17" t="s">
        <v>1007</v>
      </c>
      <c r="D134" s="17" t="s">
        <v>505</v>
      </c>
      <c r="E134" s="17" t="s">
        <v>1008</v>
      </c>
      <c r="F134" s="17" t="s">
        <v>1009</v>
      </c>
      <c r="G134" s="18">
        <v>1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35" t="s">
        <v>1076</v>
      </c>
      <c r="N134" s="35"/>
      <c r="O134" s="35"/>
      <c r="P134" s="35"/>
      <c r="Q134" s="35"/>
      <c r="R134" s="35"/>
    </row>
    <row r="135" spans="1:18" x14ac:dyDescent="0.3">
      <c r="A135" s="17" t="s">
        <v>249</v>
      </c>
      <c r="B135" s="17" t="s">
        <v>1010</v>
      </c>
      <c r="C135" s="17" t="s">
        <v>1011</v>
      </c>
      <c r="D135" s="17" t="s">
        <v>528</v>
      </c>
      <c r="E135" s="17" t="s">
        <v>251</v>
      </c>
      <c r="F135" s="17" t="s">
        <v>1012</v>
      </c>
      <c r="G135" s="18">
        <v>1</v>
      </c>
      <c r="H135" s="18">
        <v>3</v>
      </c>
      <c r="I135" s="19">
        <v>0</v>
      </c>
      <c r="J135" s="20">
        <v>0</v>
      </c>
      <c r="K135" s="21">
        <v>1</v>
      </c>
      <c r="L135" s="22">
        <v>0</v>
      </c>
      <c r="M135" s="35" t="s">
        <v>1077</v>
      </c>
      <c r="N135" s="35"/>
      <c r="O135" s="35"/>
      <c r="P135" s="35"/>
      <c r="Q135" s="35"/>
      <c r="R135" s="35"/>
    </row>
    <row r="136" spans="1:18" x14ac:dyDescent="0.3">
      <c r="A136" s="17" t="s">
        <v>420</v>
      </c>
      <c r="B136" s="17" t="s">
        <v>1013</v>
      </c>
      <c r="C136" s="17" t="s">
        <v>1014</v>
      </c>
      <c r="D136" s="17" t="s">
        <v>521</v>
      </c>
      <c r="E136" s="17" t="s">
        <v>362</v>
      </c>
      <c r="F136" s="17" t="s">
        <v>1015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5" t="s">
        <v>1077</v>
      </c>
      <c r="N136" s="35"/>
      <c r="O136" s="35"/>
      <c r="P136" s="35"/>
      <c r="Q136" s="35"/>
      <c r="R136" s="35"/>
    </row>
    <row r="137" spans="1:18" x14ac:dyDescent="0.3">
      <c r="A137" s="17" t="s">
        <v>1016</v>
      </c>
      <c r="B137" s="17" t="s">
        <v>1017</v>
      </c>
      <c r="C137" s="17" t="s">
        <v>515</v>
      </c>
      <c r="D137" s="17" t="s">
        <v>697</v>
      </c>
      <c r="E137" s="17" t="s">
        <v>222</v>
      </c>
      <c r="F137" s="17" t="s">
        <v>1018</v>
      </c>
      <c r="G137" s="18">
        <v>1</v>
      </c>
      <c r="H137" s="18">
        <v>1</v>
      </c>
      <c r="I137" s="19">
        <v>1</v>
      </c>
      <c r="J137" s="20">
        <v>0</v>
      </c>
      <c r="K137" s="21">
        <v>0</v>
      </c>
      <c r="L137" s="22">
        <v>0</v>
      </c>
      <c r="M137" s="35" t="s">
        <v>1076</v>
      </c>
      <c r="N137" s="35"/>
      <c r="O137" s="35"/>
      <c r="P137" s="35"/>
      <c r="Q137" s="35"/>
      <c r="R137" s="35"/>
    </row>
    <row r="138" spans="1:18" x14ac:dyDescent="0.3">
      <c r="A138" s="17" t="s">
        <v>1019</v>
      </c>
      <c r="B138" s="17" t="s">
        <v>622</v>
      </c>
      <c r="C138" s="17" t="s">
        <v>1020</v>
      </c>
      <c r="D138" s="17" t="s">
        <v>553</v>
      </c>
      <c r="E138" s="17" t="s">
        <v>210</v>
      </c>
      <c r="F138" s="17" t="s">
        <v>1021</v>
      </c>
      <c r="G138" s="18">
        <v>1</v>
      </c>
      <c r="H138" s="18">
        <v>3</v>
      </c>
      <c r="I138" s="19">
        <v>1</v>
      </c>
      <c r="J138" s="20">
        <v>0</v>
      </c>
      <c r="K138" s="21">
        <v>0</v>
      </c>
      <c r="L138" s="22">
        <v>0</v>
      </c>
      <c r="M138" s="35" t="s">
        <v>1076</v>
      </c>
      <c r="N138" s="35"/>
      <c r="O138" s="35"/>
      <c r="P138" s="35"/>
      <c r="Q138" s="35"/>
      <c r="R138" s="35"/>
    </row>
    <row r="139" spans="1:18" x14ac:dyDescent="0.3">
      <c r="A139" s="17" t="s">
        <v>260</v>
      </c>
      <c r="B139" s="17" t="s">
        <v>1022</v>
      </c>
      <c r="C139" s="17" t="s">
        <v>515</v>
      </c>
      <c r="D139" s="17" t="s">
        <v>850</v>
      </c>
      <c r="E139" s="17" t="s">
        <v>263</v>
      </c>
      <c r="F139" s="17" t="s">
        <v>1023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35" t="s">
        <v>1077</v>
      </c>
      <c r="N139" s="35"/>
      <c r="O139" s="35"/>
      <c r="P139" s="35"/>
      <c r="Q139" s="35"/>
      <c r="R139" s="35"/>
    </row>
    <row r="140" spans="1:18" x14ac:dyDescent="0.3">
      <c r="A140" s="17" t="s">
        <v>447</v>
      </c>
      <c r="B140" s="17" t="s">
        <v>1024</v>
      </c>
      <c r="C140" s="17" t="s">
        <v>1025</v>
      </c>
      <c r="D140" s="17" t="s">
        <v>850</v>
      </c>
      <c r="E140" s="17" t="s">
        <v>251</v>
      </c>
      <c r="F140" s="17" t="s">
        <v>1026</v>
      </c>
      <c r="G140" s="18">
        <v>1</v>
      </c>
      <c r="H140" s="18">
        <v>1</v>
      </c>
      <c r="I140" s="19">
        <v>0</v>
      </c>
      <c r="J140" s="20">
        <v>0</v>
      </c>
      <c r="K140" s="21">
        <v>0</v>
      </c>
      <c r="L140" s="22">
        <v>1</v>
      </c>
      <c r="M140" s="35" t="s">
        <v>1077</v>
      </c>
      <c r="N140" s="35"/>
      <c r="O140" s="35"/>
      <c r="P140" s="35"/>
      <c r="Q140" s="35"/>
      <c r="R140" s="35"/>
    </row>
    <row r="141" spans="1:18" x14ac:dyDescent="0.3">
      <c r="A141" s="17" t="s">
        <v>1027</v>
      </c>
      <c r="B141" s="17" t="s">
        <v>1028</v>
      </c>
      <c r="C141" s="17" t="s">
        <v>963</v>
      </c>
      <c r="D141" s="17" t="s">
        <v>723</v>
      </c>
      <c r="E141" s="17" t="s">
        <v>236</v>
      </c>
      <c r="F141" s="17" t="s">
        <v>1029</v>
      </c>
      <c r="G141" s="18">
        <v>1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35" t="s">
        <v>1078</v>
      </c>
      <c r="N141" s="35"/>
      <c r="O141" s="35"/>
      <c r="P141" s="35"/>
      <c r="Q141" s="35"/>
      <c r="R141" s="35"/>
    </row>
    <row r="142" spans="1:18" x14ac:dyDescent="0.3">
      <c r="A142" s="17" t="s">
        <v>1030</v>
      </c>
      <c r="B142" s="17" t="s">
        <v>1031</v>
      </c>
      <c r="C142" s="17" t="s">
        <v>1032</v>
      </c>
      <c r="D142" s="17" t="s">
        <v>1033</v>
      </c>
      <c r="E142" s="17" t="s">
        <v>1034</v>
      </c>
      <c r="F142" s="17" t="s">
        <v>1035</v>
      </c>
      <c r="G142" s="18">
        <v>1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35" t="s">
        <v>1076</v>
      </c>
      <c r="N142" s="35"/>
      <c r="O142" s="35"/>
      <c r="P142" s="35"/>
      <c r="Q142" s="35"/>
      <c r="R142" s="35"/>
    </row>
    <row r="143" spans="1:18" x14ac:dyDescent="0.3">
      <c r="A143" s="17" t="s">
        <v>1036</v>
      </c>
      <c r="B143" s="17" t="s">
        <v>1037</v>
      </c>
      <c r="C143" s="17" t="s">
        <v>1038</v>
      </c>
      <c r="D143" s="17" t="s">
        <v>521</v>
      </c>
      <c r="E143" s="17" t="s">
        <v>217</v>
      </c>
      <c r="F143" s="17" t="s">
        <v>1039</v>
      </c>
      <c r="G143" s="18">
        <v>1</v>
      </c>
      <c r="H143" s="18">
        <v>1</v>
      </c>
      <c r="I143" s="19">
        <v>1</v>
      </c>
      <c r="J143" s="20">
        <v>0</v>
      </c>
      <c r="K143" s="21">
        <v>0</v>
      </c>
      <c r="L143" s="22">
        <v>0</v>
      </c>
      <c r="M143" s="35" t="s">
        <v>1076</v>
      </c>
      <c r="N143" s="35"/>
      <c r="O143" s="35"/>
      <c r="P143" s="35"/>
      <c r="Q143" s="35"/>
      <c r="R143" s="35"/>
    </row>
    <row r="144" spans="1:18" x14ac:dyDescent="0.3">
      <c r="A144" s="17" t="s">
        <v>1040</v>
      </c>
      <c r="B144" s="17" t="s">
        <v>1041</v>
      </c>
      <c r="C144" s="17" t="s">
        <v>1042</v>
      </c>
      <c r="D144" s="17" t="s">
        <v>521</v>
      </c>
      <c r="E144" s="17" t="s">
        <v>217</v>
      </c>
      <c r="F144" s="17" t="s">
        <v>1043</v>
      </c>
      <c r="G144" s="18">
        <v>1</v>
      </c>
      <c r="H144" s="18">
        <v>1</v>
      </c>
      <c r="I144" s="19">
        <v>1</v>
      </c>
      <c r="J144" s="20">
        <v>0</v>
      </c>
      <c r="K144" s="21">
        <v>0</v>
      </c>
      <c r="L144" s="22">
        <v>0</v>
      </c>
      <c r="M144" s="35" t="s">
        <v>1076</v>
      </c>
      <c r="N144" s="35"/>
      <c r="O144" s="35"/>
      <c r="P144" s="35"/>
      <c r="Q144" s="35"/>
      <c r="R144" s="35"/>
    </row>
    <row r="145" spans="1:18" x14ac:dyDescent="0.3">
      <c r="A145" s="17" t="s">
        <v>314</v>
      </c>
      <c r="B145" s="17" t="s">
        <v>1044</v>
      </c>
      <c r="C145" s="17" t="s">
        <v>515</v>
      </c>
      <c r="D145" s="17" t="s">
        <v>702</v>
      </c>
      <c r="E145" s="17" t="s">
        <v>256</v>
      </c>
      <c r="F145" s="17" t="s">
        <v>1045</v>
      </c>
      <c r="G145" s="18">
        <v>1</v>
      </c>
      <c r="H145" s="18">
        <v>1</v>
      </c>
      <c r="I145" s="19">
        <v>0</v>
      </c>
      <c r="J145" s="20">
        <v>0</v>
      </c>
      <c r="K145" s="21">
        <v>1</v>
      </c>
      <c r="L145" s="22">
        <v>0</v>
      </c>
      <c r="M145" s="35" t="s">
        <v>1077</v>
      </c>
      <c r="N145" s="35"/>
      <c r="O145" s="35"/>
      <c r="P145" s="35"/>
      <c r="Q145" s="35"/>
      <c r="R145" s="35"/>
    </row>
    <row r="146" spans="1:18" x14ac:dyDescent="0.3">
      <c r="A146" s="17" t="s">
        <v>1046</v>
      </c>
      <c r="B146" s="17" t="s">
        <v>1047</v>
      </c>
      <c r="C146" s="17" t="s">
        <v>1048</v>
      </c>
      <c r="D146" s="17" t="s">
        <v>562</v>
      </c>
      <c r="E146" s="17" t="s">
        <v>236</v>
      </c>
      <c r="F146" s="17" t="s">
        <v>1049</v>
      </c>
      <c r="G146" s="18">
        <v>1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35" t="s">
        <v>1076</v>
      </c>
      <c r="N146" s="35"/>
      <c r="O146" s="35"/>
      <c r="P146" s="35"/>
      <c r="Q146" s="35"/>
      <c r="R146" s="35"/>
    </row>
  </sheetData>
  <autoFilter ref="A2:R146" xr:uid="{2491F08C-B3DE-40CF-B610-A8D0C6DA5425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7729-7789-476E-9421-36B096D41C69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5" t="s">
        <v>1087</v>
      </c>
      <c r="B1" s="65"/>
      <c r="C1" s="65"/>
      <c r="D1" s="65"/>
    </row>
    <row r="2" spans="1:14" ht="15" thickBot="1" x14ac:dyDescent="0.35">
      <c r="A2" s="42" t="s">
        <v>1067</v>
      </c>
      <c r="B2" s="43" t="s">
        <v>1083</v>
      </c>
      <c r="C2" s="43" t="s">
        <v>1082</v>
      </c>
      <c r="D2" s="44" t="s">
        <v>1081</v>
      </c>
    </row>
    <row r="3" spans="1:14" x14ac:dyDescent="0.3">
      <c r="A3" s="48" t="s">
        <v>1084</v>
      </c>
      <c r="B3" s="53" t="s">
        <v>1077</v>
      </c>
      <c r="C3" s="54">
        <v>64</v>
      </c>
      <c r="D3" s="55">
        <v>56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64</v>
      </c>
      <c r="N3" t="str">
        <f>IF($L3=2,$C3,"")</f>
        <v/>
      </c>
    </row>
    <row r="4" spans="1:14" x14ac:dyDescent="0.3">
      <c r="A4" s="49"/>
      <c r="B4" s="36" t="s">
        <v>1075</v>
      </c>
      <c r="C4" s="37">
        <v>11</v>
      </c>
      <c r="D4" s="38">
        <v>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0"/>
      <c r="B5" s="39" t="s">
        <v>1079</v>
      </c>
      <c r="C5" s="40">
        <v>2</v>
      </c>
      <c r="D5" s="41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1" t="s">
        <v>1085</v>
      </c>
      <c r="B6" s="56" t="s">
        <v>1078</v>
      </c>
      <c r="C6" s="57">
        <v>8</v>
      </c>
      <c r="D6" s="58">
        <v>7</v>
      </c>
      <c r="K6">
        <f t="shared" si="0"/>
        <v>1</v>
      </c>
      <c r="L6" t="str">
        <f t="shared" si="1"/>
        <v/>
      </c>
      <c r="M6">
        <f t="shared" si="2"/>
        <v>8</v>
      </c>
      <c r="N6" t="str">
        <f t="shared" si="3"/>
        <v/>
      </c>
    </row>
    <row r="7" spans="1:14" ht="15" thickBot="1" x14ac:dyDescent="0.35">
      <c r="A7" s="52"/>
      <c r="B7" s="59" t="s">
        <v>1080</v>
      </c>
      <c r="C7" s="60">
        <v>2</v>
      </c>
      <c r="D7" s="61">
        <v>2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8" t="s">
        <v>1086</v>
      </c>
      <c r="B8" s="53" t="s">
        <v>1076</v>
      </c>
      <c r="C8" s="54">
        <v>64</v>
      </c>
      <c r="D8" s="55">
        <v>55</v>
      </c>
      <c r="K8">
        <f t="shared" si="0"/>
        <v>1</v>
      </c>
      <c r="L8" t="str">
        <f t="shared" si="1"/>
        <v/>
      </c>
      <c r="M8">
        <f t="shared" si="2"/>
        <v>64</v>
      </c>
      <c r="N8" t="str">
        <f t="shared" si="3"/>
        <v/>
      </c>
    </row>
    <row r="9" spans="1:14" x14ac:dyDescent="0.3">
      <c r="A9" s="49"/>
      <c r="B9" s="36" t="s">
        <v>1073</v>
      </c>
      <c r="C9" s="37">
        <v>56</v>
      </c>
      <c r="D9" s="38">
        <v>16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0"/>
      <c r="B10" s="62" t="s">
        <v>1074</v>
      </c>
      <c r="C10" s="63">
        <v>4</v>
      </c>
      <c r="D10" s="64">
        <v>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45" t="s">
        <v>11</v>
      </c>
      <c r="C11" s="46">
        <v>211</v>
      </c>
      <c r="D11" s="47">
        <v>144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211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136</v>
      </c>
      <c r="N20">
        <f>SUM(N1:N19)</f>
        <v>211</v>
      </c>
      <c r="O20">
        <f>M20/N20</f>
        <v>0.64454976303317535</v>
      </c>
    </row>
    <row r="21" spans="13:15" x14ac:dyDescent="0.3">
      <c r="O21" t="str">
        <f>TEXT(O20,"0.0%")</f>
        <v>64.5%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2" t="s">
        <v>1050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1051</v>
      </c>
      <c r="L2" s="33"/>
    </row>
    <row r="3" spans="1:12" ht="27.45" customHeight="1" x14ac:dyDescent="0.3">
      <c r="A3" s="23" t="s">
        <v>1052</v>
      </c>
      <c r="B3" s="23" t="s">
        <v>1053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1054</v>
      </c>
    </row>
    <row r="4" spans="1:12" ht="14.4" x14ac:dyDescent="0.3">
      <c r="A4" s="34">
        <v>2017</v>
      </c>
      <c r="B4" s="25" t="s">
        <v>1055</v>
      </c>
      <c r="C4" s="26">
        <v>2646</v>
      </c>
      <c r="D4" s="26">
        <v>2433</v>
      </c>
      <c r="E4" s="24">
        <v>0.91950113378684806</v>
      </c>
      <c r="F4" s="26">
        <v>59</v>
      </c>
      <c r="G4" s="24">
        <v>0.94179894179894175</v>
      </c>
      <c r="H4" s="26">
        <v>89</v>
      </c>
      <c r="I4" s="26">
        <v>26</v>
      </c>
      <c r="J4" s="26">
        <v>39</v>
      </c>
      <c r="K4" s="24">
        <v>0.94265788454087551</v>
      </c>
      <c r="L4" s="24">
        <v>0.964710547184774</v>
      </c>
    </row>
    <row r="5" spans="1:12" ht="14.4" x14ac:dyDescent="0.3">
      <c r="A5" s="34">
        <v>2017</v>
      </c>
      <c r="B5" s="25" t="s">
        <v>1056</v>
      </c>
      <c r="C5" s="26">
        <v>2861</v>
      </c>
      <c r="D5" s="26">
        <v>2577</v>
      </c>
      <c r="E5" s="24">
        <v>0.90073400908773171</v>
      </c>
      <c r="F5" s="26">
        <v>95</v>
      </c>
      <c r="G5" s="24">
        <v>0.93393918210415938</v>
      </c>
      <c r="H5" s="26">
        <v>118</v>
      </c>
      <c r="I5" s="26">
        <v>34</v>
      </c>
      <c r="J5" s="26">
        <v>37</v>
      </c>
      <c r="K5" s="24">
        <v>0.92365591397849467</v>
      </c>
      <c r="L5" s="24">
        <v>0.95621521335807047</v>
      </c>
    </row>
    <row r="6" spans="1:12" ht="14.4" x14ac:dyDescent="0.3">
      <c r="A6" s="34">
        <v>2018</v>
      </c>
      <c r="B6" s="25" t="s">
        <v>1057</v>
      </c>
      <c r="C6" s="26">
        <v>3422</v>
      </c>
      <c r="D6" s="26">
        <v>3024</v>
      </c>
      <c r="E6" s="24">
        <v>0.88369374634716535</v>
      </c>
      <c r="F6" s="26">
        <v>134</v>
      </c>
      <c r="G6" s="24">
        <v>0.92285213325540605</v>
      </c>
      <c r="H6" s="26">
        <v>177</v>
      </c>
      <c r="I6" s="26">
        <v>46</v>
      </c>
      <c r="J6" s="26">
        <v>41</v>
      </c>
      <c r="K6" s="24">
        <v>0.90674662668665662</v>
      </c>
      <c r="L6" s="24">
        <v>0.94470477975632616</v>
      </c>
    </row>
    <row r="7" spans="1:12" ht="14.4" x14ac:dyDescent="0.3">
      <c r="A7" s="34">
        <v>2018</v>
      </c>
      <c r="B7" s="25" t="s">
        <v>1058</v>
      </c>
      <c r="C7" s="26">
        <v>2802</v>
      </c>
      <c r="D7" s="26">
        <v>2546</v>
      </c>
      <c r="E7" s="24">
        <v>0.90863668807994291</v>
      </c>
      <c r="F7" s="26">
        <v>66</v>
      </c>
      <c r="G7" s="24">
        <v>0.93219129193433259</v>
      </c>
      <c r="H7" s="26">
        <v>124</v>
      </c>
      <c r="I7" s="26">
        <v>32</v>
      </c>
      <c r="J7" s="26">
        <v>34</v>
      </c>
      <c r="K7" s="24">
        <v>0.93055555555555558</v>
      </c>
      <c r="L7" s="24">
        <v>0.9535580524344569</v>
      </c>
    </row>
    <row r="8" spans="1:12" ht="14.4" x14ac:dyDescent="0.3">
      <c r="A8" s="34">
        <v>2018</v>
      </c>
      <c r="B8" s="25" t="s">
        <v>1059</v>
      </c>
      <c r="C8" s="26">
        <v>2877</v>
      </c>
      <c r="D8" s="26">
        <v>2664</v>
      </c>
      <c r="E8" s="24">
        <v>0.92596454640250259</v>
      </c>
      <c r="F8" s="26">
        <v>58</v>
      </c>
      <c r="G8" s="24">
        <v>0.94612443517553002</v>
      </c>
      <c r="H8" s="26">
        <v>113</v>
      </c>
      <c r="I8" s="26">
        <v>21</v>
      </c>
      <c r="J8" s="26">
        <v>21</v>
      </c>
      <c r="K8" s="24">
        <v>0.93968253968253956</v>
      </c>
      <c r="L8" s="24">
        <v>0.95930860640979476</v>
      </c>
    </row>
    <row r="9" spans="1:12" ht="14.4" x14ac:dyDescent="0.3">
      <c r="A9" s="34">
        <v>2018</v>
      </c>
      <c r="B9" s="25" t="s">
        <v>1060</v>
      </c>
      <c r="C9" s="26">
        <v>2581</v>
      </c>
      <c r="D9" s="26">
        <v>2393</v>
      </c>
      <c r="E9" s="24">
        <v>0.92716001549786908</v>
      </c>
      <c r="F9" s="26">
        <v>67</v>
      </c>
      <c r="G9" s="24">
        <v>0.95311894614490511</v>
      </c>
      <c r="H9" s="26">
        <v>48</v>
      </c>
      <c r="I9" s="26">
        <v>36</v>
      </c>
      <c r="J9" s="26">
        <v>37</v>
      </c>
      <c r="K9" s="24">
        <v>0.95414673046251997</v>
      </c>
      <c r="L9" s="24">
        <v>0.98033592789840229</v>
      </c>
    </row>
    <row r="10" spans="1:12" ht="14.4" x14ac:dyDescent="0.3">
      <c r="A10" s="34">
        <v>2018</v>
      </c>
      <c r="B10" s="25" t="s">
        <v>1061</v>
      </c>
      <c r="C10" s="26">
        <v>3224</v>
      </c>
      <c r="D10" s="26">
        <v>3054</v>
      </c>
      <c r="E10" s="24">
        <v>0.94727047146401988</v>
      </c>
      <c r="F10" s="26">
        <v>56</v>
      </c>
      <c r="G10" s="24">
        <v>0.96464019851116622</v>
      </c>
      <c r="H10" s="26">
        <v>56</v>
      </c>
      <c r="I10" s="26">
        <v>30</v>
      </c>
      <c r="J10" s="26">
        <v>28</v>
      </c>
      <c r="K10" s="24">
        <v>0.9646241313960835</v>
      </c>
      <c r="L10" s="24">
        <v>0.98199356913183278</v>
      </c>
    </row>
    <row r="11" spans="1:12" ht="14.4" x14ac:dyDescent="0.3">
      <c r="A11" s="34">
        <v>2018</v>
      </c>
      <c r="B11" s="25" t="s">
        <v>1062</v>
      </c>
      <c r="C11" s="26">
        <v>3734</v>
      </c>
      <c r="D11" s="26">
        <v>3482</v>
      </c>
      <c r="E11" s="24">
        <v>0.93251205141938942</v>
      </c>
      <c r="F11" s="26">
        <v>83</v>
      </c>
      <c r="G11" s="24">
        <v>0.95474022495982847</v>
      </c>
      <c r="H11" s="26">
        <v>55</v>
      </c>
      <c r="I11" s="26">
        <v>40</v>
      </c>
      <c r="J11" s="26">
        <v>74</v>
      </c>
      <c r="K11" s="24">
        <v>0.96187845303867403</v>
      </c>
      <c r="L11" s="24">
        <v>0.98445009895391578</v>
      </c>
    </row>
    <row r="12" spans="1:12" ht="14.4" x14ac:dyDescent="0.3">
      <c r="A12" s="34">
        <v>2018</v>
      </c>
      <c r="B12" s="25" t="s">
        <v>1063</v>
      </c>
      <c r="C12" s="26">
        <v>3653</v>
      </c>
      <c r="D12" s="26">
        <v>3365</v>
      </c>
      <c r="E12" s="24">
        <v>0.92116068984396382</v>
      </c>
      <c r="F12" s="26">
        <v>83</v>
      </c>
      <c r="G12" s="24">
        <v>0.94388174103476596</v>
      </c>
      <c r="H12" s="26">
        <v>64</v>
      </c>
      <c r="I12" s="26">
        <v>82</v>
      </c>
      <c r="J12" s="26">
        <v>59</v>
      </c>
      <c r="K12" s="24">
        <v>0.95814350797266512</v>
      </c>
      <c r="L12" s="24">
        <v>0.98133566637503644</v>
      </c>
    </row>
    <row r="13" spans="1:12" ht="14.4" x14ac:dyDescent="0.3">
      <c r="A13" s="34">
        <v>2018</v>
      </c>
      <c r="B13" s="25" t="s">
        <v>1064</v>
      </c>
      <c r="C13" s="26">
        <v>2871</v>
      </c>
      <c r="D13" s="26">
        <v>2723</v>
      </c>
      <c r="E13" s="24">
        <v>0.9484500174155347</v>
      </c>
      <c r="F13" s="26">
        <v>52</v>
      </c>
      <c r="G13" s="24">
        <v>0.96656217345872519</v>
      </c>
      <c r="H13" s="26">
        <v>28</v>
      </c>
      <c r="I13" s="26">
        <v>35</v>
      </c>
      <c r="J13" s="26">
        <v>33</v>
      </c>
      <c r="K13" s="24">
        <v>0.97145915090973955</v>
      </c>
      <c r="L13" s="24">
        <v>0.98982188295165396</v>
      </c>
    </row>
    <row r="14" spans="1:12" ht="14.4" x14ac:dyDescent="0.3">
      <c r="A14" s="34">
        <v>2018</v>
      </c>
      <c r="B14" s="25" t="s">
        <v>1065</v>
      </c>
      <c r="C14" s="26">
        <v>2683</v>
      </c>
      <c r="D14" s="26">
        <v>2477</v>
      </c>
      <c r="E14" s="24">
        <v>0.92322027581065969</v>
      </c>
      <c r="F14" s="26">
        <v>75</v>
      </c>
      <c r="G14" s="24">
        <v>0.95117405888930306</v>
      </c>
      <c r="H14" s="26">
        <v>48</v>
      </c>
      <c r="I14" s="26">
        <v>34</v>
      </c>
      <c r="J14" s="26">
        <v>49</v>
      </c>
      <c r="K14" s="24">
        <v>0.95269230769230773</v>
      </c>
      <c r="L14" s="24">
        <v>0.98099009900990097</v>
      </c>
    </row>
    <row r="15" spans="1:12" ht="14.4" x14ac:dyDescent="0.3">
      <c r="A15" s="34">
        <v>2018</v>
      </c>
      <c r="B15" s="25" t="s">
        <v>1066</v>
      </c>
      <c r="C15" s="26">
        <v>3369</v>
      </c>
      <c r="D15" s="26">
        <v>3158</v>
      </c>
      <c r="E15" s="24">
        <v>0.93737013950727222</v>
      </c>
      <c r="F15" s="26">
        <v>79</v>
      </c>
      <c r="G15" s="24">
        <v>0.96081923419412296</v>
      </c>
      <c r="H15" s="26">
        <v>56</v>
      </c>
      <c r="I15" s="26">
        <v>29</v>
      </c>
      <c r="J15" s="26">
        <v>47</v>
      </c>
      <c r="K15" s="24">
        <v>0.95900394776799269</v>
      </c>
      <c r="L15" s="24">
        <v>0.98257622899813313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2018-11-01T16:12:19Z</dcterms:created>
  <dcterms:modified xsi:type="dcterms:W3CDTF">2018-11-01T18:02:06Z</dcterms:modified>
</cp:coreProperties>
</file>